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431"/>
  <workbookPr codeName="ThisWorkbook" defaultThemeVersion="124226"/>
  <mc:AlternateContent xmlns:mc="http://schemas.openxmlformats.org/markup-compatibility/2006">
    <mc:Choice Requires="x15">
      <x15ac:absPath xmlns:x15ac="http://schemas.microsoft.com/office/spreadsheetml/2010/11/ac" url="C:\Users\Ahernandez\Documents\VIGENCIA AÑO 2018\PROCESOS DE CONTRATACION VIGENCIA 2018\SA-MC-DT-QUI-002-2018\"/>
    </mc:Choice>
  </mc:AlternateContent>
  <bookViews>
    <workbookView xWindow="0" yWindow="0" windowWidth="19200" windowHeight="11595" tabRatio="683"/>
  </bookViews>
  <sheets>
    <sheet name="Presupuesto" sheetId="1" r:id="rId1"/>
    <sheet name="900.3" sheetId="16" r:id="rId2"/>
    <sheet name="900.2" sheetId="17" r:id="rId3"/>
    <sheet name="810.1" sheetId="18" r:id="rId4"/>
    <sheet name="681P" sheetId="19" r:id="rId5"/>
    <sheet name="681.1" sheetId="20" r:id="rId6"/>
    <sheet name="673.1.1" sheetId="21" r:id="rId7"/>
    <sheet name="640.1" sheetId="22" r:id="rId8"/>
    <sheet name="630.7" sheetId="23" r:id="rId9"/>
    <sheet name="630.4" sheetId="24" r:id="rId10"/>
    <sheet name="610.1" sheetId="25" r:id="rId11"/>
    <sheet name="600.1.1" sheetId="26" r:id="rId12"/>
    <sheet name="234P" sheetId="27" r:id="rId13"/>
    <sheet name="211.1" sheetId="28"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___APU221">#REF!</definedName>
    <definedName name="____APU465">[1]!absc</definedName>
    <definedName name="____PJ50">#REF!</definedName>
    <definedName name="____pj51">#REF!</definedName>
    <definedName name="___APU221">#REF!</definedName>
    <definedName name="___APU465">[1]!absc</definedName>
    <definedName name="___PJ50">#REF!</definedName>
    <definedName name="___pj51">#REF!</definedName>
    <definedName name="__APU221">#REF!</definedName>
    <definedName name="__APU465">[1]!absc</definedName>
    <definedName name="__PJ50">#REF!</definedName>
    <definedName name="__pj51">#REF!</definedName>
    <definedName name="_APU1">[2]!absc</definedName>
    <definedName name="_APU221">#REF!</definedName>
    <definedName name="_APU2221">#REF!</definedName>
    <definedName name="_APU465">[1]!absc</definedName>
    <definedName name="_PJ50">#REF!</definedName>
    <definedName name="_pj51">#REF!</definedName>
    <definedName name="A">#REF!</definedName>
    <definedName name="A_impresión_IM">#REF!</definedName>
    <definedName name="absc">[3]!absc</definedName>
    <definedName name="ADMINISTRACION">[4]indirectos!$B$1</definedName>
    <definedName name="adoq">[5]!absc</definedName>
    <definedName name="APU">[2]!absc</definedName>
    <definedName name="APU221.1">#REF!</definedName>
    <definedName name="APU221.2">#REF!</definedName>
    <definedName name="_xlnm.Print_Area" localSheetId="13">'211.1'!$A$1:$M$66</definedName>
    <definedName name="_xlnm.Print_Area" localSheetId="12">'234P'!$A$1:$M$66</definedName>
    <definedName name="_xlnm.Print_Area" localSheetId="11">'600.1.1'!$A$1:$M$63</definedName>
    <definedName name="_xlnm.Print_Area" localSheetId="10">'610.1'!$A$1:$M$67</definedName>
    <definedName name="_xlnm.Print_Area" localSheetId="9">'630.4'!$A$1:$M$67</definedName>
    <definedName name="_xlnm.Print_Area" localSheetId="8">'630.7'!$A$1:$M$71</definedName>
    <definedName name="_xlnm.Print_Area" localSheetId="7">'640.1'!$A$1:$M$68</definedName>
    <definedName name="_xlnm.Print_Area" localSheetId="6">'673.1.1'!$A$1:$M$65</definedName>
    <definedName name="_xlnm.Print_Area" localSheetId="5">'681.1'!$A$1:$M$67</definedName>
    <definedName name="_xlnm.Print_Area" localSheetId="4">'681P'!$A$1:$M$67</definedName>
    <definedName name="_xlnm.Print_Area" localSheetId="3">'810.1'!$A$1:$M$67</definedName>
    <definedName name="_xlnm.Print_Area" localSheetId="2">'900.2'!$A$1:$M$66</definedName>
    <definedName name="_xlnm.Print_Area" localSheetId="1">'900.3'!$A$1:$M$66</definedName>
    <definedName name="_xlnm.Print_Area" localSheetId="0">Presupuesto!$A$1:$J$61</definedName>
    <definedName name="C_">#REF!</definedName>
    <definedName name="CANT">#REF!</definedName>
    <definedName name="CANT1">#REF!</definedName>
    <definedName name="CCCCCC">'[6]A. P. U.'!#REF!</definedName>
    <definedName name="ccto210">#REF!</definedName>
    <definedName name="EQUIPO">#REF!</definedName>
    <definedName name="fd">'[6]A. P. U.'!#REF!</definedName>
    <definedName name="HOJA1">#REF!</definedName>
    <definedName name="I">#REF!</definedName>
    <definedName name="IF">'[6]A. P. U.'!#REF!</definedName>
    <definedName name="IMPREVISTOS">[4]indirectos!$B$2</definedName>
    <definedName name="inf">#REF!</definedName>
    <definedName name="INV_11">'[7]PR 1'!$A$2:$N$655</definedName>
    <definedName name="ITEM">#REF!</definedName>
    <definedName name="ITEM2">#REF!</definedName>
    <definedName name="items">#REF!</definedName>
    <definedName name="LICITACION">#REF!</definedName>
    <definedName name="LISTADO_DE_ITEMS">'[8]LISTADO APUS'!$J$2:$J$326</definedName>
    <definedName name="LOCA">[2]!absc</definedName>
    <definedName name="LOCA1">[2]!absc</definedName>
    <definedName name="MAT">#REF!</definedName>
    <definedName name="NNN">[1]!absc</definedName>
    <definedName name="NOMBRE">#REF!</definedName>
    <definedName name="ooo">#REF!</definedName>
    <definedName name="PRE">#REF!</definedName>
    <definedName name="Print_Area_MI">#REF!</definedName>
    <definedName name="PRUEBA2">#REF!</definedName>
    <definedName name="rell">#REF!</definedName>
    <definedName name="t">[1]!absc</definedName>
    <definedName name="TABLA">#REF!</definedName>
    <definedName name="TITULO">#REF!</definedName>
    <definedName name="TOTAL">#REF!</definedName>
    <definedName name="TRAT">[9]desmonte!$E$48</definedName>
    <definedName name="U">#REF!</definedName>
    <definedName name="UTILIDAD">[4]indirectos!$B$3</definedName>
    <definedName name="valor1">#REF!</definedName>
    <definedName name="valor2">#REF!</definedName>
    <definedName name="VALOR3">#REF!</definedName>
    <definedName name="VVV">#REF!</definedName>
    <definedName name="XXXXXXXXXX">#REF!</definedName>
    <definedName name="XXXXXXXXXXXX">#REF!</definedName>
    <definedName name="ZZZZZZZZZZZ">'[6]A. P. U.'!#REF!</definedName>
  </definedNames>
  <calcPr calcId="171027" iterate="1"/>
</workbook>
</file>

<file path=xl/calcChain.xml><?xml version="1.0" encoding="utf-8"?>
<calcChain xmlns="http://schemas.openxmlformats.org/spreadsheetml/2006/main">
  <c r="L37" i="1" l="1"/>
  <c r="L38" i="1"/>
  <c r="L39" i="1"/>
  <c r="L40" i="1"/>
  <c r="I48" i="1" l="1"/>
  <c r="I39" i="1"/>
  <c r="I29" i="1"/>
  <c r="I28" i="1"/>
  <c r="I26" i="1"/>
  <c r="I24" i="1"/>
  <c r="I23" i="1"/>
  <c r="I22" i="1"/>
  <c r="I17" i="1"/>
  <c r="A17" i="1"/>
  <c r="A18" i="1" s="1"/>
  <c r="A19" i="1" s="1"/>
  <c r="A20" i="1" s="1"/>
  <c r="A21" i="1" s="1"/>
  <c r="A22" i="1" s="1"/>
  <c r="A23" i="1" s="1"/>
  <c r="A24" i="1" s="1"/>
  <c r="A26" i="1" s="1"/>
  <c r="A28" i="1" s="1"/>
  <c r="A29" i="1" s="1"/>
  <c r="I15" i="1"/>
  <c r="I14" i="1"/>
  <c r="I31" i="1" l="1"/>
  <c r="I34" i="1" s="1"/>
  <c r="I35" i="1" s="1"/>
  <c r="I36" i="1" l="1"/>
  <c r="I41" i="1" s="1"/>
</calcChain>
</file>

<file path=xl/sharedStrings.xml><?xml version="1.0" encoding="utf-8"?>
<sst xmlns="http://schemas.openxmlformats.org/spreadsheetml/2006/main" count="941" uniqueCount="191">
  <si>
    <t>MINISTERIO DE TRANSPORTE</t>
  </si>
  <si>
    <t>INSTITUTO NACIONAL DE VIAS</t>
  </si>
  <si>
    <t>DIRECCION TERRITORIAL QUINDIO</t>
  </si>
  <si>
    <t>OBJETO: ATENCION DE OBRAS DE EMERGENCIA POR EL SISTEMA DE MONTO AGOTABLE, EN LAS VIAS A CARGO DE LA DIRECCION TERRITORIAL QUINDIO DEL INVIAS.</t>
  </si>
  <si>
    <t>FORMULARIO No. 1  -  PRESUPUESTO OFICIAL</t>
  </si>
  <si>
    <t>No. DE ORDEN</t>
  </si>
  <si>
    <t>ITEM DE PAGO</t>
  </si>
  <si>
    <t>ESPECIFICACION</t>
  </si>
  <si>
    <t>DESCRIPCION ITEM</t>
  </si>
  <si>
    <t>UND</t>
  </si>
  <si>
    <t>CANTIDAD</t>
  </si>
  <si>
    <t>VALOR UNITARIO</t>
  </si>
  <si>
    <t>VALOR TOTAL</t>
  </si>
  <si>
    <t>GENERAL</t>
  </si>
  <si>
    <t>PARTICULAR</t>
  </si>
  <si>
    <t>EXPLANACIONES</t>
  </si>
  <si>
    <t>211.1</t>
  </si>
  <si>
    <t>211-13</t>
  </si>
  <si>
    <t>Remoción de derrumbes</t>
  </si>
  <si>
    <t>m3</t>
  </si>
  <si>
    <t>aproximado al metro cúbico completo, se medirá en estado suelto,</t>
  </si>
  <si>
    <t>234P</t>
  </si>
  <si>
    <t>Conformación de taludes existentes</t>
  </si>
  <si>
    <t>aproximado al décimo de metro cúbico</t>
  </si>
  <si>
    <t>ESTRUCTURAS Y DRENAJES</t>
  </si>
  <si>
    <t>600.1.1</t>
  </si>
  <si>
    <t>600-13</t>
  </si>
  <si>
    <t xml:space="preserve">Excavaciones varias sin clasificar  </t>
  </si>
  <si>
    <t>aproximado a la décima de metro cúbico, de material excavado en su posición original</t>
  </si>
  <si>
    <t>630.4</t>
  </si>
  <si>
    <t>Concreto f'c = 21 MPa (D) Estructuras varias</t>
  </si>
  <si>
    <t>aproximado al décimo de metro cúbico,</t>
  </si>
  <si>
    <t>630.7</t>
  </si>
  <si>
    <t>Concreto f'c = 14 MPa (G) Ciclopeo</t>
  </si>
  <si>
    <t>640.1</t>
  </si>
  <si>
    <t>kg</t>
  </si>
  <si>
    <t>al décimo de kilogramo</t>
  </si>
  <si>
    <t>673.1</t>
  </si>
  <si>
    <t>673-13</t>
  </si>
  <si>
    <t>Geotextil Tipo No Tejido Resistencia a la tensión 660 N y resistencia al punzonamiento 350 N</t>
  </si>
  <si>
    <t>m2</t>
  </si>
  <si>
    <t>aproximado a la décima de metro cuadrado</t>
  </si>
  <si>
    <t>681.1</t>
  </si>
  <si>
    <t>681-13</t>
  </si>
  <si>
    <t>Gaviones de malla de alambre de acero entrelazado clase 1: recubrimiento de zinc (galvanizado)</t>
  </si>
  <si>
    <t>681P</t>
  </si>
  <si>
    <t>Reparación de Gaviones de malla de alambre de acero entrelazado clase 1: recubrimiento de zinc (galvanizado)</t>
  </si>
  <si>
    <t>OBRAS VARIAS</t>
  </si>
  <si>
    <t>810.1</t>
  </si>
  <si>
    <t>810-13</t>
  </si>
  <si>
    <t>Protección de taludes con bloques de césped</t>
  </si>
  <si>
    <t>aproximado al entero,</t>
  </si>
  <si>
    <t>TRANSPORTE</t>
  </si>
  <si>
    <t>900.2</t>
  </si>
  <si>
    <t>900-13</t>
  </si>
  <si>
    <t>Transporte de materiales provenientes de la excavación de la explanación, canales y préstamos para distancias mayores de mil metros (1000 m), medido a partir de cien metros (100 m)</t>
  </si>
  <si>
    <t>aproximado al metro cúbico completo,</t>
  </si>
  <si>
    <t>900.3</t>
  </si>
  <si>
    <t>Transporte de materiales provenientes de derrumbes, medido a partir de cien metros (100 m)</t>
  </si>
  <si>
    <t>SUBTOTAL VALOR BASICO DE LAS OBRAS (A)</t>
  </si>
  <si>
    <t>NO MODIFICAR</t>
  </si>
  <si>
    <t>PROVISION PARA AJUSTES, OBRAS COMPLEMENTARIAS Y/O ADICIONALES (B)</t>
  </si>
  <si>
    <t xml:space="preserve">PROVISION PARA JORNADAS DE TRABAJO 24 HORAS DIARIAS 7 DIAS DE LA SEMANA (C) </t>
  </si>
  <si>
    <t>VALOR BASICO DEL CONTRATO INCLUYE OBRAS COMPLEMENTARIAS Y AJUSTES (D) = (A + B)</t>
  </si>
  <si>
    <t xml:space="preserve">VALOR IVA (OBRA) (19% SOBRE UTILIDAD OBRA) (E) </t>
  </si>
  <si>
    <t>SUBTOTAL VALOR OBRAS (INCLUYE IVA) (F) = (D + E)</t>
  </si>
  <si>
    <t>VALOR REVISIÓN Y/O AJUSTE Y/O ACTUALIZACIÓN Y/O MODIFICACIÓN Y/O COMPLEMENTACIÓN Y/O ELABORACION DE ESTUDIOS Y DISEÑOS (G)</t>
  </si>
  <si>
    <t>VALOR IVA (REVISIÓN Y/O AJUSTE Y/O ACTUALIZACIÓN Y/O MODIFICACIÓN Y/O COMPLEMENTACIÓN Y/O ELABORACION DE ESTUDIOS Y DISEÑOS) (H)</t>
  </si>
  <si>
    <t>SUBTOTAL VALOR REVISIÓN Y/O AJUSTE Y/O ACTUALIZACIÓN Y/O MODIFICACIÓN Y/O COMPLEMENTACIÓN Y/O ELABORACION DE ESTUDIOS Y DISEÑOS (INCLUYE IVA) (I) = (G + H)</t>
  </si>
  <si>
    <t>SUBTOTAL VALOR GESTION AMBIENTAL, SOCIAL Y PREDIAL (INCLUYE IVA) (J)</t>
  </si>
  <si>
    <t>VALOR TOTAL (K) = (F)</t>
  </si>
  <si>
    <t>NOTA 1:  Teniendo en cuenta el Manual de Señalización Vial - Dispositivos uniformes para la Regulación del Tránsito en Calles, Carreteras y Ciclorrutas de Colombia, adoptado mediante Resolución No. 0001885 del 17 de junio de 2015 el Ministerio de Transporte, se aclara que el aparte de señalización se debe ajustar  a todo su contenido, esta señalización debe colocarse desde la órden de iniciación del contrato.</t>
  </si>
  <si>
    <t>DESCRIPCION</t>
  </si>
  <si>
    <t>PORCENTAJE</t>
  </si>
  <si>
    <t xml:space="preserve">NOTA 2: El control de tráfico temporal y la señalización provisional necesarios para la ejecución de las obras será por cuenta y riesgo del contratista. </t>
  </si>
  <si>
    <t>ADMINISTRACION</t>
  </si>
  <si>
    <t>A=</t>
  </si>
  <si>
    <t xml:space="preserve">NOTA 3: Se debe tener en cuenta que el PRECIO UNITARIO incluye el valor de A.I.U. </t>
  </si>
  <si>
    <t>IMPREVISTO 
(MINIMO 5%)</t>
  </si>
  <si>
    <t>I=</t>
  </si>
  <si>
    <t>NOTA 4: Si el valor del A.I.U. presentado es menor al noventa por ciento (90%) o mayor al ciento diez por ciento (110%) del Valor Oficial  del Porcentaje de A.I.U.,  establecido en el formulario No 1 "presupuesto oficial", la propuesta será rechazada</t>
  </si>
  <si>
    <t xml:space="preserve">UTILIDAD
</t>
  </si>
  <si>
    <t>U=</t>
  </si>
  <si>
    <t xml:space="preserve">NOTA 5: Cuando la fracción decimal del peso sea  igual o superior a 5 se aproximara por exceso al número entero siguiente del peso y cuando la fracción decimal del peso sea inferior a 5 se aproximará por defecto al número entero del peso. </t>
  </si>
  <si>
    <t>TOTAL A.I.U.</t>
  </si>
  <si>
    <t>A.I.U.=</t>
  </si>
  <si>
    <t xml:space="preserve">NOTA 6: El A.I.U. y su discriminación deben estar en porcentaje (%). </t>
  </si>
  <si>
    <t>NOTA 7: El reconocimiento económico de los requerimientos  ambientales exigidos  por las autoridades ambientales, y/o sociales que son de obligatorio cumplimiento, serán reconocidos a cargo de reembolso de gastos (afectados por un % de administracion).</t>
  </si>
  <si>
    <t>NOTA 8: Los valores marcados como VALOR NO MODIFICABLE o NO MODIFICAR no pueden ser objeto de cambios ni modificaciones.</t>
  </si>
  <si>
    <t>NOMBRE DEL PROPONENTE:</t>
  </si>
  <si>
    <t>REPRESENTANTE LEGAL (Nombre y firma):</t>
  </si>
  <si>
    <t>FECHA:</t>
  </si>
  <si>
    <t>ITEM</t>
  </si>
  <si>
    <t>REMOCIÓN DE DERRUMBES</t>
  </si>
  <si>
    <t>CONFORMACIÓN DE TALUDES EXISTENTES</t>
  </si>
  <si>
    <t>610.1</t>
  </si>
  <si>
    <t>m3/km</t>
  </si>
  <si>
    <t>REPUBLICA DE COLOMBIA</t>
  </si>
  <si>
    <t>ANALISIS DE PRECIOS UNITARIOS</t>
  </si>
  <si>
    <t>CARRETERA:</t>
  </si>
  <si>
    <t>____________________________________________________________________________________________________________________________________________________</t>
  </si>
  <si>
    <t>DATOS ESPECÍFICOS</t>
  </si>
  <si>
    <t>DESCRIPCIÓN</t>
  </si>
  <si>
    <t>UNIDAD</t>
  </si>
  <si>
    <t>Transporte de Materiales Provenientes de Derrumbes, medido a partir de cien metros (100 m)</t>
  </si>
  <si>
    <r>
      <t>m</t>
    </r>
    <r>
      <rPr>
        <b/>
        <vertAlign val="superscript"/>
        <sz val="12"/>
        <rFont val="Arial"/>
        <family val="2"/>
      </rPr>
      <t>3</t>
    </r>
    <r>
      <rPr>
        <b/>
        <sz val="12"/>
        <rFont val="Arial"/>
        <family val="2"/>
      </rPr>
      <t>/km</t>
    </r>
  </si>
  <si>
    <t>I. EQUIPO</t>
  </si>
  <si>
    <t>TIPO</t>
  </si>
  <si>
    <t>TARIFA/HORA</t>
  </si>
  <si>
    <t>RENDIMIENTO</t>
  </si>
  <si>
    <t>Vr. UNITARIO</t>
  </si>
  <si>
    <t>Volqueta 6 m3</t>
  </si>
  <si>
    <t>SUBTOTAL $</t>
  </si>
  <si>
    <t>II. MATERIALES</t>
  </si>
  <si>
    <t>PRECIO UNIT.</t>
  </si>
  <si>
    <t>III. TRANSPORTES</t>
  </si>
  <si>
    <t>MATERIAL</t>
  </si>
  <si>
    <t>CANTIDAD      (1)</t>
  </si>
  <si>
    <t>DISTANCIA (2)</t>
  </si>
  <si>
    <t>(1) * (2)</t>
  </si>
  <si>
    <t>TARIFA</t>
  </si>
  <si>
    <t>IV. MANO DE OBRA</t>
  </si>
  <si>
    <t>TRABAJADOR</t>
  </si>
  <si>
    <t>JORNAL</t>
  </si>
  <si>
    <t>PRESTACIONES (%)</t>
  </si>
  <si>
    <t>JORNAL TOTAL</t>
  </si>
  <si>
    <t>TOTAL COSTO DIRECTO $</t>
  </si>
  <si>
    <t>V. COSTOS INDIRECTOS</t>
  </si>
  <si>
    <t>Descripción</t>
  </si>
  <si>
    <t>Porcentaje</t>
  </si>
  <si>
    <t>Valor Total</t>
  </si>
  <si>
    <t xml:space="preserve">IMPREVISTOS </t>
  </si>
  <si>
    <t>UTILIDAD</t>
  </si>
  <si>
    <t>Precio Unitario Total Aproximado al Peso $</t>
  </si>
  <si>
    <t>Transporte de Materiales Provenientes de la Excavación de la Explanación, Canales y Préstamos para distancias mayores de mil metros (1.000 m) Metro cúbico-kilómetro.</t>
  </si>
  <si>
    <t>Protección de Taludes con Bloques de Césped.</t>
  </si>
  <si>
    <r>
      <t>m</t>
    </r>
    <r>
      <rPr>
        <b/>
        <vertAlign val="superscript"/>
        <sz val="12"/>
        <rFont val="Arial"/>
        <family val="2"/>
      </rPr>
      <t>2</t>
    </r>
  </si>
  <si>
    <t>HERRAMIENTA MENOR (%)</t>
  </si>
  <si>
    <t xml:space="preserve">Tierra abonada </t>
  </si>
  <si>
    <t>Agua</t>
  </si>
  <si>
    <t>lt</t>
  </si>
  <si>
    <t>Cespedones</t>
  </si>
  <si>
    <t>Oficial</t>
  </si>
  <si>
    <t>Obrero (4)</t>
  </si>
  <si>
    <t xml:space="preserve">Reparación de Gaviónes de Malla de Alambre de Acero Entrelazado  Clase 1; recubrimiento de Zinc (galvanizado) </t>
  </si>
  <si>
    <r>
      <t>m</t>
    </r>
    <r>
      <rPr>
        <b/>
        <vertAlign val="superscript"/>
        <sz val="12"/>
        <rFont val="Arial"/>
        <family val="2"/>
      </rPr>
      <t>3</t>
    </r>
  </si>
  <si>
    <t xml:space="preserve">Piedra para gavión
</t>
  </si>
  <si>
    <t>Alambre galvanizado No. 12</t>
  </si>
  <si>
    <t xml:space="preserve">Formaleta (gaviones, juntas de bordillos, juntas de cunetas, muros, concretos clase D,E, F y G)
</t>
  </si>
  <si>
    <t>Malla para gaviones (2M3)</t>
  </si>
  <si>
    <t>u</t>
  </si>
  <si>
    <t>Transporte de piedra para gaviones</t>
  </si>
  <si>
    <t xml:space="preserve">Gaviónes de Malla de Alambre de Acero Entrelazado  Clase 1; recubrimiento de Zinc (galvanizado) </t>
  </si>
  <si>
    <t>Obrero (2)</t>
  </si>
  <si>
    <t>Acero de Refuerzo Fy 4200 MPa.</t>
  </si>
  <si>
    <t>Cizalla manual de 90 cm.</t>
  </si>
  <si>
    <t>Acero PDR-60</t>
  </si>
  <si>
    <t>Alambre Negro Para Amarre</t>
  </si>
  <si>
    <t>Transporte de acero</t>
  </si>
  <si>
    <t>kg/km</t>
  </si>
  <si>
    <t>Mezcladora de concreto 1 bulto</t>
  </si>
  <si>
    <t>Agregado para concreto hidráulico</t>
  </si>
  <si>
    <t xml:space="preserve">Piedra para concreto ciclópeo (rajón o canto rodado)
</t>
  </si>
  <si>
    <t>Arena lavada</t>
  </si>
  <si>
    <t xml:space="preserve">Cemento gris
</t>
  </si>
  <si>
    <t>FORMALETA Concreto OBRAS VARIAS</t>
  </si>
  <si>
    <t>m3k</t>
  </si>
  <si>
    <t>Obrero (8)</t>
  </si>
  <si>
    <t xml:space="preserve">Vibrador de concreto (incluye operario)
</t>
  </si>
  <si>
    <t>HERRAMIENTA MENOR (10%) MO</t>
  </si>
  <si>
    <t>Desperdico 2%</t>
  </si>
  <si>
    <t>Compactador manual (SALTARIN) Peso de operación (Kg.) 52, Fuerza de impacto por golpe (KN) 12.</t>
  </si>
  <si>
    <t>Transporte de material seleccionado para relleno</t>
  </si>
  <si>
    <t>m3km</t>
  </si>
  <si>
    <t>Obrero (3)</t>
  </si>
  <si>
    <t>Excavaciones Varias sin Clasificar</t>
  </si>
  <si>
    <t>Retrocargador, pala de 1,1 m3 de capacidad, profundidad de excavación de 4.400 mm y una altura de 5.680 mm</t>
  </si>
  <si>
    <t xml:space="preserve">Buldozer, Potencia al volante de 140 HP, motor de 2200 RPM, longitud de hoja 4,80m. </t>
  </si>
  <si>
    <t>Transporte de material de excavación</t>
  </si>
  <si>
    <t>Disposición de material de derrumbe</t>
  </si>
  <si>
    <t>Paletero (2)</t>
  </si>
  <si>
    <t>Cargador : Potencia en el volante 110 hp, Clasificación de RPM del motor 2300.</t>
  </si>
  <si>
    <t>HERRAMIENTA MENOR (10% MO)</t>
  </si>
  <si>
    <r>
      <t>m</t>
    </r>
    <r>
      <rPr>
        <vertAlign val="superscript"/>
        <sz val="12"/>
        <rFont val="Arial Narrow"/>
        <family val="2"/>
      </rPr>
      <t>3</t>
    </r>
  </si>
  <si>
    <r>
      <t>m</t>
    </r>
    <r>
      <rPr>
        <vertAlign val="superscript"/>
        <sz val="12"/>
        <rFont val="Arial Narrow"/>
        <family val="2"/>
      </rPr>
      <t>2</t>
    </r>
  </si>
  <si>
    <r>
      <t>m</t>
    </r>
    <r>
      <rPr>
        <vertAlign val="superscript"/>
        <sz val="12"/>
        <rFont val="Arial Narrow"/>
        <family val="2"/>
      </rPr>
      <t>3</t>
    </r>
    <r>
      <rPr>
        <sz val="12"/>
        <rFont val="Arial Narrow"/>
        <family val="2"/>
      </rPr>
      <t>/km</t>
    </r>
  </si>
  <si>
    <t>Rellenos para Estructuras con Suelo.</t>
  </si>
  <si>
    <t xml:space="preserve">Material seleccionado para Relleno
</t>
  </si>
  <si>
    <t>Geotextil Nt-2500 O Similar</t>
  </si>
  <si>
    <t>SELECCIÓN ABREVIADA DE MENOR CUANTIA No. SA-MC-DT-QUI-002-2018</t>
  </si>
  <si>
    <r>
      <t xml:space="preserve">VALOR TOTAL EN LETRAS: </t>
    </r>
    <r>
      <rPr>
        <b/>
        <sz val="14"/>
        <color rgb="FFFF0000"/>
        <rFont val="Arial Narrow"/>
        <family val="2"/>
      </rPr>
      <t xml:space="preserve"> DOSCIENTOS CUARENTA Y NUEVE MILLONES NOVECIENTOS SESENTA Y CUATRO MIL SETECIENTOS OCHENTA Y SEIS PESOS MONEDA CORRIENTE Y LEGAL COLOMBIANA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</si>
</sst>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3">
    <numFmt numFmtId="44" formatCode="_-&quot;$&quot;\ * #,##0.00_-;\-&quot;$&quot;\ * #,##0.00_-;_-&quot;$&quot;\ * &quot;-&quot;??_-;_-@_-"/>
    <numFmt numFmtId="43" formatCode="_-* #,##0.00_-;\-* #,##0.00_-;_-* &quot;-&quot;??_-;_-@_-"/>
    <numFmt numFmtId="164" formatCode="_(* #,##0_);_(* \(#,##0\);_(* &quot;-&quot;_);_(@_)"/>
    <numFmt numFmtId="165" formatCode="_(&quot;$&quot;\ * #,##0.00_);_(&quot;$&quot;\ * \(#,##0.00\);_(&quot;$&quot;\ * &quot;-&quot;??_);_(@_)"/>
    <numFmt numFmtId="166" formatCode="_(* #,##0.00_);_(* \(#,##0.00\);_(* &quot;-&quot;??_);_(@_)"/>
    <numFmt numFmtId="167" formatCode="_ * #,##0_ ;_ * \-#,##0_ ;_ * &quot;-&quot;_ ;_ @_ "/>
    <numFmt numFmtId="168" formatCode="_-&quot;$&quot;* #,##0.00_-;\-&quot;$&quot;* #,##0.00_-;_-&quot;$&quot;* &quot;-&quot;??_-;_-@_-"/>
    <numFmt numFmtId="169" formatCode="_ * #,##0.00_ ;_ * \-#,##0.00_ ;_ * &quot;-&quot;??_ ;_ @_ "/>
    <numFmt numFmtId="170" formatCode="[$$-500A]\ #,##0.00"/>
    <numFmt numFmtId="171" formatCode="dd/mm/yyyy;@"/>
    <numFmt numFmtId="172" formatCode="_-* #,##0\ &quot;Pts&quot;_-;\-* #,##0\ &quot;Pts&quot;_-;_-* &quot;-&quot;\ &quot;Pts&quot;_-;_-@_-"/>
    <numFmt numFmtId="173" formatCode="_-* #,##0.00\ &quot;Pts&quot;_-;\-* #,##0.00\ &quot;Pts&quot;_-;_-* &quot;-&quot;??\ &quot;Pts&quot;_-;_-@_-"/>
    <numFmt numFmtId="174" formatCode="\$#,##0\ ;\(\$#,##0\)"/>
    <numFmt numFmtId="175" formatCode="_-* #,##0.00\ [$€]_-;\-* #,##0.00\ [$€]_-;_-* &quot;-&quot;??\ [$€]_-;_-@_-"/>
    <numFmt numFmtId="176" formatCode="_ [$€-2]\ * #,##0.00_ ;_ [$€-2]\ * \-#,##0.00_ ;_ [$€-2]\ * &quot;-&quot;??_ "/>
    <numFmt numFmtId="177" formatCode="000\°00&quot;´&quot;00&quot;´´&quot;"/>
    <numFmt numFmtId="178" formatCode="_-* #,##0.00\ _€_-;\-* #,##0.00\ _€_-;_-* &quot;-&quot;??\ _€_-;_-@_-"/>
    <numFmt numFmtId="179" formatCode="_-* #,##0.00\ _P_t_s_-;\-* #,##0.00\ _P_t_s_-;_-* &quot;-&quot;??\ _P_t_s_-;_-@_-"/>
    <numFmt numFmtId="180" formatCode="#,##0.0000"/>
    <numFmt numFmtId="181" formatCode="#,##0.0"/>
    <numFmt numFmtId="182" formatCode="_(* #,##0.000_);_(* \(#,##0.000\);_(* &quot;-&quot;??_);_(@_)"/>
    <numFmt numFmtId="183" formatCode="_ &quot;$&quot;* #,##0.00_ ;_ &quot;$&quot;* \-#,##0.00_ ;_ &quot;$&quot;* &quot;-&quot;??_ ;_ @_ "/>
    <numFmt numFmtId="184" formatCode="_ &quot;$&quot;\ * #,##0.00_ ;_ &quot;$&quot;\ * \-#,##0.00_ ;_ &quot;$&quot;\ * &quot;-&quot;??_ ;_ @_ "/>
    <numFmt numFmtId="185" formatCode="&quot;$&quot;\ #,##0.00;&quot;$&quot;\ \-#,##0.00"/>
    <numFmt numFmtId="186" formatCode="_ &quot;$&quot;\ * #,##0_ ;_ &quot;$&quot;\ * \-#,##0_ ;_ &quot;$&quot;\ * &quot;-&quot;_ ;_ @_ "/>
    <numFmt numFmtId="187" formatCode="_(&quot;$&quot;* #,##0_);_(&quot;$&quot;* \(#,##0\);_(&quot;$&quot;* &quot;-&quot;_);_(@_)"/>
    <numFmt numFmtId="188" formatCode="#,##0_ ;\-#,##0\ "/>
    <numFmt numFmtId="189" formatCode="#,##0.00\ &quot;€&quot;;[Red]\-#,##0.00\ &quot;€&quot;"/>
    <numFmt numFmtId="190" formatCode="_(&quot;$&quot;* #,##0.00_);_(&quot;$&quot;* \(#,##0.00\);_(&quot;$&quot;* &quot;-&quot;??_);_(@_)"/>
    <numFmt numFmtId="191" formatCode="_([$$-240A]\ * #,##0.00_);_([$$-240A]\ * \(#,##0.00\);_([$$-240A]\ * &quot;-&quot;??_);_(@_)"/>
    <numFmt numFmtId="192" formatCode="0.000"/>
    <numFmt numFmtId="193" formatCode="_(* #,##0_);_(* \(#,##0\);_(* &quot;-&quot;??_);_(@_)"/>
    <numFmt numFmtId="194" formatCode="_-&quot;$&quot;* #,##0_-;\-&quot;$&quot;* #,##0_-;_-&quot;$&quot;* &quot;-&quot;_-;_-@_-"/>
  </numFmts>
  <fonts count="53" x14ac:knownFonts="1">
    <font>
      <sz val="10"/>
      <name val="Arial"/>
      <family val="2"/>
    </font>
    <font>
      <sz val="11"/>
      <color theme="1"/>
      <name val="Calibri"/>
      <family val="2"/>
      <scheme val="minor"/>
    </font>
    <font>
      <sz val="11"/>
      <color theme="1"/>
      <name val="Calibri"/>
      <family val="2"/>
      <scheme val="minor"/>
    </font>
    <font>
      <sz val="10"/>
      <name val="Arial"/>
      <family val="2"/>
    </font>
    <font>
      <b/>
      <sz val="11"/>
      <name val="Arial Narrow"/>
      <family val="2"/>
    </font>
    <font>
      <sz val="12"/>
      <name val="Arial Narrow"/>
      <family val="2"/>
    </font>
    <font>
      <sz val="10"/>
      <name val="Arial Narrow"/>
      <family val="2"/>
    </font>
    <font>
      <b/>
      <sz val="13"/>
      <name val="Arial Narrow"/>
      <family val="2"/>
    </font>
    <font>
      <b/>
      <sz val="12"/>
      <name val="Arial Narrow"/>
      <family val="2"/>
    </font>
    <font>
      <sz val="11"/>
      <name val="Arial Narrow"/>
      <family val="2"/>
    </font>
    <font>
      <sz val="12"/>
      <color theme="1"/>
      <name val="Arial Narrow"/>
      <family val="2"/>
    </font>
    <font>
      <b/>
      <sz val="12"/>
      <color theme="1"/>
      <name val="Arial Narrow"/>
      <family val="2"/>
    </font>
    <font>
      <sz val="12"/>
      <color indexed="8"/>
      <name val="Arial Narrow"/>
      <family val="2"/>
    </font>
    <font>
      <b/>
      <sz val="12"/>
      <color rgb="FFFF0000"/>
      <name val="Arial Narrow"/>
      <family val="2"/>
    </font>
    <font>
      <sz val="11"/>
      <color indexed="8"/>
      <name val="Calibri"/>
      <family val="2"/>
    </font>
    <font>
      <b/>
      <sz val="14"/>
      <name val="Arial Narrow"/>
      <family val="2"/>
    </font>
    <font>
      <sz val="14"/>
      <color theme="1"/>
      <name val="Arial Narrow"/>
      <family val="2"/>
    </font>
    <font>
      <b/>
      <sz val="14"/>
      <color theme="1"/>
      <name val="Arial Narrow"/>
      <family val="2"/>
    </font>
    <font>
      <b/>
      <sz val="16"/>
      <name val="Arial Narrow"/>
      <family val="2"/>
    </font>
    <font>
      <b/>
      <sz val="16"/>
      <color theme="1"/>
      <name val="Arial Narrow"/>
      <family val="2"/>
    </font>
    <font>
      <b/>
      <sz val="14"/>
      <color rgb="FFFF0000"/>
      <name val="Arial Narrow"/>
      <family val="2"/>
    </font>
    <font>
      <sz val="11"/>
      <color indexed="9"/>
      <name val="Calibri"/>
      <family val="2"/>
    </font>
    <font>
      <sz val="11"/>
      <color indexed="17"/>
      <name val="Calibri"/>
      <family val="2"/>
    </font>
    <font>
      <b/>
      <sz val="11"/>
      <color indexed="10"/>
      <name val="Calibri"/>
      <family val="2"/>
    </font>
    <font>
      <b/>
      <sz val="11"/>
      <color indexed="9"/>
      <name val="Calibri"/>
      <family val="2"/>
    </font>
    <font>
      <sz val="11"/>
      <color indexed="10"/>
      <name val="Calibri"/>
      <family val="2"/>
    </font>
    <font>
      <sz val="10"/>
      <color indexed="24"/>
      <name val="Arial"/>
      <family val="2"/>
    </font>
    <font>
      <b/>
      <sz val="11"/>
      <color indexed="62"/>
      <name val="Calibri"/>
      <family val="2"/>
    </font>
    <font>
      <sz val="11"/>
      <color indexed="62"/>
      <name val="Calibri"/>
      <family val="2"/>
    </font>
    <font>
      <sz val="1"/>
      <color indexed="8"/>
      <name val="Courier"/>
      <family val="3"/>
    </font>
    <font>
      <i/>
      <sz val="1"/>
      <color indexed="8"/>
      <name val="Courier"/>
      <family val="3"/>
    </font>
    <font>
      <b/>
      <sz val="18"/>
      <color indexed="24"/>
      <name val="Arial"/>
      <family val="2"/>
    </font>
    <font>
      <b/>
      <sz val="12"/>
      <color indexed="24"/>
      <name val="Arial"/>
      <family val="2"/>
    </font>
    <font>
      <u/>
      <sz val="10"/>
      <color indexed="12"/>
      <name val="Arial"/>
      <family val="2"/>
    </font>
    <font>
      <u/>
      <sz val="10"/>
      <color theme="10"/>
      <name val="Arial"/>
      <family val="2"/>
    </font>
    <font>
      <sz val="11"/>
      <color indexed="20"/>
      <name val="Calibri"/>
      <family val="2"/>
    </font>
    <font>
      <sz val="11"/>
      <color indexed="19"/>
      <name val="Calibri"/>
      <family val="2"/>
    </font>
    <font>
      <sz val="12"/>
      <color indexed="8"/>
      <name val="Calibri"/>
      <family val="2"/>
    </font>
    <font>
      <b/>
      <sz val="11"/>
      <color indexed="63"/>
      <name val="Calibri"/>
      <family val="2"/>
    </font>
    <font>
      <i/>
      <sz val="11"/>
      <color indexed="23"/>
      <name val="Calibri"/>
      <family val="2"/>
    </font>
    <font>
      <b/>
      <sz val="10"/>
      <name val="Arial"/>
      <family val="2"/>
    </font>
    <font>
      <b/>
      <sz val="15"/>
      <color indexed="62"/>
      <name val="Calibri"/>
      <family val="2"/>
    </font>
    <font>
      <b/>
      <sz val="13"/>
      <color indexed="62"/>
      <name val="Calibri"/>
      <family val="2"/>
    </font>
    <font>
      <b/>
      <sz val="18"/>
      <color indexed="62"/>
      <name val="Cambria"/>
      <family val="2"/>
    </font>
    <font>
      <b/>
      <sz val="11"/>
      <color indexed="8"/>
      <name val="Calibri"/>
      <family val="2"/>
    </font>
    <font>
      <sz val="11"/>
      <color rgb="FF000000"/>
      <name val="Calibri"/>
      <family val="2"/>
    </font>
    <font>
      <b/>
      <sz val="12"/>
      <name val="Arial"/>
      <family val="2"/>
    </font>
    <font>
      <b/>
      <vertAlign val="superscript"/>
      <sz val="12"/>
      <name val="Arial"/>
      <family val="2"/>
    </font>
    <font>
      <b/>
      <sz val="8"/>
      <name val="Arial"/>
      <family val="2"/>
    </font>
    <font>
      <sz val="8"/>
      <name val="Arial"/>
      <family val="2"/>
    </font>
    <font>
      <sz val="9"/>
      <name val="Arial"/>
      <family val="2"/>
    </font>
    <font>
      <sz val="8"/>
      <color theme="1"/>
      <name val="Arial"/>
      <family val="2"/>
    </font>
    <font>
      <vertAlign val="superscript"/>
      <sz val="12"/>
      <name val="Arial Narrow"/>
      <family val="2"/>
    </font>
  </fonts>
  <fills count="19">
    <fill>
      <patternFill patternType="none"/>
    </fill>
    <fill>
      <patternFill patternType="gray125"/>
    </fill>
    <fill>
      <patternFill patternType="solid">
        <fgColor theme="0" tint="-0.14999847407452621"/>
        <bgColor indexed="64"/>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s>
  <borders count="115">
    <border>
      <left/>
      <right/>
      <top/>
      <bottom/>
      <diagonal/>
    </border>
    <border>
      <left/>
      <right/>
      <top/>
      <bottom style="double">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double">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double">
        <color indexed="64"/>
      </right>
      <top style="hair">
        <color indexed="64"/>
      </top>
      <bottom style="thin">
        <color indexed="64"/>
      </bottom>
      <diagonal/>
    </border>
    <border>
      <left style="double">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top style="thin">
        <color auto="1"/>
      </top>
      <bottom style="hair">
        <color auto="1"/>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double">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double">
        <color indexed="64"/>
      </left>
      <right/>
      <top/>
      <bottom/>
      <diagonal/>
    </border>
    <border>
      <left/>
      <right style="double">
        <color indexed="64"/>
      </right>
      <top/>
      <bottom/>
      <diagonal/>
    </border>
    <border>
      <left/>
      <right style="double">
        <color indexed="64"/>
      </right>
      <top style="thin">
        <color auto="1"/>
      </top>
      <bottom style="hair">
        <color auto="1"/>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double">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s>
  <cellStyleXfs count="406">
    <xf numFmtId="0" fontId="0" fillId="0" borderId="0"/>
    <xf numFmtId="43" fontId="3" fillId="0" borderId="0" applyFont="0" applyFill="0" applyBorder="0" applyAlignment="0" applyProtection="0"/>
    <xf numFmtId="168" fontId="3" fillId="0" borderId="0" applyFont="0" applyFill="0" applyBorder="0" applyAlignment="0" applyProtection="0"/>
    <xf numFmtId="9" fontId="3" fillId="0" borderId="0" applyFont="0" applyFill="0" applyBorder="0" applyAlignment="0" applyProtection="0"/>
    <xf numFmtId="166" fontId="3" fillId="0" borderId="0" applyFont="0" applyFill="0" applyBorder="0" applyAlignment="0" applyProtection="0"/>
    <xf numFmtId="169" fontId="3" fillId="0" borderId="0" applyFont="0" applyFill="0" applyBorder="0" applyAlignment="0" applyProtection="0"/>
    <xf numFmtId="170" fontId="3" fillId="0" borderId="0" applyFont="0" applyFill="0" applyBorder="0" applyAlignment="0" applyProtection="0"/>
    <xf numFmtId="0" fontId="14" fillId="0" borderId="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5" borderId="0" applyNumberFormat="0" applyBorder="0" applyAlignment="0" applyProtection="0"/>
    <xf numFmtId="2" fontId="3" fillId="0" borderId="0"/>
    <xf numFmtId="2" fontId="3" fillId="0" borderId="0"/>
    <xf numFmtId="2" fontId="3" fillId="0" borderId="0"/>
    <xf numFmtId="0" fontId="14" fillId="7" borderId="0" applyNumberFormat="0" applyBorder="0" applyAlignment="0" applyProtection="0"/>
    <xf numFmtId="0" fontId="14" fillId="4"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7" borderId="0" applyNumberFormat="0" applyBorder="0" applyAlignment="0" applyProtection="0"/>
    <xf numFmtId="0" fontId="14" fillId="5" borderId="0" applyNumberFormat="0" applyBorder="0" applyAlignment="0" applyProtection="0"/>
    <xf numFmtId="0" fontId="21" fillId="7"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9" borderId="0" applyNumberFormat="0" applyBorder="0" applyAlignment="0" applyProtection="0"/>
    <xf numFmtId="0" fontId="21" fillId="7" borderId="0" applyNumberFormat="0" applyBorder="0" applyAlignment="0" applyProtection="0"/>
    <xf numFmtId="0" fontId="21" fillId="4" borderId="0" applyNumberFormat="0" applyBorder="0" applyAlignment="0" applyProtection="0"/>
    <xf numFmtId="0" fontId="22" fillId="7" borderId="0" applyNumberFormat="0" applyBorder="0" applyAlignment="0" applyProtection="0"/>
    <xf numFmtId="0" fontId="23" fillId="12" borderId="51" applyNumberFormat="0" applyAlignment="0" applyProtection="0"/>
    <xf numFmtId="0" fontId="24" fillId="13" borderId="52" applyNumberFormat="0" applyAlignment="0" applyProtection="0"/>
    <xf numFmtId="0" fontId="25" fillId="0" borderId="53" applyNumberFormat="0" applyFill="0" applyAlignment="0" applyProtection="0"/>
    <xf numFmtId="171" fontId="3" fillId="0" borderId="0" applyFont="0" applyFill="0" applyBorder="0" applyAlignment="0" applyProtection="0"/>
    <xf numFmtId="3" fontId="26" fillId="0" borderId="0" applyFont="0" applyFill="0" applyBorder="0" applyAlignment="0" applyProtection="0"/>
    <xf numFmtId="172" fontId="3" fillId="0" borderId="0" applyFont="0" applyFill="0" applyBorder="0" applyAlignment="0" applyProtection="0"/>
    <xf numFmtId="173" fontId="3" fillId="0" borderId="0" applyFont="0" applyFill="0" applyBorder="0" applyAlignment="0" applyProtection="0"/>
    <xf numFmtId="174" fontId="26" fillId="0" borderId="0" applyFont="0" applyFill="0" applyBorder="0" applyAlignment="0" applyProtection="0"/>
    <xf numFmtId="0" fontId="26" fillId="0" borderId="0" applyFont="0" applyFill="0" applyBorder="0" applyAlignment="0" applyProtection="0"/>
    <xf numFmtId="0" fontId="27" fillId="0" borderId="0" applyNumberFormat="0" applyFill="0" applyBorder="0" applyAlignment="0" applyProtection="0"/>
    <xf numFmtId="0" fontId="21" fillId="14"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1" fontId="3" fillId="0" borderId="0"/>
    <xf numFmtId="1" fontId="3" fillId="0" borderId="0"/>
    <xf numFmtId="1" fontId="3" fillId="0" borderId="0"/>
    <xf numFmtId="0" fontId="28" fillId="8" borderId="51" applyNumberFormat="0" applyAlignment="0" applyProtection="0"/>
    <xf numFmtId="175"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5" fontId="3" fillId="0" borderId="0" applyFont="0" applyFill="0" applyBorder="0" applyAlignment="0" applyProtection="0"/>
    <xf numFmtId="175" fontId="3" fillId="0" borderId="0" applyFont="0" applyFill="0" applyBorder="0" applyAlignment="0" applyProtection="0"/>
    <xf numFmtId="175" fontId="3" fillId="0" borderId="0" applyFont="0" applyFill="0" applyBorder="0" applyAlignment="0" applyProtection="0"/>
    <xf numFmtId="176" fontId="3" fillId="0" borderId="0" applyFont="0" applyFill="0" applyBorder="0" applyAlignment="0" applyProtection="0"/>
    <xf numFmtId="4" fontId="29" fillId="0" borderId="0">
      <protection locked="0"/>
    </xf>
    <xf numFmtId="4" fontId="29" fillId="0" borderId="0">
      <protection locked="0"/>
    </xf>
    <xf numFmtId="4" fontId="30" fillId="0" borderId="0">
      <protection locked="0"/>
    </xf>
    <xf numFmtId="4" fontId="29" fillId="0" borderId="0">
      <protection locked="0"/>
    </xf>
    <xf numFmtId="4" fontId="29" fillId="0" borderId="0">
      <protection locked="0"/>
    </xf>
    <xf numFmtId="4" fontId="29" fillId="0" borderId="0">
      <protection locked="0"/>
    </xf>
    <xf numFmtId="4" fontId="30" fillId="0" borderId="0">
      <protection locked="0"/>
    </xf>
    <xf numFmtId="2" fontId="26" fillId="0" borderId="0" applyFont="0" applyFill="0" applyBorder="0" applyAlignment="0" applyProtection="0"/>
    <xf numFmtId="177" fontId="3" fillId="0" borderId="0"/>
    <xf numFmtId="177" fontId="3" fillId="0" borderId="0"/>
    <xf numFmtId="177" fontId="3" fillId="0" borderId="0"/>
    <xf numFmtId="0" fontId="31"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35" fillId="18" borderId="0" applyNumberFormat="0" applyBorder="0" applyAlignment="0" applyProtection="0"/>
    <xf numFmtId="164" fontId="3" fillId="0" borderId="0" applyFont="0" applyFill="0" applyBorder="0" applyAlignment="0" applyProtection="0"/>
    <xf numFmtId="178"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4"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7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80"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81" fontId="3" fillId="0" borderId="0" applyFont="0" applyFill="0" applyBorder="0" applyAlignment="0" applyProtection="0"/>
    <xf numFmtId="166"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6" fontId="3" fillId="0" borderId="0" applyFont="0" applyFill="0" applyBorder="0" applyAlignment="0" applyProtection="0"/>
    <xf numFmtId="169" fontId="3" fillId="0" borderId="0" applyFont="0" applyFill="0" applyBorder="0" applyAlignment="0" applyProtection="0"/>
    <xf numFmtId="166"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82" fontId="2" fillId="0" borderId="0" applyFont="0" applyFill="0" applyBorder="0" applyAlignment="0" applyProtection="0"/>
    <xf numFmtId="181" fontId="2"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78" fontId="2"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83" fontId="3" fillId="0" borderId="0"/>
    <xf numFmtId="183" fontId="3" fillId="0" borderId="0"/>
    <xf numFmtId="183" fontId="3" fillId="0" borderId="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5" fontId="3" fillId="0" borderId="0" applyFont="0" applyFill="0" applyBorder="0" applyAlignment="0" applyProtection="0"/>
    <xf numFmtId="170"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6" fontId="3" fillId="0" borderId="0" applyFont="0" applyFill="0" applyBorder="0" applyAlignment="0" applyProtection="0"/>
    <xf numFmtId="187"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8" fontId="3" fillId="0" borderId="0" applyFont="0" applyFill="0" applyBorder="0" applyAlignment="0" applyProtection="0"/>
    <xf numFmtId="170" fontId="3" fillId="0" borderId="0" applyFont="0" applyFill="0" applyBorder="0" applyAlignment="0" applyProtection="0"/>
    <xf numFmtId="187" fontId="3" fillId="0" borderId="0" applyFont="0" applyFill="0" applyBorder="0" applyAlignment="0" applyProtection="0"/>
    <xf numFmtId="184" fontId="3" fillId="0" borderId="0" applyFont="0" applyFill="0" applyBorder="0" applyAlignment="0" applyProtection="0"/>
    <xf numFmtId="170"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9"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90" fontId="3" fillId="0" borderId="0" applyFont="0" applyFill="0" applyBorder="0" applyAlignment="0" applyProtection="0"/>
    <xf numFmtId="184" fontId="3" fillId="0" borderId="0" applyFont="0" applyFill="0" applyBorder="0" applyAlignment="0" applyProtection="0"/>
    <xf numFmtId="165" fontId="14"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184" fontId="3" fillId="0" borderId="0" applyFont="0" applyFill="0" applyBorder="0" applyAlignment="0" applyProtection="0"/>
    <xf numFmtId="0" fontId="36" fillId="8" borderId="0" applyNumberFormat="0" applyBorder="0" applyAlignment="0" applyProtection="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xf numFmtId="0" fontId="3" fillId="0" borderId="0"/>
    <xf numFmtId="0" fontId="3" fillId="0" borderId="0"/>
    <xf numFmtId="0" fontId="3" fillId="0" borderId="0"/>
    <xf numFmtId="0" fontId="14" fillId="0" borderId="0"/>
    <xf numFmtId="0" fontId="3" fillId="0" borderId="0"/>
    <xf numFmtId="0" fontId="3" fillId="0" borderId="0"/>
    <xf numFmtId="0" fontId="3" fillId="0" borderId="0"/>
    <xf numFmtId="0" fontId="3" fillId="0" borderId="0"/>
    <xf numFmtId="0" fontId="3" fillId="0" borderId="0"/>
    <xf numFmtId="0" fontId="3" fillId="0" borderId="0"/>
    <xf numFmtId="0" fontId="14" fillId="0" borderId="0"/>
    <xf numFmtId="0" fontId="14" fillId="0" borderId="0"/>
    <xf numFmtId="0" fontId="3" fillId="0" borderId="0"/>
    <xf numFmtId="0" fontId="3" fillId="0" borderId="0"/>
    <xf numFmtId="0" fontId="2" fillId="0" borderId="0"/>
    <xf numFmtId="0" fontId="2" fillId="0" borderId="0"/>
    <xf numFmtId="0" fontId="3" fillId="0" borderId="0"/>
    <xf numFmtId="0" fontId="3" fillId="0" borderId="0"/>
    <xf numFmtId="0" fontId="3" fillId="5" borderId="54" applyNumberFormat="0" applyFont="0" applyAlignment="0" applyProtection="0"/>
    <xf numFmtId="10" fontId="2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8" fillId="12" borderId="55" applyNumberFormat="0" applyAlignment="0" applyProtection="0"/>
    <xf numFmtId="0" fontId="25" fillId="0" borderId="0" applyNumberFormat="0" applyFill="0" applyBorder="0" applyAlignment="0" applyProtection="0"/>
    <xf numFmtId="0" fontId="39" fillId="0" borderId="0" applyNumberFormat="0" applyFill="0" applyBorder="0" applyAlignment="0" applyProtection="0"/>
    <xf numFmtId="49" fontId="40" fillId="0" borderId="0">
      <alignment horizontal="center" vertical="center"/>
    </xf>
    <xf numFmtId="0" fontId="41" fillId="0" borderId="56" applyNumberFormat="0" applyFill="0" applyAlignment="0" applyProtection="0"/>
    <xf numFmtId="0" fontId="42" fillId="0" borderId="57" applyNumberFormat="0" applyFill="0" applyAlignment="0" applyProtection="0"/>
    <xf numFmtId="0" fontId="27" fillId="0" borderId="58" applyNumberFormat="0" applyFill="0" applyAlignment="0" applyProtection="0"/>
    <xf numFmtId="0" fontId="43" fillId="0" borderId="0" applyNumberFormat="0" applyFill="0" applyBorder="0" applyAlignment="0" applyProtection="0"/>
    <xf numFmtId="0" fontId="44" fillId="0" borderId="59" applyNumberFormat="0" applyFill="0" applyAlignment="0" applyProtection="0"/>
    <xf numFmtId="0" fontId="26" fillId="0" borderId="60" applyNumberFormat="0" applyFont="0" applyFill="0" applyAlignment="0" applyProtection="0"/>
    <xf numFmtId="0" fontId="26" fillId="0" borderId="60" applyNumberFormat="0" applyFont="0" applyFill="0" applyAlignment="0" applyProtection="0"/>
    <xf numFmtId="0" fontId="26" fillId="0" borderId="60" applyNumberFormat="0" applyFont="0" applyFill="0" applyAlignment="0" applyProtection="0"/>
    <xf numFmtId="0" fontId="45" fillId="0" borderId="0" applyNumberFormat="0" applyBorder="0" applyAlignment="0"/>
    <xf numFmtId="0" fontId="3" fillId="0" borderId="0"/>
    <xf numFmtId="9" fontId="3" fillId="0" borderId="0" applyFont="0" applyFill="0" applyBorder="0" applyAlignment="0" applyProtection="0"/>
    <xf numFmtId="165" fontId="45" fillId="0" borderId="0" applyFont="0" applyFill="0" applyBorder="0" applyAlignment="0" applyProtection="0"/>
    <xf numFmtId="166" fontId="45" fillId="0" borderId="0" applyFont="0" applyFill="0" applyBorder="0" applyAlignment="0" applyProtection="0"/>
    <xf numFmtId="9" fontId="45" fillId="0" borderId="0" applyFont="0" applyFill="0" applyBorder="0" applyAlignment="0" applyProtection="0"/>
    <xf numFmtId="194" fontId="45" fillId="0" borderId="0" applyFont="0" applyFill="0" applyBorder="0" applyAlignment="0" applyProtection="0"/>
    <xf numFmtId="0" fontId="1" fillId="0" borderId="0"/>
  </cellStyleXfs>
  <cellXfs count="529">
    <xf numFmtId="0" fontId="0" fillId="0" borderId="0" xfId="0"/>
    <xf numFmtId="0" fontId="4" fillId="0" borderId="0" xfId="0" applyFont="1" applyFill="1" applyAlignment="1">
      <alignment horizontal="centerContinuous" vertical="center"/>
    </xf>
    <xf numFmtId="0" fontId="5" fillId="0" borderId="0" xfId="0" applyFont="1" applyFill="1" applyAlignment="1">
      <alignment horizontal="centerContinuous" vertical="center"/>
    </xf>
    <xf numFmtId="167" fontId="5" fillId="0" borderId="0" xfId="0" applyNumberFormat="1" applyFont="1" applyFill="1" applyAlignment="1">
      <alignment horizontal="centerContinuous" vertical="center"/>
    </xf>
    <xf numFmtId="166" fontId="5" fillId="0" borderId="0" xfId="4" applyFont="1" applyFill="1" applyAlignment="1">
      <alignment horizontal="centerContinuous" vertical="center"/>
    </xf>
    <xf numFmtId="0" fontId="6" fillId="0" borderId="0" xfId="0" applyFont="1" applyFill="1"/>
    <xf numFmtId="0" fontId="7" fillId="0" borderId="0" xfId="0" applyFont="1" applyFill="1" applyAlignment="1">
      <alignment horizontal="centerContinuous" vertical="center"/>
    </xf>
    <xf numFmtId="0" fontId="8" fillId="0" borderId="0" xfId="0" applyFont="1" applyFill="1" applyAlignment="1">
      <alignment horizontal="center" vertical="center"/>
    </xf>
    <xf numFmtId="0" fontId="5" fillId="0" borderId="0" xfId="0" applyFont="1" applyFill="1" applyAlignment="1">
      <alignment vertical="center"/>
    </xf>
    <xf numFmtId="0" fontId="8" fillId="0" borderId="0" xfId="0" applyFont="1" applyFill="1" applyBorder="1" applyAlignment="1">
      <alignment horizontal="center" vertical="center"/>
    </xf>
    <xf numFmtId="0" fontId="5" fillId="0" borderId="1" xfId="0" applyFont="1" applyFill="1" applyBorder="1" applyAlignment="1">
      <alignment vertical="center"/>
    </xf>
    <xf numFmtId="0" fontId="4" fillId="0" borderId="9" xfId="0" applyFont="1" applyFill="1" applyBorder="1" applyAlignment="1">
      <alignment horizontal="center" vertical="center" wrapText="1"/>
    </xf>
    <xf numFmtId="0" fontId="10" fillId="2" borderId="12" xfId="0" applyFont="1" applyFill="1" applyBorder="1" applyAlignment="1">
      <alignment horizontal="center" vertical="center"/>
    </xf>
    <xf numFmtId="0" fontId="10" fillId="2" borderId="13" xfId="0" applyFont="1" applyFill="1" applyBorder="1" applyAlignment="1">
      <alignment horizontal="center" vertical="center"/>
    </xf>
    <xf numFmtId="0" fontId="10" fillId="2" borderId="14" xfId="0" applyFont="1" applyFill="1" applyBorder="1" applyAlignment="1">
      <alignment horizontal="center" vertical="center"/>
    </xf>
    <xf numFmtId="0" fontId="11" fillId="2" borderId="10" xfId="0" applyFont="1" applyFill="1" applyBorder="1" applyAlignment="1">
      <alignment horizontal="left" vertical="center" wrapText="1"/>
    </xf>
    <xf numFmtId="0" fontId="10" fillId="2" borderId="15" xfId="0" applyFont="1" applyFill="1" applyBorder="1" applyAlignment="1">
      <alignment horizontal="center" vertical="center"/>
    </xf>
    <xf numFmtId="0" fontId="10" fillId="2" borderId="13" xfId="0" applyFont="1" applyFill="1" applyBorder="1" applyAlignment="1">
      <alignment horizontal="left" vertical="center"/>
    </xf>
    <xf numFmtId="168" fontId="10" fillId="2" borderId="16" xfId="2" applyFont="1" applyFill="1" applyBorder="1" applyAlignment="1">
      <alignment horizontal="left" vertical="center"/>
    </xf>
    <xf numFmtId="0" fontId="10" fillId="0" borderId="0" xfId="0" applyFont="1" applyAlignment="1">
      <alignment horizontal="left" vertical="center"/>
    </xf>
    <xf numFmtId="0" fontId="5" fillId="0" borderId="17" xfId="0" applyFont="1" applyFill="1" applyBorder="1" applyAlignment="1">
      <alignment horizontal="center" vertical="center"/>
    </xf>
    <xf numFmtId="0" fontId="5" fillId="0" borderId="18" xfId="0" applyFont="1" applyFill="1" applyBorder="1" applyAlignment="1">
      <alignment horizontal="center" vertical="center" wrapText="1"/>
    </xf>
    <xf numFmtId="0" fontId="5" fillId="0" borderId="18" xfId="0" applyFont="1" applyFill="1" applyBorder="1" applyAlignment="1">
      <alignment horizontal="left" vertical="center" wrapText="1"/>
    </xf>
    <xf numFmtId="3" fontId="12" fillId="0" borderId="18" xfId="5" applyNumberFormat="1" applyFont="1" applyFill="1" applyBorder="1" applyAlignment="1" applyProtection="1">
      <alignment horizontal="right" vertical="center"/>
      <protection hidden="1"/>
    </xf>
    <xf numFmtId="3" fontId="5" fillId="0" borderId="19" xfId="6" applyNumberFormat="1" applyFont="1" applyFill="1" applyBorder="1" applyAlignment="1">
      <alignment horizontal="right" vertical="center" wrapText="1"/>
    </xf>
    <xf numFmtId="3" fontId="5" fillId="0" borderId="20" xfId="6" applyNumberFormat="1" applyFont="1" applyFill="1" applyBorder="1" applyAlignment="1">
      <alignment horizontal="right" vertical="center" wrapText="1"/>
    </xf>
    <xf numFmtId="0" fontId="5" fillId="0" borderId="21" xfId="0" applyFont="1" applyFill="1" applyBorder="1" applyAlignment="1">
      <alignment horizontal="left" vertical="center"/>
    </xf>
    <xf numFmtId="3" fontId="5" fillId="0" borderId="22" xfId="6" applyNumberFormat="1" applyFont="1" applyFill="1" applyBorder="1" applyAlignment="1">
      <alignment horizontal="right" vertical="center" wrapText="1"/>
    </xf>
    <xf numFmtId="3" fontId="5" fillId="0" borderId="23" xfId="6" applyNumberFormat="1" applyFont="1" applyFill="1" applyBorder="1" applyAlignment="1">
      <alignment horizontal="right" vertical="center" wrapText="1"/>
    </xf>
    <xf numFmtId="0" fontId="6" fillId="0" borderId="0" xfId="0" applyFont="1" applyFill="1" applyAlignment="1">
      <alignment horizontal="left" vertical="center"/>
    </xf>
    <xf numFmtId="0" fontId="5" fillId="0" borderId="24" xfId="0" applyFont="1" applyFill="1" applyBorder="1" applyAlignment="1">
      <alignment horizontal="center" vertical="center"/>
    </xf>
    <xf numFmtId="0" fontId="5" fillId="0" borderId="22" xfId="0" applyFont="1" applyFill="1" applyBorder="1" applyAlignment="1">
      <alignment horizontal="center" vertical="center" wrapText="1"/>
    </xf>
    <xf numFmtId="0" fontId="5" fillId="0" borderId="22" xfId="0" applyFont="1" applyFill="1" applyBorder="1" applyAlignment="1">
      <alignment horizontal="left" vertical="justify" wrapText="1"/>
    </xf>
    <xf numFmtId="3" fontId="12" fillId="0" borderId="22" xfId="5" applyNumberFormat="1" applyFont="1" applyFill="1" applyBorder="1" applyAlignment="1" applyProtection="1">
      <alignment vertical="center"/>
      <protection hidden="1"/>
    </xf>
    <xf numFmtId="3" fontId="5" fillId="0" borderId="18" xfId="6" applyNumberFormat="1" applyFont="1" applyFill="1" applyBorder="1" applyAlignment="1">
      <alignment horizontal="right" vertical="center" wrapText="1"/>
    </xf>
    <xf numFmtId="3" fontId="5" fillId="0" borderId="25" xfId="6" applyNumberFormat="1" applyFont="1" applyFill="1" applyBorder="1" applyAlignment="1">
      <alignment horizontal="right" vertical="center" wrapText="1"/>
    </xf>
    <xf numFmtId="0" fontId="5" fillId="0" borderId="18" xfId="0" applyFont="1" applyFill="1" applyBorder="1" applyAlignment="1">
      <alignment horizontal="left" vertical="justify" wrapText="1"/>
    </xf>
    <xf numFmtId="3" fontId="12" fillId="0" borderId="18" xfId="5" applyNumberFormat="1" applyFont="1" applyFill="1" applyBorder="1" applyAlignment="1" applyProtection="1">
      <alignment vertical="center"/>
      <protection hidden="1"/>
    </xf>
    <xf numFmtId="0" fontId="6" fillId="0" borderId="0" xfId="0" applyFont="1" applyFill="1" applyAlignment="1">
      <alignment horizontal="left" vertical="center" wrapText="1"/>
    </xf>
    <xf numFmtId="0" fontId="5" fillId="0" borderId="26" xfId="0" applyFont="1" applyFill="1" applyBorder="1" applyAlignment="1">
      <alignment horizontal="center" vertical="center"/>
    </xf>
    <xf numFmtId="0" fontId="5" fillId="0" borderId="27" xfId="0" applyFont="1" applyFill="1" applyBorder="1" applyAlignment="1">
      <alignment horizontal="center" vertical="center" wrapText="1"/>
    </xf>
    <xf numFmtId="0" fontId="5" fillId="0" borderId="27" xfId="0" applyFont="1" applyFill="1" applyBorder="1" applyAlignment="1">
      <alignment horizontal="left" vertical="center" wrapText="1"/>
    </xf>
    <xf numFmtId="3" fontId="12" fillId="0" borderId="27" xfId="5" applyNumberFormat="1" applyFont="1" applyFill="1" applyBorder="1" applyAlignment="1" applyProtection="1">
      <alignment horizontal="right" vertical="center"/>
      <protection hidden="1"/>
    </xf>
    <xf numFmtId="3" fontId="5" fillId="0" borderId="27" xfId="6" applyNumberFormat="1" applyFont="1" applyFill="1" applyBorder="1" applyAlignment="1">
      <alignment horizontal="right" vertical="center" wrapText="1"/>
    </xf>
    <xf numFmtId="3" fontId="5" fillId="0" borderId="28" xfId="6" applyNumberFormat="1" applyFont="1" applyFill="1" applyBorder="1" applyAlignment="1">
      <alignment horizontal="right" vertical="center" wrapText="1"/>
    </xf>
    <xf numFmtId="0" fontId="6" fillId="0" borderId="29" xfId="0" applyFont="1" applyFill="1" applyBorder="1"/>
    <xf numFmtId="0" fontId="6" fillId="0" borderId="30" xfId="0" applyFont="1" applyFill="1" applyBorder="1"/>
    <xf numFmtId="0" fontId="6" fillId="0" borderId="31" xfId="0" applyFont="1" applyFill="1" applyBorder="1"/>
    <xf numFmtId="0" fontId="13" fillId="0" borderId="32" xfId="0" applyFont="1" applyBorder="1" applyAlignment="1">
      <alignment vertical="center"/>
    </xf>
    <xf numFmtId="0" fontId="13" fillId="0" borderId="33" xfId="0" applyFont="1" applyBorder="1" applyAlignment="1">
      <alignment vertical="center"/>
    </xf>
    <xf numFmtId="0" fontId="13" fillId="0" borderId="34" xfId="0" applyFont="1" applyBorder="1" applyAlignment="1">
      <alignment horizontal="right" vertical="center"/>
    </xf>
    <xf numFmtId="0" fontId="10" fillId="0" borderId="35" xfId="0" applyFont="1" applyBorder="1" applyAlignment="1">
      <alignment horizontal="left" vertical="center"/>
    </xf>
    <xf numFmtId="0" fontId="10" fillId="0" borderId="33" xfId="0" applyFont="1" applyBorder="1" applyAlignment="1">
      <alignment horizontal="center" vertical="center"/>
    </xf>
    <xf numFmtId="0" fontId="10" fillId="0" borderId="33" xfId="0" applyFont="1" applyBorder="1" applyAlignment="1">
      <alignment horizontal="left" vertical="center"/>
    </xf>
    <xf numFmtId="0" fontId="10" fillId="0" borderId="34" xfId="0" applyFont="1" applyBorder="1" applyAlignment="1">
      <alignment horizontal="left" vertical="center"/>
    </xf>
    <xf numFmtId="168" fontId="10" fillId="0" borderId="20" xfId="2" applyFont="1" applyBorder="1" applyAlignment="1">
      <alignment horizontal="left" vertical="center"/>
    </xf>
    <xf numFmtId="0" fontId="13" fillId="0" borderId="36" xfId="0" applyFont="1" applyBorder="1" applyAlignment="1">
      <alignment vertical="center"/>
    </xf>
    <xf numFmtId="0" fontId="13" fillId="0" borderId="37" xfId="0" applyFont="1" applyBorder="1" applyAlignment="1">
      <alignment vertical="center"/>
    </xf>
    <xf numFmtId="0" fontId="13" fillId="0" borderId="21" xfId="0" applyFont="1" applyBorder="1" applyAlignment="1">
      <alignment horizontal="right" vertical="center"/>
    </xf>
    <xf numFmtId="0" fontId="5" fillId="0" borderId="38" xfId="7" applyFont="1" applyFill="1" applyBorder="1" applyAlignment="1" applyProtection="1">
      <alignment horizontal="left" vertical="center"/>
    </xf>
    <xf numFmtId="0" fontId="10" fillId="0" borderId="37" xfId="0" applyFont="1" applyBorder="1" applyAlignment="1">
      <alignment horizontal="center" vertical="center"/>
    </xf>
    <xf numFmtId="0" fontId="10" fillId="0" borderId="37" xfId="0" applyFont="1" applyBorder="1" applyAlignment="1">
      <alignment horizontal="left" vertical="center"/>
    </xf>
    <xf numFmtId="0" fontId="10" fillId="0" borderId="21" xfId="0" applyFont="1" applyBorder="1" applyAlignment="1">
      <alignment horizontal="left" vertical="center"/>
    </xf>
    <xf numFmtId="2" fontId="10" fillId="0" borderId="25" xfId="1" applyNumberFormat="1" applyFont="1" applyBorder="1" applyAlignment="1">
      <alignment horizontal="right" vertical="center"/>
    </xf>
    <xf numFmtId="2" fontId="10" fillId="0" borderId="25" xfId="2" applyNumberFormat="1" applyFont="1" applyBorder="1" applyAlignment="1">
      <alignment horizontal="right" vertical="center"/>
    </xf>
    <xf numFmtId="168" fontId="10" fillId="0" borderId="25" xfId="2" applyFont="1" applyBorder="1" applyAlignment="1">
      <alignment horizontal="left" vertical="center"/>
    </xf>
    <xf numFmtId="0" fontId="13" fillId="2" borderId="36" xfId="0" applyFont="1" applyFill="1" applyBorder="1" applyAlignment="1">
      <alignment vertical="center"/>
    </xf>
    <xf numFmtId="0" fontId="13" fillId="2" borderId="37" xfId="0" applyFont="1" applyFill="1" applyBorder="1" applyAlignment="1">
      <alignment vertical="center"/>
    </xf>
    <xf numFmtId="0" fontId="13" fillId="2" borderId="21" xfId="0" applyFont="1" applyFill="1" applyBorder="1" applyAlignment="1">
      <alignment horizontal="right" vertical="center"/>
    </xf>
    <xf numFmtId="0" fontId="15" fillId="2" borderId="38" xfId="7" applyFont="1" applyFill="1" applyBorder="1" applyAlignment="1" applyProtection="1">
      <alignment horizontal="left" vertical="center"/>
    </xf>
    <xf numFmtId="0" fontId="16" fillId="2" borderId="37" xfId="0" applyFont="1" applyFill="1" applyBorder="1" applyAlignment="1">
      <alignment horizontal="center" vertical="center"/>
    </xf>
    <xf numFmtId="0" fontId="16" fillId="2" borderId="37" xfId="0" applyFont="1" applyFill="1" applyBorder="1" applyAlignment="1">
      <alignment horizontal="left" vertical="center"/>
    </xf>
    <xf numFmtId="0" fontId="16" fillId="2" borderId="21" xfId="0" applyFont="1" applyFill="1" applyBorder="1" applyAlignment="1">
      <alignment horizontal="left" vertical="center"/>
    </xf>
    <xf numFmtId="168" fontId="17" fillId="2" borderId="25" xfId="2" applyFont="1" applyFill="1" applyBorder="1" applyAlignment="1">
      <alignment horizontal="left" vertical="center"/>
    </xf>
    <xf numFmtId="0" fontId="17" fillId="2" borderId="37" xfId="0" applyFont="1" applyFill="1" applyBorder="1" applyAlignment="1">
      <alignment horizontal="center" vertical="center"/>
    </xf>
    <xf numFmtId="0" fontId="17" fillId="2" borderId="37" xfId="0" applyFont="1" applyFill="1" applyBorder="1" applyAlignment="1">
      <alignment horizontal="left" vertical="center"/>
    </xf>
    <xf numFmtId="0" fontId="17" fillId="2" borderId="21" xfId="0" applyFont="1" applyFill="1" applyBorder="1" applyAlignment="1">
      <alignment horizontal="left" vertical="center"/>
    </xf>
    <xf numFmtId="0" fontId="13" fillId="2" borderId="39" xfId="0" applyFont="1" applyFill="1" applyBorder="1" applyAlignment="1">
      <alignment vertical="center"/>
    </xf>
    <xf numFmtId="0" fontId="13" fillId="2" borderId="40" xfId="0" applyFont="1" applyFill="1" applyBorder="1" applyAlignment="1">
      <alignment vertical="center"/>
    </xf>
    <xf numFmtId="0" fontId="13" fillId="2" borderId="41" xfId="0" applyFont="1" applyFill="1" applyBorder="1" applyAlignment="1">
      <alignment horizontal="right" vertical="center"/>
    </xf>
    <xf numFmtId="0" fontId="18" fillId="2" borderId="42" xfId="7" applyFont="1" applyFill="1" applyBorder="1" applyAlignment="1" applyProtection="1">
      <alignment horizontal="left"/>
    </xf>
    <xf numFmtId="0" fontId="17" fillId="2" borderId="40" xfId="0" applyFont="1" applyFill="1" applyBorder="1" applyAlignment="1">
      <alignment horizontal="center" vertical="center"/>
    </xf>
    <xf numFmtId="0" fontId="17" fillId="2" borderId="40" xfId="0" applyFont="1" applyFill="1" applyBorder="1" applyAlignment="1">
      <alignment horizontal="left" vertical="center"/>
    </xf>
    <xf numFmtId="0" fontId="17" fillId="2" borderId="41" xfId="0" applyFont="1" applyFill="1" applyBorder="1" applyAlignment="1">
      <alignment horizontal="left" vertical="center"/>
    </xf>
    <xf numFmtId="168" fontId="19" fillId="2" borderId="28" xfId="2" applyFont="1" applyFill="1" applyBorder="1" applyAlignment="1">
      <alignment horizontal="left" vertical="center"/>
    </xf>
    <xf numFmtId="44" fontId="10" fillId="0" borderId="0" xfId="0" applyNumberFormat="1" applyFont="1" applyAlignment="1">
      <alignment horizontal="left" vertical="center"/>
    </xf>
    <xf numFmtId="0" fontId="10" fillId="0" borderId="43" xfId="0" applyFont="1" applyBorder="1" applyAlignment="1">
      <alignment horizontal="center" vertical="center"/>
    </xf>
    <xf numFmtId="0" fontId="10" fillId="0" borderId="0" xfId="0" applyFont="1" applyBorder="1" applyAlignment="1">
      <alignment horizontal="center" vertical="center"/>
    </xf>
    <xf numFmtId="0" fontId="10" fillId="0" borderId="0" xfId="0" applyFont="1" applyBorder="1" applyAlignment="1">
      <alignment horizontal="left" vertical="center"/>
    </xf>
    <xf numFmtId="168" fontId="10" fillId="0" borderId="44" xfId="2" applyFont="1" applyBorder="1" applyAlignment="1">
      <alignment horizontal="left" vertical="center"/>
    </xf>
    <xf numFmtId="0" fontId="11" fillId="0" borderId="18" xfId="0" applyFont="1" applyBorder="1" applyAlignment="1">
      <alignment horizontal="centerContinuous" vertical="center"/>
    </xf>
    <xf numFmtId="9" fontId="11" fillId="0" borderId="25" xfId="3" applyFont="1" applyBorder="1" applyAlignment="1">
      <alignment horizontal="center" vertical="center"/>
    </xf>
    <xf numFmtId="0" fontId="11" fillId="0" borderId="18" xfId="0" applyFont="1" applyBorder="1" applyAlignment="1">
      <alignment horizontal="center" vertical="center"/>
    </xf>
    <xf numFmtId="9" fontId="10" fillId="0" borderId="25" xfId="3" applyFont="1" applyBorder="1" applyAlignment="1">
      <alignment horizontal="center" vertical="center"/>
    </xf>
    <xf numFmtId="0" fontId="11" fillId="0" borderId="18" xfId="0" applyFont="1" applyBorder="1" applyAlignment="1">
      <alignment horizontal="center" vertical="center" wrapText="1"/>
    </xf>
    <xf numFmtId="9" fontId="10" fillId="0" borderId="25" xfId="2" applyNumberFormat="1" applyFont="1" applyBorder="1" applyAlignment="1">
      <alignment horizontal="center" vertical="center"/>
    </xf>
    <xf numFmtId="0" fontId="10" fillId="0" borderId="18" xfId="0" applyFont="1" applyBorder="1" applyAlignment="1">
      <alignment horizontal="left" vertical="center"/>
    </xf>
    <xf numFmtId="0" fontId="10" fillId="0" borderId="27" xfId="0" applyFont="1" applyBorder="1" applyAlignment="1">
      <alignment horizontal="left" vertical="center"/>
    </xf>
    <xf numFmtId="168" fontId="10" fillId="0" borderId="28" xfId="2" applyFont="1" applyBorder="1" applyAlignment="1">
      <alignment horizontal="left" vertical="center"/>
    </xf>
    <xf numFmtId="0" fontId="11" fillId="0" borderId="46" xfId="0" applyFont="1" applyBorder="1" applyAlignment="1">
      <alignment horizontal="left" vertical="center"/>
    </xf>
    <xf numFmtId="0" fontId="10" fillId="0" borderId="47" xfId="0" applyFont="1" applyBorder="1" applyAlignment="1">
      <alignment horizontal="center" vertical="center"/>
    </xf>
    <xf numFmtId="0" fontId="10" fillId="0" borderId="47" xfId="0" applyFont="1" applyBorder="1" applyAlignment="1">
      <alignment horizontal="left" vertical="center"/>
    </xf>
    <xf numFmtId="168" fontId="10" fillId="0" borderId="48" xfId="2" applyFont="1" applyBorder="1" applyAlignment="1">
      <alignment horizontal="left" vertical="center"/>
    </xf>
    <xf numFmtId="0" fontId="11" fillId="0" borderId="43" xfId="0" applyFont="1" applyBorder="1" applyAlignment="1">
      <alignment horizontal="left" vertical="center"/>
    </xf>
    <xf numFmtId="0" fontId="10" fillId="0" borderId="49"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left" vertical="center"/>
    </xf>
    <xf numFmtId="168" fontId="10" fillId="0" borderId="50" xfId="2" applyFont="1" applyBorder="1" applyAlignment="1">
      <alignment horizontal="left" vertical="center"/>
    </xf>
    <xf numFmtId="168" fontId="6" fillId="0" borderId="0" xfId="0" applyNumberFormat="1" applyFont="1" applyFill="1"/>
    <xf numFmtId="0" fontId="45" fillId="0" borderId="0" xfId="398" applyFill="1" applyProtection="1"/>
    <xf numFmtId="4" fontId="49" fillId="0" borderId="92" xfId="399" applyNumberFormat="1" applyFont="1" applyFill="1" applyBorder="1"/>
    <xf numFmtId="0" fontId="3" fillId="0" borderId="86" xfId="399" applyFont="1" applyFill="1" applyBorder="1"/>
    <xf numFmtId="1" fontId="49" fillId="0" borderId="92" xfId="400" applyNumberFormat="1" applyFont="1" applyFill="1" applyBorder="1" applyAlignment="1">
      <alignment horizontal="center"/>
    </xf>
    <xf numFmtId="191" fontId="49" fillId="0" borderId="92" xfId="401" applyNumberFormat="1" applyFont="1" applyFill="1" applyBorder="1"/>
    <xf numFmtId="4" fontId="49" fillId="0" borderId="87" xfId="399" applyNumberFormat="1" applyFont="1" applyFill="1" applyBorder="1"/>
    <xf numFmtId="4" fontId="49" fillId="0" borderId="90" xfId="399" applyNumberFormat="1" applyFont="1" applyFill="1" applyBorder="1"/>
    <xf numFmtId="9" fontId="49" fillId="0" borderId="92" xfId="400" applyFont="1" applyFill="1" applyBorder="1" applyAlignment="1">
      <alignment horizontal="center"/>
    </xf>
    <xf numFmtId="4" fontId="49" fillId="0" borderId="100" xfId="399" applyNumberFormat="1" applyFont="1" applyFill="1" applyBorder="1"/>
    <xf numFmtId="166" fontId="40" fillId="0" borderId="87" xfId="402" applyFont="1" applyFill="1" applyBorder="1"/>
    <xf numFmtId="9" fontId="40" fillId="0" borderId="88" xfId="403" applyFont="1" applyFill="1" applyBorder="1"/>
    <xf numFmtId="9" fontId="49" fillId="0" borderId="88" xfId="399" applyNumberFormat="1" applyFont="1" applyFill="1" applyBorder="1"/>
    <xf numFmtId="166" fontId="3" fillId="0" borderId="90" xfId="402" applyFont="1" applyFill="1" applyBorder="1"/>
    <xf numFmtId="166" fontId="40" fillId="0" borderId="71" xfId="402" applyFont="1" applyFill="1" applyBorder="1"/>
    <xf numFmtId="9" fontId="40" fillId="0" borderId="72" xfId="403" applyFont="1" applyFill="1" applyBorder="1"/>
    <xf numFmtId="9" fontId="49" fillId="0" borderId="105" xfId="399" applyNumberFormat="1" applyFont="1" applyFill="1" applyBorder="1"/>
    <xf numFmtId="9" fontId="49" fillId="0" borderId="94" xfId="403" applyFont="1" applyFill="1" applyBorder="1" applyAlignment="1">
      <alignment horizontal="left" vertical="center"/>
    </xf>
    <xf numFmtId="4" fontId="49" fillId="0" borderId="92" xfId="399" applyNumberFormat="1" applyFont="1" applyFill="1" applyBorder="1" applyAlignment="1">
      <alignment vertical="center"/>
    </xf>
    <xf numFmtId="165" fontId="49" fillId="0" borderId="82" xfId="401" applyFont="1" applyFill="1" applyBorder="1" applyAlignment="1">
      <alignment horizontal="right" vertical="center"/>
    </xf>
    <xf numFmtId="165" fontId="49" fillId="0" borderId="88" xfId="401" applyFont="1" applyFill="1" applyBorder="1" applyAlignment="1">
      <alignment horizontal="right" vertical="center"/>
    </xf>
    <xf numFmtId="0" fontId="3" fillId="0" borderId="86" xfId="399" applyFont="1" applyFill="1" applyBorder="1" applyAlignment="1">
      <alignment vertical="center"/>
    </xf>
    <xf numFmtId="1" fontId="49" fillId="0" borderId="92" xfId="400" applyNumberFormat="1" applyFont="1" applyFill="1" applyBorder="1" applyAlignment="1">
      <alignment horizontal="center" vertical="center"/>
    </xf>
    <xf numFmtId="191" fontId="49" fillId="0" borderId="92" xfId="401" applyNumberFormat="1" applyFont="1" applyFill="1" applyBorder="1" applyAlignment="1">
      <alignment vertical="center"/>
    </xf>
    <xf numFmtId="166" fontId="49" fillId="0" borderId="82" xfId="402" applyFont="1" applyFill="1" applyBorder="1" applyAlignment="1" applyProtection="1">
      <alignment horizontal="right" vertical="center" wrapText="1"/>
    </xf>
    <xf numFmtId="191" fontId="49" fillId="0" borderId="90" xfId="399" applyNumberFormat="1" applyFont="1" applyFill="1" applyBorder="1" applyAlignment="1">
      <alignment vertical="center"/>
    </xf>
    <xf numFmtId="166" fontId="49" fillId="0" borderId="0" xfId="402" applyFont="1" applyFill="1" applyAlignment="1" applyProtection="1">
      <alignment horizontal="right" vertical="center" wrapText="1"/>
    </xf>
    <xf numFmtId="9" fontId="49" fillId="0" borderId="92" xfId="400" applyFont="1" applyFill="1" applyBorder="1" applyAlignment="1">
      <alignment horizontal="center" vertical="center"/>
    </xf>
    <xf numFmtId="4" fontId="49" fillId="0" borderId="90" xfId="399" applyNumberFormat="1" applyFont="1" applyFill="1" applyBorder="1" applyAlignment="1">
      <alignment vertical="center"/>
    </xf>
    <xf numFmtId="4" fontId="49" fillId="0" borderId="100" xfId="399" applyNumberFormat="1" applyFont="1" applyFill="1" applyBorder="1" applyAlignment="1">
      <alignment vertical="center"/>
    </xf>
    <xf numFmtId="166" fontId="40" fillId="0" borderId="87" xfId="402" applyFont="1" applyFill="1" applyBorder="1" applyAlignment="1">
      <alignment vertical="center"/>
    </xf>
    <xf numFmtId="9" fontId="40" fillId="0" borderId="88" xfId="403" applyFont="1" applyFill="1" applyBorder="1" applyAlignment="1">
      <alignment vertical="center"/>
    </xf>
    <xf numFmtId="9" fontId="49" fillId="0" borderId="88" xfId="399" applyNumberFormat="1" applyFont="1" applyFill="1" applyBorder="1" applyAlignment="1">
      <alignment vertical="center"/>
    </xf>
    <xf numFmtId="166" fontId="3" fillId="0" borderId="90" xfId="402" applyFont="1" applyFill="1" applyBorder="1" applyAlignment="1">
      <alignment vertical="center"/>
    </xf>
    <xf numFmtId="166" fontId="40" fillId="0" borderId="71" xfId="402" applyFont="1" applyFill="1" applyBorder="1" applyAlignment="1">
      <alignment vertical="center"/>
    </xf>
    <xf numFmtId="9" fontId="40" fillId="0" borderId="72" xfId="403" applyFont="1" applyFill="1" applyBorder="1" applyAlignment="1">
      <alignment vertical="center"/>
    </xf>
    <xf numFmtId="9" fontId="49" fillId="0" borderId="105" xfId="399" applyNumberFormat="1" applyFont="1" applyFill="1" applyBorder="1" applyAlignment="1">
      <alignment vertical="center"/>
    </xf>
    <xf numFmtId="9" fontId="49" fillId="0" borderId="94" xfId="403" applyFont="1" applyFill="1" applyBorder="1" applyAlignment="1">
      <alignment horizontal="left"/>
    </xf>
    <xf numFmtId="165" fontId="49" fillId="0" borderId="82" xfId="401" applyFont="1" applyFill="1" applyBorder="1" applyAlignment="1">
      <alignment horizontal="right"/>
    </xf>
    <xf numFmtId="165" fontId="49" fillId="0" borderId="88" xfId="401" applyFont="1" applyFill="1" applyBorder="1" applyAlignment="1">
      <alignment horizontal="right"/>
    </xf>
    <xf numFmtId="166" fontId="49" fillId="0" borderId="82" xfId="402" applyFont="1" applyFill="1" applyBorder="1" applyAlignment="1" applyProtection="1">
      <alignment horizontal="right" vertical="top" wrapText="1"/>
    </xf>
    <xf numFmtId="191" fontId="49" fillId="0" borderId="90" xfId="399" applyNumberFormat="1" applyFont="1" applyFill="1" applyBorder="1"/>
    <xf numFmtId="166" fontId="49" fillId="0" borderId="0" xfId="402" applyFont="1" applyFill="1" applyAlignment="1" applyProtection="1">
      <alignment horizontal="right" vertical="top" wrapText="1"/>
    </xf>
    <xf numFmtId="166" fontId="49" fillId="0" borderId="88" xfId="402" applyFont="1" applyFill="1" applyBorder="1" applyAlignment="1" applyProtection="1">
      <alignment horizontal="right" vertical="center" wrapText="1"/>
    </xf>
    <xf numFmtId="165" fontId="49" fillId="0" borderId="110" xfId="401" applyFont="1" applyFill="1" applyBorder="1" applyAlignment="1">
      <alignment horizontal="right"/>
    </xf>
    <xf numFmtId="166" fontId="49" fillId="0" borderId="88" xfId="402" applyFont="1" applyFill="1" applyBorder="1" applyAlignment="1" applyProtection="1">
      <alignment horizontal="right" vertical="top" wrapText="1"/>
    </xf>
    <xf numFmtId="0" fontId="40" fillId="0" borderId="64" xfId="405" applyFont="1" applyFill="1" applyBorder="1" applyAlignment="1">
      <alignment horizontal="center" vertical="center"/>
    </xf>
    <xf numFmtId="0" fontId="40" fillId="0" borderId="66" xfId="405" applyFont="1" applyFill="1" applyBorder="1" applyAlignment="1">
      <alignment horizontal="center" vertical="center" wrapText="1"/>
    </xf>
    <xf numFmtId="0" fontId="3" fillId="0" borderId="67" xfId="405" applyFont="1" applyFill="1" applyBorder="1"/>
    <xf numFmtId="0" fontId="40" fillId="0" borderId="69" xfId="405" applyFont="1" applyFill="1" applyBorder="1" applyAlignment="1">
      <alignment horizontal="left" vertical="center"/>
    </xf>
    <xf numFmtId="0" fontId="46" fillId="0" borderId="73" xfId="405" applyFont="1" applyFill="1" applyBorder="1" applyAlignment="1">
      <alignment horizontal="right" vertical="center"/>
    </xf>
    <xf numFmtId="0" fontId="40" fillId="0" borderId="74" xfId="405" applyFont="1" applyFill="1" applyBorder="1" applyAlignment="1">
      <alignment horizontal="right" vertical="center"/>
    </xf>
    <xf numFmtId="0" fontId="40" fillId="0" borderId="69" xfId="405" applyFont="1" applyFill="1" applyBorder="1" applyAlignment="1"/>
    <xf numFmtId="0" fontId="3" fillId="0" borderId="75" xfId="405" applyFont="1" applyFill="1" applyBorder="1"/>
    <xf numFmtId="0" fontId="3" fillId="0" borderId="0" xfId="405" applyFont="1" applyFill="1" applyBorder="1"/>
    <xf numFmtId="0" fontId="3" fillId="0" borderId="76" xfId="405" applyFont="1" applyFill="1" applyBorder="1"/>
    <xf numFmtId="0" fontId="40" fillId="0" borderId="77" xfId="405" applyFont="1" applyFill="1" applyBorder="1"/>
    <xf numFmtId="0" fontId="3" fillId="0" borderId="78" xfId="405" applyFont="1" applyFill="1" applyBorder="1"/>
    <xf numFmtId="0" fontId="3" fillId="0" borderId="79" xfId="405" applyFont="1" applyFill="1" applyBorder="1"/>
    <xf numFmtId="0" fontId="48" fillId="0" borderId="75" xfId="405" applyFont="1" applyFill="1" applyBorder="1"/>
    <xf numFmtId="0" fontId="3" fillId="0" borderId="80" xfId="405" applyFont="1" applyFill="1" applyBorder="1"/>
    <xf numFmtId="0" fontId="40" fillId="0" borderId="83" xfId="405" applyFont="1" applyFill="1" applyBorder="1" applyAlignment="1">
      <alignment horizontal="center"/>
    </xf>
    <xf numFmtId="0" fontId="40" fillId="0" borderId="85" xfId="405" applyFont="1" applyFill="1" applyBorder="1" applyAlignment="1">
      <alignment horizontal="center"/>
    </xf>
    <xf numFmtId="0" fontId="48" fillId="0" borderId="81" xfId="405" applyFont="1" applyFill="1" applyBorder="1" applyAlignment="1">
      <alignment horizontal="center"/>
    </xf>
    <xf numFmtId="0" fontId="48" fillId="0" borderId="82" xfId="405" applyFont="1" applyFill="1" applyBorder="1" applyAlignment="1">
      <alignment horizontal="center"/>
    </xf>
    <xf numFmtId="191" fontId="49" fillId="0" borderId="9" xfId="405" applyNumberFormat="1" applyFont="1" applyFill="1" applyBorder="1" applyAlignment="1">
      <alignment horizontal="right"/>
    </xf>
    <xf numFmtId="192" fontId="49" fillId="0" borderId="81" xfId="405" applyNumberFormat="1" applyFont="1" applyFill="1" applyBorder="1" applyAlignment="1">
      <alignment horizontal="right"/>
    </xf>
    <xf numFmtId="192" fontId="49" fillId="0" borderId="82" xfId="405" applyNumberFormat="1" applyFont="1" applyFill="1" applyBorder="1" applyAlignment="1">
      <alignment horizontal="right"/>
    </xf>
    <xf numFmtId="191" fontId="49" fillId="0" borderId="89" xfId="405" applyNumberFormat="1" applyFont="1" applyFill="1" applyBorder="1" applyAlignment="1">
      <alignment horizontal="right"/>
    </xf>
    <xf numFmtId="191" fontId="49" fillId="0" borderId="90" xfId="405" applyNumberFormat="1" applyFont="1" applyFill="1" applyBorder="1" applyAlignment="1">
      <alignment horizontal="right"/>
    </xf>
    <xf numFmtId="4" fontId="49" fillId="0" borderId="92" xfId="405" applyNumberFormat="1" applyFont="1" applyFill="1" applyBorder="1" applyAlignment="1">
      <alignment horizontal="right"/>
    </xf>
    <xf numFmtId="0" fontId="49" fillId="0" borderId="90" xfId="405" applyNumberFormat="1" applyFont="1" applyFill="1" applyBorder="1" applyAlignment="1">
      <alignment horizontal="right"/>
    </xf>
    <xf numFmtId="0" fontId="3" fillId="0" borderId="93" xfId="405" applyFont="1" applyFill="1" applyBorder="1" applyAlignment="1"/>
    <xf numFmtId="0" fontId="3" fillId="0" borderId="94" xfId="405" applyFont="1" applyFill="1" applyBorder="1" applyAlignment="1"/>
    <xf numFmtId="192" fontId="49" fillId="0" borderId="93" xfId="405" applyNumberFormat="1" applyFont="1" applyFill="1" applyBorder="1" applyAlignment="1">
      <alignment horizontal="right"/>
    </xf>
    <xf numFmtId="192" fontId="49" fillId="0" borderId="94" xfId="405" applyNumberFormat="1" applyFont="1" applyFill="1" applyBorder="1" applyAlignment="1">
      <alignment horizontal="right"/>
    </xf>
    <xf numFmtId="4" fontId="49" fillId="0" borderId="90" xfId="405" applyNumberFormat="1" applyFont="1" applyFill="1" applyBorder="1" applyAlignment="1">
      <alignment horizontal="right"/>
    </xf>
    <xf numFmtId="0" fontId="3" fillId="0" borderId="87" xfId="405" applyFont="1" applyFill="1" applyBorder="1" applyAlignment="1">
      <alignment horizontal="center"/>
    </xf>
    <xf numFmtId="0" fontId="3" fillId="0" borderId="78" xfId="405" applyFont="1" applyFill="1" applyBorder="1" applyAlignment="1">
      <alignment horizontal="center"/>
    </xf>
    <xf numFmtId="0" fontId="3" fillId="0" borderId="94" xfId="405" applyFont="1" applyFill="1" applyBorder="1" applyAlignment="1">
      <alignment horizontal="center"/>
    </xf>
    <xf numFmtId="2" fontId="49" fillId="0" borderId="92" xfId="405" applyNumberFormat="1" applyFont="1" applyFill="1" applyBorder="1"/>
    <xf numFmtId="0" fontId="3" fillId="0" borderId="95" xfId="405" applyFont="1" applyFill="1" applyBorder="1"/>
    <xf numFmtId="4" fontId="3" fillId="0" borderId="96" xfId="405" applyNumberFormat="1" applyFont="1" applyFill="1" applyBorder="1"/>
    <xf numFmtId="4" fontId="49" fillId="0" borderId="100" xfId="405" applyNumberFormat="1" applyFont="1" applyFill="1" applyBorder="1"/>
    <xf numFmtId="0" fontId="40" fillId="0" borderId="86" xfId="405" applyFont="1" applyFill="1" applyBorder="1"/>
    <xf numFmtId="0" fontId="3" fillId="0" borderId="87" xfId="405" applyFont="1" applyFill="1" applyBorder="1"/>
    <xf numFmtId="0" fontId="3" fillId="0" borderId="101" xfId="405" applyFont="1" applyFill="1" applyBorder="1"/>
    <xf numFmtId="0" fontId="3" fillId="0" borderId="102" xfId="405" applyFont="1" applyFill="1" applyBorder="1"/>
    <xf numFmtId="0" fontId="40" fillId="0" borderId="84" xfId="405" applyFont="1" applyFill="1" applyBorder="1" applyAlignment="1">
      <alignment horizontal="center"/>
    </xf>
    <xf numFmtId="0" fontId="3" fillId="0" borderId="103" xfId="405" applyFont="1" applyFill="1" applyBorder="1" applyAlignment="1">
      <alignment horizontal="left"/>
    </xf>
    <xf numFmtId="0" fontId="48" fillId="0" borderId="47" xfId="405" applyFont="1" applyFill="1" applyBorder="1" applyAlignment="1">
      <alignment horizontal="center"/>
    </xf>
    <xf numFmtId="0" fontId="49" fillId="0" borderId="47" xfId="405" applyFont="1" applyFill="1" applyBorder="1" applyAlignment="1">
      <alignment horizontal="center"/>
    </xf>
    <xf numFmtId="192" fontId="49" fillId="0" borderId="9" xfId="405" applyNumberFormat="1" applyFont="1" applyFill="1" applyBorder="1" applyAlignment="1">
      <alignment horizontal="right"/>
    </xf>
    <xf numFmtId="2" fontId="49" fillId="0" borderId="82" xfId="405" applyNumberFormat="1" applyFont="1" applyFill="1" applyBorder="1" applyAlignment="1">
      <alignment horizontal="right"/>
    </xf>
    <xf numFmtId="2" fontId="49" fillId="0" borderId="89" xfId="405" applyNumberFormat="1" applyFont="1" applyFill="1" applyBorder="1" applyAlignment="1">
      <alignment horizontal="right"/>
    </xf>
    <xf numFmtId="0" fontId="3" fillId="0" borderId="92" xfId="405" applyFont="1" applyFill="1" applyBorder="1"/>
    <xf numFmtId="0" fontId="3" fillId="0" borderId="90" xfId="405" applyFont="1" applyFill="1" applyBorder="1"/>
    <xf numFmtId="2" fontId="49" fillId="0" borderId="100" xfId="405" applyNumberFormat="1" applyFont="1" applyFill="1" applyBorder="1"/>
    <xf numFmtId="0" fontId="40" fillId="0" borderId="65" xfId="405" applyFont="1" applyFill="1" applyBorder="1" applyAlignment="1">
      <alignment horizontal="center"/>
    </xf>
    <xf numFmtId="0" fontId="40" fillId="0" borderId="66" xfId="405" applyFont="1" applyFill="1" applyBorder="1" applyAlignment="1">
      <alignment horizontal="center"/>
    </xf>
    <xf numFmtId="0" fontId="40" fillId="0" borderId="83" xfId="405" applyFont="1" applyFill="1" applyBorder="1" applyAlignment="1">
      <alignment horizontal="center" vertical="center"/>
    </xf>
    <xf numFmtId="0" fontId="40" fillId="0" borderId="83" xfId="405" applyFont="1" applyFill="1" applyBorder="1" applyAlignment="1">
      <alignment horizontal="center" vertical="center" wrapText="1"/>
    </xf>
    <xf numFmtId="0" fontId="40" fillId="0" borderId="85" xfId="405" applyFont="1" applyFill="1" applyBorder="1" applyAlignment="1">
      <alignment horizontal="center" vertical="center"/>
    </xf>
    <xf numFmtId="0" fontId="3" fillId="0" borderId="87" xfId="405" applyFont="1" applyFill="1" applyBorder="1" applyAlignment="1"/>
    <xf numFmtId="0" fontId="49" fillId="0" borderId="92" xfId="405" applyFont="1" applyFill="1" applyBorder="1" applyAlignment="1">
      <alignment horizontal="center"/>
    </xf>
    <xf numFmtId="2" fontId="49" fillId="0" borderId="87" xfId="405" applyNumberFormat="1" applyFont="1" applyFill="1" applyBorder="1"/>
    <xf numFmtId="191" fontId="49" fillId="0" borderId="90" xfId="405" applyNumberFormat="1" applyFont="1" applyFill="1" applyBorder="1"/>
    <xf numFmtId="0" fontId="3" fillId="0" borderId="78" xfId="405" applyFont="1" applyFill="1" applyBorder="1" applyAlignment="1"/>
    <xf numFmtId="0" fontId="49" fillId="0" borderId="104" xfId="405" applyFont="1" applyFill="1" applyBorder="1" applyAlignment="1">
      <alignment horizontal="center"/>
    </xf>
    <xf numFmtId="2" fontId="49" fillId="0" borderId="93" xfId="405" applyNumberFormat="1" applyFont="1" applyFill="1" applyBorder="1" applyAlignment="1">
      <alignment horizontal="right"/>
    </xf>
    <xf numFmtId="2" fontId="49" fillId="0" borderId="94" xfId="405" applyNumberFormat="1" applyFont="1" applyFill="1" applyBorder="1" applyAlignment="1">
      <alignment horizontal="right"/>
    </xf>
    <xf numFmtId="2" fontId="49" fillId="0" borderId="90" xfId="405" applyNumberFormat="1" applyFont="1" applyFill="1" applyBorder="1"/>
    <xf numFmtId="0" fontId="3" fillId="0" borderId="70" xfId="405" applyFont="1" applyFill="1" applyBorder="1" applyAlignment="1"/>
    <xf numFmtId="0" fontId="3" fillId="0" borderId="71" xfId="405" applyFont="1" applyFill="1" applyBorder="1" applyAlignment="1"/>
    <xf numFmtId="0" fontId="3" fillId="0" borderId="105" xfId="405" applyFont="1" applyFill="1" applyBorder="1" applyAlignment="1"/>
    <xf numFmtId="191" fontId="3" fillId="0" borderId="107" xfId="405" applyNumberFormat="1" applyFont="1" applyFill="1" applyBorder="1"/>
    <xf numFmtId="0" fontId="40" fillId="0" borderId="85" xfId="405" applyFont="1" applyFill="1" applyBorder="1" applyAlignment="1">
      <alignment horizontal="center" vertical="center" wrapText="1"/>
    </xf>
    <xf numFmtId="0" fontId="3" fillId="0" borderId="77" xfId="405" applyFont="1" applyFill="1" applyBorder="1" applyAlignment="1"/>
    <xf numFmtId="191" fontId="49" fillId="0" borderId="92" xfId="405" applyNumberFormat="1" applyFont="1" applyFill="1" applyBorder="1"/>
    <xf numFmtId="0" fontId="3" fillId="0" borderId="81" xfId="405" applyFont="1" applyFill="1" applyBorder="1" applyAlignment="1">
      <alignment horizontal="center"/>
    </xf>
    <xf numFmtId="2" fontId="49" fillId="0" borderId="47" xfId="405" applyNumberFormat="1" applyFont="1" applyFill="1" applyBorder="1" applyAlignment="1">
      <alignment horizontal="right"/>
    </xf>
    <xf numFmtId="2" fontId="49" fillId="0" borderId="87" xfId="405" applyNumberFormat="1" applyFont="1" applyFill="1" applyBorder="1" applyAlignment="1">
      <alignment horizontal="right"/>
    </xf>
    <xf numFmtId="0" fontId="3" fillId="0" borderId="91" xfId="405" applyFont="1" applyFill="1" applyBorder="1" applyAlignment="1">
      <alignment horizontal="center"/>
    </xf>
    <xf numFmtId="4" fontId="3" fillId="0" borderId="100" xfId="405" applyNumberFormat="1" applyFont="1" applyFill="1" applyBorder="1"/>
    <xf numFmtId="0" fontId="48" fillId="0" borderId="66" xfId="405" applyFont="1" applyFill="1" applyBorder="1" applyAlignment="1">
      <alignment horizontal="center"/>
    </xf>
    <xf numFmtId="0" fontId="48" fillId="0" borderId="67" xfId="405" applyFont="1" applyFill="1" applyBorder="1" applyAlignment="1">
      <alignment horizontal="center" wrapText="1"/>
    </xf>
    <xf numFmtId="0" fontId="48" fillId="0" borderId="83" xfId="405" applyFont="1" applyFill="1" applyBorder="1" applyAlignment="1">
      <alignment horizontal="center" wrapText="1"/>
    </xf>
    <xf numFmtId="0" fontId="48" fillId="0" borderId="85" xfId="405" applyFont="1" applyFill="1" applyBorder="1" applyAlignment="1">
      <alignment horizontal="center" wrapText="1"/>
    </xf>
    <xf numFmtId="0" fontId="40" fillId="0" borderId="77" xfId="405" applyFont="1" applyFill="1" applyBorder="1" applyAlignment="1"/>
    <xf numFmtId="0" fontId="40" fillId="0" borderId="78" xfId="405" applyFont="1" applyFill="1" applyBorder="1" applyAlignment="1"/>
    <xf numFmtId="0" fontId="40" fillId="0" borderId="70" xfId="405" applyFont="1" applyFill="1" applyBorder="1" applyAlignment="1"/>
    <xf numFmtId="0" fontId="40" fillId="0" borderId="71" xfId="405" applyFont="1" applyFill="1" applyBorder="1" applyAlignment="1"/>
    <xf numFmtId="166" fontId="3" fillId="0" borderId="100" xfId="405" applyNumberFormat="1" applyFont="1" applyFill="1" applyBorder="1"/>
    <xf numFmtId="193" fontId="3" fillId="0" borderId="100" xfId="405" applyNumberFormat="1" applyFont="1" applyFill="1" applyBorder="1"/>
    <xf numFmtId="0" fontId="3" fillId="0" borderId="67" xfId="405" applyFont="1" applyFill="1" applyBorder="1" applyAlignment="1">
      <alignment vertical="center"/>
    </xf>
    <xf numFmtId="0" fontId="40" fillId="0" borderId="69" xfId="405" applyFont="1" applyFill="1" applyBorder="1" applyAlignment="1">
      <alignment vertical="center"/>
    </xf>
    <xf numFmtId="0" fontId="46" fillId="0" borderId="71" xfId="405" applyFont="1" applyFill="1" applyBorder="1" applyAlignment="1">
      <alignment horizontal="right" vertical="center"/>
    </xf>
    <xf numFmtId="0" fontId="3" fillId="0" borderId="75" xfId="405" applyFont="1" applyFill="1" applyBorder="1" applyAlignment="1">
      <alignment vertical="center"/>
    </xf>
    <xf numFmtId="0" fontId="3" fillId="0" borderId="0" xfId="405" applyFont="1" applyFill="1" applyBorder="1" applyAlignment="1">
      <alignment vertical="center"/>
    </xf>
    <xf numFmtId="0" fontId="3" fillId="0" borderId="76" xfId="405" applyFont="1" applyFill="1" applyBorder="1" applyAlignment="1">
      <alignment vertical="center"/>
    </xf>
    <xf numFmtId="0" fontId="40" fillId="0" borderId="77" xfId="405" applyFont="1" applyFill="1" applyBorder="1" applyAlignment="1">
      <alignment vertical="center"/>
    </xf>
    <xf numFmtId="0" fontId="3" fillId="0" borderId="78" xfId="405" applyFont="1" applyFill="1" applyBorder="1" applyAlignment="1">
      <alignment vertical="center"/>
    </xf>
    <xf numFmtId="0" fontId="3" fillId="0" borderId="79" xfId="405" applyFont="1" applyFill="1" applyBorder="1" applyAlignment="1">
      <alignment vertical="center"/>
    </xf>
    <xf numFmtId="0" fontId="48" fillId="0" borderId="75" xfId="405" applyFont="1" applyFill="1" applyBorder="1" applyAlignment="1">
      <alignment vertical="center"/>
    </xf>
    <xf numFmtId="0" fontId="3" fillId="0" borderId="80" xfId="405" applyFont="1" applyFill="1" applyBorder="1" applyAlignment="1">
      <alignment vertical="center"/>
    </xf>
    <xf numFmtId="0" fontId="48" fillId="0" borderId="81" xfId="405" applyFont="1" applyFill="1" applyBorder="1" applyAlignment="1">
      <alignment horizontal="center" vertical="center"/>
    </xf>
    <xf numFmtId="0" fontId="48" fillId="0" borderId="82" xfId="405" applyFont="1" applyFill="1" applyBorder="1" applyAlignment="1">
      <alignment horizontal="center" vertical="center"/>
    </xf>
    <xf numFmtId="191" fontId="49" fillId="0" borderId="9" xfId="405" applyNumberFormat="1" applyFont="1" applyFill="1" applyBorder="1" applyAlignment="1">
      <alignment horizontal="right" vertical="center"/>
    </xf>
    <xf numFmtId="192" fontId="49" fillId="0" borderId="81" xfId="405" applyNumberFormat="1" applyFont="1" applyFill="1" applyBorder="1" applyAlignment="1">
      <alignment horizontal="right" vertical="center"/>
    </xf>
    <xf numFmtId="192" fontId="49" fillId="0" borderId="88" xfId="405" applyNumberFormat="1" applyFont="1" applyFill="1" applyBorder="1" applyAlignment="1">
      <alignment horizontal="right" vertical="center"/>
    </xf>
    <xf numFmtId="191" fontId="49" fillId="0" borderId="89" xfId="405" applyNumberFormat="1" applyFont="1" applyFill="1" applyBorder="1" applyAlignment="1">
      <alignment horizontal="right" vertical="center"/>
    </xf>
    <xf numFmtId="0" fontId="48" fillId="0" borderId="91" xfId="405" applyFont="1" applyFill="1" applyBorder="1" applyAlignment="1">
      <alignment horizontal="center" vertical="center"/>
    </xf>
    <xf numFmtId="0" fontId="48" fillId="0" borderId="88" xfId="405" applyFont="1" applyFill="1" applyBorder="1" applyAlignment="1">
      <alignment horizontal="center" vertical="center"/>
    </xf>
    <xf numFmtId="192" fontId="49" fillId="0" borderId="91" xfId="405" applyNumberFormat="1" applyFont="1" applyFill="1" applyBorder="1" applyAlignment="1">
      <alignment horizontal="right" vertical="center"/>
    </xf>
    <xf numFmtId="0" fontId="48" fillId="0" borderId="109" xfId="405" applyFont="1" applyFill="1" applyBorder="1" applyAlignment="1">
      <alignment horizontal="center" vertical="center"/>
    </xf>
    <xf numFmtId="0" fontId="48" fillId="0" borderId="110" xfId="405" applyFont="1" applyFill="1" applyBorder="1" applyAlignment="1">
      <alignment horizontal="center" vertical="center"/>
    </xf>
    <xf numFmtId="192" fontId="49" fillId="0" borderId="109" xfId="405" applyNumberFormat="1" applyFont="1" applyFill="1" applyBorder="1" applyAlignment="1">
      <alignment horizontal="right" vertical="center"/>
    </xf>
    <xf numFmtId="192" fontId="49" fillId="0" borderId="110" xfId="405" applyNumberFormat="1" applyFont="1" applyFill="1" applyBorder="1" applyAlignment="1">
      <alignment horizontal="right" vertical="center"/>
    </xf>
    <xf numFmtId="0" fontId="3" fillId="0" borderId="93" xfId="405" applyFont="1" applyFill="1" applyBorder="1" applyAlignment="1">
      <alignment vertical="center"/>
    </xf>
    <xf numFmtId="0" fontId="3" fillId="0" borderId="94" xfId="405" applyFont="1" applyFill="1" applyBorder="1" applyAlignment="1">
      <alignment vertical="center"/>
    </xf>
    <xf numFmtId="192" fontId="49" fillId="0" borderId="93" xfId="405" applyNumberFormat="1" applyFont="1" applyFill="1" applyBorder="1" applyAlignment="1">
      <alignment horizontal="right" vertical="center"/>
    </xf>
    <xf numFmtId="0" fontId="3" fillId="0" borderId="86" xfId="405" applyFont="1" applyFill="1" applyBorder="1" applyAlignment="1">
      <alignment horizontal="left" vertical="center"/>
    </xf>
    <xf numFmtId="0" fontId="3" fillId="0" borderId="87" xfId="405" applyFont="1" applyFill="1" applyBorder="1" applyAlignment="1">
      <alignment horizontal="left" vertical="center"/>
    </xf>
    <xf numFmtId="0" fontId="3" fillId="0" borderId="78" xfId="405" applyFont="1" applyFill="1" applyBorder="1" applyAlignment="1">
      <alignment horizontal="left" vertical="center"/>
    </xf>
    <xf numFmtId="0" fontId="3" fillId="0" borderId="94" xfId="405" applyFont="1" applyFill="1" applyBorder="1" applyAlignment="1">
      <alignment horizontal="left" vertical="center"/>
    </xf>
    <xf numFmtId="192" fontId="49" fillId="0" borderId="94" xfId="405" applyNumberFormat="1" applyFont="1" applyFill="1" applyBorder="1" applyAlignment="1">
      <alignment horizontal="right" vertical="center"/>
    </xf>
    <xf numFmtId="191" fontId="49" fillId="0" borderId="92" xfId="405" applyNumberFormat="1" applyFont="1" applyFill="1" applyBorder="1" applyAlignment="1">
      <alignment horizontal="right" vertical="center"/>
    </xf>
    <xf numFmtId="0" fontId="3" fillId="0" borderId="87" xfId="405" applyFont="1" applyFill="1" applyBorder="1" applyAlignment="1">
      <alignment horizontal="center" vertical="center"/>
    </xf>
    <xf numFmtId="0" fontId="3" fillId="0" borderId="78" xfId="405" applyFont="1" applyFill="1" applyBorder="1" applyAlignment="1">
      <alignment horizontal="center" vertical="center"/>
    </xf>
    <xf numFmtId="0" fontId="3" fillId="0" borderId="94" xfId="405" applyFont="1" applyFill="1" applyBorder="1" applyAlignment="1">
      <alignment horizontal="center" vertical="center"/>
    </xf>
    <xf numFmtId="2" fontId="49" fillId="0" borderId="92" xfId="405" applyNumberFormat="1" applyFont="1" applyFill="1" applyBorder="1" applyAlignment="1">
      <alignment vertical="center"/>
    </xf>
    <xf numFmtId="0" fontId="3" fillId="0" borderId="95" xfId="405" applyFont="1" applyFill="1" applyBorder="1" applyAlignment="1">
      <alignment vertical="center"/>
    </xf>
    <xf numFmtId="4" fontId="3" fillId="0" borderId="96" xfId="405" applyNumberFormat="1" applyFont="1" applyFill="1" applyBorder="1" applyAlignment="1">
      <alignment vertical="center"/>
    </xf>
    <xf numFmtId="191" fontId="49" fillId="0" borderId="100" xfId="405" applyNumberFormat="1" applyFont="1" applyFill="1" applyBorder="1" applyAlignment="1">
      <alignment vertical="center"/>
    </xf>
    <xf numFmtId="0" fontId="40" fillId="0" borderId="86" xfId="405" applyFont="1" applyFill="1" applyBorder="1" applyAlignment="1">
      <alignment vertical="center"/>
    </xf>
    <xf numFmtId="0" fontId="3" fillId="0" borderId="87" xfId="405" applyFont="1" applyFill="1" applyBorder="1" applyAlignment="1">
      <alignment vertical="center"/>
    </xf>
    <xf numFmtId="0" fontId="3" fillId="0" borderId="101" xfId="405" applyFont="1" applyFill="1" applyBorder="1" applyAlignment="1">
      <alignment vertical="center"/>
    </xf>
    <xf numFmtId="0" fontId="3" fillId="0" borderId="102" xfId="405" applyFont="1" applyFill="1" applyBorder="1" applyAlignment="1">
      <alignment vertical="center"/>
    </xf>
    <xf numFmtId="0" fontId="40" fillId="0" borderId="84" xfId="405" applyFont="1" applyFill="1" applyBorder="1" applyAlignment="1">
      <alignment horizontal="center" vertical="center"/>
    </xf>
    <xf numFmtId="0" fontId="3" fillId="0" borderId="103" xfId="405" applyFont="1" applyFill="1" applyBorder="1" applyAlignment="1">
      <alignment horizontal="left" vertical="center"/>
    </xf>
    <xf numFmtId="0" fontId="48" fillId="0" borderId="47" xfId="405" applyFont="1" applyFill="1" applyBorder="1" applyAlignment="1">
      <alignment horizontal="center" vertical="center"/>
    </xf>
    <xf numFmtId="0" fontId="50" fillId="0" borderId="92" xfId="405" applyFont="1" applyFill="1" applyBorder="1" applyAlignment="1">
      <alignment horizontal="center" vertical="center"/>
    </xf>
    <xf numFmtId="192" fontId="49" fillId="0" borderId="9" xfId="405" applyNumberFormat="1" applyFont="1" applyFill="1" applyBorder="1" applyAlignment="1">
      <alignment horizontal="right" vertical="center"/>
    </xf>
    <xf numFmtId="0" fontId="48" fillId="0" borderId="87" xfId="405" applyFont="1" applyFill="1" applyBorder="1" applyAlignment="1">
      <alignment horizontal="center" vertical="center"/>
    </xf>
    <xf numFmtId="0" fontId="50" fillId="0" borderId="9" xfId="405" applyFont="1" applyFill="1" applyBorder="1" applyAlignment="1">
      <alignment horizontal="center" vertical="center"/>
    </xf>
    <xf numFmtId="192" fontId="49" fillId="0" borderId="92" xfId="405" applyNumberFormat="1" applyFont="1" applyFill="1" applyBorder="1" applyAlignment="1">
      <alignment horizontal="right" vertical="center"/>
    </xf>
    <xf numFmtId="0" fontId="50" fillId="0" borderId="104" xfId="405" applyFont="1" applyFill="1" applyBorder="1" applyAlignment="1">
      <alignment horizontal="center" vertical="center"/>
    </xf>
    <xf numFmtId="0" fontId="3" fillId="0" borderId="104" xfId="405" applyFont="1" applyFill="1" applyBorder="1" applyAlignment="1">
      <alignment vertical="center"/>
    </xf>
    <xf numFmtId="0" fontId="3" fillId="0" borderId="91" xfId="405" applyFont="1" applyFill="1" applyBorder="1" applyAlignment="1">
      <alignment horizontal="center" vertical="center"/>
    </xf>
    <xf numFmtId="191" fontId="49" fillId="0" borderId="90" xfId="405" applyNumberFormat="1" applyFont="1" applyFill="1" applyBorder="1" applyAlignment="1">
      <alignment horizontal="right" vertical="center"/>
    </xf>
    <xf numFmtId="0" fontId="3" fillId="0" borderId="75" xfId="405" applyFont="1" applyFill="1" applyBorder="1" applyAlignment="1">
      <alignment horizontal="left" vertical="center"/>
    </xf>
    <xf numFmtId="0" fontId="3" fillId="0" borderId="92" xfId="405" applyFont="1" applyFill="1" applyBorder="1" applyAlignment="1">
      <alignment vertical="center"/>
    </xf>
    <xf numFmtId="0" fontId="3" fillId="0" borderId="91" xfId="405" applyFont="1" applyFill="1" applyBorder="1" applyAlignment="1">
      <alignment horizontal="left" vertical="center"/>
    </xf>
    <xf numFmtId="191" fontId="49" fillId="0" borderId="107" xfId="405" applyNumberFormat="1" applyFont="1" applyFill="1" applyBorder="1" applyAlignment="1">
      <alignment vertical="center"/>
    </xf>
    <xf numFmtId="0" fontId="40" fillId="0" borderId="65" xfId="405" applyFont="1" applyFill="1" applyBorder="1" applyAlignment="1">
      <alignment horizontal="center" vertical="center"/>
    </xf>
    <xf numFmtId="0" fontId="40" fillId="0" borderId="66" xfId="405" applyFont="1" applyFill="1" applyBorder="1" applyAlignment="1">
      <alignment horizontal="center" vertical="center"/>
    </xf>
    <xf numFmtId="0" fontId="49" fillId="0" borderId="92" xfId="405" applyFont="1" applyFill="1" applyBorder="1" applyAlignment="1">
      <alignment horizontal="center" vertical="center"/>
    </xf>
    <xf numFmtId="2" fontId="49" fillId="0" borderId="87" xfId="405" applyNumberFormat="1" applyFont="1" applyFill="1" applyBorder="1" applyAlignment="1">
      <alignment vertical="center"/>
    </xf>
    <xf numFmtId="191" fontId="49" fillId="0" borderId="90" xfId="405" applyNumberFormat="1" applyFont="1" applyFill="1" applyBorder="1" applyAlignment="1">
      <alignment vertical="center"/>
    </xf>
    <xf numFmtId="0" fontId="49" fillId="0" borderId="104" xfId="405" applyFont="1" applyFill="1" applyBorder="1" applyAlignment="1">
      <alignment horizontal="center" vertical="center"/>
    </xf>
    <xf numFmtId="2" fontId="49" fillId="0" borderId="93" xfId="405" applyNumberFormat="1" applyFont="1" applyFill="1" applyBorder="1" applyAlignment="1">
      <alignment horizontal="right" vertical="center"/>
    </xf>
    <xf numFmtId="2" fontId="49" fillId="0" borderId="94" xfId="405" applyNumberFormat="1" applyFont="1" applyFill="1" applyBorder="1" applyAlignment="1">
      <alignment horizontal="right" vertical="center"/>
    </xf>
    <xf numFmtId="2" fontId="49" fillId="0" borderId="90" xfId="405" applyNumberFormat="1" applyFont="1" applyFill="1" applyBorder="1" applyAlignment="1">
      <alignment vertical="center"/>
    </xf>
    <xf numFmtId="0" fontId="3" fillId="0" borderId="70" xfId="405" applyFont="1" applyFill="1" applyBorder="1" applyAlignment="1">
      <alignment vertical="center"/>
    </xf>
    <xf numFmtId="0" fontId="3" fillId="0" borderId="71" xfId="405" applyFont="1" applyFill="1" applyBorder="1" applyAlignment="1">
      <alignment vertical="center"/>
    </xf>
    <xf numFmtId="0" fontId="3" fillId="0" borderId="105" xfId="405" applyFont="1" applyFill="1" applyBorder="1" applyAlignment="1">
      <alignment vertical="center"/>
    </xf>
    <xf numFmtId="191" fontId="3" fillId="0" borderId="107" xfId="405" applyNumberFormat="1" applyFont="1" applyFill="1" applyBorder="1" applyAlignment="1">
      <alignment vertical="center"/>
    </xf>
    <xf numFmtId="0" fontId="3" fillId="0" borderId="77" xfId="405" applyFont="1" applyFill="1" applyBorder="1" applyAlignment="1">
      <alignment vertical="center"/>
    </xf>
    <xf numFmtId="191" fontId="49" fillId="0" borderId="92" xfId="405" applyNumberFormat="1" applyFont="1" applyFill="1" applyBorder="1" applyAlignment="1">
      <alignment vertical="center"/>
    </xf>
    <xf numFmtId="0" fontId="3" fillId="0" borderId="81" xfId="405" applyFont="1" applyFill="1" applyBorder="1" applyAlignment="1">
      <alignment horizontal="center" vertical="center"/>
    </xf>
    <xf numFmtId="2" fontId="49" fillId="0" borderId="87" xfId="405" applyNumberFormat="1" applyFont="1" applyFill="1" applyBorder="1" applyAlignment="1">
      <alignment horizontal="right" vertical="center"/>
    </xf>
    <xf numFmtId="4" fontId="3" fillId="0" borderId="100" xfId="405" applyNumberFormat="1" applyFont="1" applyFill="1" applyBorder="1" applyAlignment="1">
      <alignment vertical="center"/>
    </xf>
    <xf numFmtId="0" fontId="48" fillId="0" borderId="66" xfId="405" applyFont="1" applyFill="1" applyBorder="1" applyAlignment="1">
      <alignment horizontal="center" vertical="center"/>
    </xf>
    <xf numFmtId="0" fontId="48" fillId="0" borderId="67" xfId="405" applyFont="1" applyFill="1" applyBorder="1" applyAlignment="1">
      <alignment horizontal="center" vertical="center" wrapText="1"/>
    </xf>
    <xf numFmtId="0" fontId="48" fillId="0" borderId="83" xfId="405" applyFont="1" applyFill="1" applyBorder="1" applyAlignment="1">
      <alignment horizontal="center" vertical="center" wrapText="1"/>
    </xf>
    <xf numFmtId="0" fontId="48" fillId="0" borderId="85" xfId="405" applyFont="1" applyFill="1" applyBorder="1" applyAlignment="1">
      <alignment horizontal="center" vertical="center" wrapText="1"/>
    </xf>
    <xf numFmtId="0" fontId="40" fillId="0" borderId="78" xfId="405" applyFont="1" applyFill="1" applyBorder="1" applyAlignment="1">
      <alignment vertical="center"/>
    </xf>
    <xf numFmtId="0" fontId="40" fillId="0" borderId="70" xfId="405" applyFont="1" applyFill="1" applyBorder="1" applyAlignment="1">
      <alignment vertical="center"/>
    </xf>
    <xf numFmtId="0" fontId="40" fillId="0" borderId="71" xfId="405" applyFont="1" applyFill="1" applyBorder="1" applyAlignment="1">
      <alignment vertical="center"/>
    </xf>
    <xf numFmtId="166" fontId="3" fillId="0" borderId="100" xfId="405" applyNumberFormat="1" applyFont="1" applyFill="1" applyBorder="1" applyAlignment="1">
      <alignment vertical="center"/>
    </xf>
    <xf numFmtId="193" fontId="3" fillId="0" borderId="100" xfId="405" applyNumberFormat="1" applyFont="1" applyFill="1" applyBorder="1" applyAlignment="1">
      <alignment vertical="center"/>
    </xf>
    <xf numFmtId="0" fontId="40" fillId="0" borderId="69" xfId="405" applyFont="1" applyFill="1" applyBorder="1"/>
    <xf numFmtId="0" fontId="46" fillId="0" borderId="71" xfId="405" applyFont="1" applyFill="1" applyBorder="1" applyAlignment="1">
      <alignment horizontal="right"/>
    </xf>
    <xf numFmtId="0" fontId="40" fillId="0" borderId="74" xfId="405" applyFont="1" applyFill="1" applyBorder="1" applyAlignment="1">
      <alignment horizontal="right"/>
    </xf>
    <xf numFmtId="192" fontId="49" fillId="0" borderId="88" xfId="405" applyNumberFormat="1" applyFont="1" applyFill="1" applyBorder="1" applyAlignment="1">
      <alignment horizontal="right"/>
    </xf>
    <xf numFmtId="0" fontId="48" fillId="0" borderId="91" xfId="405" applyFont="1" applyFill="1" applyBorder="1" applyAlignment="1">
      <alignment horizontal="center"/>
    </xf>
    <xf numFmtId="0" fontId="48" fillId="0" borderId="88" xfId="405" applyFont="1" applyFill="1" applyBorder="1" applyAlignment="1">
      <alignment horizontal="center"/>
    </xf>
    <xf numFmtId="192" fontId="49" fillId="0" borderId="91" xfId="405" applyNumberFormat="1" applyFont="1" applyFill="1" applyBorder="1" applyAlignment="1">
      <alignment horizontal="right"/>
    </xf>
    <xf numFmtId="0" fontId="48" fillId="0" borderId="109" xfId="405" applyFont="1" applyFill="1" applyBorder="1" applyAlignment="1">
      <alignment horizontal="center"/>
    </xf>
    <xf numFmtId="0" fontId="48" fillId="0" borderId="110" xfId="405" applyFont="1" applyFill="1" applyBorder="1" applyAlignment="1">
      <alignment horizontal="center"/>
    </xf>
    <xf numFmtId="192" fontId="49" fillId="0" borderId="109" xfId="405" applyNumberFormat="1" applyFont="1" applyFill="1" applyBorder="1" applyAlignment="1">
      <alignment horizontal="right"/>
    </xf>
    <xf numFmtId="192" fontId="49" fillId="0" borderId="110" xfId="405" applyNumberFormat="1" applyFont="1" applyFill="1" applyBorder="1" applyAlignment="1">
      <alignment horizontal="right"/>
    </xf>
    <xf numFmtId="0" fontId="3" fillId="0" borderId="86" xfId="405" applyFont="1" applyFill="1" applyBorder="1" applyAlignment="1">
      <alignment horizontal="left"/>
    </xf>
    <xf numFmtId="0" fontId="3" fillId="0" borderId="87" xfId="405" applyFont="1" applyFill="1" applyBorder="1" applyAlignment="1">
      <alignment horizontal="left"/>
    </xf>
    <xf numFmtId="0" fontId="3" fillId="0" borderId="78" xfId="405" applyFont="1" applyFill="1" applyBorder="1" applyAlignment="1">
      <alignment horizontal="left"/>
    </xf>
    <xf numFmtId="0" fontId="3" fillId="0" borderId="94" xfId="405" applyFont="1" applyFill="1" applyBorder="1" applyAlignment="1">
      <alignment horizontal="left"/>
    </xf>
    <xf numFmtId="191" fontId="49" fillId="0" borderId="92" xfId="405" applyNumberFormat="1" applyFont="1" applyFill="1" applyBorder="1" applyAlignment="1">
      <alignment horizontal="right"/>
    </xf>
    <xf numFmtId="191" fontId="49" fillId="0" borderId="100" xfId="405" applyNumberFormat="1" applyFont="1" applyFill="1" applyBorder="1"/>
    <xf numFmtId="0" fontId="50" fillId="0" borderId="92" xfId="405" applyFont="1" applyFill="1" applyBorder="1" applyAlignment="1">
      <alignment horizontal="center"/>
    </xf>
    <xf numFmtId="0" fontId="48" fillId="0" borderId="87" xfId="405" applyFont="1" applyFill="1" applyBorder="1" applyAlignment="1">
      <alignment horizontal="center"/>
    </xf>
    <xf numFmtId="0" fontId="50" fillId="0" borderId="9" xfId="405" applyFont="1" applyFill="1" applyBorder="1" applyAlignment="1">
      <alignment horizontal="center"/>
    </xf>
    <xf numFmtId="192" fontId="49" fillId="0" borderId="92" xfId="405" applyNumberFormat="1" applyFont="1" applyFill="1" applyBorder="1" applyAlignment="1">
      <alignment horizontal="right"/>
    </xf>
    <xf numFmtId="0" fontId="50" fillId="0" borderId="104" xfId="405" applyFont="1" applyFill="1" applyBorder="1" applyAlignment="1">
      <alignment horizontal="center"/>
    </xf>
    <xf numFmtId="0" fontId="3" fillId="0" borderId="104" xfId="405" applyFont="1" applyFill="1" applyBorder="1"/>
    <xf numFmtId="0" fontId="3" fillId="0" borderId="75" xfId="405" applyFont="1" applyFill="1" applyBorder="1" applyAlignment="1">
      <alignment horizontal="left"/>
    </xf>
    <xf numFmtId="0" fontId="3" fillId="0" borderId="91" xfId="405" applyFont="1" applyFill="1" applyBorder="1" applyAlignment="1">
      <alignment horizontal="left"/>
    </xf>
    <xf numFmtId="191" fontId="49" fillId="0" borderId="107" xfId="405" applyNumberFormat="1" applyFont="1" applyFill="1" applyBorder="1"/>
    <xf numFmtId="2" fontId="51" fillId="0" borderId="87" xfId="405" applyNumberFormat="1" applyFont="1" applyFill="1" applyBorder="1" applyAlignment="1">
      <alignment horizontal="center"/>
    </xf>
    <xf numFmtId="0" fontId="50" fillId="0" borderId="47" xfId="405" applyFont="1" applyFill="1" applyBorder="1" applyAlignment="1">
      <alignment horizontal="center" vertical="center"/>
    </xf>
    <xf numFmtId="0" fontId="50" fillId="0" borderId="105" xfId="405" applyFont="1" applyFill="1" applyBorder="1" applyAlignment="1">
      <alignment horizontal="center" vertical="center"/>
    </xf>
    <xf numFmtId="0" fontId="3" fillId="0" borderId="73" xfId="405" applyFont="1" applyFill="1" applyBorder="1" applyAlignment="1">
      <alignment horizontal="center" vertical="center"/>
    </xf>
    <xf numFmtId="0" fontId="3" fillId="0" borderId="111" xfId="405" applyFont="1" applyFill="1" applyBorder="1" applyAlignment="1">
      <alignment vertical="center"/>
    </xf>
    <xf numFmtId="2" fontId="49" fillId="0" borderId="88" xfId="405" applyNumberFormat="1" applyFont="1" applyFill="1" applyBorder="1" applyAlignment="1">
      <alignment horizontal="right" vertical="center"/>
    </xf>
    <xf numFmtId="0" fontId="50" fillId="0" borderId="105" xfId="405" applyFont="1" applyFill="1" applyBorder="1" applyAlignment="1">
      <alignment horizontal="center"/>
    </xf>
    <xf numFmtId="0" fontId="3" fillId="0" borderId="105" xfId="405" applyFont="1" applyFill="1" applyBorder="1"/>
    <xf numFmtId="0" fontId="3" fillId="0" borderId="73" xfId="405" applyFont="1" applyFill="1" applyBorder="1" applyAlignment="1">
      <alignment horizontal="center"/>
    </xf>
    <xf numFmtId="0" fontId="50" fillId="0" borderId="47" xfId="405" applyFont="1" applyFill="1" applyBorder="1" applyAlignment="1">
      <alignment horizontal="center"/>
    </xf>
    <xf numFmtId="0" fontId="3" fillId="0" borderId="88" xfId="405" applyFont="1" applyFill="1" applyBorder="1" applyAlignment="1">
      <alignment horizontal="left"/>
    </xf>
    <xf numFmtId="0" fontId="48" fillId="0" borderId="0" xfId="405" applyFont="1" applyFill="1" applyBorder="1" applyAlignment="1">
      <alignment horizontal="center"/>
    </xf>
    <xf numFmtId="0" fontId="50" fillId="0" borderId="0" xfId="405" applyFont="1" applyFill="1" applyBorder="1" applyAlignment="1">
      <alignment horizontal="center"/>
    </xf>
    <xf numFmtId="192" fontId="49" fillId="0" borderId="113" xfId="405" applyNumberFormat="1" applyFont="1" applyFill="1" applyBorder="1" applyAlignment="1">
      <alignment horizontal="right"/>
    </xf>
    <xf numFmtId="191" fontId="49" fillId="0" borderId="114" xfId="405" applyNumberFormat="1" applyFont="1" applyFill="1" applyBorder="1" applyAlignment="1">
      <alignment horizontal="right"/>
    </xf>
    <xf numFmtId="0" fontId="3" fillId="0" borderId="72" xfId="405" applyFont="1" applyFill="1" applyBorder="1" applyAlignment="1">
      <alignment horizontal="center"/>
    </xf>
    <xf numFmtId="0" fontId="3" fillId="0" borderId="111" xfId="405" applyFont="1" applyFill="1" applyBorder="1"/>
    <xf numFmtId="2" fontId="49" fillId="0" borderId="92" xfId="405" applyNumberFormat="1" applyFont="1" applyFill="1" applyBorder="1" applyAlignment="1">
      <alignment horizontal="center"/>
    </xf>
    <xf numFmtId="0" fontId="40" fillId="0" borderId="71" xfId="405" applyFont="1" applyFill="1" applyBorder="1" applyAlignment="1">
      <alignment horizontal="center"/>
    </xf>
    <xf numFmtId="0" fontId="40" fillId="0" borderId="72" xfId="405" applyFont="1" applyFill="1" applyBorder="1" applyAlignment="1">
      <alignment horizontal="center"/>
    </xf>
    <xf numFmtId="0" fontId="0" fillId="0" borderId="103" xfId="405" applyFont="1" applyFill="1" applyBorder="1" applyAlignment="1">
      <alignment horizontal="left" vertical="center"/>
    </xf>
    <xf numFmtId="0" fontId="10" fillId="0" borderId="36" xfId="0" applyFont="1" applyBorder="1" applyAlignment="1">
      <alignment horizontal="left" vertical="center" wrapText="1"/>
    </xf>
    <xf numFmtId="0" fontId="10" fillId="0" borderId="37" xfId="0" applyFont="1" applyBorder="1" applyAlignment="1">
      <alignment horizontal="left" vertical="center" wrapText="1"/>
    </xf>
    <xf numFmtId="0" fontId="10" fillId="0" borderId="21" xfId="0" applyFont="1" applyBorder="1" applyAlignment="1">
      <alignment horizontal="left" vertical="center" wrapText="1"/>
    </xf>
    <xf numFmtId="0" fontId="10" fillId="0" borderId="39" xfId="0" applyFont="1" applyBorder="1" applyAlignment="1">
      <alignment horizontal="left" vertical="center" wrapText="1"/>
    </xf>
    <xf numFmtId="0" fontId="10" fillId="0" borderId="40" xfId="0" applyFont="1" applyBorder="1" applyAlignment="1">
      <alignment horizontal="left" vertical="center" wrapText="1"/>
    </xf>
    <xf numFmtId="0" fontId="10" fillId="0" borderId="41" xfId="0" applyFont="1" applyBorder="1" applyAlignment="1">
      <alignment horizontal="left" vertical="center" wrapText="1"/>
    </xf>
    <xf numFmtId="0" fontId="17" fillId="0" borderId="32" xfId="0" applyFont="1" applyBorder="1" applyAlignment="1">
      <alignment horizontal="left" vertical="center" wrapText="1"/>
    </xf>
    <xf numFmtId="0" fontId="17" fillId="0" borderId="33" xfId="0" applyFont="1" applyBorder="1" applyAlignment="1">
      <alignment horizontal="left" vertical="center" wrapText="1"/>
    </xf>
    <xf numFmtId="0" fontId="17" fillId="0" borderId="45" xfId="0" applyFont="1" applyBorder="1" applyAlignment="1">
      <alignment horizontal="left" vertical="center" wrapText="1"/>
    </xf>
    <xf numFmtId="0" fontId="8" fillId="0" borderId="0" xfId="0" applyFont="1" applyFill="1" applyBorder="1" applyAlignment="1">
      <alignment horizontal="center" vertical="center"/>
    </xf>
    <xf numFmtId="0" fontId="5" fillId="0" borderId="0" xfId="0" applyFont="1" applyFill="1" applyAlignment="1">
      <alignment vertical="center"/>
    </xf>
    <xf numFmtId="0" fontId="8" fillId="0" borderId="0" xfId="0" applyFont="1" applyFill="1" applyBorder="1" applyAlignment="1">
      <alignment horizontal="center" vertical="center" wrapText="1"/>
    </xf>
    <xf numFmtId="0" fontId="8" fillId="0" borderId="0" xfId="0" applyFont="1" applyFill="1" applyAlignment="1">
      <alignment horizontal="center" vertical="center"/>
    </xf>
    <xf numFmtId="0" fontId="4" fillId="0" borderId="2"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xf>
    <xf numFmtId="0" fontId="4" fillId="0" borderId="10" xfId="0" applyFont="1" applyFill="1" applyBorder="1" applyAlignment="1">
      <alignment horizontal="center" vertical="center"/>
    </xf>
    <xf numFmtId="166" fontId="4" fillId="0" borderId="3" xfId="4" applyFont="1" applyFill="1" applyBorder="1" applyAlignment="1">
      <alignment horizontal="center" vertical="center" wrapText="1"/>
    </xf>
    <xf numFmtId="166" fontId="4" fillId="0" borderId="9" xfId="4" applyFont="1" applyFill="1" applyBorder="1" applyAlignment="1">
      <alignment horizontal="center" vertical="center" wrapText="1"/>
    </xf>
    <xf numFmtId="0" fontId="4" fillId="0" borderId="7" xfId="0" applyFont="1" applyFill="1" applyBorder="1" applyAlignment="1">
      <alignment horizontal="center" vertical="center"/>
    </xf>
    <xf numFmtId="0" fontId="9" fillId="0" borderId="11" xfId="0" applyFont="1" applyFill="1" applyBorder="1" applyAlignment="1">
      <alignment horizontal="center" vertical="center"/>
    </xf>
    <xf numFmtId="0" fontId="5" fillId="0" borderId="38" xfId="7" applyFont="1" applyFill="1" applyBorder="1" applyAlignment="1" applyProtection="1">
      <alignment horizontal="left" vertical="center" wrapText="1"/>
    </xf>
    <xf numFmtId="0" fontId="5" fillId="0" borderId="37" xfId="7" applyFont="1" applyFill="1" applyBorder="1" applyAlignment="1" applyProtection="1">
      <alignment horizontal="left" vertical="center" wrapText="1"/>
    </xf>
    <xf numFmtId="0" fontId="5" fillId="0" borderId="21" xfId="7" applyFont="1" applyFill="1" applyBorder="1" applyAlignment="1" applyProtection="1">
      <alignment horizontal="left" vertical="center" wrapText="1"/>
    </xf>
    <xf numFmtId="0" fontId="15" fillId="2" borderId="38" xfId="7" applyFont="1" applyFill="1" applyBorder="1" applyAlignment="1" applyProtection="1">
      <alignment horizontal="left" vertical="center" wrapText="1"/>
    </xf>
    <xf numFmtId="0" fontId="15" fillId="2" borderId="37" xfId="7" applyFont="1" applyFill="1" applyBorder="1" applyAlignment="1" applyProtection="1">
      <alignment horizontal="left" vertical="center" wrapText="1"/>
    </xf>
    <xf numFmtId="0" fontId="15" fillId="2" borderId="21" xfId="7" applyFont="1" applyFill="1" applyBorder="1" applyAlignment="1" applyProtection="1">
      <alignment horizontal="left" vertical="center" wrapText="1"/>
    </xf>
    <xf numFmtId="0" fontId="45" fillId="0" borderId="104" xfId="398" applyFill="1" applyBorder="1" applyAlignment="1" applyProtection="1">
      <alignment horizontal="center"/>
    </xf>
    <xf numFmtId="0" fontId="45" fillId="0" borderId="92" xfId="398" applyFill="1" applyBorder="1" applyAlignment="1" applyProtection="1">
      <alignment horizontal="center" vertical="center"/>
    </xf>
    <xf numFmtId="0" fontId="45" fillId="0" borderId="9" xfId="398" applyFill="1" applyBorder="1" applyAlignment="1" applyProtection="1">
      <alignment horizontal="center"/>
    </xf>
    <xf numFmtId="0" fontId="46" fillId="0" borderId="61" xfId="405" applyFont="1" applyFill="1" applyBorder="1" applyAlignment="1" applyProtection="1">
      <alignment horizontal="center"/>
      <protection locked="0"/>
    </xf>
    <xf numFmtId="0" fontId="46" fillId="0" borderId="62" xfId="405" applyFont="1" applyFill="1" applyBorder="1" applyAlignment="1" applyProtection="1">
      <alignment horizontal="center"/>
      <protection locked="0"/>
    </xf>
    <xf numFmtId="0" fontId="46" fillId="0" borderId="63" xfId="405" applyFont="1" applyFill="1" applyBorder="1" applyAlignment="1" applyProtection="1">
      <alignment horizontal="center"/>
      <protection locked="0"/>
    </xf>
    <xf numFmtId="0" fontId="40" fillId="0" borderId="65" xfId="405" applyFont="1" applyFill="1" applyBorder="1" applyAlignment="1">
      <alignment horizontal="center" vertical="center" wrapText="1"/>
    </xf>
    <xf numFmtId="0" fontId="40" fillId="0" borderId="66" xfId="405" applyFont="1" applyFill="1" applyBorder="1" applyAlignment="1">
      <alignment horizontal="center" vertical="center" wrapText="1"/>
    </xf>
    <xf numFmtId="0" fontId="40" fillId="0" borderId="66" xfId="405" applyFont="1" applyFill="1" applyBorder="1" applyAlignment="1">
      <alignment horizontal="center" vertical="center"/>
    </xf>
    <xf numFmtId="0" fontId="40" fillId="0" borderId="68" xfId="405" applyFont="1" applyFill="1" applyBorder="1" applyAlignment="1">
      <alignment horizontal="center" vertical="center"/>
    </xf>
    <xf numFmtId="0" fontId="49" fillId="0" borderId="86" xfId="399" applyFont="1" applyFill="1" applyBorder="1" applyAlignment="1">
      <alignment horizontal="left"/>
    </xf>
    <xf numFmtId="0" fontId="3" fillId="0" borderId="87" xfId="405" applyFont="1" applyFill="1" applyBorder="1"/>
    <xf numFmtId="0" fontId="40" fillId="0" borderId="70" xfId="405" applyFont="1" applyFill="1" applyBorder="1" applyAlignment="1">
      <alignment horizontal="left" vertical="center" wrapText="1"/>
    </xf>
    <xf numFmtId="0" fontId="40" fillId="0" borderId="71" xfId="405" applyFont="1" applyFill="1" applyBorder="1" applyAlignment="1">
      <alignment horizontal="left" vertical="center" wrapText="1"/>
    </xf>
    <xf numFmtId="0" fontId="40" fillId="0" borderId="72" xfId="405" applyFont="1" applyFill="1" applyBorder="1" applyAlignment="1">
      <alignment horizontal="left" vertical="center" wrapText="1"/>
    </xf>
    <xf numFmtId="0" fontId="40" fillId="0" borderId="65" xfId="405" applyFont="1" applyFill="1" applyBorder="1" applyAlignment="1">
      <alignment horizontal="center"/>
    </xf>
    <xf numFmtId="0" fontId="40" fillId="0" borderId="66" xfId="405" applyFont="1" applyFill="1" applyBorder="1" applyAlignment="1">
      <alignment horizontal="center"/>
    </xf>
    <xf numFmtId="0" fontId="40" fillId="0" borderId="67" xfId="405" applyFont="1" applyFill="1" applyBorder="1" applyAlignment="1">
      <alignment horizontal="center"/>
    </xf>
    <xf numFmtId="0" fontId="40" fillId="0" borderId="81" xfId="405" applyFont="1" applyFill="1" applyBorder="1" applyAlignment="1">
      <alignment horizontal="center"/>
    </xf>
    <xf numFmtId="0" fontId="40" fillId="0" borderId="82" xfId="405" applyFont="1" applyFill="1" applyBorder="1" applyAlignment="1">
      <alignment horizontal="center"/>
    </xf>
    <xf numFmtId="0" fontId="40" fillId="0" borderId="84" xfId="405" applyFont="1" applyFill="1" applyBorder="1" applyAlignment="1">
      <alignment horizontal="center"/>
    </xf>
    <xf numFmtId="0" fontId="3" fillId="0" borderId="86" xfId="405" applyFont="1" applyFill="1" applyBorder="1" applyAlignment="1">
      <alignment horizontal="left"/>
    </xf>
    <xf numFmtId="0" fontId="3" fillId="0" borderId="87" xfId="405" applyFont="1" applyFill="1" applyBorder="1" applyAlignment="1">
      <alignment horizontal="left"/>
    </xf>
    <xf numFmtId="0" fontId="3" fillId="0" borderId="88" xfId="405" applyFont="1" applyFill="1" applyBorder="1" applyAlignment="1">
      <alignment horizontal="left"/>
    </xf>
    <xf numFmtId="0" fontId="3" fillId="0" borderId="91" xfId="405" applyFont="1" applyFill="1" applyBorder="1" applyAlignment="1"/>
    <xf numFmtId="0" fontId="3" fillId="0" borderId="88" xfId="405" applyFont="1" applyFill="1" applyBorder="1" applyAlignment="1"/>
    <xf numFmtId="192" fontId="49" fillId="0" borderId="91" xfId="405" applyNumberFormat="1" applyFont="1" applyFill="1" applyBorder="1" applyAlignment="1">
      <alignment horizontal="right"/>
    </xf>
    <xf numFmtId="192" fontId="49" fillId="0" borderId="88" xfId="405" applyNumberFormat="1" applyFont="1" applyFill="1" applyBorder="1" applyAlignment="1">
      <alignment horizontal="right"/>
    </xf>
    <xf numFmtId="0" fontId="3" fillId="0" borderId="78" xfId="405" applyFont="1" applyFill="1" applyBorder="1" applyAlignment="1">
      <alignment horizontal="left"/>
    </xf>
    <xf numFmtId="0" fontId="3" fillId="0" borderId="73" xfId="405" applyFont="1" applyFill="1" applyBorder="1" applyAlignment="1"/>
    <xf numFmtId="0" fontId="3" fillId="0" borderId="72" xfId="405" applyFont="1" applyFill="1" applyBorder="1" applyAlignment="1"/>
    <xf numFmtId="9" fontId="3" fillId="0" borderId="73" xfId="405" applyNumberFormat="1" applyFont="1" applyFill="1" applyBorder="1" applyAlignment="1">
      <alignment horizontal="center"/>
    </xf>
    <xf numFmtId="0" fontId="3" fillId="0" borderId="72" xfId="405" applyFont="1" applyFill="1" applyBorder="1" applyAlignment="1">
      <alignment horizontal="center"/>
    </xf>
    <xf numFmtId="0" fontId="48" fillId="0" borderId="97" xfId="405" applyFont="1" applyFill="1" applyBorder="1" applyAlignment="1">
      <alignment horizontal="right"/>
    </xf>
    <xf numFmtId="0" fontId="48" fillId="0" borderId="98" xfId="405" applyFont="1" applyFill="1" applyBorder="1" applyAlignment="1">
      <alignment horizontal="right"/>
    </xf>
    <xf numFmtId="0" fontId="48" fillId="0" borderId="99" xfId="405" applyFont="1" applyFill="1" applyBorder="1" applyAlignment="1">
      <alignment horizontal="right"/>
    </xf>
    <xf numFmtId="0" fontId="48" fillId="0" borderId="80" xfId="405" applyFont="1" applyFill="1" applyBorder="1" applyAlignment="1">
      <alignment horizontal="right"/>
    </xf>
    <xf numFmtId="0" fontId="48" fillId="0" borderId="106" xfId="405" applyFont="1" applyFill="1" applyBorder="1" applyAlignment="1">
      <alignment horizontal="right"/>
    </xf>
    <xf numFmtId="0" fontId="3" fillId="0" borderId="86" xfId="405" applyFont="1" applyFill="1" applyBorder="1" applyAlignment="1"/>
    <xf numFmtId="0" fontId="3" fillId="0" borderId="87" xfId="405" applyFont="1" applyFill="1" applyBorder="1" applyAlignment="1"/>
    <xf numFmtId="0" fontId="3" fillId="0" borderId="91" xfId="405" applyFont="1" applyFill="1" applyBorder="1" applyAlignment="1">
      <alignment horizontal="center"/>
    </xf>
    <xf numFmtId="0" fontId="3" fillId="0" borderId="88" xfId="405" applyFont="1" applyFill="1" applyBorder="1" applyAlignment="1">
      <alignment horizontal="center"/>
    </xf>
    <xf numFmtId="0" fontId="40" fillId="0" borderId="84" xfId="405" applyFont="1" applyFill="1" applyBorder="1" applyAlignment="1">
      <alignment horizontal="center" vertical="center"/>
    </xf>
    <xf numFmtId="0" fontId="40" fillId="0" borderId="67" xfId="405" applyFont="1" applyFill="1" applyBorder="1" applyAlignment="1">
      <alignment horizontal="center" vertical="center"/>
    </xf>
    <xf numFmtId="191" fontId="49" fillId="0" borderId="91" xfId="405" applyNumberFormat="1" applyFont="1" applyFill="1" applyBorder="1" applyAlignment="1">
      <alignment horizontal="right"/>
    </xf>
    <xf numFmtId="191" fontId="49" fillId="0" borderId="88" xfId="405" applyNumberFormat="1" applyFont="1" applyFill="1" applyBorder="1" applyAlignment="1">
      <alignment horizontal="right"/>
    </xf>
    <xf numFmtId="2" fontId="49" fillId="0" borderId="73" xfId="405" applyNumberFormat="1" applyFont="1" applyFill="1" applyBorder="1" applyAlignment="1">
      <alignment horizontal="right"/>
    </xf>
    <xf numFmtId="2" fontId="49" fillId="0" borderId="72" xfId="405" applyNumberFormat="1" applyFont="1" applyFill="1" applyBorder="1" applyAlignment="1">
      <alignment horizontal="right"/>
    </xf>
    <xf numFmtId="0" fontId="48" fillId="0" borderId="102" xfId="405" applyFont="1" applyFill="1" applyBorder="1" applyAlignment="1">
      <alignment horizontal="right"/>
    </xf>
    <xf numFmtId="0" fontId="40" fillId="0" borderId="65" xfId="405" applyFont="1" applyFill="1" applyBorder="1" applyAlignment="1">
      <alignment horizontal="center" vertical="center"/>
    </xf>
    <xf numFmtId="0" fontId="40" fillId="0" borderId="84" xfId="405" applyFont="1" applyFill="1" applyBorder="1" applyAlignment="1">
      <alignment horizontal="center" vertical="center" wrapText="1"/>
    </xf>
    <xf numFmtId="0" fontId="40" fillId="0" borderId="108" xfId="405" applyFont="1" applyFill="1" applyBorder="1" applyAlignment="1">
      <alignment horizontal="center" vertical="center" wrapText="1"/>
    </xf>
    <xf numFmtId="0" fontId="3" fillId="0" borderId="70" xfId="405" applyFont="1" applyFill="1" applyBorder="1" applyAlignment="1"/>
    <xf numFmtId="0" fontId="3" fillId="0" borderId="71" xfId="405" applyFont="1" applyFill="1" applyBorder="1" applyAlignment="1"/>
    <xf numFmtId="0" fontId="3" fillId="0" borderId="92" xfId="405" applyFont="1" applyFill="1" applyBorder="1" applyAlignment="1">
      <alignment horizontal="center"/>
    </xf>
    <xf numFmtId="0" fontId="3" fillId="0" borderId="9" xfId="405" applyFont="1" applyFill="1" applyBorder="1" applyAlignment="1">
      <alignment horizontal="center"/>
    </xf>
    <xf numFmtId="166" fontId="49" fillId="0" borderId="73" xfId="402" applyFont="1" applyFill="1" applyBorder="1" applyAlignment="1">
      <alignment horizontal="right"/>
    </xf>
    <xf numFmtId="166" fontId="49" fillId="0" borderId="72" xfId="402" applyFont="1" applyFill="1" applyBorder="1" applyAlignment="1">
      <alignment horizontal="right"/>
    </xf>
    <xf numFmtId="0" fontId="40" fillId="0" borderId="97" xfId="405" applyFont="1" applyFill="1" applyBorder="1" applyAlignment="1">
      <alignment horizontal="right"/>
    </xf>
    <xf numFmtId="0" fontId="40" fillId="0" borderId="98" xfId="405" applyFont="1" applyFill="1" applyBorder="1" applyAlignment="1">
      <alignment horizontal="right"/>
    </xf>
    <xf numFmtId="0" fontId="40" fillId="0" borderId="99" xfId="405" applyFont="1" applyFill="1" applyBorder="1" applyAlignment="1">
      <alignment horizontal="right"/>
    </xf>
    <xf numFmtId="0" fontId="48" fillId="0" borderId="65" xfId="405" applyFont="1" applyFill="1" applyBorder="1" applyAlignment="1">
      <alignment horizontal="center"/>
    </xf>
    <xf numFmtId="0" fontId="48" fillId="0" borderId="66" xfId="405" applyFont="1" applyFill="1" applyBorder="1" applyAlignment="1">
      <alignment horizontal="center"/>
    </xf>
    <xf numFmtId="0" fontId="48" fillId="0" borderId="84" xfId="405" applyFont="1" applyFill="1" applyBorder="1" applyAlignment="1">
      <alignment horizontal="center" wrapText="1"/>
    </xf>
    <xf numFmtId="0" fontId="48" fillId="0" borderId="67" xfId="405" applyFont="1" applyFill="1" applyBorder="1" applyAlignment="1">
      <alignment horizontal="center" wrapText="1"/>
    </xf>
    <xf numFmtId="0" fontId="40" fillId="0" borderId="86" xfId="405" applyFont="1" applyFill="1" applyBorder="1" applyAlignment="1"/>
    <xf numFmtId="0" fontId="40" fillId="0" borderId="87" xfId="405" applyFont="1" applyFill="1" applyBorder="1" applyAlignment="1"/>
    <xf numFmtId="166" fontId="49" fillId="0" borderId="91" xfId="402" applyFont="1" applyFill="1" applyBorder="1" applyAlignment="1">
      <alignment horizontal="right"/>
    </xf>
    <xf numFmtId="166" fontId="49" fillId="0" borderId="88" xfId="402" applyFont="1" applyFill="1" applyBorder="1" applyAlignment="1">
      <alignment horizontal="right"/>
    </xf>
    <xf numFmtId="0" fontId="46" fillId="0" borderId="61" xfId="405" applyFont="1" applyFill="1" applyBorder="1" applyAlignment="1" applyProtection="1">
      <alignment horizontal="center" vertical="center"/>
      <protection locked="0"/>
    </xf>
    <xf numFmtId="0" fontId="46" fillId="0" borderId="62" xfId="405" applyFont="1" applyFill="1" applyBorder="1" applyAlignment="1" applyProtection="1">
      <alignment horizontal="center" vertical="center"/>
      <protection locked="0"/>
    </xf>
    <xf numFmtId="0" fontId="46" fillId="0" borderId="63" xfId="405" applyFont="1" applyFill="1" applyBorder="1" applyAlignment="1" applyProtection="1">
      <alignment horizontal="center" vertical="center"/>
      <protection locked="0"/>
    </xf>
    <xf numFmtId="9" fontId="3" fillId="0" borderId="73" xfId="405" applyNumberFormat="1" applyFont="1" applyFill="1" applyBorder="1" applyAlignment="1">
      <alignment horizontal="center" vertical="center"/>
    </xf>
    <xf numFmtId="0" fontId="3" fillId="0" borderId="72" xfId="405" applyFont="1" applyFill="1" applyBorder="1" applyAlignment="1">
      <alignment horizontal="center" vertical="center"/>
    </xf>
    <xf numFmtId="0" fontId="40" fillId="0" borderId="81" xfId="405" applyFont="1" applyFill="1" applyBorder="1" applyAlignment="1">
      <alignment horizontal="center" vertical="center"/>
    </xf>
    <xf numFmtId="0" fontId="40" fillId="0" borderId="82" xfId="405" applyFont="1" applyFill="1" applyBorder="1" applyAlignment="1">
      <alignment horizontal="center" vertical="center"/>
    </xf>
    <xf numFmtId="0" fontId="3" fillId="0" borderId="86" xfId="405" applyFont="1" applyFill="1" applyBorder="1" applyAlignment="1">
      <alignment horizontal="left" vertical="center"/>
    </xf>
    <xf numFmtId="0" fontId="3" fillId="0" borderId="87" xfId="405" applyFont="1" applyFill="1" applyBorder="1" applyAlignment="1">
      <alignment horizontal="left" vertical="center"/>
    </xf>
    <xf numFmtId="0" fontId="3" fillId="0" borderId="88" xfId="405" applyFont="1" applyFill="1" applyBorder="1" applyAlignment="1">
      <alignment horizontal="left" vertical="center"/>
    </xf>
    <xf numFmtId="0" fontId="49" fillId="0" borderId="86" xfId="399" applyFont="1" applyFill="1" applyBorder="1" applyAlignment="1">
      <alignment horizontal="left" vertical="center"/>
    </xf>
    <xf numFmtId="0" fontId="3" fillId="0" borderId="87" xfId="405" applyFont="1" applyFill="1" applyBorder="1" applyAlignment="1">
      <alignment vertical="center"/>
    </xf>
    <xf numFmtId="0" fontId="3" fillId="0" borderId="73" xfId="405" applyFont="1" applyFill="1" applyBorder="1" applyAlignment="1">
      <alignment vertical="center"/>
    </xf>
    <xf numFmtId="0" fontId="3" fillId="0" borderId="72" xfId="405" applyFont="1" applyFill="1" applyBorder="1" applyAlignment="1">
      <alignment vertical="center"/>
    </xf>
    <xf numFmtId="0" fontId="40" fillId="0" borderId="67" xfId="405" applyFont="1" applyFill="1" applyBorder="1" applyAlignment="1">
      <alignment horizontal="center" vertical="center" wrapText="1"/>
    </xf>
    <xf numFmtId="0" fontId="48" fillId="0" borderId="97" xfId="405" applyFont="1" applyFill="1" applyBorder="1" applyAlignment="1">
      <alignment horizontal="right" vertical="center"/>
    </xf>
    <xf numFmtId="0" fontId="48" fillId="0" borderId="98" xfId="405" applyFont="1" applyFill="1" applyBorder="1" applyAlignment="1">
      <alignment horizontal="right" vertical="center"/>
    </xf>
    <xf numFmtId="0" fontId="48" fillId="0" borderId="99" xfId="405" applyFont="1" applyFill="1" applyBorder="1" applyAlignment="1">
      <alignment horizontal="right" vertical="center"/>
    </xf>
    <xf numFmtId="0" fontId="48" fillId="0" borderId="102" xfId="405" applyFont="1" applyFill="1" applyBorder="1" applyAlignment="1">
      <alignment horizontal="right" vertical="center"/>
    </xf>
    <xf numFmtId="0" fontId="48" fillId="0" borderId="80" xfId="405" applyFont="1" applyFill="1" applyBorder="1" applyAlignment="1">
      <alignment horizontal="right" vertical="center"/>
    </xf>
    <xf numFmtId="0" fontId="48" fillId="0" borderId="106" xfId="405" applyFont="1" applyFill="1" applyBorder="1" applyAlignment="1">
      <alignment horizontal="right" vertical="center"/>
    </xf>
    <xf numFmtId="191" fontId="49" fillId="0" borderId="91" xfId="405" applyNumberFormat="1" applyFont="1" applyFill="1" applyBorder="1" applyAlignment="1">
      <alignment horizontal="right" vertical="center"/>
    </xf>
    <xf numFmtId="191" fontId="49" fillId="0" borderId="88" xfId="405" applyNumberFormat="1" applyFont="1" applyFill="1" applyBorder="1" applyAlignment="1">
      <alignment horizontal="right" vertical="center"/>
    </xf>
    <xf numFmtId="2" fontId="49" fillId="0" borderId="73" xfId="405" applyNumberFormat="1" applyFont="1" applyFill="1" applyBorder="1" applyAlignment="1">
      <alignment horizontal="right" vertical="center"/>
    </xf>
    <xf numFmtId="2" fontId="49" fillId="0" borderId="72" xfId="405" applyNumberFormat="1" applyFont="1" applyFill="1" applyBorder="1" applyAlignment="1">
      <alignment horizontal="right" vertical="center"/>
    </xf>
    <xf numFmtId="0" fontId="40" fillId="0" borderId="97" xfId="405" applyFont="1" applyFill="1" applyBorder="1" applyAlignment="1">
      <alignment horizontal="right" vertical="center"/>
    </xf>
    <xf numFmtId="0" fontId="40" fillId="0" borderId="98" xfId="405" applyFont="1" applyFill="1" applyBorder="1" applyAlignment="1">
      <alignment horizontal="right" vertical="center"/>
    </xf>
    <xf numFmtId="0" fontId="40" fillId="0" borderId="99" xfId="405" applyFont="1" applyFill="1" applyBorder="1" applyAlignment="1">
      <alignment horizontal="right" vertical="center"/>
    </xf>
    <xf numFmtId="0" fontId="3" fillId="0" borderId="70" xfId="405" applyFont="1" applyFill="1" applyBorder="1" applyAlignment="1">
      <alignment vertical="center"/>
    </xf>
    <xf numFmtId="0" fontId="3" fillId="0" borderId="71" xfId="405" applyFont="1" applyFill="1" applyBorder="1" applyAlignment="1">
      <alignment vertical="center"/>
    </xf>
    <xf numFmtId="0" fontId="3" fillId="0" borderId="92" xfId="405" applyFont="1" applyFill="1" applyBorder="1" applyAlignment="1">
      <alignment horizontal="center" vertical="center"/>
    </xf>
    <xf numFmtId="0" fontId="3" fillId="0" borderId="9" xfId="405" applyFont="1" applyFill="1" applyBorder="1" applyAlignment="1">
      <alignment horizontal="center" vertical="center"/>
    </xf>
    <xf numFmtId="0" fontId="48" fillId="0" borderId="65" xfId="405" applyFont="1" applyFill="1" applyBorder="1" applyAlignment="1">
      <alignment horizontal="center" vertical="center"/>
    </xf>
    <xf numFmtId="0" fontId="48" fillId="0" borderId="66" xfId="405" applyFont="1" applyFill="1" applyBorder="1" applyAlignment="1">
      <alignment horizontal="center" vertical="center"/>
    </xf>
    <xf numFmtId="0" fontId="48" fillId="0" borderId="84" xfId="405" applyFont="1" applyFill="1" applyBorder="1" applyAlignment="1">
      <alignment horizontal="center" vertical="center" wrapText="1"/>
    </xf>
    <xf numFmtId="0" fontId="48" fillId="0" borderId="67" xfId="405" applyFont="1" applyFill="1" applyBorder="1" applyAlignment="1">
      <alignment horizontal="center" vertical="center" wrapText="1"/>
    </xf>
    <xf numFmtId="0" fontId="40" fillId="0" borderId="86" xfId="405" applyFont="1" applyFill="1" applyBorder="1" applyAlignment="1">
      <alignment vertical="center"/>
    </xf>
    <xf numFmtId="0" fontId="40" fillId="0" borderId="87" xfId="405" applyFont="1" applyFill="1" applyBorder="1" applyAlignment="1">
      <alignment vertical="center"/>
    </xf>
    <xf numFmtId="166" fontId="49" fillId="0" borderId="91" xfId="402" applyFont="1" applyFill="1" applyBorder="1" applyAlignment="1">
      <alignment horizontal="right" vertical="center"/>
    </xf>
    <xf numFmtId="166" fontId="49" fillId="0" borderId="88" xfId="402" applyFont="1" applyFill="1" applyBorder="1" applyAlignment="1">
      <alignment horizontal="right" vertical="center"/>
    </xf>
    <xf numFmtId="166" fontId="49" fillId="0" borderId="73" xfId="402" applyFont="1" applyFill="1" applyBorder="1" applyAlignment="1">
      <alignment horizontal="right" vertical="center"/>
    </xf>
    <xf numFmtId="166" fontId="49" fillId="0" borderId="72" xfId="402" applyFont="1" applyFill="1" applyBorder="1" applyAlignment="1">
      <alignment horizontal="right" vertical="center"/>
    </xf>
    <xf numFmtId="0" fontId="40" fillId="0" borderId="70" xfId="405" applyFont="1" applyFill="1" applyBorder="1" applyAlignment="1">
      <alignment horizontal="left" wrapText="1"/>
    </xf>
    <xf numFmtId="0" fontId="40" fillId="0" borderId="71" xfId="405" applyFont="1" applyFill="1" applyBorder="1" applyAlignment="1">
      <alignment horizontal="left" wrapText="1"/>
    </xf>
    <xf numFmtId="0" fontId="40" fillId="0" borderId="72" xfId="405" applyFont="1" applyFill="1" applyBorder="1" applyAlignment="1">
      <alignment horizontal="left" wrapText="1"/>
    </xf>
    <xf numFmtId="0" fontId="40" fillId="0" borderId="112" xfId="405" applyFont="1" applyFill="1" applyBorder="1" applyAlignment="1">
      <alignment horizontal="center" vertical="center" wrapText="1"/>
    </xf>
    <xf numFmtId="0" fontId="3" fillId="0" borderId="86" xfId="405" applyFont="1" applyFill="1" applyBorder="1" applyAlignment="1">
      <alignment horizontal="left" wrapText="1"/>
    </xf>
    <xf numFmtId="0" fontId="3" fillId="0" borderId="87" xfId="405" applyFont="1" applyFill="1" applyBorder="1" applyAlignment="1">
      <alignment horizontal="left" wrapText="1"/>
    </xf>
    <xf numFmtId="0" fontId="3" fillId="0" borderId="88" xfId="405" applyFont="1" applyFill="1" applyBorder="1" applyAlignment="1">
      <alignment horizontal="left" wrapText="1"/>
    </xf>
    <xf numFmtId="0" fontId="3" fillId="0" borderId="86" xfId="405" applyFont="1" applyFill="1" applyBorder="1" applyAlignment="1">
      <alignment horizontal="left" vertical="top" wrapText="1"/>
    </xf>
    <xf numFmtId="0" fontId="3" fillId="0" borderId="87" xfId="405" applyFont="1" applyFill="1" applyBorder="1" applyAlignment="1">
      <alignment horizontal="left" vertical="top" wrapText="1"/>
    </xf>
    <xf numFmtId="0" fontId="3" fillId="0" borderId="88" xfId="405" applyFont="1" applyFill="1" applyBorder="1" applyAlignment="1">
      <alignment horizontal="left" vertical="top" wrapText="1"/>
    </xf>
    <xf numFmtId="1" fontId="6" fillId="0" borderId="0" xfId="0" applyNumberFormat="1" applyFont="1" applyFill="1"/>
  </cellXfs>
  <cellStyles count="406">
    <cellStyle name="20% - Énfasis1 2" xfId="8"/>
    <cellStyle name="20% - Énfasis2 2" xfId="9"/>
    <cellStyle name="20% - Énfasis3 2" xfId="10"/>
    <cellStyle name="20% - Énfasis4 2" xfId="11"/>
    <cellStyle name="20% - Énfasis5 2" xfId="12"/>
    <cellStyle name="20% - Énfasis6 2" xfId="13"/>
    <cellStyle name="2-decimales" xfId="14"/>
    <cellStyle name="2-decimales 2" xfId="15"/>
    <cellStyle name="2-decimales 3" xfId="16"/>
    <cellStyle name="40% - Énfasis1 2" xfId="17"/>
    <cellStyle name="40% - Énfasis2 2" xfId="18"/>
    <cellStyle name="40% - Énfasis3 2" xfId="19"/>
    <cellStyle name="40% - Énfasis4 2" xfId="20"/>
    <cellStyle name="40% - Énfasis5 2" xfId="21"/>
    <cellStyle name="40% - Énfasis6 2" xfId="22"/>
    <cellStyle name="60% - Énfasis1 2" xfId="23"/>
    <cellStyle name="60% - Énfasis2 2" xfId="24"/>
    <cellStyle name="60% - Énfasis3 2" xfId="25"/>
    <cellStyle name="60% - Énfasis4 2" xfId="26"/>
    <cellStyle name="60% - Énfasis5 2" xfId="27"/>
    <cellStyle name="60% - Énfasis6 2" xfId="28"/>
    <cellStyle name="Buena 2" xfId="29"/>
    <cellStyle name="Cálculo 2" xfId="30"/>
    <cellStyle name="Celda de comprobación 2" xfId="31"/>
    <cellStyle name="Celda vinculada 2" xfId="32"/>
    <cellStyle name="Comma 2" xfId="33"/>
    <cellStyle name="Comma0" xfId="34"/>
    <cellStyle name="Currency [0]_APU" xfId="35"/>
    <cellStyle name="Currency_APU" xfId="36"/>
    <cellStyle name="Currency0" xfId="37"/>
    <cellStyle name="Date" xfId="38"/>
    <cellStyle name="Encabezado 4 2" xfId="39"/>
    <cellStyle name="Énfasis1 2" xfId="40"/>
    <cellStyle name="Énfasis2 2" xfId="41"/>
    <cellStyle name="Énfasis3 2" xfId="42"/>
    <cellStyle name="Énfasis4 2" xfId="43"/>
    <cellStyle name="Énfasis5 2" xfId="44"/>
    <cellStyle name="Énfasis6 2" xfId="45"/>
    <cellStyle name="ENTERO" xfId="46"/>
    <cellStyle name="ENTERO 2" xfId="47"/>
    <cellStyle name="ENTERO 3" xfId="48"/>
    <cellStyle name="Entrada 2" xfId="49"/>
    <cellStyle name="Euro" xfId="50"/>
    <cellStyle name="Euro 2" xfId="51"/>
    <cellStyle name="Euro 3" xfId="52"/>
    <cellStyle name="Euro 4" xfId="53"/>
    <cellStyle name="Euro 4 2" xfId="54"/>
    <cellStyle name="Euro 5" xfId="55"/>
    <cellStyle name="Euro 5 2" xfId="56"/>
    <cellStyle name="Euro 6" xfId="57"/>
    <cellStyle name="Euro_APU-DEFINITIVO AMV G2 THUI" xfId="58"/>
    <cellStyle name="F2" xfId="59"/>
    <cellStyle name="F3" xfId="60"/>
    <cellStyle name="F4" xfId="61"/>
    <cellStyle name="F5" xfId="62"/>
    <cellStyle name="F6" xfId="63"/>
    <cellStyle name="F7" xfId="64"/>
    <cellStyle name="F8" xfId="65"/>
    <cellStyle name="Fixed" xfId="66"/>
    <cellStyle name="GRADOSMINSEG" xfId="67"/>
    <cellStyle name="GRADOSMINSEG 2" xfId="68"/>
    <cellStyle name="GRADOSMINSEG 3" xfId="69"/>
    <cellStyle name="Heading 1" xfId="70"/>
    <cellStyle name="Heading 2" xfId="71"/>
    <cellStyle name="Hipervínculo 2" xfId="72"/>
    <cellStyle name="Hipervínculo 2 2" xfId="73"/>
    <cellStyle name="Incorrecto 2" xfId="74"/>
    <cellStyle name="Millares" xfId="1" builtinId="3"/>
    <cellStyle name="Millares [0] 2" xfId="75"/>
    <cellStyle name="Millares [0] 2 2" xfId="76"/>
    <cellStyle name="Millares [0] 2 3" xfId="77"/>
    <cellStyle name="Millares [0] 3" xfId="78"/>
    <cellStyle name="Millares [0] 4" xfId="79"/>
    <cellStyle name="Millares 10" xfId="80"/>
    <cellStyle name="Millares 10 2" xfId="81"/>
    <cellStyle name="Millares 11" xfId="82"/>
    <cellStyle name="Millares 11 2" xfId="83"/>
    <cellStyle name="Millares 12" xfId="84"/>
    <cellStyle name="Millares 12 2" xfId="85"/>
    <cellStyle name="Millares 13" xfId="86"/>
    <cellStyle name="Millares 13 2" xfId="87"/>
    <cellStyle name="Millares 14" xfId="88"/>
    <cellStyle name="Millares 14 2" xfId="89"/>
    <cellStyle name="Millares 15" xfId="90"/>
    <cellStyle name="Millares 15 2" xfId="91"/>
    <cellStyle name="Millares 15_oficio xxx señalizacion 2014, ppto" xfId="92"/>
    <cellStyle name="Millares 16" xfId="93"/>
    <cellStyle name="Millares 16 2" xfId="94"/>
    <cellStyle name="Millares 17" xfId="95"/>
    <cellStyle name="Millares 17 2" xfId="96"/>
    <cellStyle name="Millares 18" xfId="97"/>
    <cellStyle name="Millares 18 2" xfId="98"/>
    <cellStyle name="Millares 19" xfId="99"/>
    <cellStyle name="Millares 19 2" xfId="100"/>
    <cellStyle name="Millares 2" xfId="101"/>
    <cellStyle name="Millares 2 11" xfId="102"/>
    <cellStyle name="Millares 2 2" xfId="103"/>
    <cellStyle name="Millares 2 3" xfId="104"/>
    <cellStyle name="Millares 2 4" xfId="105"/>
    <cellStyle name="Millares 2 5" xfId="402"/>
    <cellStyle name="Millares 20" xfId="106"/>
    <cellStyle name="Millares 20 2" xfId="107"/>
    <cellStyle name="Millares 21" xfId="108"/>
    <cellStyle name="Millares 21 2" xfId="109"/>
    <cellStyle name="Millares 22" xfId="110"/>
    <cellStyle name="Millares 22 2" xfId="111"/>
    <cellStyle name="Millares 23" xfId="112"/>
    <cellStyle name="Millares 23 2" xfId="113"/>
    <cellStyle name="Millares 24" xfId="114"/>
    <cellStyle name="Millares 24 2" xfId="115"/>
    <cellStyle name="Millares 25" xfId="116"/>
    <cellStyle name="Millares 25 2" xfId="117"/>
    <cellStyle name="Millares 26" xfId="118"/>
    <cellStyle name="Millares 26 2" xfId="119"/>
    <cellStyle name="Millares 27" xfId="120"/>
    <cellStyle name="Millares 27 2" xfId="121"/>
    <cellStyle name="Millares 28" xfId="122"/>
    <cellStyle name="Millares 28 2" xfId="123"/>
    <cellStyle name="Millares 29" xfId="124"/>
    <cellStyle name="Millares 29 2" xfId="125"/>
    <cellStyle name="Millares 3" xfId="126"/>
    <cellStyle name="Millares 3 2" xfId="127"/>
    <cellStyle name="Millares 3 3" xfId="128"/>
    <cellStyle name="Millares 3 4" xfId="129"/>
    <cellStyle name="Millares 3 5" xfId="130"/>
    <cellStyle name="Millares 30" xfId="131"/>
    <cellStyle name="Millares 30 2" xfId="132"/>
    <cellStyle name="Millares 31" xfId="133"/>
    <cellStyle name="Millares 31 2" xfId="134"/>
    <cellStyle name="Millares 32" xfId="135"/>
    <cellStyle name="Millares 32 2" xfId="136"/>
    <cellStyle name="Millares 33" xfId="137"/>
    <cellStyle name="Millares 33 2" xfId="138"/>
    <cellStyle name="Millares 34" xfId="139"/>
    <cellStyle name="Millares 34 2" xfId="140"/>
    <cellStyle name="Millares 35" xfId="141"/>
    <cellStyle name="Millares 35 2" xfId="142"/>
    <cellStyle name="Millares 36" xfId="143"/>
    <cellStyle name="Millares 36 2" xfId="144"/>
    <cellStyle name="Millares 37" xfId="145"/>
    <cellStyle name="Millares 37 2" xfId="146"/>
    <cellStyle name="Millares 38" xfId="147"/>
    <cellStyle name="Millares 38 2" xfId="148"/>
    <cellStyle name="Millares 39" xfId="149"/>
    <cellStyle name="Millares 39 2" xfId="150"/>
    <cellStyle name="Millares 4" xfId="151"/>
    <cellStyle name="Millares 4 2" xfId="152"/>
    <cellStyle name="Millares 4 3" xfId="153"/>
    <cellStyle name="Millares 4 4" xfId="154"/>
    <cellStyle name="Millares 40" xfId="155"/>
    <cellStyle name="Millares 40 2" xfId="156"/>
    <cellStyle name="Millares 41" xfId="157"/>
    <cellStyle name="Millares 41 2" xfId="158"/>
    <cellStyle name="Millares 42" xfId="159"/>
    <cellStyle name="Millares 42 2" xfId="160"/>
    <cellStyle name="Millares 43" xfId="161"/>
    <cellStyle name="Millares 43 2" xfId="162"/>
    <cellStyle name="Millares 44" xfId="163"/>
    <cellStyle name="Millares 44 2" xfId="164"/>
    <cellStyle name="Millares 45" xfId="165"/>
    <cellStyle name="Millares 45 2" xfId="166"/>
    <cellStyle name="Millares 46" xfId="167"/>
    <cellStyle name="Millares 46 2" xfId="168"/>
    <cellStyle name="Millares 47" xfId="169"/>
    <cellStyle name="Millares 47 2" xfId="170"/>
    <cellStyle name="Millares 48" xfId="171"/>
    <cellStyle name="Millares 48 2" xfId="172"/>
    <cellStyle name="Millares 49" xfId="173"/>
    <cellStyle name="Millares 49 2" xfId="174"/>
    <cellStyle name="Millares 5" xfId="175"/>
    <cellStyle name="Millares 5 2" xfId="176"/>
    <cellStyle name="Millares 5 3" xfId="177"/>
    <cellStyle name="Millares 5 3 2" xfId="178"/>
    <cellStyle name="Millares 50" xfId="179"/>
    <cellStyle name="Millares 50 2" xfId="180"/>
    <cellStyle name="Millares 51" xfId="181"/>
    <cellStyle name="Millares 51 2" xfId="182"/>
    <cellStyle name="Millares 52" xfId="183"/>
    <cellStyle name="Millares 52 2" xfId="184"/>
    <cellStyle name="Millares 53" xfId="185"/>
    <cellStyle name="Millares 53 2" xfId="186"/>
    <cellStyle name="Millares 54" xfId="187"/>
    <cellStyle name="Millares 54 2" xfId="188"/>
    <cellStyle name="Millares 55" xfId="189"/>
    <cellStyle name="Millares 55 2" xfId="190"/>
    <cellStyle name="Millares 56" xfId="191"/>
    <cellStyle name="Millares 56 2" xfId="192"/>
    <cellStyle name="Millares 57" xfId="193"/>
    <cellStyle name="Millares 57 2" xfId="194"/>
    <cellStyle name="Millares 58" xfId="195"/>
    <cellStyle name="Millares 58 2" xfId="196"/>
    <cellStyle name="Millares 59" xfId="197"/>
    <cellStyle name="Millares 6" xfId="198"/>
    <cellStyle name="Millares 6 2" xfId="199"/>
    <cellStyle name="Millares 60" xfId="200"/>
    <cellStyle name="Millares 60 2" xfId="201"/>
    <cellStyle name="Millares 61" xfId="202"/>
    <cellStyle name="Millares 62" xfId="203"/>
    <cellStyle name="Millares 7" xfId="204"/>
    <cellStyle name="Millares 7 2" xfId="205"/>
    <cellStyle name="Millares 8" xfId="206"/>
    <cellStyle name="Millares 8 2" xfId="207"/>
    <cellStyle name="Millares 9" xfId="208"/>
    <cellStyle name="Millares 9 2" xfId="209"/>
    <cellStyle name="Millares_PPTO OFICIAL LP-SGT-SRN-001-2009" xfId="4"/>
    <cellStyle name="Millares_PR13+654" xfId="5"/>
    <cellStyle name="Moneda" xfId="2" builtinId="4"/>
    <cellStyle name="Moneda [0] 2" xfId="404"/>
    <cellStyle name="Moneda [2]" xfId="210"/>
    <cellStyle name="Moneda [2] 2" xfId="211"/>
    <cellStyle name="Moneda [2] 3" xfId="212"/>
    <cellStyle name="Moneda 10" xfId="213"/>
    <cellStyle name="Moneda 10 2" xfId="214"/>
    <cellStyle name="Moneda 11" xfId="215"/>
    <cellStyle name="Moneda 11 2" xfId="216"/>
    <cellStyle name="Moneda 12" xfId="217"/>
    <cellStyle name="Moneda 12 2" xfId="218"/>
    <cellStyle name="Moneda 13" xfId="219"/>
    <cellStyle name="Moneda 13 2" xfId="220"/>
    <cellStyle name="Moneda 14" xfId="221"/>
    <cellStyle name="Moneda 14 2" xfId="222"/>
    <cellStyle name="Moneda 15" xfId="223"/>
    <cellStyle name="Moneda 15 2" xfId="224"/>
    <cellStyle name="Moneda 16" xfId="225"/>
    <cellStyle name="Moneda 16 2" xfId="226"/>
    <cellStyle name="Moneda 17" xfId="227"/>
    <cellStyle name="Moneda 17 2" xfId="228"/>
    <cellStyle name="Moneda 18" xfId="229"/>
    <cellStyle name="Moneda 18 2" xfId="230"/>
    <cellStyle name="Moneda 19" xfId="231"/>
    <cellStyle name="Moneda 19 2" xfId="232"/>
    <cellStyle name="Moneda 2" xfId="233"/>
    <cellStyle name="Moneda 2 2" xfId="234"/>
    <cellStyle name="Moneda 2 2 2" xfId="235"/>
    <cellStyle name="Moneda 2 3" xfId="236"/>
    <cellStyle name="Moneda 2 4" xfId="237"/>
    <cellStyle name="Moneda 2 5" xfId="238"/>
    <cellStyle name="Moneda 2 6" xfId="401"/>
    <cellStyle name="Moneda 2_APU-DEFINITIVO AMV G2 THUI" xfId="239"/>
    <cellStyle name="Moneda 20" xfId="240"/>
    <cellStyle name="Moneda 20 2" xfId="241"/>
    <cellStyle name="Moneda 21" xfId="242"/>
    <cellStyle name="Moneda 21 2" xfId="243"/>
    <cellStyle name="Moneda 22" xfId="244"/>
    <cellStyle name="Moneda 22 2" xfId="245"/>
    <cellStyle name="Moneda 23" xfId="246"/>
    <cellStyle name="Moneda 23 2" xfId="247"/>
    <cellStyle name="Moneda 24" xfId="248"/>
    <cellStyle name="Moneda 24 2" xfId="249"/>
    <cellStyle name="Moneda 25" xfId="250"/>
    <cellStyle name="Moneda 25 2" xfId="251"/>
    <cellStyle name="Moneda 26" xfId="252"/>
    <cellStyle name="Moneda 26 2" xfId="253"/>
    <cellStyle name="Moneda 27" xfId="254"/>
    <cellStyle name="Moneda 27 2" xfId="255"/>
    <cellStyle name="Moneda 28" xfId="256"/>
    <cellStyle name="Moneda 28 2" xfId="257"/>
    <cellStyle name="Moneda 29" xfId="258"/>
    <cellStyle name="Moneda 29 2" xfId="259"/>
    <cellStyle name="Moneda 3" xfId="6"/>
    <cellStyle name="Moneda 3 2" xfId="260"/>
    <cellStyle name="Moneda 3 3" xfId="261"/>
    <cellStyle name="Moneda 3 4" xfId="262"/>
    <cellStyle name="Moneda 3 5" xfId="263"/>
    <cellStyle name="Moneda 3_PO BARBOSA PTO BERRIO 2" xfId="264"/>
    <cellStyle name="Moneda 30" xfId="265"/>
    <cellStyle name="Moneda 30 2" xfId="266"/>
    <cellStyle name="Moneda 31" xfId="267"/>
    <cellStyle name="Moneda 31 2" xfId="268"/>
    <cellStyle name="Moneda 32" xfId="269"/>
    <cellStyle name="Moneda 32 2" xfId="270"/>
    <cellStyle name="Moneda 33" xfId="271"/>
    <cellStyle name="Moneda 33 2" xfId="272"/>
    <cellStyle name="Moneda 34" xfId="273"/>
    <cellStyle name="Moneda 34 2" xfId="274"/>
    <cellStyle name="Moneda 35" xfId="275"/>
    <cellStyle name="Moneda 35 2" xfId="276"/>
    <cellStyle name="Moneda 36" xfId="277"/>
    <cellStyle name="Moneda 36 2" xfId="278"/>
    <cellStyle name="Moneda 37" xfId="279"/>
    <cellStyle name="Moneda 37 2" xfId="280"/>
    <cellStyle name="Moneda 38" xfId="281"/>
    <cellStyle name="Moneda 38 2" xfId="282"/>
    <cellStyle name="Moneda 39" xfId="283"/>
    <cellStyle name="Moneda 39 2" xfId="284"/>
    <cellStyle name="Moneda 4" xfId="285"/>
    <cellStyle name="Moneda 4 2" xfId="286"/>
    <cellStyle name="Moneda 4 3" xfId="287"/>
    <cellStyle name="Moneda 40" xfId="288"/>
    <cellStyle name="Moneda 40 2" xfId="289"/>
    <cellStyle name="Moneda 41" xfId="290"/>
    <cellStyle name="Moneda 41 2" xfId="291"/>
    <cellStyle name="Moneda 42" xfId="292"/>
    <cellStyle name="Moneda 42 2" xfId="293"/>
    <cellStyle name="Moneda 43" xfId="294"/>
    <cellStyle name="Moneda 43 2" xfId="295"/>
    <cellStyle name="Moneda 44" xfId="296"/>
    <cellStyle name="Moneda 44 2" xfId="297"/>
    <cellStyle name="Moneda 45" xfId="298"/>
    <cellStyle name="Moneda 45 2" xfId="299"/>
    <cellStyle name="Moneda 46" xfId="300"/>
    <cellStyle name="Moneda 46 2" xfId="301"/>
    <cellStyle name="Moneda 47" xfId="302"/>
    <cellStyle name="Moneda 47 2" xfId="303"/>
    <cellStyle name="Moneda 48" xfId="304"/>
    <cellStyle name="Moneda 48 2" xfId="305"/>
    <cellStyle name="Moneda 49" xfId="306"/>
    <cellStyle name="Moneda 49 2" xfId="307"/>
    <cellStyle name="Moneda 5" xfId="308"/>
    <cellStyle name="Moneda 5 2" xfId="309"/>
    <cellStyle name="Moneda 50" xfId="310"/>
    <cellStyle name="Moneda 51" xfId="311"/>
    <cellStyle name="Moneda 51 2" xfId="312"/>
    <cellStyle name="Moneda 6" xfId="313"/>
    <cellStyle name="Moneda 6 2" xfId="314"/>
    <cellStyle name="Moneda 7" xfId="315"/>
    <cellStyle name="Moneda 7 2" xfId="316"/>
    <cellStyle name="Moneda 8" xfId="317"/>
    <cellStyle name="Moneda 8 2" xfId="318"/>
    <cellStyle name="Moneda 9" xfId="319"/>
    <cellStyle name="Moneda 9 2" xfId="320"/>
    <cellStyle name="Neutral 2" xfId="321"/>
    <cellStyle name="Normal" xfId="0" builtinId="0"/>
    <cellStyle name="Normal 10" xfId="322"/>
    <cellStyle name="Normal 11" xfId="323"/>
    <cellStyle name="Normal 12" xfId="324"/>
    <cellStyle name="Normal 13" xfId="405"/>
    <cellStyle name="Normal 14" xfId="399"/>
    <cellStyle name="Normal 2" xfId="325"/>
    <cellStyle name="Normal 2 10" xfId="326"/>
    <cellStyle name="Normal 2 10 2" xfId="327"/>
    <cellStyle name="Normal 2 2" xfId="328"/>
    <cellStyle name="Normal 2 2 2" xfId="329"/>
    <cellStyle name="Normal 2 2 3" xfId="330"/>
    <cellStyle name="Normal 2 3" xfId="331"/>
    <cellStyle name="Normal 2 3 2" xfId="332"/>
    <cellStyle name="Normal 2 4" xfId="333"/>
    <cellStyle name="Normal 2 5" xfId="334"/>
    <cellStyle name="Normal 2 5 2" xfId="335"/>
    <cellStyle name="Normal 2 5 2 2" xfId="336"/>
    <cellStyle name="Normal 2 5 3" xfId="337"/>
    <cellStyle name="Normal 2 5 3 2" xfId="338"/>
    <cellStyle name="Normal 2 5 4" xfId="339"/>
    <cellStyle name="Normal 2 6" xfId="340"/>
    <cellStyle name="Normal 2 7" xfId="341"/>
    <cellStyle name="Normal 2 8" xfId="342"/>
    <cellStyle name="Normal 2 9" xfId="398"/>
    <cellStyle name="Normal 2_APU-DEFINITIVO AMV G2 THUI" xfId="343"/>
    <cellStyle name="Normal 3" xfId="344"/>
    <cellStyle name="Normal 3 2" xfId="345"/>
    <cellStyle name="Normal 3 2 2" xfId="7"/>
    <cellStyle name="Normal 3_APU INVIAS CORDOBA 2010" xfId="346"/>
    <cellStyle name="Normal 4" xfId="347"/>
    <cellStyle name="Normal 4 2" xfId="348"/>
    <cellStyle name="Normal 4 3" xfId="349"/>
    <cellStyle name="Normal 4_APUs" xfId="350"/>
    <cellStyle name="Normal 5" xfId="351"/>
    <cellStyle name="Normal 5 2" xfId="352"/>
    <cellStyle name="Normal 6" xfId="353"/>
    <cellStyle name="Normal 6 2" xfId="354"/>
    <cellStyle name="Normal 7" xfId="355"/>
    <cellStyle name="Normal 7 2" xfId="356"/>
    <cellStyle name="Normal 8" xfId="357"/>
    <cellStyle name="Normal 8 2" xfId="358"/>
    <cellStyle name="Normal 8 3" xfId="359"/>
    <cellStyle name="Normal 9" xfId="360"/>
    <cellStyle name="Notas 2" xfId="361"/>
    <cellStyle name="Percent_FLORENCI" xfId="362"/>
    <cellStyle name="Porcentaje" xfId="3" builtinId="5"/>
    <cellStyle name="Porcentaje 2" xfId="363"/>
    <cellStyle name="Porcentaje 2 2" xfId="403"/>
    <cellStyle name="Porcentaje 3" xfId="364"/>
    <cellStyle name="Porcentaje 3 2" xfId="365"/>
    <cellStyle name="Porcentaje 4" xfId="366"/>
    <cellStyle name="Porcentaje 5" xfId="367"/>
    <cellStyle name="Porcentaje 5 2" xfId="368"/>
    <cellStyle name="Porcentual 2" xfId="369"/>
    <cellStyle name="Porcentual 2 2" xfId="370"/>
    <cellStyle name="Porcentual 2 2 2" xfId="371"/>
    <cellStyle name="Porcentual 2 3" xfId="372"/>
    <cellStyle name="Porcentual 2 3 2" xfId="373"/>
    <cellStyle name="Porcentual 2 4" xfId="374"/>
    <cellStyle name="Porcentual 2 5" xfId="375"/>
    <cellStyle name="Porcentual 3" xfId="376"/>
    <cellStyle name="Porcentual 3 2" xfId="377"/>
    <cellStyle name="Porcentual 4" xfId="378"/>
    <cellStyle name="Porcentual 4 2" xfId="379"/>
    <cellStyle name="Porcentual 5" xfId="380"/>
    <cellStyle name="Porcentual 6" xfId="381"/>
    <cellStyle name="Porcentual 7" xfId="382"/>
    <cellStyle name="Porcentual 7 2" xfId="383"/>
    <cellStyle name="Porcentual 8" xfId="384"/>
    <cellStyle name="Porcentual 8 2" xfId="385"/>
    <cellStyle name="Porcentual 9" xfId="400"/>
    <cellStyle name="Salida 2" xfId="386"/>
    <cellStyle name="Texto de advertencia 2" xfId="387"/>
    <cellStyle name="Texto explicativo 2" xfId="388"/>
    <cellStyle name="TITULO" xfId="389"/>
    <cellStyle name="Título 1 2" xfId="390"/>
    <cellStyle name="Título 2 2" xfId="391"/>
    <cellStyle name="Título 3 2" xfId="392"/>
    <cellStyle name="Título 4" xfId="393"/>
    <cellStyle name="Total 2" xfId="394"/>
    <cellStyle name="Total 2 2" xfId="395"/>
    <cellStyle name="Total 3" xfId="396"/>
    <cellStyle name="Total 4" xfId="3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7.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28574</xdr:rowOff>
    </xdr:from>
    <xdr:to>
      <xdr:col>0</xdr:col>
      <xdr:colOff>723900</xdr:colOff>
      <xdr:row>5</xdr:row>
      <xdr:rowOff>38099</xdr:rowOff>
    </xdr:to>
    <xdr:pic>
      <xdr:nvPicPr>
        <xdr:cNvPr id="2" name="Picture 1" descr="LogoINV">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4"/>
          <a:ext cx="704850"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322741</xdr:colOff>
      <xdr:row>1</xdr:row>
      <xdr:rowOff>85725</xdr:rowOff>
    </xdr:from>
    <xdr:to>
      <xdr:col>8</xdr:col>
      <xdr:colOff>1047751</xdr:colOff>
      <xdr:row>6</xdr:row>
      <xdr:rowOff>19050</xdr:rowOff>
    </xdr:to>
    <xdr:pic>
      <xdr:nvPicPr>
        <xdr:cNvPr id="3" name="Imagen 3" descr="http://www.presidencia.gov.co/prensa_new/historia/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505091" y="295275"/>
          <a:ext cx="72501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Jorge%20Forero%20Ing/Documents/ADMINISTRATIVA/A&#209;O%202016/amv%20quindio/3%20TECNICA/03%20APUs/APUs%20QUINDIO%20MONTO%20AGOTABL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Jorge%20Forero%20Ing/Documents/ADMINISTRATIVA/A&#209;O%202016/amv%20quindio/3%20TECNICA/Presupuestos/pto%20base%20mont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  aaInformación GRUPO 4\A MIn"/>
      <sheetName val="Datos"/>
      <sheetName val="CONT_ADI"/>
      <sheetName val="aCCIDENTES%20DE%201995%20-%2019"/>
      <sheetName val="aCCIDENTES DE 1995 - 1996.xls"/>
      <sheetName val="items"/>
      <sheetName val="ACTA DE MODIFICACION  (2)"/>
      <sheetName val="INDICMICROEMP"/>
      <sheetName val="#¡REF"/>
      <sheetName val="MATERIALES"/>
      <sheetName val="SUB APU"/>
      <sheetName val="Datos Básicos"/>
      <sheetName val="SALARIOS"/>
      <sheetName val="Informacion"/>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 val="ACTA DE MODIFICACION  (2)"/>
      <sheetName val="CONT_ADI"/>
      <sheetName val="INDICMICROEMP"/>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ntario hojas"/>
      <sheetName val="PORTADA"/>
      <sheetName val="ACLARACION"/>
      <sheetName val="INDICE"/>
      <sheetName val="MO"/>
      <sheetName val="EQUIPOS"/>
      <sheetName val="MATERIALES"/>
      <sheetName val="indirectos"/>
      <sheetName val="OTROS"/>
      <sheetName val="TRANSPORTE"/>
      <sheetName val="FORMATO MODELO"/>
      <sheetName val="710.6P"/>
      <sheetName val="710.5P"/>
      <sheetName val="710.4P"/>
      <sheetName val="730.1P"/>
      <sheetName val="710.3P"/>
      <sheetName val="710.2P"/>
      <sheetName val="710.1P"/>
      <sheetName val="630.4P"/>
      <sheetName val="460.1P"/>
      <sheetName val="450.2P"/>
      <sheetName val="450.10P"/>
      <sheetName val="201.3P"/>
      <sheetName val="630.4 basico"/>
      <sheetName val="630.6 basico"/>
      <sheetName val="650.2P"/>
      <sheetName val="650.1P"/>
      <sheetName val="640.1P"/>
      <sheetName val="630.6.1"/>
      <sheetName val="681P"/>
      <sheetName val="234P"/>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B1">
            <v>0.22</v>
          </cell>
        </row>
        <row r="2">
          <cell r="B2">
            <v>0.05</v>
          </cell>
        </row>
        <row r="3">
          <cell r="B3">
            <v>0.05</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s>
    <definedNames>
      <definedName name="absc"/>
    </definedNames>
    <sheetDataSet>
      <sheetData sheetId="0" refreshError="1"/>
      <sheetData sheetId="1" refreshError="1"/>
      <sheetData sheetId="2" refreshError="1"/>
      <sheetData sheetId="3" refreshError="1"/>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sheetName val="CANTIDADES"/>
      <sheetName val="LISTADO APUS"/>
      <sheetName val="for base"/>
      <sheetName val="900.3"/>
      <sheetName val="900.2"/>
      <sheetName val="810.1"/>
      <sheetName val="681P"/>
      <sheetName val="681.1"/>
      <sheetName val="673.1.1"/>
      <sheetName val="640.1"/>
      <sheetName val="630.7"/>
      <sheetName val="630.4"/>
      <sheetName val="610.1"/>
      <sheetName val="600.1.1"/>
      <sheetName val="234P"/>
      <sheetName val="211.1"/>
    </sheetNames>
    <sheetDataSet>
      <sheetData sheetId="0"/>
      <sheetData sheetId="1"/>
      <sheetData sheetId="2">
        <row r="2">
          <cell r="J2" t="str">
            <v>DESMONTE Y LIMPIEZA EN BOSQUE  item 200.1</v>
          </cell>
        </row>
        <row r="3">
          <cell r="J3" t="str">
            <v>DESMONTE Y LIMPIEZA EN ZONAS NO BOSCOSAS  item 200.2</v>
          </cell>
        </row>
        <row r="4">
          <cell r="J4" t="str">
            <v>DEMOLICIÓN DE EDIFICACIONES  item 201.1</v>
          </cell>
        </row>
        <row r="5">
          <cell r="J5" t="str">
            <v>DEMOLICIÓN DE ESTRUCTURAS  item 201.2</v>
          </cell>
        </row>
        <row r="6">
          <cell r="J6" t="str">
            <v>DEMOLICIÓN DE PAVIMENTOS RÍGIDOS, PISOS, ANDENES Y BORDILLOS DE CONCRETO  item 201.3</v>
          </cell>
        </row>
        <row r="7">
          <cell r="J7" t="str">
            <v>DEMOLICIÓN DE OBSTÁCULOS  item 201.4</v>
          </cell>
        </row>
        <row r="8">
          <cell r="J8" t="str">
            <v>DEMOLICIÓN DE EDIFICACIONES  item 201.5</v>
          </cell>
        </row>
        <row r="9">
          <cell r="J9" t="str">
            <v>DEMOLICIÓN DE ESTRUCTURAS  item 201.6</v>
          </cell>
        </row>
        <row r="10">
          <cell r="J10" t="str">
            <v>DEMOLICIÓN DE ESTRUCTURAS  item 201.7</v>
          </cell>
        </row>
        <row r="11">
          <cell r="J11" t="str">
            <v>DEMOLICIÓN DE PAVIMENTOS RÍGIDOS  item 201.8</v>
          </cell>
        </row>
        <row r="12">
          <cell r="J12" t="str">
            <v>DEMOLICIÓN DE PISOS Y ANDENES DE CONCRETO  item 201.9</v>
          </cell>
        </row>
        <row r="13">
          <cell r="J13" t="str">
            <v>DEMOLICIÓN DE BORDILLOS DE CONCRETO  item 201.10</v>
          </cell>
        </row>
        <row r="14">
          <cell r="J14" t="str">
            <v>DESMONTAJE Y TRASLADO DE ESTRUCTURAS METÁLICAS  item 201.11</v>
          </cell>
        </row>
        <row r="15">
          <cell r="J15" t="str">
            <v>REMOCIÓN DE ESPECIES VEGETALES  item 201.12</v>
          </cell>
        </row>
        <row r="16">
          <cell r="J16" t="str">
            <v>REMOCIÓN DE OBSTÁCULOS (SE DEBERÁ HACER UN ÍTEM DE PAGO PARA CADA TIPO DE OBSTÁCULO)  item 201.13</v>
          </cell>
        </row>
        <row r="17">
          <cell r="J17" t="str">
            <v>REMOCIÓN DE DUCTOS DE SERVICIOS EXISTENTES  item 201.14</v>
          </cell>
        </row>
        <row r="18">
          <cell r="J18" t="str">
            <v>REMOCIÓN DE ALCANTARILLAS  item 201.15</v>
          </cell>
        </row>
        <row r="19">
          <cell r="J19" t="str">
            <v>REMOCIÓN DE CERCAS DE ALAMBRE  item 201.16</v>
          </cell>
        </row>
        <row r="20">
          <cell r="J20" t="str">
            <v>TRASLADO DE POSTES  item 201.17</v>
          </cell>
        </row>
        <row r="21">
          <cell r="J21" t="str">
            <v>TRASLADO DE TORRES  item 201.18</v>
          </cell>
        </row>
        <row r="22">
          <cell r="J22" t="str">
            <v>REMOCIÓN DE RIELES  item 201.19</v>
          </cell>
        </row>
        <row r="23">
          <cell r="J23" t="str">
            <v>REMOCIÓN DE DEFENSAS METÁLICAS  item 201.20</v>
          </cell>
        </row>
        <row r="24">
          <cell r="J24" t="str">
            <v>REMOCIÓN DE BARRERAS DE SEGURIDAD  item 201.21</v>
          </cell>
        </row>
        <row r="25">
          <cell r="J25" t="str">
            <v>TRANSPLANTE DE ARBOLES TIPO I TRASLADO CORTO  item 203.1</v>
          </cell>
        </row>
        <row r="26">
          <cell r="J26" t="str">
            <v>TRANSPLANTE DE ARBOLES TIPO I TRASLADO LARGO  item 203.2</v>
          </cell>
        </row>
        <row r="27">
          <cell r="J27" t="str">
            <v>TRANSPLANTE DE ARBOLES TIPO I TRASLADO ESPECIAL  item 203.3</v>
          </cell>
        </row>
        <row r="28">
          <cell r="J28" t="str">
            <v>TRANSPLANTE DE ARBOLES TIPO II TRASLADO CORTO  item 203.4</v>
          </cell>
        </row>
        <row r="29">
          <cell r="J29" t="str">
            <v>TRANSPLANTE DE ARBOLES TIPO II. TRASLADO LARGO  item 203.5</v>
          </cell>
        </row>
        <row r="30">
          <cell r="J30" t="str">
            <v>TRANSPLANTE DE ARBOLES TIPO II TRASLADO ESPECIAL  item 203.6</v>
          </cell>
        </row>
        <row r="31">
          <cell r="J31" t="str">
            <v>TRANSPLANTE DE ARBOLES TIPO III TRASLADO CORTO  item 203.7</v>
          </cell>
        </row>
        <row r="32">
          <cell r="J32" t="str">
            <v>TRANSPLANTE DE ARBOLES TIPO III TRASLADO LARGO  item 203.8</v>
          </cell>
        </row>
        <row r="33">
          <cell r="J33" t="str">
            <v>TRANSPLANTE  DE ARBOLES TIPO III TRASLADO ESPECIAL  item 203.9</v>
          </cell>
        </row>
        <row r="34">
          <cell r="J34" t="str">
            <v>TRANSPLANTE DE ARBOLES TIPO IV TRASLADO CORTO  item 203.10</v>
          </cell>
        </row>
        <row r="35">
          <cell r="J35" t="str">
            <v>TRANSPLANTE DE ARBOLES TIPO IV TRASLADO LARGO  item 203.11</v>
          </cell>
        </row>
        <row r="36">
          <cell r="J36" t="str">
            <v>TRANSPLANTE DE ARBOLES TIPO IV TRASLADO ESPECIAL  item 203.12</v>
          </cell>
        </row>
        <row r="37">
          <cell r="J37" t="str">
            <v>EXCAVACIÓN SIN CLASIFICAR DE LA EXPLANACIÓN Y CANALES  item 210.1.1</v>
          </cell>
        </row>
        <row r="38">
          <cell r="J38" t="str">
            <v>EXCAVACIÓN SIN CLASIFICAR DE PRÉSTAMOS  item 210.1.2</v>
          </cell>
        </row>
        <row r="39">
          <cell r="J39" t="str">
            <v>EXCAVACIÓN EN ROCA DE LA EXPLANACIÓN Y CANALES  item 210.2.1</v>
          </cell>
        </row>
        <row r="40">
          <cell r="J40" t="str">
            <v>EXCAVACIÓN EN MATERIAL COMÚN DE LA EXPLANACIÓN Y CANALES  item 210.2.2</v>
          </cell>
        </row>
        <row r="41">
          <cell r="J41" t="str">
            <v>EXCAVACIÓN EN ROCA DE PRÉSTAMOS  item 210.2.3</v>
          </cell>
        </row>
        <row r="42">
          <cell r="J42" t="str">
            <v>EXCAVACIÓN EN MATERIAL COMÚN DE PRÉSTAMOS  item 210.2.4</v>
          </cell>
        </row>
        <row r="43">
          <cell r="J43" t="str">
            <v>REMOCIÓN DE DERRUMBES  item 211.1</v>
          </cell>
        </row>
        <row r="44">
          <cell r="J44" t="str">
            <v>TERRAPLENES  item 220.1</v>
          </cell>
        </row>
        <row r="45">
          <cell r="J45" t="str">
            <v>PEDRAPLÉN COMPACTO  item 221.1</v>
          </cell>
        </row>
        <row r="46">
          <cell r="J46" t="str">
            <v>PEDRAPLÉN SUELTO  item 221.2</v>
          </cell>
        </row>
        <row r="47">
          <cell r="J47" t="str">
            <v>GEOTEXTIL DE REFUERZO TIPO NT-2500 PARA TERRAPLENES REFORZADOS POR  GEOSINTETICOS   item 223.1</v>
          </cell>
        </row>
        <row r="48">
          <cell r="J48" t="str">
            <v>GEOMALLA DE REFUERZO TIPOS ASPHALT   item 223.2</v>
          </cell>
        </row>
        <row r="49">
          <cell r="J49" t="str">
            <v>RELLENO SELECCIONADO PARA TERRAPLENES REFORZADOS CON GEOSINTETICOS  item 223.3.1</v>
          </cell>
        </row>
        <row r="50">
          <cell r="J50" t="str">
            <v>RELLENO TIPO SUB BASE GRANULAR PARA TERRAPLENES REFORZADOS CON GEOSINTETICOS  item 223.3.2</v>
          </cell>
        </row>
        <row r="51">
          <cell r="J51" t="str">
            <v>RELLENO TIPO BASE GRANULAR PARA TERRAPLENES REFORZADOS CON GEOSINTETICOS  item 223.3.3</v>
          </cell>
        </row>
        <row r="52">
          <cell r="J52" t="str">
            <v>MEJORAMIENTO DE LA SUBRASANTE CON ADICION DE MATERIALES  item 230.1</v>
          </cell>
        </row>
        <row r="53">
          <cell r="J53" t="str">
            <v>GEOTEXTIL PARA SEPARACIÓN DE SUELOS DE SUBRASANTE Y CAPAS GRANULARES  item 231.1</v>
          </cell>
        </row>
        <row r="54">
          <cell r="J54" t="str">
            <v>GEOTEXTIL PARA ESTABILIZACIÓN DE LA SUBRASANTE   item 232.1</v>
          </cell>
        </row>
        <row r="55">
          <cell r="J55" t="str">
            <v>GEOMALLA PARA ESTABILIZACIÒN DE SUELOS DE SUBRASANTE  item 233.1</v>
          </cell>
        </row>
        <row r="56">
          <cell r="J56" t="str">
            <v>GEOMALLA PARA REFUERZO DE CAPAS GRANULARES  item 233.10</v>
          </cell>
        </row>
        <row r="57">
          <cell r="J57" t="str">
            <v>CONFORMACIÓN DE TALUDES EXISTENTES  item 234.1</v>
          </cell>
        </row>
        <row r="58">
          <cell r="J58" t="str">
            <v>SUBRASANTE ESTABILIZADA CON CEMENTO (INCLUYE EL SUMINISTRO DE CEMENTO)  item 235.1</v>
          </cell>
        </row>
        <row r="59">
          <cell r="J59" t="str">
            <v>SUBRASANTE ESTABILIZADA CON CEMENTO (NO INCLUYE EL SUMINISTRO DE CEMENTO)  item 235.10</v>
          </cell>
        </row>
        <row r="60">
          <cell r="J60" t="str">
            <v>CEMENTO PARA ESTABILIZACION DE SUBRASANTE  item 235.11</v>
          </cell>
        </row>
        <row r="61">
          <cell r="J61" t="str">
            <v>SUBRASANTE ESTABILIZADA CON CAL (INCLUYE SUMINISTRO DE CAL)  item 236.1</v>
          </cell>
        </row>
        <row r="62">
          <cell r="J62" t="str">
            <v>SUBRASANTE ESTABILIZADA CON CAL (NO INCLUYE SUMINISTRO DE CAL)  item 236.10</v>
          </cell>
        </row>
        <row r="63">
          <cell r="J63" t="str">
            <v>CAL HIDRATADA PARA ESTABILIZACION DE SUBRASANTE  item 236.11</v>
          </cell>
        </row>
        <row r="64">
          <cell r="J64" t="str">
            <v>CONFORMACIÓN DE LA CALZADA EXISTENTE  item 310.1</v>
          </cell>
        </row>
        <row r="65">
          <cell r="J65" t="str">
            <v>AFIRMADO  item 311.1</v>
          </cell>
        </row>
        <row r="66">
          <cell r="J66" t="str">
            <v>TRATAMIENTO PALIATIVO DE POLVO APLICADO EN FORMA SÓLIDA EN HOJUELAS  item 312.1</v>
          </cell>
        </row>
        <row r="67">
          <cell r="J67" t="str">
            <v>TRATAMIENTO PALIATIVO DE POLVO APLICADO EN FORMA SÓLIDA EN ESFERAS  item 312.2</v>
          </cell>
        </row>
        <row r="68">
          <cell r="J68" t="str">
            <v>TRATAMIENTO PALIATIVO DE POLVO APLICADO EN FORMA LÍQUIDA  item 312.3</v>
          </cell>
        </row>
        <row r="69">
          <cell r="J69" t="str">
            <v>MATERIAL GRANULAR DE ADICIÓN  item 312.4</v>
          </cell>
        </row>
        <row r="70">
          <cell r="J70" t="str">
            <v>SUBBASE GRANULAR CLASE A  item 320.1</v>
          </cell>
        </row>
        <row r="71">
          <cell r="J71" t="str">
            <v>SUBBASE GRANULAR CLASE B  item 320.2</v>
          </cell>
        </row>
        <row r="72">
          <cell r="J72" t="str">
            <v>SUBBASE GRANULAR CLASE C  item 320.3</v>
          </cell>
        </row>
        <row r="73">
          <cell r="J73" t="str">
            <v>SUB-BASE GRANULAR  PARA BACHEO CLASE A  item 320.4</v>
          </cell>
        </row>
        <row r="74">
          <cell r="J74" t="str">
            <v>SUB-BASE GRANULAR  PARA BACHEO CLASE B  item 320.5</v>
          </cell>
        </row>
        <row r="75">
          <cell r="J75" t="str">
            <v>SUB-BASE GRANULAR  PARA BACHEO CLASE C  item 320.6</v>
          </cell>
        </row>
        <row r="76">
          <cell r="J76" t="str">
            <v>BASE GRANULAR CLASE A  item 330.1</v>
          </cell>
        </row>
        <row r="77">
          <cell r="J77" t="str">
            <v>BASE GRANULAR CLASE B  item 330.2</v>
          </cell>
        </row>
        <row r="78">
          <cell r="J78" t="str">
            <v>BASE GRANULAR CLASE C  item 330.3</v>
          </cell>
        </row>
        <row r="79">
          <cell r="J79" t="str">
            <v>BASE GRANULAR PARA BACHEO CLASE A  item 330.4</v>
          </cell>
        </row>
        <row r="80">
          <cell r="J80" t="str">
            <v>BASE GRANULAR PARA BACHEO CLASE B  item 330.5</v>
          </cell>
        </row>
        <row r="81">
          <cell r="J81" t="str">
            <v>BASE GRANULAR PARA BACHEO CLASE C  item 330.6</v>
          </cell>
        </row>
        <row r="82">
          <cell r="J82" t="str">
            <v>BASE ESTABILIZADA CON EMULSIÓN ASFÁLTICA TIPO BEE-38  item 340.1</v>
          </cell>
        </row>
        <row r="83">
          <cell r="J83" t="str">
            <v>BASE ESTABILIZADA CON EMULSIÓN ASFÁLTICA TIPO BEE-25  item 340.2</v>
          </cell>
        </row>
        <row r="84">
          <cell r="J84" t="str">
            <v>BASE ESTABILIZADA CON EMULSIÓN ASFÁLTICA TIPO BEE-5  item 340.3</v>
          </cell>
        </row>
        <row r="85">
          <cell r="J85" t="str">
            <v>SUELO-CEMENTO CLASE SC-D GRADACION TIPO A (INCLUYE SUMINISTRO DEL CEMENTO)  item 350.1</v>
          </cell>
        </row>
        <row r="86">
          <cell r="J86" t="str">
            <v>SUELO-CEMENTO CLASE SC-D GRADACION TIPO B (INCLUYE SUMINISTRO DEL CEMENTO)  item 350.2</v>
          </cell>
        </row>
        <row r="87">
          <cell r="J87" t="str">
            <v>SUELO-CEMENTO CLASE SC-R GRADACION TIPO A (INCLUYE SUMINISTRO DEL CEMENTO)  item 350.3</v>
          </cell>
        </row>
        <row r="88">
          <cell r="J88" t="str">
            <v>SUELO-CEMENTO CLASE SC-R GRADACION TIPO B (INCLUYE SUMINISTRO DEL CEMENTO)  item 350.4</v>
          </cell>
        </row>
        <row r="89">
          <cell r="J89" t="str">
            <v>SUELO-CEMENTO CLASE SC-D GRADACION TIPO A (NO INCLUYE SUMINISTRO DEL CEMENTO)  item 350.10</v>
          </cell>
        </row>
        <row r="90">
          <cell r="J90" t="str">
            <v>SUELO-CEMENTO CLASE SC-D GRADACION TIPO B (NO INCLUYE SUMINISTRO DEL CEMENTO)  item 350.11</v>
          </cell>
        </row>
        <row r="91">
          <cell r="J91" t="str">
            <v>SUELO-CEMENTO CLASE SC-R GRADACION TIPO A (NO INCLUYE SUMINISTRO DEL CEMENTO)  item 350.12</v>
          </cell>
        </row>
        <row r="92">
          <cell r="J92" t="str">
            <v>SUELO-CEMENTO CLASE SC-R GRADACION TIPO B (NO INCLUYE SUMINISTRO DEL CEMENTO)  item 350.13</v>
          </cell>
        </row>
        <row r="93">
          <cell r="J93" t="str">
            <v>CEMENTO HIDRAULICO PARA SUELO-CEMENTO   item 350.14</v>
          </cell>
        </row>
        <row r="94">
          <cell r="J94" t="str">
            <v>BASE TRATADA CON CEMENTO RESISTENCIA R-3.5 (INCLUYE SUMINISTRO DE CEMENTO)  item 351.1</v>
          </cell>
        </row>
        <row r="95">
          <cell r="J95" t="str">
            <v>BASE TRATADA CON CEMENTO RESISTENCIA R-5.2 (INCLUYE SUMINISTRO DE CEMENTO)  item 351.2</v>
          </cell>
        </row>
        <row r="96">
          <cell r="J96" t="str">
            <v>BASE TRATADA CON CEMENTO RESISTENCIA R-3.5 (NO INCLUYE SUMINISTRO DE CEMENTO)  item 351.10</v>
          </cell>
        </row>
        <row r="97">
          <cell r="J97" t="str">
            <v>BASE TRATADA CON CEMENTO RESISTENCIA R-5.2 (NO INCLUYE SUMINISTRO DE CEMENTO)  item 351.11</v>
          </cell>
        </row>
        <row r="98">
          <cell r="J98" t="str">
            <v>CEMENTO HIDRAULICO PARA BASE TRATADA CON CEMENTO  item 351.12</v>
          </cell>
        </row>
        <row r="99">
          <cell r="J99" t="str">
            <v>CEMENTO ASFÁLTICO DE PENETRACIÓN 40-50  item 410.1</v>
          </cell>
        </row>
        <row r="100">
          <cell r="J100" t="str">
            <v>CEMENTO ASFÁLTICO DE PENETRACIÓN 60-70.  item 410.2</v>
          </cell>
        </row>
        <row r="101">
          <cell r="J101" t="str">
            <v>CEMENTO ASFÁLTICO DE PENETRACIÓN 80-100  item 410.3</v>
          </cell>
        </row>
        <row r="102">
          <cell r="J102" t="str">
            <v>SUMINISTRO DE EMULSIÓN ASFÁLTICA DE ROTURA MEDIA CRM.  item 411.1</v>
          </cell>
        </row>
        <row r="103">
          <cell r="J103" t="str">
            <v>EMULSIÓN ASFÁLTICA DE ROTURA LENTA CRL-1 ARD  item 411.2</v>
          </cell>
        </row>
        <row r="104">
          <cell r="J104" t="str">
            <v>EMULSIÓN ASFÁLTICA DE ROTURA LENTA CRL-1 ARB  item 411.3</v>
          </cell>
        </row>
        <row r="105">
          <cell r="J105" t="str">
            <v>SUMINISTRO DE EMULSIÓN ASFÁLTICA DE ROTURA LENTA CRL-1h  item 411.4</v>
          </cell>
        </row>
        <row r="106">
          <cell r="J106" t="str">
            <v>CEMENTO ASFALTICO CON GRANO DE CAUCHO RECICLADO TIPO I   item 413.1</v>
          </cell>
        </row>
        <row r="107">
          <cell r="J107" t="str">
            <v>CEMENTO ASFALTICO CON GRANO DE CAUCHO RECICLADO TIPO II  item 413.2</v>
          </cell>
        </row>
        <row r="108">
          <cell r="J108" t="str">
            <v>CEMENTO ASFALTICO CON GRANO DE CAUCHO RECICLADO TIPO  III  item 413.3</v>
          </cell>
        </row>
        <row r="109">
          <cell r="J109" t="str">
            <v>CEMENTO ASFÁLTICO MODIFICADO CON POLÍMEROS TIPO I  item 414.1</v>
          </cell>
        </row>
        <row r="110">
          <cell r="J110" t="str">
            <v>CEMENTO ASFÁLTICO MODIFICADO CON POLÍMEROS TIPO II A  item 414.2</v>
          </cell>
        </row>
        <row r="111">
          <cell r="J111" t="str">
            <v>CEMENTO ASFÁLTICO MODIFICADO CON POLÍMEROS TIPO II B  item 414.3</v>
          </cell>
        </row>
        <row r="112">
          <cell r="J112" t="str">
            <v>CEMENTO ASFÁLTICO MODIFICADO CON POLÍMEROS TIPO III  item 414.4</v>
          </cell>
        </row>
        <row r="113">
          <cell r="J113" t="str">
            <v>CEMENTO ASFÁLTICO MODIFICADO CON POLÍMEROS TIPO IV  item 414.5</v>
          </cell>
        </row>
        <row r="114">
          <cell r="J114" t="str">
            <v>CEMENTO ASFÁLTICO MODIFICADO CON POLÍMEROS TIPO V.  item 414.6</v>
          </cell>
        </row>
        <row r="115">
          <cell r="J115" t="str">
            <v>EMULSIÓN ASFÁLTICA DE ROTURA MEDIA, MODIFICADA CON POLÍMEROS, CRM-m  item 415.1</v>
          </cell>
        </row>
        <row r="116">
          <cell r="J116" t="str">
            <v>RIEGO DE IMPRIMACIÓN CON EMULSIÓN ASFÁLTICA CRL -0  item 420.1</v>
          </cell>
        </row>
        <row r="117">
          <cell r="J117" t="str">
            <v>RIEGO DE IMPRIMACIÓN CON EMILSÍON ASFÁLTICA CRL-1  item 420.2</v>
          </cell>
        </row>
        <row r="118">
          <cell r="J118" t="str">
            <v>RIEGO DE IMPRIMACIÓN CON ASFALTO LIQUIDO  item 420.3</v>
          </cell>
        </row>
        <row r="119">
          <cell r="J119" t="str">
            <v>RIEGO DE LIGA CON EMULSIÓN ASFÁLTICA CRR-1  item 421.1</v>
          </cell>
        </row>
        <row r="120">
          <cell r="J120" t="str">
            <v>RIEGO DE LIGA CON EMULSIÓN ASFÁLTICA CRR-2  item 421.2</v>
          </cell>
        </row>
        <row r="121">
          <cell r="J121" t="str">
            <v>RIEGO DE LIGA CON EMULSIÓN MODIFICADA CON POLÍMEROS CRR- 1m  item 421.3</v>
          </cell>
        </row>
        <row r="122">
          <cell r="J122" t="str">
            <v>RIEGO DE LIGA CON EMULSIÓN MODIFICADA CON POLÍMEROS CRR- 2m  item 421.4</v>
          </cell>
        </row>
        <row r="123">
          <cell r="J123" t="str">
            <v>TRATAMIENTO SUPERFICIAL SIMPLE CON EMULSIÓN CRR-2 GRADACION 19  item 430.1.1</v>
          </cell>
        </row>
        <row r="124">
          <cell r="J124" t="str">
            <v>TRATAMIENTO SUPERFICIAL SIMPLE CON EMULSIÓN CRR-2 GRADACION 13  item 430.1.2</v>
          </cell>
        </row>
        <row r="125">
          <cell r="J125" t="str">
            <v>TRATAMIENTO SUPERFICIAL SIMPLE CON EMULSIÓN CRR-2 m GRADACION 19  item 430.2.1</v>
          </cell>
        </row>
        <row r="126">
          <cell r="J126" t="str">
            <v>TRATAMIENTO SUPERFICIAL SIMPLE CON EMULSIÓN CRR-2m  GRADACION 13  item 430.2.2</v>
          </cell>
        </row>
        <row r="127">
          <cell r="J127" t="str">
            <v>TRATAMIENTO SUPERFICIAL DOBLE CON EMULSIÓN CRR-2. TIPO 1  item 431.1.1</v>
          </cell>
        </row>
        <row r="128">
          <cell r="J128" t="str">
            <v>TRATAMIENTO SUPERFICIAL DOBLE CON EMULSIÓN CRR-2. TIPO 2  item 431.1.2</v>
          </cell>
        </row>
        <row r="129">
          <cell r="J129" t="str">
            <v>TRATAMIENTO SUPERFICIAL DOBLE CON EMULSIÓN CRR-2 m TIPO 1  item 431.2.1</v>
          </cell>
        </row>
        <row r="130">
          <cell r="J130" t="str">
            <v>TRATAMIENTO SUPERFICIAL DOBLE CON EMULSIÓN CRR-2 m TIPO 2  item 431.2.2</v>
          </cell>
        </row>
        <row r="131">
          <cell r="J131" t="str">
            <v>SELLO DE ARENA-ASFALTO CON EMULSIÓN CRR-2  item 432.1</v>
          </cell>
        </row>
        <row r="132">
          <cell r="J132" t="str">
            <v>SELLO DE ARENA-ASFALTO CON EMULSIÓN CRR-2m  item 432.2</v>
          </cell>
        </row>
        <row r="133">
          <cell r="J133" t="str">
            <v>LECHADA ASFÁLTICA CON EMULSIÓN CRL-1H, TIPO LA-13  item 433.1</v>
          </cell>
        </row>
        <row r="134">
          <cell r="J134" t="str">
            <v>LECHADA ASFÁLTICA CON EMULSIÓN CRL-1H, TIPO LA-10  item 433.2</v>
          </cell>
        </row>
        <row r="135">
          <cell r="J135" t="str">
            <v>LECHADA ASFÁLTICA CON EMULSIÓN CRL-1H, TIPO LA-5  item 433.3</v>
          </cell>
        </row>
        <row r="136">
          <cell r="J136" t="str">
            <v>LECHADA ASFÁLTICA CON EMULSIÓN CRL-1H, TIPO LA-3  item 433.4</v>
          </cell>
        </row>
        <row r="137">
          <cell r="J137" t="str">
            <v>LECHADA ASFÁLTICA CON EMULSIÓN CRL-1HM ,TIPO LA-13  item 433.5</v>
          </cell>
        </row>
        <row r="138">
          <cell r="J138" t="str">
            <v>LECHADA ASFÁLTICA CON EMULSIÓN CRL-1HM ,TIPO LA-10  item 433.6</v>
          </cell>
        </row>
        <row r="139">
          <cell r="J139" t="str">
            <v>LECHADA ASFÁLTICA CON EMULSIÓN CRL-1HM ,TIPO LA-5  item 433.7</v>
          </cell>
        </row>
        <row r="140">
          <cell r="J140" t="str">
            <v>LECHADA ASFÁLTICA CON EMULSIÓN CRL-1HM ,TIPO LA-3  item 433.8</v>
          </cell>
        </row>
        <row r="141">
          <cell r="J141" t="str">
            <v>MEZCLA DENSA EN FRÍO TIPO MDF-38  item 440.1</v>
          </cell>
        </row>
        <row r="142">
          <cell r="J142" t="str">
            <v>MEZCLA DENSA EN FRÍO TIPO MDF-25  item 440.2</v>
          </cell>
        </row>
        <row r="143">
          <cell r="J143" t="str">
            <v>MEZCLA DENSA EN FRÍO TIPO MDF-19  item 440.3</v>
          </cell>
        </row>
        <row r="144">
          <cell r="J144" t="str">
            <v>MEZCLA DENSA EN FRÍO PARA BACHEO  item 440.4</v>
          </cell>
        </row>
        <row r="145">
          <cell r="J145" t="str">
            <v>MEZCLA ABIERTA EN FRÍO TIPO MAF-19  item 441.1</v>
          </cell>
        </row>
        <row r="146">
          <cell r="J146" t="str">
            <v>MEZCLA ABIERTA EN FRÍO TIPO MAF-25  item 441.2</v>
          </cell>
        </row>
        <row r="147">
          <cell r="J147" t="str">
            <v>MEZCLA ABIERTA EN FRÍO TIPO MAF-38  item 441.3</v>
          </cell>
        </row>
        <row r="148">
          <cell r="J148" t="str">
            <v>MEZCLA ABIERTA EN FRÍO  TIPO MAF-38 PARA BACHEO  item 441.4</v>
          </cell>
        </row>
        <row r="149">
          <cell r="J149" t="str">
            <v>MEZCLA DENSA EN CALIENTE TIPO MDC-25  item 450.1</v>
          </cell>
        </row>
        <row r="150">
          <cell r="J150" t="str">
            <v>MEZCLA DENSA EN CALIENTE TIPO MDC-19  item 450.2</v>
          </cell>
        </row>
        <row r="151">
          <cell r="J151" t="str">
            <v>MEZCLA DENSA EN CALIENTE TIPO MDC-10  item 450.3</v>
          </cell>
        </row>
        <row r="152">
          <cell r="J152" t="str">
            <v>MEZCLA SEMIDENSA EN CALIENTE TIPO MSC-25  item 450.4</v>
          </cell>
        </row>
        <row r="153">
          <cell r="J153" t="str">
            <v>MEZCLA SEMIDENSA EN CALIENTE TIPO MSC-19  item 450.5</v>
          </cell>
        </row>
        <row r="154">
          <cell r="J154" t="str">
            <v>MEZCLA GRUESA EN CALIENTE TIPO MGC-38  item 450.6</v>
          </cell>
        </row>
        <row r="155">
          <cell r="J155" t="str">
            <v>MEZCLA GRUESA EN CALIENTE TIPO MGC-25  item 450.7</v>
          </cell>
        </row>
        <row r="156">
          <cell r="J156" t="str">
            <v>MEZCLA DE ALTO MÓDULO MAM-25  item 450.8</v>
          </cell>
        </row>
        <row r="157">
          <cell r="J157" t="str">
            <v>MEZCLA EN CALIENTE PARA BACHEO MSC-25  item 450.10</v>
          </cell>
        </row>
        <row r="158">
          <cell r="J158" t="str">
            <v>MEZCLA EN CALIENTE PARA BACHEO MGC-25  item 450.11</v>
          </cell>
        </row>
        <row r="159">
          <cell r="J159" t="str">
            <v>MEZCLA EN CALIENTE PARA BACHEO MGC-38  item 450.12</v>
          </cell>
        </row>
        <row r="160">
          <cell r="J160" t="str">
            <v>MEZCLA ABIERTA EN CALIENTE TIPO MAC-75  item 451.1</v>
          </cell>
        </row>
        <row r="161">
          <cell r="J161" t="str">
            <v>MEZCLA ABIERTA EN CALIENTE TIPO MAC-63  item 451.2</v>
          </cell>
        </row>
        <row r="162">
          <cell r="J162" t="str">
            <v>MEZCLA ABIERTA EN CALIENTE TIPO MAC-50  item 451.3</v>
          </cell>
        </row>
        <row r="163">
          <cell r="J163" t="str">
            <v>MEZCLA ABIERTA EN CALIENTE TIPO MAC -50 PARA BACHEO  item 451.4</v>
          </cell>
        </row>
        <row r="164">
          <cell r="J164" t="str">
            <v>MEZCLA DISCONTINUA EN CALIENTE TIPO M-13  item 452.1</v>
          </cell>
        </row>
        <row r="165">
          <cell r="J165" t="str">
            <v>MEZCLA DISCONTINUA EN CALIENTE TIPO M-10  item 452.2</v>
          </cell>
        </row>
        <row r="166">
          <cell r="J166" t="str">
            <v>MEZCLA DISCONTINUA EN CALIENTE TIPO F-13  item 452.3</v>
          </cell>
        </row>
        <row r="167">
          <cell r="J167" t="str">
            <v>MEZCLA DISCONTINUA EN CALIENTE TIPO F-10  item 452.4</v>
          </cell>
        </row>
        <row r="168">
          <cell r="J168" t="str">
            <v>MEZCLA DRENANTE  item 453.1</v>
          </cell>
        </row>
        <row r="169">
          <cell r="J169" t="str">
            <v>FRESADO DE PAVIMENTO ASFÁLTICO EN ESPESOR DE  10 CM  item 460.1</v>
          </cell>
        </row>
        <row r="170">
          <cell r="J170" t="str">
            <v>FRESADO DE PAVIMENTO ASFÁLTICO EN ESPESOR DE 5 CM  item 460.2</v>
          </cell>
        </row>
        <row r="171">
          <cell r="J171" t="str">
            <v>PAVIMENTO RECICLADO EN FRÍO EN EL LUGAR CON EMULSIÓN ASFÁLTICA  item 461.1</v>
          </cell>
        </row>
        <row r="172">
          <cell r="J172" t="str">
            <v>PAVIMENTO RECICLADO EN FRÍO EN EL LUGAR CON CEMENTO ASFÁLTICO ESPUMADO  item 461.2</v>
          </cell>
        </row>
        <row r="173">
          <cell r="J173" t="str">
            <v>MEZCLA ASFALTICA RECICLADA EN CALIENTE DE TIPO MDC-25  item 462.1.1</v>
          </cell>
        </row>
        <row r="174">
          <cell r="J174" t="str">
            <v>MEZCLA ASFALTICA RECICLADA EN CALIENTE DE TIPO MDC-19  item 462.1.2</v>
          </cell>
        </row>
        <row r="175">
          <cell r="J175" t="str">
            <v>MEZCLA ASFALTICA RECICLADA EN CALIENTE DE TIPO MDC-25 PARA BACHEO  item 462.2.1</v>
          </cell>
        </row>
        <row r="176">
          <cell r="J176" t="str">
            <v>MEZCLA ASFALTICA RECICLADA EN CALIENTE DE TIPO MDC-19  PARA BACHEO  item 462.2.2</v>
          </cell>
        </row>
        <row r="177">
          <cell r="J177" t="str">
            <v>GEOTEXTIL PARA REPAVIMENTACIÒN  item 464.1</v>
          </cell>
        </row>
        <row r="178">
          <cell r="J178" t="str">
            <v>EXCAVACIÓN PARA REPARACIÓN DE PAVIMENTO ASFÁLTICO EXISTENTE INCLUYENDO EL CORTE Y LA REMOCIÒN DE LAS CAPAS ASFALTICAS SUBYACENTES  item 465.1</v>
          </cell>
        </row>
        <row r="179">
          <cell r="J179" t="str">
            <v>EXCAVACIÒN PARA LA REPARACIÒN DE PAVIMENTO ASFALTICO EXISTENTE EXCLUYENDO EL CORTE Y LA REMOCIÒN DE LAS CAPAS ASFALTICAS Y DE LAS SUBYACENTES.  item 465.2</v>
          </cell>
        </row>
        <row r="180">
          <cell r="J180" t="str">
            <v>SELLO DE GRIETAS EN PAVIMENTO ASFÁLTICO SIN RUTEO.  item 466.1</v>
          </cell>
        </row>
        <row r="181">
          <cell r="J181" t="str">
            <v>SELLO DE GRIETAS EN PAVIMENTO ASFÁLTICO CON RUTEO.  item 466.2</v>
          </cell>
        </row>
        <row r="182">
          <cell r="J182" t="str">
            <v>PAVIMENTO DE CONCRETO HIDRÁULICO.  item 500.1</v>
          </cell>
        </row>
        <row r="183">
          <cell r="J183" t="str">
            <v>PAVIMENTO DE CONCRETO HIDRÁULICO DE FRAGUADO RAPIDO (FAST TRACK)  item 500.2</v>
          </cell>
        </row>
        <row r="184">
          <cell r="J184" t="str">
            <v>CEMENTO PORTHLAND, NORMA ASTM C150, TIPO ______ . SE DEBE ELABORAR UN ITEM DE PAGO PARA CADA TIPO DE CEMENTO QUE SE ESPECIFIQUE EN LOS DOCUMENTOS DEL CONTRATO.  item 501.1</v>
          </cell>
        </row>
        <row r="185">
          <cell r="J185" t="str">
            <v>CEMENTO HIDRAULICO  SDICIONADO, NORMA ASTM C595, TIPO ______ SE DEBE ELABORAR UN ITEM DE PAGO PARA CADA TIPO DE CEMENTO QUE SE ESPECIFIQUE EN LOS DOCUMENTOS DEL CONTRATO  item 501.10</v>
          </cell>
        </row>
        <row r="186">
          <cell r="J186" t="str">
            <v>CEMENTO HIDRAULICO ESPECIFICADO POR DESEMPEÑO, NORMA ASTM C1137, TIPO ______ .SE DEBE ELABORAR UN ITEM DE PAGO PARA CADA TIPO DE CEMENTO QUE SE ESPECIFIQUE EN LOS DOCUMENTOS DEL CONTRATO.   item 501.20</v>
          </cell>
        </row>
        <row r="187">
          <cell r="J187" t="str">
            <v>BASE DE CONCRETO HIDRÁULICO   item 505.1</v>
          </cell>
        </row>
        <row r="188">
          <cell r="J188" t="str">
            <v>PAVIMENTO DE ADOQUINES DE CONCRETO.  item 510.1</v>
          </cell>
        </row>
        <row r="189">
          <cell r="J189" t="str">
            <v>EXCAVACIONES VARIAS SIN CLASIFICAR  item 600.1.1</v>
          </cell>
        </row>
        <row r="190">
          <cell r="J190" t="str">
            <v>EXCAVACIONES VARIAS EN ROCA EN SECO.  item 600.2.1</v>
          </cell>
        </row>
        <row r="191">
          <cell r="J191" t="str">
            <v>EXCAVACIONES VARIAS EN ROCA BAJO AGUA.  item 600.2.2</v>
          </cell>
        </row>
        <row r="192">
          <cell r="J192" t="str">
            <v>EXCAVACIONES VARIAS EN MATERIAL COMUN EN SECO  item 600.2.3</v>
          </cell>
        </row>
        <row r="193">
          <cell r="J193" t="str">
            <v>EXCAVACIONES VARIAS EN MATERIAL COMÚN BAJO AGUA.  item 600.2.4</v>
          </cell>
        </row>
        <row r="194">
          <cell r="J194" t="str">
            <v>RELLENOS PARA ESTRUCTURAS CON SUELO.  item 610.1</v>
          </cell>
        </row>
        <row r="195">
          <cell r="J195" t="str">
            <v>RELLENOS PARA ESTRUCTURAS CON RECEBO.  item 610.2</v>
          </cell>
        </row>
        <row r="196">
          <cell r="J196" t="str">
            <v>RELLENO PARA ESTRUCTURAS CON MATERIAL GRANULAR TIPO SBG  item 610.3</v>
          </cell>
        </row>
        <row r="197">
          <cell r="J197" t="str">
            <v>RELLENO PARA ESTRUCTURAS CON MATERIAL GRANULAR TIPO BG  item 610.4</v>
          </cell>
        </row>
        <row r="198">
          <cell r="J198" t="str">
            <v>RELLENOS CON MATERIAL FILTRANTE  item 610.5</v>
          </cell>
        </row>
        <row r="199">
          <cell r="J199" t="str">
            <v>RELLENO CON GRAVILLA  item 610.6</v>
          </cell>
        </row>
        <row r="200">
          <cell r="J200" t="str">
            <v>RELLENO CON ARENA  item 610.7</v>
          </cell>
        </row>
        <row r="201">
          <cell r="J201" t="str">
            <v>PILOTES PREFABRICADOS DE CONCRETO DIÁMETRO 0,40 M  item 620.1</v>
          </cell>
        </row>
        <row r="202">
          <cell r="J202" t="str">
            <v>EXTENSION DE PILOTES, SECCION, 0.40 METROS  item 620.2</v>
          </cell>
        </row>
        <row r="203">
          <cell r="J203" t="str">
            <v>PRUEBA DE CARGA TIPO ________ SE DEBERA ELABORA R ITEMS DE PAGO INDEPENDIENTE POR CADA TIPO DE PRUEBA.  item 620.3</v>
          </cell>
        </row>
        <row r="204">
          <cell r="J204" t="str">
            <v>PILOTE DE CONCRETO VACIADO IN SITU, DE DIÁMETRO 1 M_  item 621.1.1</v>
          </cell>
        </row>
        <row r="205">
          <cell r="J205" t="str">
            <v>PILOTE DE CONCRETO VACIADO IN SITU, DE DIÁMETRO 1,2 M, INCLUYE EXCAVACIÓN EN ROCA, BAJO AGUA  item 621.1.2</v>
          </cell>
        </row>
        <row r="206">
          <cell r="J206" t="str">
            <v>BASE ACAMPANADA.  item 621.2</v>
          </cell>
        </row>
        <row r="207">
          <cell r="J207" t="str">
            <v>PERFORACION DE PRUEBA PARA PILOTE, D= VARIABLE  item 621.3</v>
          </cell>
        </row>
        <row r="208">
          <cell r="J208" t="str">
            <v>PERFORACION DE PRUEBA PARA BASE ACAMPANADA  item 621.4</v>
          </cell>
        </row>
        <row r="209">
          <cell r="J209" t="str">
            <v>CAMISA PERMANENTE DE DIÁMETRO EXTERIOR VARIABLE  item 621.5</v>
          </cell>
        </row>
        <row r="210">
          <cell r="J210" t="str">
            <v>CAMISA PERMANENTE DE DIÁMETRO EXTERIOR 1,50 M, EN CONCRETO  item 621.5.1</v>
          </cell>
        </row>
        <row r="211">
          <cell r="J211" t="str">
            <v>PRUEBA DE CARGA TIPO (PILOTE PRE EXCAVADO)  item 621.6</v>
          </cell>
        </row>
        <row r="212">
          <cell r="J212" t="str">
            <v>PRUEBA DE INTEGRIDAD TIPO ____  item 621.7</v>
          </cell>
        </row>
        <row r="213">
          <cell r="J213" t="str">
            <v>TABLESTACADO DE MADERA  item 622.1</v>
          </cell>
        </row>
        <row r="214">
          <cell r="J214" t="str">
            <v>TABLESTACADO METÁLICO.  item 622.2</v>
          </cell>
        </row>
        <row r="215">
          <cell r="J215" t="str">
            <v>TABLESTACADO DE CONCRETO REFORZADO.  item 622.3</v>
          </cell>
        </row>
        <row r="216">
          <cell r="J216" t="str">
            <v>TABLESTACADO DE CONCRETO PRE ESFORZADO.  item 622.4</v>
          </cell>
        </row>
        <row r="217">
          <cell r="J217" t="str">
            <v>CORTE DEL EXTREMO SUPERIOR DEL ELEMENTO.  item 622.5</v>
          </cell>
        </row>
        <row r="218">
          <cell r="J218" t="str">
            <v>ANCLAJE TIPO _____ (ROCA)  item 623.1</v>
          </cell>
        </row>
        <row r="219">
          <cell r="J219" t="str">
            <v>PRUEBA DE CARGA  item 623.2</v>
          </cell>
        </row>
        <row r="220">
          <cell r="J220" t="str">
            <v>CONCRETO RESISTENCIA 35MPA (A)   item 630.1</v>
          </cell>
        </row>
        <row r="221">
          <cell r="J221" t="str">
            <v>CONCRETO RESISTENCIA 32MPA (B)  item 630.2</v>
          </cell>
        </row>
        <row r="222">
          <cell r="J222" t="str">
            <v>CONCRETO RESISTENCIA 28MPA (C )  item 630.3</v>
          </cell>
        </row>
        <row r="223">
          <cell r="J223" t="str">
            <v>CONCRETO RESISTENCIA 21MPA (D)  item 630.4</v>
          </cell>
        </row>
        <row r="224">
          <cell r="J224" t="str">
            <v>CONCRETO RESISTENCIA 17.5MPA (E )  item 630.5</v>
          </cell>
        </row>
        <row r="225">
          <cell r="J225" t="str">
            <v>CONCRETO RESISTENCIA 14MPA  (F)  item 630.6</v>
          </cell>
        </row>
        <row r="226">
          <cell r="J226" t="str">
            <v>CONCRETO RESISTENCIA 14MPA (G) (CICLOPEO)  item 630.7</v>
          </cell>
        </row>
        <row r="227">
          <cell r="J227" t="str">
            <v>BARANDA DE CONCRETO, COCRETO 21 MPA  item 632.1</v>
          </cell>
        </row>
        <row r="228">
          <cell r="J228" t="str">
            <v>BARANDA DE CONCRETO CONCRETO 28 MPA.  item 632.2</v>
          </cell>
        </row>
        <row r="229">
          <cell r="J229" t="str">
            <v>ACERO DE REFUERZO FY 4200 MPA.  item 640.1</v>
          </cell>
        </row>
        <row r="230">
          <cell r="J230" t="str">
            <v>MALLA DE REFUERZO FY 4200 MPA.  item 640.2</v>
          </cell>
        </row>
        <row r="231">
          <cell r="J231" t="str">
            <v>ACERO DE PREESFUERZO.  item 641.1</v>
          </cell>
        </row>
        <row r="232">
          <cell r="J232" t="str">
            <v>ACERO DE PREESFUERZO.  item 641.2</v>
          </cell>
        </row>
        <row r="233">
          <cell r="J233" t="str">
            <v>APOYO ELASTOMÉRICO.  item 642.1</v>
          </cell>
        </row>
        <row r="234">
          <cell r="J234" t="str">
            <v>SELLO PARA JUNTAS DE PUENTES.  item 642.2</v>
          </cell>
        </row>
        <row r="235">
          <cell r="J235" t="str">
            <v>DISEÑO Y FABRICACIÓN DE ESTRUCTURA METÁLICA.  item 650.1</v>
          </cell>
        </row>
        <row r="236">
          <cell r="J236" t="str">
            <v>FABRICACIÓN DE ESTRUCTURA METÁLICA.  item 650.2</v>
          </cell>
        </row>
        <row r="237">
          <cell r="J237" t="str">
            <v>TRANSPORTE DE ESTRUCTURA METÁLICA.  item 650.3</v>
          </cell>
        </row>
        <row r="238">
          <cell r="J238" t="str">
            <v>MONTAJE Y PINTURA  DE ESTRUCTURA METÁLICA.  item 650.4</v>
          </cell>
        </row>
        <row r="239">
          <cell r="J239" t="str">
            <v>TUBERÍA DE CONCRETO SIMPLE 14 MPA DE 450 MM DE DIAMETRO INTERIOR. SE DEBERA ELABORAR ITEM DE PAGO POR CADA CLASE DE TUBERIA DE CONCRETO SIMPLE Y CADA DIAMETRO QUE TENGAN LAS TUBERIAS DEL PROYECTO.  item 660.1</v>
          </cell>
        </row>
        <row r="240">
          <cell r="J240" t="str">
            <v>TUBERÍA DE CONCRETO SIMPLE DE 14 MPA DE 600 MM D DIAMETRO INTERIOR. SE DEBERA ELABORAR ITEM DE PAGO POR CADA CLASE DE TUBERIA DE CONCRETO SIMPLE Y CADA DIAMETRO QUE TENGAN LAS TUBERIAS DEL PROYECTO.CONCRETO SIMPLE Y CADA DIAMETRO QUE TENGAN LAS TUBERIAS   item 660.2</v>
          </cell>
        </row>
        <row r="241">
          <cell r="J241" t="str">
            <v>TUBERÍA DE CONCRETO REFORZADO  21 MPA DE 900 MM DE DIAMETRO INTERIOR  item 661.1</v>
          </cell>
        </row>
        <row r="242">
          <cell r="J242" t="str">
            <v>TUBERÍA CORRUGADA DE ACERO GALVANIZADO MP-68, DE LÁMINA CALIBRE__ Y DIAMETRO __  item 662.1</v>
          </cell>
        </row>
        <row r="243">
          <cell r="J243" t="str">
            <v>TUBERÍA CORRUGADA DE ACERO CON RECUBRIMIENTO BITUMINOSO, DE LÁMINA CALIBRE 12  Y D=60´´  item 662.2</v>
          </cell>
        </row>
        <row r="244">
          <cell r="J244" t="str">
            <v>TUBERÍA DE PLASTICO TIPO__NORMA___DE DIAMETRO__MM  item 663.1</v>
          </cell>
        </row>
        <row r="245">
          <cell r="J245" t="str">
            <v>DISIPADORES DE ENERGÍA Y SEDIMENTADORES EN GAVIONES DE ALAMBRE DE ACERO ENTRELAZADO CLASE 1: RECUBRIMIENTO DE ZINC (GALVANIZADO)  item 670.1</v>
          </cell>
        </row>
        <row r="246">
          <cell r="J246" t="str">
            <v>DISIPADORES DE ENERGÍA Y SEDIMENTADORES EN GAVIONES DE ALAMBRE DE ACERO ENTRELAZADO CLASE 2: RECUBRIMIENTO DE ALEACION ZN-5A1-MM  item 670.2</v>
          </cell>
        </row>
        <row r="247">
          <cell r="J247" t="str">
            <v>DISIPADORES DE ENERGÍA Y SEDIMENTADORES EN GAVIONES DE ALAMBRE DE ACERO ENTRELAZADO CLASE 3: RECUBRIMIENTO DE ZINC (GALVANIZADO) Y PVC  item 670.3</v>
          </cell>
        </row>
        <row r="248">
          <cell r="J248" t="str">
            <v>DISIPADORES DE ENERGÍA Y SEDIMENTADORES EN GAVIONES DE ALAMBRE DE ACERO ENTRELAZADO CLASE 4: RECUBRIMIENTO DE ALEACION ZN-5A1-MM Y PVC  item 670.4</v>
          </cell>
        </row>
        <row r="249">
          <cell r="J249" t="str">
            <v>DISIPADORES DE ENERGÍA Y SEDIMENTADORES EN CONCRETO CICLOPEO  item 670.5</v>
          </cell>
        </row>
        <row r="250">
          <cell r="J250" t="str">
            <v>CUNETA DE CONCRETO VACIADA IN SITU; NO INCLUYE LA CONFORMACION DE LA SUPERFICIE DE APOYO  item 671.1</v>
          </cell>
        </row>
        <row r="251">
          <cell r="J251" t="str">
            <v>CUNETA DE PIEZAS PREFABRICADAS DE CONCRETO; NO INCLUYE LA CONFORMACION DE LA SUPERFICIE DE APOYO  item 671.2</v>
          </cell>
        </row>
        <row r="252">
          <cell r="J252" t="str">
            <v>CUNETA DE CONCRETO VACIADA IN SITU; INCLUYE LA CONFORMACION DE LA SUPERFICIE DE APOYO  item 671.3</v>
          </cell>
        </row>
        <row r="253">
          <cell r="J253" t="str">
            <v>CUNETA DE PIEZAS PREFABRICADAS DE CONCRETO; INCLUYE LA CONFORMACION DE LA SUPERFICIE DE APOYO  item 671.4</v>
          </cell>
        </row>
        <row r="254">
          <cell r="J254" t="str">
            <v>BORDILLO DE CONCRETO VACIADO IN SITU; NO INCLUYE LA PREPARACION DE LA SUPERFICIE DE APOYO  item 672.1</v>
          </cell>
        </row>
        <row r="255">
          <cell r="J255" t="str">
            <v>BORDILLO DE PIEZAS PREFABRICADAS DE CONCRETO; NO INCLUYE LA PREPARACION DE LA SUPERFICIE DE APOYO  item 672.2</v>
          </cell>
        </row>
        <row r="256">
          <cell r="J256" t="str">
            <v>BORDILLO DE CONCRETO VACIADO IN SITU; INCLUYE LA PREPARACION DE LA SUPERFICIE DE APOYO  item 672.3</v>
          </cell>
        </row>
        <row r="257">
          <cell r="J257" t="str">
            <v>BORDILLO DE PIEZAS PREFABRICADAS DE CONCRETO; INCLUYE LA PREPARACION DE LA SUPERFICIE DE APOYO  item 672.4</v>
          </cell>
        </row>
        <row r="258">
          <cell r="J258" t="str">
            <v>GEOTEXTIL TIPO NT-2500 O SIMILAR NO TEJIDO  item 673.1</v>
          </cell>
        </row>
        <row r="259">
          <cell r="J259" t="str">
            <v>GEOTEXTIL  TIPO T-2400 O SIMILAR TEJIDO  item 673.1.2</v>
          </cell>
        </row>
        <row r="260">
          <cell r="J260" t="str">
            <v>MATERIAL GRANULAR DRENANTE  item 673.2</v>
          </cell>
        </row>
        <row r="261">
          <cell r="J261" t="str">
            <v>MATERIAL DE COBERTURA TIPO SUB- BASE CBR=20%  item 673.3</v>
          </cell>
        </row>
        <row r="262">
          <cell r="J262" t="str">
            <v>DREN HORIZONTAL DE LONGITUD MENOR O IGUAL A DIEZ (10) METROS.  item 674.1</v>
          </cell>
        </row>
        <row r="263">
          <cell r="J263" t="str">
            <v>DREN HORIZONTAL DE LONGITUD MAYOR A DIEZ (10) METROS.  item 674.2</v>
          </cell>
        </row>
        <row r="264">
          <cell r="J264" t="str">
            <v>PÁNELES DE CONCRETO.  item 680.1</v>
          </cell>
        </row>
        <row r="265">
          <cell r="J265" t="str">
            <v>ARMADURA GALVANIZADA.  item 680.2</v>
          </cell>
        </row>
        <row r="266">
          <cell r="J266" t="str">
            <v>RELLENO GRANULAR PARA TIERRA MECANICAMETE ESTABILIZADA CON PÁNELES DE CONCRETO   item 680.3</v>
          </cell>
        </row>
        <row r="267">
          <cell r="J267" t="str">
            <v>GAVIÓNES DE MALLA DE ALAMBRE DE ACERO ENTRELAZADO  CLASE 1; RECUBRIMIENTO DE ZINC (GALVANIZADO)   item 681.1</v>
          </cell>
        </row>
        <row r="268">
          <cell r="J268" t="str">
            <v>GAVIÓN DE MALLA DE ALAMBRE DE ACERO ENTRELAZADO  CLASE 2; RECUBRIMIENTO DE ALEACION ZN-5A1-MM  item 681.2</v>
          </cell>
        </row>
        <row r="269">
          <cell r="J269" t="str">
            <v>GAVIÓN DE MALLA DE ALAMBRE DE ACERO ENTRELAZADO  CLASE 3; RECUBRIMIENTO DE ZINC (GALVANIZADO) Y PVC  item 681.3</v>
          </cell>
        </row>
        <row r="270">
          <cell r="J270" t="str">
            <v>GAVIÓN DE MALLA DE ALAMBRE DE ACERO ETRELAZADO  CLASE 4; RECUBRIMIENTO DE ALEACION ZN-5A1-MM Y PVC  item 681.4</v>
          </cell>
        </row>
        <row r="271">
          <cell r="J271" t="str">
            <v>COLCHOGAVIÓN DE MALLA DE ALAMBRE DE ACERO ENTRELAZADO CLASE 1; RECUBRIMIENTO DE ZINC (GALVANIZADO)   item 682.1</v>
          </cell>
        </row>
        <row r="272">
          <cell r="J272" t="str">
            <v>COLCHOGAVIÓN DE MALLA DE ALAMBRE DE ACERO ENTRELAZADO CLASE 2; RECUBRIMIENTO DE ALEACION ZN-5A1-MM  item 682.2</v>
          </cell>
        </row>
        <row r="273">
          <cell r="J273" t="str">
            <v>COLCHOGAVIÓN DE MALLA DE ALAMBRE DE ACERO ENTRELAZADO CLASE 3; RECUBRIMIENTO DE ZINC (GALVANIZADO) Y PVC  item 682.3</v>
          </cell>
        </row>
        <row r="274">
          <cell r="J274" t="str">
            <v>COLCHOGAVIÓN DE MALLA DE ALAMBRE DE ACERO ENTRELAZADO CLASE 4; RECUBRIMIENTO DE ALEACION ZN-5A1-MM Y PVC  item 682.4</v>
          </cell>
        </row>
        <row r="275">
          <cell r="J275" t="str">
            <v>GEOTEXTIL DE REFUERZO TIPO___ PARA MUROS DE TIERRA ESTABILIZADA MECANICAMENTE  CON GEOSINTETICOS  item 683.1</v>
          </cell>
        </row>
        <row r="276">
          <cell r="J276" t="str">
            <v>GEOMALLA DE REFUERZO TIPO___ PARA MUROS DE TIERRA ESTABILIZADA MECANICAMENTE  CON GEOSINTETICOS  item 683.2</v>
          </cell>
        </row>
        <row r="277">
          <cell r="J277" t="str">
            <v>GEOTEXTIL DE FACHADA TIPO___ PARA MUROS DE TIERRA ESTABILIZADA MECANICAMENTE  CON GEOSINTETICOS  item 683.3</v>
          </cell>
        </row>
        <row r="278">
          <cell r="J278" t="str">
            <v>GEOMALLA DE FACHADA TIPO___ PARA MUROS DE TIERRA ESTABILIZADA MECANICAMENTE CON GEOSINTETICOS.  item 683.4</v>
          </cell>
        </row>
        <row r="279">
          <cell r="J279" t="str">
            <v>RELLENO TIPO___ PARA MUROS DE TIERRA ESTABILIZADA MECANICAMENTE CON GEOSINTETICOS  item 683.5</v>
          </cell>
        </row>
        <row r="280">
          <cell r="J280" t="str">
            <v>IMPERMEABILIZANTE PARA CONCRETO  item 690.1.1</v>
          </cell>
        </row>
        <row r="281">
          <cell r="J281" t="str">
            <v>IMPERMEABILIZACIÓN DE ESTRUCTURAS.  item 690.1.2</v>
          </cell>
        </row>
        <row r="282">
          <cell r="J282" t="str">
            <v>LÍNEA DE DEMARCACIÓN CON PINTURA EN FRÍO.  item 700.1</v>
          </cell>
        </row>
        <row r="283">
          <cell r="J283" t="str">
            <v>LÍNEA DE DEMARCACIÓN CON RESINA TERMOPLÁSTICA.  item 700.2</v>
          </cell>
        </row>
        <row r="284">
          <cell r="J284" t="str">
            <v>MARCA VIAL CON PINTURA EN FRÍO.  item 700.3</v>
          </cell>
        </row>
        <row r="285">
          <cell r="J285" t="str">
            <v>MARCA VIAL CON RESINA TERMOPLÁSTICA.  item 700.4</v>
          </cell>
        </row>
        <row r="286">
          <cell r="J286" t="str">
            <v>TACHA REFLECTIVA.  item 701.1</v>
          </cell>
        </row>
        <row r="287">
          <cell r="J287" t="str">
            <v>SEÑAL VERTICAL DE TRANSITO TIPO 1 CON LAMINA RETRORREFLECTIVA TIPO IV O SUPERIOR (75 X 75 ) CM  item 710.1</v>
          </cell>
        </row>
        <row r="288">
          <cell r="J288" t="str">
            <v>SEÑAL VERTICAL DE TRÁNSITO TIPO SP, SR Y SI DE 75 CM X 75 CM CON LÁMINA RETRORREFLECTIVA TIPO IV O SUPERIOR  item 710.2</v>
          </cell>
        </row>
        <row r="289">
          <cell r="J289" t="str">
            <v>POSTE DE REFERENCIA.  item 720.1</v>
          </cell>
        </row>
        <row r="290">
          <cell r="J290" t="str">
            <v>DEFENSA METÁLICA.  item 730.1</v>
          </cell>
        </row>
        <row r="291">
          <cell r="J291" t="str">
            <v>SECCIÓN FINAL.  item 730.2</v>
          </cell>
        </row>
        <row r="292">
          <cell r="J292" t="str">
            <v>SECCIÓN DE TOPE.  item 730.3</v>
          </cell>
        </row>
        <row r="293">
          <cell r="J293" t="str">
            <v>ELEMENTO ESPECIAL TIPO AMORTIGUADORES  item 730.4</v>
          </cell>
        </row>
        <row r="294">
          <cell r="J294" t="str">
            <v>DEFENSA DE CONCRETO.  item 731.1</v>
          </cell>
        </row>
        <row r="295">
          <cell r="J295" t="str">
            <v>CAPTAFAROS.  item 740.1</v>
          </cell>
        </row>
        <row r="296">
          <cell r="J296" t="str">
            <v>DELINEADOR DE CORONA.  item 741.1</v>
          </cell>
        </row>
        <row r="297">
          <cell r="J297" t="str">
            <v>CERCA DE ALAMBRE DE PUAS CON POSTES DE MADERA.  item 800.1</v>
          </cell>
        </row>
        <row r="298">
          <cell r="J298" t="str">
            <v>CERCA DE ALAMBRE DE PUAS CON POSTES DE CONCRETO.  item 800.2</v>
          </cell>
        </row>
        <row r="299">
          <cell r="J299" t="str">
            <v>CERCA DE MALLA CON POSTES DE MADERA.  item 800.3</v>
          </cell>
        </row>
        <row r="300">
          <cell r="J300" t="str">
            <v>CERCA DE MALLA CON POSTES DE CONCRETO.  item 800.4</v>
          </cell>
        </row>
        <row r="301">
          <cell r="J301" t="str">
            <v>PODA DE LA PARTE AEREA DE ARBOLES TIPO I  item 802.1</v>
          </cell>
        </row>
        <row r="302">
          <cell r="J302" t="str">
            <v>PODA DE LA PARTE AEREA DE ARBOLES TIPO II  item 802.2</v>
          </cell>
        </row>
        <row r="303">
          <cell r="J303" t="str">
            <v>PODA DE LA PARTE AEREA DE ARBOLES TIPO III  item 802.3</v>
          </cell>
        </row>
        <row r="304">
          <cell r="J304" t="str">
            <v>PODA DE LA PARTE AEREA DE ARBOLES TIPO IV  item 802.4</v>
          </cell>
        </row>
        <row r="305">
          <cell r="J305" t="str">
            <v>PODA DE LA PARTE RADICULAR DE ARBOLES TIPO I  item 802.5</v>
          </cell>
        </row>
        <row r="306">
          <cell r="J306" t="str">
            <v>PODA DE LA PARTE RADFICULAR DE ARBOLES TIPO II  item 802.6</v>
          </cell>
        </row>
        <row r="307">
          <cell r="J307" t="str">
            <v>PODA DE LA PARTE RADICULAR DE ARBOLES TIPO III  item 802.7</v>
          </cell>
        </row>
        <row r="308">
          <cell r="J308" t="str">
            <v>PODA DE LA PARTE RADICULAR DE ARBOLES TIPO  IV  item 802.8</v>
          </cell>
        </row>
        <row r="309">
          <cell r="J309" t="str">
            <v>PROTECCIÓN DE TALUDES CON BLOQUES DE CÉSPED.  item 810.1</v>
          </cell>
        </row>
        <row r="310">
          <cell r="J310" t="str">
            <v>PROTECCIÓN DE TALUDES CON TIERRA ORGÁNICA.  item 810.2</v>
          </cell>
        </row>
        <row r="311">
          <cell r="J311" t="str">
            <v>PROTECCIÓN DE TALUDES CON HIDROSIEMBRA CONTROLADA.  item 810.3</v>
          </cell>
        </row>
        <row r="312">
          <cell r="J312" t="str">
            <v>PROTECCION DE TALUDES CON PRODUCTO ENROLLADO PARA CONTROL DE EROSION. DE TIPO MANTO TEMPORAL. SE DEBERA ELABORAR UN ITEM DE PAGO PARA CADA PRODUCTO ENROLLADO QUE SE ESPECIFIQUE EN EL PROYECTO.  item 811.1</v>
          </cell>
        </row>
        <row r="313">
          <cell r="J313" t="str">
            <v>PROTECCION DE TALUDES CON PRODUCTO ENROLLADO PARA CONTROL DE EROSION. DE TIPO MANTO PERMANENTE. SE DEBERA ELABORAR UN ITEM DE PAGO PARA CADA PRODUCTO ENROLLADO QUE SE ESPECIFIQUE EN EL PROYECTO.  item 811.2</v>
          </cell>
        </row>
        <row r="314">
          <cell r="J314" t="str">
            <v>RECUBRIMIENTO DE TALUDES CON MALLA Y MORTERO 1:4 DE E= 10 CM  item 812.1</v>
          </cell>
        </row>
        <row r="315">
          <cell r="J315" t="str">
            <v>PLANTACIÓN DE ÁRBOLES (TIPO PAISAJÍSTICO)  item 820.1</v>
          </cell>
        </row>
        <row r="316">
          <cell r="J316" t="str">
            <v>PLANTACIÓN DE ÁRBOLES (REFORESTACIÓN PROTECTORA DENSIDAD 1100)  item 820.1.2</v>
          </cell>
        </row>
        <row r="317">
          <cell r="J317" t="str">
            <v>TRANSPORTE DE MATERIALES PROVENIENTES DE LA EXCAVACION DE LA EXPLANACION, CANALES Y PRESTAMOS, ENTRE  CIEN METROS (100 M) Y MIL METROS (1000 M) DE DISTANCIA  item 900.1</v>
          </cell>
        </row>
        <row r="318">
          <cell r="J318" t="str">
            <v>TRANSPORTE DE MATERIALES PROVENIENTES DE LA EXCAVACIÓN DE LA EXPLANACIÓN, CANALES Y PRÉSTAMOS PARA DISTANCIAS MAYORES DE MIL METROS (1.000 M) METRO CÚBICO-KILÓMETRO.  item 900.2</v>
          </cell>
        </row>
        <row r="319">
          <cell r="J319" t="str">
            <v>TRANSPORTE DE MATERIALES PROVENIENTES DE DERRUMBES, MEDIDO A PARTIR DE CIEN METROS (100 M)  item 900.3</v>
          </cell>
        </row>
        <row r="320">
          <cell r="J320" t="str">
            <v>CONFORMACIÓN DE TALUDES EXISTENTES  item 234P</v>
          </cell>
        </row>
        <row r="321">
          <cell r="J321" t="str">
            <v>REPARACIÓN DE GAVIONES DE MALLA DE ALAMBRE DE ACERO ENTRELAZADO CLASE 1: RECUBRIMIENTO DE ZINC (GALVANIZADO)  item 681P</v>
          </cell>
        </row>
        <row r="322">
          <cell r="J322" t="str">
            <v>MEZCLA DENSA EN CALIENTE TIPO MDC-19 COMPRADA  item 450.2P</v>
          </cell>
        </row>
        <row r="323">
          <cell r="J323" t="str">
            <v>CONCRETO RESISTENCIA 14MPA  (F) ENROCADO  item 630.6.1</v>
          </cell>
        </row>
        <row r="324">
          <cell r="J324" t="str">
            <v>ANCLAJE CON EPÓXICO DIÁMETRO 1/2", CON PERFORACIÓN 5/8", L=200 MM  item 640.1P</v>
          </cell>
        </row>
        <row r="325">
          <cell r="J325" t="str">
            <v>DISEÑO Y FABRICACIÓN DE ESTRUCTURA METÁLICA. (INCLUYE BARANDA METÁLICA)  item 650.1P</v>
          </cell>
        </row>
        <row r="326">
          <cell r="J326" t="str">
            <v>LIMPIEZA MANUAL, PINTURA ANTICORROSIVA (BARRERA EPÓXICA) Y PINTURA DE ACABADO (ESMALTE) DE ESTRUCTURA METÁLICA EXISTENTE  item 650.2P</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items"/>
      <sheetName val="PUNITARIOS PARA 241201 2S"/>
      <sheetName val="PR 1"/>
      <sheetName val="Hoja1"/>
      <sheetName val="ESTADO RED TEC"/>
      <sheetName val="A-HOR"/>
      <sheetName val="INSUMOS"/>
      <sheetName val="BANCOS"/>
      <sheetName val="CARGOS"/>
      <sheetName val="EPS"/>
      <sheetName val="PENSIONES"/>
      <sheetName val="PREACTA 10"/>
      <sheetName val="DATOS"/>
      <sheetName val="PREACTA 9"/>
      <sheetName val="Res-Accide-1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P70"/>
  <sheetViews>
    <sheetView tabSelected="1" view="pageBreakPreview" topLeftCell="A10" zoomScaleNormal="100" zoomScaleSheetLayoutView="100" workbookViewId="0">
      <selection activeCell="A43" sqref="A43:I43"/>
    </sheetView>
  </sheetViews>
  <sheetFormatPr baseColWidth="10" defaultRowHeight="12.75" x14ac:dyDescent="0.2"/>
  <cols>
    <col min="1" max="2" width="11.7109375" style="5" customWidth="1"/>
    <col min="3" max="4" width="17.7109375" style="5" customWidth="1"/>
    <col min="5" max="5" width="59.7109375" style="5" customWidth="1"/>
    <col min="6" max="6" width="11.7109375" style="5" customWidth="1"/>
    <col min="7" max="8" width="18.7109375" style="5" customWidth="1"/>
    <col min="9" max="9" width="22.7109375" style="5" customWidth="1"/>
    <col min="10" max="10" width="40.28515625" style="5" hidden="1" customWidth="1"/>
    <col min="11" max="11" width="16.5703125" style="5" bestFit="1" customWidth="1"/>
    <col min="12" max="15" width="16.5703125" style="5" customWidth="1"/>
    <col min="16" max="16384" width="11.42578125" style="5"/>
  </cols>
  <sheetData>
    <row r="1" spans="1:16" ht="16.5" x14ac:dyDescent="0.2">
      <c r="A1" s="1" t="s">
        <v>0</v>
      </c>
      <c r="B1" s="2"/>
      <c r="C1" s="2"/>
      <c r="D1" s="2"/>
      <c r="E1" s="2"/>
      <c r="F1" s="2"/>
      <c r="G1" s="3"/>
      <c r="H1" s="4"/>
      <c r="I1" s="2"/>
    </row>
    <row r="2" spans="1:16" ht="17.25" x14ac:dyDescent="0.2">
      <c r="A2" s="6" t="s">
        <v>1</v>
      </c>
      <c r="B2" s="2"/>
      <c r="C2" s="2"/>
      <c r="D2" s="2"/>
      <c r="E2" s="2"/>
      <c r="F2" s="2"/>
      <c r="G2" s="3"/>
      <c r="H2" s="4"/>
      <c r="I2" s="2"/>
    </row>
    <row r="3" spans="1:16" ht="15.75" x14ac:dyDescent="0.2">
      <c r="A3" s="2" t="s">
        <v>2</v>
      </c>
      <c r="B3" s="2"/>
      <c r="C3" s="2"/>
      <c r="D3" s="2"/>
      <c r="E3" s="2"/>
      <c r="F3" s="2"/>
      <c r="G3" s="3"/>
      <c r="H3" s="4"/>
      <c r="I3" s="2"/>
    </row>
    <row r="4" spans="1:16" ht="15.75" x14ac:dyDescent="0.2">
      <c r="A4" s="7"/>
      <c r="B4" s="7"/>
      <c r="C4" s="7"/>
      <c r="D4" s="7"/>
      <c r="E4" s="8"/>
      <c r="F4" s="8"/>
      <c r="G4" s="8"/>
      <c r="H4" s="8"/>
      <c r="I4" s="8"/>
    </row>
    <row r="5" spans="1:16" ht="15.75" x14ac:dyDescent="0.2">
      <c r="A5" s="385" t="s">
        <v>189</v>
      </c>
      <c r="B5" s="385"/>
      <c r="C5" s="385"/>
      <c r="D5" s="385"/>
      <c r="E5" s="386"/>
      <c r="F5" s="386"/>
      <c r="G5" s="386"/>
      <c r="H5" s="386"/>
      <c r="I5" s="386"/>
    </row>
    <row r="6" spans="1:16" ht="15.75" x14ac:dyDescent="0.2">
      <c r="A6" s="9"/>
      <c r="B6" s="9"/>
      <c r="C6" s="9"/>
      <c r="D6" s="9"/>
      <c r="E6" s="8"/>
      <c r="F6" s="8"/>
      <c r="G6" s="8"/>
      <c r="H6" s="8"/>
      <c r="I6" s="8"/>
    </row>
    <row r="7" spans="1:16" ht="15.75" x14ac:dyDescent="0.2">
      <c r="A7" s="387" t="s">
        <v>3</v>
      </c>
      <c r="B7" s="387"/>
      <c r="C7" s="387"/>
      <c r="D7" s="387"/>
      <c r="E7" s="387"/>
      <c r="F7" s="387"/>
      <c r="G7" s="387"/>
      <c r="H7" s="387"/>
      <c r="I7" s="387"/>
    </row>
    <row r="8" spans="1:16" ht="15.75" x14ac:dyDescent="0.2">
      <c r="A8" s="388"/>
      <c r="B8" s="388"/>
      <c r="C8" s="388"/>
      <c r="D8" s="388"/>
      <c r="E8" s="386"/>
      <c r="F8" s="386"/>
      <c r="G8" s="386"/>
      <c r="H8" s="386"/>
      <c r="I8" s="386"/>
    </row>
    <row r="9" spans="1:16" ht="15.75" x14ac:dyDescent="0.2">
      <c r="A9" s="388" t="s">
        <v>4</v>
      </c>
      <c r="B9" s="388"/>
      <c r="C9" s="388"/>
      <c r="D9" s="388"/>
      <c r="E9" s="386"/>
      <c r="F9" s="386"/>
      <c r="G9" s="386"/>
      <c r="H9" s="386"/>
      <c r="I9" s="386"/>
    </row>
    <row r="10" spans="1:16" ht="16.5" thickBot="1" x14ac:dyDescent="0.25">
      <c r="A10" s="10"/>
      <c r="B10" s="10"/>
      <c r="C10" s="10"/>
      <c r="D10" s="10"/>
      <c r="E10" s="10"/>
      <c r="F10" s="10"/>
      <c r="G10" s="10"/>
      <c r="H10" s="10"/>
      <c r="I10" s="10"/>
    </row>
    <row r="11" spans="1:16" ht="17.25" thickTop="1" x14ac:dyDescent="0.2">
      <c r="A11" s="389" t="s">
        <v>5</v>
      </c>
      <c r="B11" s="391" t="s">
        <v>6</v>
      </c>
      <c r="C11" s="393" t="s">
        <v>7</v>
      </c>
      <c r="D11" s="394"/>
      <c r="E11" s="395" t="s">
        <v>8</v>
      </c>
      <c r="F11" s="395" t="s">
        <v>9</v>
      </c>
      <c r="G11" s="397" t="s">
        <v>10</v>
      </c>
      <c r="H11" s="397" t="s">
        <v>11</v>
      </c>
      <c r="I11" s="399" t="s">
        <v>12</v>
      </c>
      <c r="P11" s="5" t="s">
        <v>11</v>
      </c>
    </row>
    <row r="12" spans="1:16" ht="16.5" x14ac:dyDescent="0.2">
      <c r="A12" s="390"/>
      <c r="B12" s="392"/>
      <c r="C12" s="11" t="s">
        <v>13</v>
      </c>
      <c r="D12" s="11" t="s">
        <v>14</v>
      </c>
      <c r="E12" s="396"/>
      <c r="F12" s="396"/>
      <c r="G12" s="398" t="s">
        <v>10</v>
      </c>
      <c r="H12" s="398"/>
      <c r="I12" s="400"/>
    </row>
    <row r="13" spans="1:16" s="19" customFormat="1" ht="15.75" x14ac:dyDescent="0.2">
      <c r="A13" s="12"/>
      <c r="B13" s="13"/>
      <c r="C13" s="13"/>
      <c r="D13" s="14"/>
      <c r="E13" s="15" t="s">
        <v>15</v>
      </c>
      <c r="F13" s="16"/>
      <c r="G13" s="17"/>
      <c r="H13" s="17"/>
      <c r="I13" s="18"/>
    </row>
    <row r="14" spans="1:16" ht="18.75" x14ac:dyDescent="0.2">
      <c r="A14" s="20">
        <v>1</v>
      </c>
      <c r="B14" s="21" t="s">
        <v>16</v>
      </c>
      <c r="C14" s="21" t="s">
        <v>17</v>
      </c>
      <c r="D14" s="22"/>
      <c r="E14" s="22" t="s">
        <v>18</v>
      </c>
      <c r="F14" s="21" t="s">
        <v>183</v>
      </c>
      <c r="G14" s="23">
        <v>10500</v>
      </c>
      <c r="H14" s="24">
        <v>13566</v>
      </c>
      <c r="I14" s="25">
        <f t="shared" ref="I14:I29" si="0">ROUND(H14*G14,0)</f>
        <v>142443000</v>
      </c>
      <c r="J14" s="26" t="s">
        <v>20</v>
      </c>
    </row>
    <row r="15" spans="1:16" ht="18.75" x14ac:dyDescent="0.2">
      <c r="A15" s="20">
        <v>2</v>
      </c>
      <c r="B15" s="21" t="s">
        <v>21</v>
      </c>
      <c r="C15" s="21"/>
      <c r="D15" s="21" t="s">
        <v>21</v>
      </c>
      <c r="E15" s="22" t="s">
        <v>22</v>
      </c>
      <c r="F15" s="21" t="s">
        <v>183</v>
      </c>
      <c r="G15" s="23">
        <v>442</v>
      </c>
      <c r="H15" s="27">
        <v>27769</v>
      </c>
      <c r="I15" s="28">
        <f t="shared" si="0"/>
        <v>12273898</v>
      </c>
      <c r="J15" s="29" t="s">
        <v>23</v>
      </c>
      <c r="L15" s="528"/>
    </row>
    <row r="16" spans="1:16" s="19" customFormat="1" ht="15.75" x14ac:dyDescent="0.2">
      <c r="A16" s="12"/>
      <c r="B16" s="13"/>
      <c r="C16" s="13"/>
      <c r="D16" s="14"/>
      <c r="E16" s="15" t="s">
        <v>24</v>
      </c>
      <c r="F16" s="16"/>
      <c r="G16" s="17"/>
      <c r="H16" s="17"/>
      <c r="I16" s="18"/>
      <c r="L16" s="528"/>
    </row>
    <row r="17" spans="1:12" ht="18.75" x14ac:dyDescent="0.2">
      <c r="A17" s="30">
        <f>+A15+1</f>
        <v>3</v>
      </c>
      <c r="B17" s="31" t="s">
        <v>25</v>
      </c>
      <c r="C17" s="31" t="s">
        <v>26</v>
      </c>
      <c r="D17" s="31"/>
      <c r="E17" s="32" t="s">
        <v>27</v>
      </c>
      <c r="F17" s="31" t="s">
        <v>183</v>
      </c>
      <c r="G17" s="33">
        <v>200</v>
      </c>
      <c r="H17" s="34">
        <v>27626</v>
      </c>
      <c r="I17" s="35">
        <f t="shared" si="0"/>
        <v>5525200</v>
      </c>
      <c r="J17" s="29" t="s">
        <v>28</v>
      </c>
      <c r="L17" s="528"/>
    </row>
    <row r="18" spans="1:12" ht="15.75" hidden="1" x14ac:dyDescent="0.2">
      <c r="A18" s="30">
        <f>+A17+1</f>
        <v>4</v>
      </c>
      <c r="B18" s="21">
        <v>610.1</v>
      </c>
      <c r="C18" s="21"/>
      <c r="D18" s="21"/>
      <c r="E18" s="36"/>
      <c r="F18" s="21"/>
      <c r="G18" s="37"/>
      <c r="H18" s="34"/>
      <c r="I18" s="35"/>
      <c r="J18" s="29" t="s">
        <v>23</v>
      </c>
      <c r="L18" s="528"/>
    </row>
    <row r="19" spans="1:12" ht="15.75" hidden="1" x14ac:dyDescent="0.2">
      <c r="A19" s="30">
        <f t="shared" ref="A19:A24" si="1">+A18+1</f>
        <v>5</v>
      </c>
      <c r="B19" s="21" t="s">
        <v>29</v>
      </c>
      <c r="C19" s="21"/>
      <c r="D19" s="21"/>
      <c r="E19" s="36"/>
      <c r="F19" s="21"/>
      <c r="G19" s="37"/>
      <c r="H19" s="34"/>
      <c r="I19" s="35"/>
      <c r="J19" s="38" t="s">
        <v>31</v>
      </c>
      <c r="L19" s="528"/>
    </row>
    <row r="20" spans="1:12" ht="15.75" hidden="1" x14ac:dyDescent="0.2">
      <c r="A20" s="30">
        <f t="shared" si="1"/>
        <v>6</v>
      </c>
      <c r="B20" s="21" t="s">
        <v>32</v>
      </c>
      <c r="C20" s="21"/>
      <c r="D20" s="21"/>
      <c r="E20" s="36"/>
      <c r="F20" s="21"/>
      <c r="G20" s="37"/>
      <c r="H20" s="34"/>
      <c r="I20" s="35"/>
      <c r="J20" s="38" t="s">
        <v>31</v>
      </c>
      <c r="L20" s="528"/>
    </row>
    <row r="21" spans="1:12" ht="15.75" hidden="1" x14ac:dyDescent="0.2">
      <c r="A21" s="30">
        <f>+A20+1</f>
        <v>7</v>
      </c>
      <c r="B21" s="21" t="s">
        <v>34</v>
      </c>
      <c r="C21" s="21"/>
      <c r="D21" s="21"/>
      <c r="E21" s="36"/>
      <c r="F21" s="21"/>
      <c r="G21" s="37"/>
      <c r="H21" s="34"/>
      <c r="I21" s="35"/>
      <c r="J21" s="29" t="s">
        <v>36</v>
      </c>
      <c r="L21" s="528"/>
    </row>
    <row r="22" spans="1:12" ht="31.5" x14ac:dyDescent="0.2">
      <c r="A22" s="30">
        <f t="shared" si="1"/>
        <v>8</v>
      </c>
      <c r="B22" s="21" t="s">
        <v>37</v>
      </c>
      <c r="C22" s="21" t="s">
        <v>38</v>
      </c>
      <c r="D22" s="21"/>
      <c r="E22" s="36" t="s">
        <v>39</v>
      </c>
      <c r="F22" s="21" t="s">
        <v>184</v>
      </c>
      <c r="G22" s="37">
        <v>230</v>
      </c>
      <c r="H22" s="34">
        <v>8410</v>
      </c>
      <c r="I22" s="35">
        <f t="shared" si="0"/>
        <v>1934300</v>
      </c>
      <c r="J22" s="29" t="s">
        <v>41</v>
      </c>
      <c r="L22" s="528"/>
    </row>
    <row r="23" spans="1:12" ht="31.5" x14ac:dyDescent="0.2">
      <c r="A23" s="30">
        <f t="shared" si="1"/>
        <v>9</v>
      </c>
      <c r="B23" s="21" t="s">
        <v>42</v>
      </c>
      <c r="C23" s="21" t="s">
        <v>43</v>
      </c>
      <c r="D23" s="21"/>
      <c r="E23" s="36" t="s">
        <v>44</v>
      </c>
      <c r="F23" s="21" t="s">
        <v>183</v>
      </c>
      <c r="G23" s="37">
        <v>75</v>
      </c>
      <c r="H23" s="34">
        <v>307431</v>
      </c>
      <c r="I23" s="35">
        <f t="shared" si="0"/>
        <v>23057325</v>
      </c>
      <c r="J23" s="38" t="s">
        <v>23</v>
      </c>
      <c r="L23" s="528"/>
    </row>
    <row r="24" spans="1:12" ht="31.5" x14ac:dyDescent="0.2">
      <c r="A24" s="30">
        <f t="shared" si="1"/>
        <v>10</v>
      </c>
      <c r="B24" s="21" t="s">
        <v>45</v>
      </c>
      <c r="C24" s="21"/>
      <c r="D24" s="21" t="s">
        <v>45</v>
      </c>
      <c r="E24" s="36" t="s">
        <v>46</v>
      </c>
      <c r="F24" s="21" t="s">
        <v>183</v>
      </c>
      <c r="G24" s="37">
        <v>18</v>
      </c>
      <c r="H24" s="34">
        <v>244020</v>
      </c>
      <c r="I24" s="35">
        <f t="shared" si="0"/>
        <v>4392360</v>
      </c>
      <c r="J24" s="38" t="s">
        <v>23</v>
      </c>
      <c r="L24" s="528"/>
    </row>
    <row r="25" spans="1:12" s="19" customFormat="1" ht="15.75" x14ac:dyDescent="0.2">
      <c r="A25" s="12"/>
      <c r="B25" s="13"/>
      <c r="C25" s="13"/>
      <c r="D25" s="14"/>
      <c r="E25" s="15" t="s">
        <v>47</v>
      </c>
      <c r="F25" s="16"/>
      <c r="G25" s="17"/>
      <c r="H25" s="17"/>
      <c r="I25" s="18"/>
      <c r="L25" s="528"/>
    </row>
    <row r="26" spans="1:12" ht="18.75" x14ac:dyDescent="0.2">
      <c r="A26" s="20">
        <f>+A24+1</f>
        <v>11</v>
      </c>
      <c r="B26" s="21" t="s">
        <v>48</v>
      </c>
      <c r="C26" s="21" t="s">
        <v>49</v>
      </c>
      <c r="D26" s="22"/>
      <c r="E26" s="22" t="s">
        <v>50</v>
      </c>
      <c r="F26" s="21" t="s">
        <v>184</v>
      </c>
      <c r="G26" s="23">
        <v>387</v>
      </c>
      <c r="H26" s="34">
        <v>14907</v>
      </c>
      <c r="I26" s="35">
        <f t="shared" si="0"/>
        <v>5769009</v>
      </c>
      <c r="J26" s="29" t="s">
        <v>51</v>
      </c>
      <c r="L26" s="528"/>
    </row>
    <row r="27" spans="1:12" s="19" customFormat="1" ht="15.75" x14ac:dyDescent="0.2">
      <c r="A27" s="12"/>
      <c r="B27" s="13"/>
      <c r="C27" s="13"/>
      <c r="D27" s="14"/>
      <c r="E27" s="15" t="s">
        <v>52</v>
      </c>
      <c r="F27" s="16"/>
      <c r="G27" s="17"/>
      <c r="H27" s="17"/>
      <c r="I27" s="18"/>
      <c r="L27" s="528"/>
    </row>
    <row r="28" spans="1:12" ht="47.25" x14ac:dyDescent="0.2">
      <c r="A28" s="39">
        <f>+A26+1</f>
        <v>12</v>
      </c>
      <c r="B28" s="40" t="s">
        <v>53</v>
      </c>
      <c r="C28" s="40" t="s">
        <v>54</v>
      </c>
      <c r="D28" s="40"/>
      <c r="E28" s="41" t="s">
        <v>55</v>
      </c>
      <c r="F28" s="40" t="s">
        <v>185</v>
      </c>
      <c r="G28" s="42">
        <v>8840</v>
      </c>
      <c r="H28" s="43">
        <v>1359</v>
      </c>
      <c r="I28" s="44">
        <f t="shared" ref="I28" si="2">ROUND(H28*G28,0)</f>
        <v>12013560</v>
      </c>
      <c r="J28" s="29" t="s">
        <v>56</v>
      </c>
      <c r="L28" s="528"/>
    </row>
    <row r="29" spans="1:12" ht="31.5" x14ac:dyDescent="0.2">
      <c r="A29" s="39">
        <f>+A28+1</f>
        <v>13</v>
      </c>
      <c r="B29" s="40" t="s">
        <v>57</v>
      </c>
      <c r="C29" s="40" t="s">
        <v>54</v>
      </c>
      <c r="D29" s="40"/>
      <c r="E29" s="41" t="s">
        <v>58</v>
      </c>
      <c r="F29" s="40" t="s">
        <v>185</v>
      </c>
      <c r="G29" s="42">
        <v>30000</v>
      </c>
      <c r="H29" s="43">
        <v>1359</v>
      </c>
      <c r="I29" s="44">
        <f t="shared" si="0"/>
        <v>40770000</v>
      </c>
      <c r="J29" s="29" t="s">
        <v>56</v>
      </c>
      <c r="L29" s="528"/>
    </row>
    <row r="30" spans="1:12" x14ac:dyDescent="0.2">
      <c r="A30" s="45"/>
      <c r="B30" s="46"/>
      <c r="C30" s="46"/>
      <c r="D30" s="46"/>
      <c r="E30" s="46"/>
      <c r="F30" s="46"/>
      <c r="G30" s="46"/>
      <c r="H30" s="46"/>
      <c r="I30" s="47"/>
      <c r="L30" s="528"/>
    </row>
    <row r="31" spans="1:12" s="19" customFormat="1" ht="15.75" x14ac:dyDescent="0.2">
      <c r="A31" s="48"/>
      <c r="B31" s="49"/>
      <c r="C31" s="49"/>
      <c r="D31" s="50"/>
      <c r="E31" s="51" t="s">
        <v>59</v>
      </c>
      <c r="F31" s="52"/>
      <c r="G31" s="53"/>
      <c r="H31" s="54"/>
      <c r="I31" s="55">
        <f>SUM(I14:I29)</f>
        <v>248178652</v>
      </c>
      <c r="L31" s="528"/>
    </row>
    <row r="32" spans="1:12" s="19" customFormat="1" ht="15.75" x14ac:dyDescent="0.2">
      <c r="A32" s="56"/>
      <c r="B32" s="57"/>
      <c r="C32" s="57"/>
      <c r="D32" s="58" t="s">
        <v>60</v>
      </c>
      <c r="E32" s="59" t="s">
        <v>61</v>
      </c>
      <c r="F32" s="60"/>
      <c r="G32" s="61"/>
      <c r="H32" s="62"/>
      <c r="I32" s="63">
        <v>0</v>
      </c>
      <c r="L32" s="528"/>
    </row>
    <row r="33" spans="1:16" s="19" customFormat="1" ht="15.75" hidden="1" x14ac:dyDescent="0.2">
      <c r="A33" s="56"/>
      <c r="B33" s="57"/>
      <c r="C33" s="57"/>
      <c r="D33" s="58" t="s">
        <v>60</v>
      </c>
      <c r="E33" s="59" t="s">
        <v>62</v>
      </c>
      <c r="F33" s="60"/>
      <c r="G33" s="61"/>
      <c r="H33" s="62"/>
      <c r="I33" s="64">
        <v>0</v>
      </c>
      <c r="L33" s="528"/>
    </row>
    <row r="34" spans="1:16" s="19" customFormat="1" ht="15.75" x14ac:dyDescent="0.2">
      <c r="A34" s="56"/>
      <c r="B34" s="57"/>
      <c r="C34" s="57"/>
      <c r="D34" s="58"/>
      <c r="E34" s="59" t="s">
        <v>63</v>
      </c>
      <c r="F34" s="60"/>
      <c r="G34" s="61"/>
      <c r="H34" s="62"/>
      <c r="I34" s="65">
        <f>+I31+I32+I33</f>
        <v>248178652</v>
      </c>
      <c r="L34" s="528"/>
    </row>
    <row r="35" spans="1:16" s="19" customFormat="1" ht="15.75" x14ac:dyDescent="0.2">
      <c r="A35" s="56"/>
      <c r="B35" s="57"/>
      <c r="C35" s="57"/>
      <c r="D35" s="58"/>
      <c r="E35" s="59" t="s">
        <v>64</v>
      </c>
      <c r="F35" s="60"/>
      <c r="G35" s="61"/>
      <c r="H35" s="62"/>
      <c r="I35" s="65">
        <f>ROUND((+I34/(1+$I$48)*$I$47*0.19),0)</f>
        <v>1786134</v>
      </c>
      <c r="L35" s="528"/>
    </row>
    <row r="36" spans="1:16" s="19" customFormat="1" ht="18" x14ac:dyDescent="0.2">
      <c r="A36" s="66"/>
      <c r="B36" s="67"/>
      <c r="C36" s="67"/>
      <c r="D36" s="68"/>
      <c r="E36" s="69" t="s">
        <v>65</v>
      </c>
      <c r="F36" s="70"/>
      <c r="G36" s="71"/>
      <c r="H36" s="72"/>
      <c r="I36" s="73">
        <f>+I34+I35</f>
        <v>249964786</v>
      </c>
      <c r="L36" s="528"/>
    </row>
    <row r="37" spans="1:16" s="19" customFormat="1" ht="31.5" hidden="1" customHeight="1" x14ac:dyDescent="0.2">
      <c r="A37" s="56"/>
      <c r="B37" s="57"/>
      <c r="C37" s="57"/>
      <c r="D37" s="58" t="s">
        <v>60</v>
      </c>
      <c r="E37" s="401" t="s">
        <v>66</v>
      </c>
      <c r="F37" s="402"/>
      <c r="G37" s="402"/>
      <c r="H37" s="403"/>
      <c r="I37" s="63">
        <v>0</v>
      </c>
      <c r="L37" s="5">
        <f t="shared" ref="L15:L41" si="3">+G37*K37</f>
        <v>0</v>
      </c>
    </row>
    <row r="38" spans="1:16" s="19" customFormat="1" ht="31.5" hidden="1" customHeight="1" x14ac:dyDescent="0.2">
      <c r="A38" s="56"/>
      <c r="B38" s="57"/>
      <c r="C38" s="57"/>
      <c r="D38" s="58"/>
      <c r="E38" s="401" t="s">
        <v>67</v>
      </c>
      <c r="F38" s="402"/>
      <c r="G38" s="402"/>
      <c r="H38" s="403"/>
      <c r="I38" s="63">
        <v>0</v>
      </c>
      <c r="L38" s="5">
        <f t="shared" si="3"/>
        <v>0</v>
      </c>
    </row>
    <row r="39" spans="1:16" s="19" customFormat="1" ht="33.75" hidden="1" customHeight="1" x14ac:dyDescent="0.2">
      <c r="A39" s="66"/>
      <c r="B39" s="67"/>
      <c r="C39" s="67"/>
      <c r="D39" s="68"/>
      <c r="E39" s="404" t="s">
        <v>68</v>
      </c>
      <c r="F39" s="405"/>
      <c r="G39" s="405"/>
      <c r="H39" s="406"/>
      <c r="I39" s="73">
        <f>+I37+I38</f>
        <v>0</v>
      </c>
      <c r="L39" s="5">
        <f t="shared" si="3"/>
        <v>0</v>
      </c>
    </row>
    <row r="40" spans="1:16" s="19" customFormat="1" ht="18" hidden="1" x14ac:dyDescent="0.2">
      <c r="A40" s="66"/>
      <c r="B40" s="67"/>
      <c r="C40" s="67"/>
      <c r="D40" s="68" t="s">
        <v>60</v>
      </c>
      <c r="E40" s="69" t="s">
        <v>69</v>
      </c>
      <c r="F40" s="74"/>
      <c r="G40" s="75"/>
      <c r="H40" s="76"/>
      <c r="I40" s="73">
        <v>0</v>
      </c>
      <c r="L40" s="5">
        <f t="shared" si="3"/>
        <v>0</v>
      </c>
    </row>
    <row r="41" spans="1:16" s="19" customFormat="1" ht="20.25" x14ac:dyDescent="0.3">
      <c r="A41" s="77"/>
      <c r="B41" s="78"/>
      <c r="C41" s="78"/>
      <c r="D41" s="79"/>
      <c r="E41" s="80" t="s">
        <v>70</v>
      </c>
      <c r="F41" s="81"/>
      <c r="G41" s="82"/>
      <c r="H41" s="83"/>
      <c r="I41" s="84">
        <f>+I36+I39+I40</f>
        <v>249964786</v>
      </c>
      <c r="K41" s="85"/>
      <c r="L41" s="5"/>
      <c r="M41" s="85"/>
      <c r="N41" s="85"/>
      <c r="O41" s="85"/>
    </row>
    <row r="42" spans="1:16" s="19" customFormat="1" ht="15.75" x14ac:dyDescent="0.2">
      <c r="A42" s="86"/>
      <c r="B42" s="87"/>
      <c r="C42" s="87"/>
      <c r="D42" s="87"/>
      <c r="E42" s="88"/>
      <c r="F42" s="87"/>
      <c r="G42" s="88"/>
      <c r="H42" s="88"/>
      <c r="I42" s="89"/>
    </row>
    <row r="43" spans="1:16" s="19" customFormat="1" ht="36" customHeight="1" x14ac:dyDescent="0.2">
      <c r="A43" s="382" t="s">
        <v>190</v>
      </c>
      <c r="B43" s="383"/>
      <c r="C43" s="383"/>
      <c r="D43" s="383"/>
      <c r="E43" s="383"/>
      <c r="F43" s="383"/>
      <c r="G43" s="383"/>
      <c r="H43" s="383"/>
      <c r="I43" s="384"/>
    </row>
    <row r="44" spans="1:16" s="19" customFormat="1" ht="47.25" customHeight="1" x14ac:dyDescent="0.2">
      <c r="A44" s="376" t="s">
        <v>71</v>
      </c>
      <c r="B44" s="377"/>
      <c r="C44" s="377"/>
      <c r="D44" s="377"/>
      <c r="E44" s="377"/>
      <c r="F44" s="378"/>
      <c r="G44" s="90" t="s">
        <v>72</v>
      </c>
      <c r="H44" s="90"/>
      <c r="I44" s="91" t="s">
        <v>73</v>
      </c>
    </row>
    <row r="45" spans="1:16" s="19" customFormat="1" ht="31.5" customHeight="1" x14ac:dyDescent="0.2">
      <c r="A45" s="376" t="s">
        <v>74</v>
      </c>
      <c r="B45" s="377"/>
      <c r="C45" s="377"/>
      <c r="D45" s="377"/>
      <c r="E45" s="377"/>
      <c r="F45" s="378"/>
      <c r="G45" s="92" t="s">
        <v>75</v>
      </c>
      <c r="H45" s="92" t="s">
        <v>76</v>
      </c>
      <c r="I45" s="93">
        <v>0.22</v>
      </c>
      <c r="P45" s="19" t="s">
        <v>76</v>
      </c>
    </row>
    <row r="46" spans="1:16" s="19" customFormat="1" ht="31.5" customHeight="1" x14ac:dyDescent="0.2">
      <c r="A46" s="376" t="s">
        <v>77</v>
      </c>
      <c r="B46" s="377"/>
      <c r="C46" s="377"/>
      <c r="D46" s="377"/>
      <c r="E46" s="377"/>
      <c r="F46" s="378"/>
      <c r="G46" s="94" t="s">
        <v>78</v>
      </c>
      <c r="H46" s="92" t="s">
        <v>79</v>
      </c>
      <c r="I46" s="93">
        <v>0.05</v>
      </c>
      <c r="P46" s="19" t="s">
        <v>79</v>
      </c>
    </row>
    <row r="47" spans="1:16" s="19" customFormat="1" ht="31.5" customHeight="1" x14ac:dyDescent="0.2">
      <c r="A47" s="376" t="s">
        <v>80</v>
      </c>
      <c r="B47" s="377"/>
      <c r="C47" s="377"/>
      <c r="D47" s="377"/>
      <c r="E47" s="377"/>
      <c r="F47" s="378"/>
      <c r="G47" s="92" t="s">
        <v>81</v>
      </c>
      <c r="H47" s="92" t="s">
        <v>82</v>
      </c>
      <c r="I47" s="95">
        <v>0.05</v>
      </c>
      <c r="P47" s="19" t="s">
        <v>82</v>
      </c>
    </row>
    <row r="48" spans="1:16" s="19" customFormat="1" ht="31.5" customHeight="1" x14ac:dyDescent="0.2">
      <c r="A48" s="376" t="s">
        <v>83</v>
      </c>
      <c r="B48" s="377"/>
      <c r="C48" s="377"/>
      <c r="D48" s="377"/>
      <c r="E48" s="377"/>
      <c r="F48" s="378"/>
      <c r="G48" s="92" t="s">
        <v>84</v>
      </c>
      <c r="H48" s="92" t="s">
        <v>85</v>
      </c>
      <c r="I48" s="93">
        <f>SUM(I45:I47)</f>
        <v>0.32</v>
      </c>
      <c r="P48" s="19" t="s">
        <v>85</v>
      </c>
    </row>
    <row r="49" spans="1:9" s="19" customFormat="1" ht="31.5" customHeight="1" x14ac:dyDescent="0.2">
      <c r="A49" s="376" t="s">
        <v>86</v>
      </c>
      <c r="B49" s="377"/>
      <c r="C49" s="377"/>
      <c r="D49" s="377"/>
      <c r="E49" s="377"/>
      <c r="F49" s="378"/>
      <c r="G49" s="96"/>
      <c r="H49" s="96"/>
      <c r="I49" s="65"/>
    </row>
    <row r="50" spans="1:9" s="19" customFormat="1" ht="31.5" customHeight="1" x14ac:dyDescent="0.2">
      <c r="A50" s="376" t="s">
        <v>87</v>
      </c>
      <c r="B50" s="377"/>
      <c r="C50" s="377"/>
      <c r="D50" s="377"/>
      <c r="E50" s="377"/>
      <c r="F50" s="378"/>
      <c r="G50" s="96"/>
      <c r="H50" s="96"/>
      <c r="I50" s="65"/>
    </row>
    <row r="51" spans="1:9" s="19" customFormat="1" ht="31.5" customHeight="1" x14ac:dyDescent="0.2">
      <c r="A51" s="379" t="s">
        <v>88</v>
      </c>
      <c r="B51" s="380"/>
      <c r="C51" s="380"/>
      <c r="D51" s="380"/>
      <c r="E51" s="380"/>
      <c r="F51" s="381"/>
      <c r="G51" s="97"/>
      <c r="H51" s="97"/>
      <c r="I51" s="98"/>
    </row>
    <row r="52" spans="1:9" s="19" customFormat="1" ht="15.75" x14ac:dyDescent="0.2">
      <c r="A52" s="86"/>
      <c r="B52" s="87"/>
      <c r="C52" s="87"/>
      <c r="D52" s="87"/>
      <c r="E52" s="88"/>
      <c r="F52" s="87"/>
      <c r="G52" s="88"/>
      <c r="H52" s="88"/>
      <c r="I52" s="89"/>
    </row>
    <row r="53" spans="1:9" s="19" customFormat="1" ht="15.75" x14ac:dyDescent="0.2">
      <c r="A53" s="86"/>
      <c r="B53" s="87"/>
      <c r="C53" s="87"/>
      <c r="D53" s="87"/>
      <c r="E53" s="88"/>
      <c r="F53" s="87"/>
      <c r="G53" s="88"/>
      <c r="H53" s="88"/>
      <c r="I53" s="89"/>
    </row>
    <row r="54" spans="1:9" s="19" customFormat="1" ht="15.75" x14ac:dyDescent="0.2">
      <c r="A54" s="99" t="s">
        <v>89</v>
      </c>
      <c r="B54" s="100"/>
      <c r="C54" s="100"/>
      <c r="D54" s="100"/>
      <c r="E54" s="101"/>
      <c r="F54" s="100"/>
      <c r="G54" s="101"/>
      <c r="H54" s="101"/>
      <c r="I54" s="102"/>
    </row>
    <row r="55" spans="1:9" s="19" customFormat="1" ht="15.75" x14ac:dyDescent="0.2">
      <c r="A55" s="103"/>
      <c r="B55" s="87"/>
      <c r="C55" s="87"/>
      <c r="D55" s="87"/>
      <c r="E55" s="88"/>
      <c r="F55" s="87"/>
      <c r="G55" s="88"/>
      <c r="H55" s="88"/>
      <c r="I55" s="89"/>
    </row>
    <row r="56" spans="1:9" s="19" customFormat="1" ht="15.75" x14ac:dyDescent="0.2">
      <c r="A56" s="103"/>
      <c r="B56" s="87"/>
      <c r="C56" s="87"/>
      <c r="D56" s="87"/>
      <c r="E56" s="88"/>
      <c r="F56" s="87"/>
      <c r="G56" s="88"/>
      <c r="H56" s="88"/>
      <c r="I56" s="89"/>
    </row>
    <row r="57" spans="1:9" s="19" customFormat="1" ht="15.75" x14ac:dyDescent="0.2">
      <c r="A57" s="99" t="s">
        <v>90</v>
      </c>
      <c r="B57" s="100"/>
      <c r="C57" s="100"/>
      <c r="D57" s="100"/>
      <c r="E57" s="101"/>
      <c r="F57" s="100"/>
      <c r="G57" s="101"/>
      <c r="H57" s="101"/>
      <c r="I57" s="102"/>
    </row>
    <row r="58" spans="1:9" s="19" customFormat="1" ht="15.75" x14ac:dyDescent="0.2">
      <c r="A58" s="103"/>
      <c r="B58" s="87"/>
      <c r="C58" s="87"/>
      <c r="D58" s="87"/>
      <c r="E58" s="88"/>
      <c r="F58" s="87"/>
      <c r="G58" s="88"/>
      <c r="H58" s="88"/>
      <c r="I58" s="89"/>
    </row>
    <row r="59" spans="1:9" s="19" customFormat="1" ht="15.75" x14ac:dyDescent="0.2">
      <c r="A59" s="103"/>
      <c r="B59" s="87"/>
      <c r="C59" s="87"/>
      <c r="D59" s="87"/>
      <c r="E59" s="88"/>
      <c r="F59" s="87"/>
      <c r="G59" s="88"/>
      <c r="H59" s="88"/>
      <c r="I59" s="89"/>
    </row>
    <row r="60" spans="1:9" s="19" customFormat="1" ht="15.75" x14ac:dyDescent="0.2">
      <c r="A60" s="99" t="s">
        <v>91</v>
      </c>
      <c r="B60" s="100"/>
      <c r="C60" s="100"/>
      <c r="D60" s="100"/>
      <c r="E60" s="101"/>
      <c r="F60" s="100"/>
      <c r="G60" s="101"/>
      <c r="H60" s="101"/>
      <c r="I60" s="102"/>
    </row>
    <row r="61" spans="1:9" s="19" customFormat="1" ht="16.5" thickBot="1" x14ac:dyDescent="0.25">
      <c r="A61" s="104"/>
      <c r="B61" s="105"/>
      <c r="C61" s="105"/>
      <c r="D61" s="105"/>
      <c r="E61" s="106"/>
      <c r="F61" s="105"/>
      <c r="G61" s="106"/>
      <c r="H61" s="106"/>
      <c r="I61" s="107"/>
    </row>
    <row r="62" spans="1:9" ht="13.5" thickTop="1" x14ac:dyDescent="0.2"/>
    <row r="70" spans="5:5" x14ac:dyDescent="0.2">
      <c r="E70" s="108"/>
    </row>
  </sheetData>
  <mergeCells count="24">
    <mergeCell ref="A43:I43"/>
    <mergeCell ref="A5:I5"/>
    <mergeCell ref="A7:I7"/>
    <mergeCell ref="A8:I8"/>
    <mergeCell ref="A9:I9"/>
    <mergeCell ref="A11:A12"/>
    <mergeCell ref="B11:B12"/>
    <mergeCell ref="C11:D11"/>
    <mergeCell ref="E11:E12"/>
    <mergeCell ref="F11:F12"/>
    <mergeCell ref="G11:G12"/>
    <mergeCell ref="H11:H12"/>
    <mergeCell ref="I11:I12"/>
    <mergeCell ref="E37:H37"/>
    <mergeCell ref="E38:H38"/>
    <mergeCell ref="E39:H39"/>
    <mergeCell ref="A50:F50"/>
    <mergeCell ref="A51:F51"/>
    <mergeCell ref="A44:F44"/>
    <mergeCell ref="A45:F45"/>
    <mergeCell ref="A46:F46"/>
    <mergeCell ref="A47:F47"/>
    <mergeCell ref="A48:F48"/>
    <mergeCell ref="A49:F49"/>
  </mergeCells>
  <printOptions horizontalCentered="1"/>
  <pageMargins left="0.78740157480314965" right="0.78740157480314965" top="0.78740157480314965" bottom="0.78740157480314965" header="0.31496062992125984" footer="0.31496062992125984"/>
  <pageSetup paperSize="14" scale="4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pageSetUpPr fitToPage="1"/>
  </sheetPr>
  <dimension ref="A1:M66"/>
  <sheetViews>
    <sheetView zoomScaleNormal="100" workbookViewId="0">
      <selection sqref="A1:E1"/>
    </sheetView>
  </sheetViews>
  <sheetFormatPr baseColWidth="10" defaultRowHeight="15" x14ac:dyDescent="0.25"/>
  <cols>
    <col min="1" max="1" width="13.28515625" style="109" customWidth="1"/>
    <col min="2" max="7" width="11.42578125" style="109"/>
    <col min="8" max="8" width="11.7109375" style="109" bestFit="1" customWidth="1"/>
    <col min="9" max="9" width="15.5703125" style="109" customWidth="1"/>
    <col min="10" max="10" width="14.140625" style="109" customWidth="1"/>
    <col min="11" max="12" width="11.42578125" style="109"/>
    <col min="13" max="13" width="17.42578125" style="109" customWidth="1"/>
    <col min="14" max="256" width="11.42578125" style="109"/>
    <col min="257" max="257" width="13.28515625" style="109" customWidth="1"/>
    <col min="258" max="263" width="11.42578125" style="109"/>
    <col min="264" max="264" width="11.7109375" style="109" bestFit="1" customWidth="1"/>
    <col min="265" max="265" width="15.5703125" style="109" customWidth="1"/>
    <col min="266" max="266" width="14.140625" style="109" customWidth="1"/>
    <col min="267" max="268" width="11.42578125" style="109"/>
    <col min="269" max="269" width="17.42578125" style="109" customWidth="1"/>
    <col min="270" max="512" width="11.42578125" style="109"/>
    <col min="513" max="513" width="13.28515625" style="109" customWidth="1"/>
    <col min="514" max="519" width="11.42578125" style="109"/>
    <col min="520" max="520" width="11.7109375" style="109" bestFit="1" customWidth="1"/>
    <col min="521" max="521" width="15.5703125" style="109" customWidth="1"/>
    <col min="522" max="522" width="14.140625" style="109" customWidth="1"/>
    <col min="523" max="524" width="11.42578125" style="109"/>
    <col min="525" max="525" width="17.42578125" style="109" customWidth="1"/>
    <col min="526" max="768" width="11.42578125" style="109"/>
    <col min="769" max="769" width="13.28515625" style="109" customWidth="1"/>
    <col min="770" max="775" width="11.42578125" style="109"/>
    <col min="776" max="776" width="11.7109375" style="109" bestFit="1" customWidth="1"/>
    <col min="777" max="777" width="15.5703125" style="109" customWidth="1"/>
    <col min="778" max="778" width="14.140625" style="109" customWidth="1"/>
    <col min="779" max="780" width="11.42578125" style="109"/>
    <col min="781" max="781" width="17.42578125" style="109" customWidth="1"/>
    <col min="782" max="1024" width="11.42578125" style="109"/>
    <col min="1025" max="1025" width="13.28515625" style="109" customWidth="1"/>
    <col min="1026" max="1031" width="11.42578125" style="109"/>
    <col min="1032" max="1032" width="11.7109375" style="109" bestFit="1" customWidth="1"/>
    <col min="1033" max="1033" width="15.5703125" style="109" customWidth="1"/>
    <col min="1034" max="1034" width="14.140625" style="109" customWidth="1"/>
    <col min="1035" max="1036" width="11.42578125" style="109"/>
    <col min="1037" max="1037" width="17.42578125" style="109" customWidth="1"/>
    <col min="1038" max="1280" width="11.42578125" style="109"/>
    <col min="1281" max="1281" width="13.28515625" style="109" customWidth="1"/>
    <col min="1282" max="1287" width="11.42578125" style="109"/>
    <col min="1288" max="1288" width="11.7109375" style="109" bestFit="1" customWidth="1"/>
    <col min="1289" max="1289" width="15.5703125" style="109" customWidth="1"/>
    <col min="1290" max="1290" width="14.140625" style="109" customWidth="1"/>
    <col min="1291" max="1292" width="11.42578125" style="109"/>
    <col min="1293" max="1293" width="17.42578125" style="109" customWidth="1"/>
    <col min="1294" max="1536" width="11.42578125" style="109"/>
    <col min="1537" max="1537" width="13.28515625" style="109" customWidth="1"/>
    <col min="1538" max="1543" width="11.42578125" style="109"/>
    <col min="1544" max="1544" width="11.7109375" style="109" bestFit="1" customWidth="1"/>
    <col min="1545" max="1545" width="15.5703125" style="109" customWidth="1"/>
    <col min="1546" max="1546" width="14.140625" style="109" customWidth="1"/>
    <col min="1547" max="1548" width="11.42578125" style="109"/>
    <col min="1549" max="1549" width="17.42578125" style="109" customWidth="1"/>
    <col min="1550" max="1792" width="11.42578125" style="109"/>
    <col min="1793" max="1793" width="13.28515625" style="109" customWidth="1"/>
    <col min="1794" max="1799" width="11.42578125" style="109"/>
    <col min="1800" max="1800" width="11.7109375" style="109" bestFit="1" customWidth="1"/>
    <col min="1801" max="1801" width="15.5703125" style="109" customWidth="1"/>
    <col min="1802" max="1802" width="14.140625" style="109" customWidth="1"/>
    <col min="1803" max="1804" width="11.42578125" style="109"/>
    <col min="1805" max="1805" width="17.42578125" style="109" customWidth="1"/>
    <col min="1806" max="2048" width="11.42578125" style="109"/>
    <col min="2049" max="2049" width="13.28515625" style="109" customWidth="1"/>
    <col min="2050" max="2055" width="11.42578125" style="109"/>
    <col min="2056" max="2056" width="11.7109375" style="109" bestFit="1" customWidth="1"/>
    <col min="2057" max="2057" width="15.5703125" style="109" customWidth="1"/>
    <col min="2058" max="2058" width="14.140625" style="109" customWidth="1"/>
    <col min="2059" max="2060" width="11.42578125" style="109"/>
    <col min="2061" max="2061" width="17.42578125" style="109" customWidth="1"/>
    <col min="2062" max="2304" width="11.42578125" style="109"/>
    <col min="2305" max="2305" width="13.28515625" style="109" customWidth="1"/>
    <col min="2306" max="2311" width="11.42578125" style="109"/>
    <col min="2312" max="2312" width="11.7109375" style="109" bestFit="1" customWidth="1"/>
    <col min="2313" max="2313" width="15.5703125" style="109" customWidth="1"/>
    <col min="2314" max="2314" width="14.140625" style="109" customWidth="1"/>
    <col min="2315" max="2316" width="11.42578125" style="109"/>
    <col min="2317" max="2317" width="17.42578125" style="109" customWidth="1"/>
    <col min="2318" max="2560" width="11.42578125" style="109"/>
    <col min="2561" max="2561" width="13.28515625" style="109" customWidth="1"/>
    <col min="2562" max="2567" width="11.42578125" style="109"/>
    <col min="2568" max="2568" width="11.7109375" style="109" bestFit="1" customWidth="1"/>
    <col min="2569" max="2569" width="15.5703125" style="109" customWidth="1"/>
    <col min="2570" max="2570" width="14.140625" style="109" customWidth="1"/>
    <col min="2571" max="2572" width="11.42578125" style="109"/>
    <col min="2573" max="2573" width="17.42578125" style="109" customWidth="1"/>
    <col min="2574" max="2816" width="11.42578125" style="109"/>
    <col min="2817" max="2817" width="13.28515625" style="109" customWidth="1"/>
    <col min="2818" max="2823" width="11.42578125" style="109"/>
    <col min="2824" max="2824" width="11.7109375" style="109" bestFit="1" customWidth="1"/>
    <col min="2825" max="2825" width="15.5703125" style="109" customWidth="1"/>
    <col min="2826" max="2826" width="14.140625" style="109" customWidth="1"/>
    <col min="2827" max="2828" width="11.42578125" style="109"/>
    <col min="2829" max="2829" width="17.42578125" style="109" customWidth="1"/>
    <col min="2830" max="3072" width="11.42578125" style="109"/>
    <col min="3073" max="3073" width="13.28515625" style="109" customWidth="1"/>
    <col min="3074" max="3079" width="11.42578125" style="109"/>
    <col min="3080" max="3080" width="11.7109375" style="109" bestFit="1" customWidth="1"/>
    <col min="3081" max="3081" width="15.5703125" style="109" customWidth="1"/>
    <col min="3082" max="3082" width="14.140625" style="109" customWidth="1"/>
    <col min="3083" max="3084" width="11.42578125" style="109"/>
    <col min="3085" max="3085" width="17.42578125" style="109" customWidth="1"/>
    <col min="3086" max="3328" width="11.42578125" style="109"/>
    <col min="3329" max="3329" width="13.28515625" style="109" customWidth="1"/>
    <col min="3330" max="3335" width="11.42578125" style="109"/>
    <col min="3336" max="3336" width="11.7109375" style="109" bestFit="1" customWidth="1"/>
    <col min="3337" max="3337" width="15.5703125" style="109" customWidth="1"/>
    <col min="3338" max="3338" width="14.140625" style="109" customWidth="1"/>
    <col min="3339" max="3340" width="11.42578125" style="109"/>
    <col min="3341" max="3341" width="17.42578125" style="109" customWidth="1"/>
    <col min="3342" max="3584" width="11.42578125" style="109"/>
    <col min="3585" max="3585" width="13.28515625" style="109" customWidth="1"/>
    <col min="3586" max="3591" width="11.42578125" style="109"/>
    <col min="3592" max="3592" width="11.7109375" style="109" bestFit="1" customWidth="1"/>
    <col min="3593" max="3593" width="15.5703125" style="109" customWidth="1"/>
    <col min="3594" max="3594" width="14.140625" style="109" customWidth="1"/>
    <col min="3595" max="3596" width="11.42578125" style="109"/>
    <col min="3597" max="3597" width="17.42578125" style="109" customWidth="1"/>
    <col min="3598" max="3840" width="11.42578125" style="109"/>
    <col min="3841" max="3841" width="13.28515625" style="109" customWidth="1"/>
    <col min="3842" max="3847" width="11.42578125" style="109"/>
    <col min="3848" max="3848" width="11.7109375" style="109" bestFit="1" customWidth="1"/>
    <col min="3849" max="3849" width="15.5703125" style="109" customWidth="1"/>
    <col min="3850" max="3850" width="14.140625" style="109" customWidth="1"/>
    <col min="3851" max="3852" width="11.42578125" style="109"/>
    <col min="3853" max="3853" width="17.42578125" style="109" customWidth="1"/>
    <col min="3854" max="4096" width="11.42578125" style="109"/>
    <col min="4097" max="4097" width="13.28515625" style="109" customWidth="1"/>
    <col min="4098" max="4103" width="11.42578125" style="109"/>
    <col min="4104" max="4104" width="11.7109375" style="109" bestFit="1" customWidth="1"/>
    <col min="4105" max="4105" width="15.5703125" style="109" customWidth="1"/>
    <col min="4106" max="4106" width="14.140625" style="109" customWidth="1"/>
    <col min="4107" max="4108" width="11.42578125" style="109"/>
    <col min="4109" max="4109" width="17.42578125" style="109" customWidth="1"/>
    <col min="4110" max="4352" width="11.42578125" style="109"/>
    <col min="4353" max="4353" width="13.28515625" style="109" customWidth="1"/>
    <col min="4354" max="4359" width="11.42578125" style="109"/>
    <col min="4360" max="4360" width="11.7109375" style="109" bestFit="1" customWidth="1"/>
    <col min="4361" max="4361" width="15.5703125" style="109" customWidth="1"/>
    <col min="4362" max="4362" width="14.140625" style="109" customWidth="1"/>
    <col min="4363" max="4364" width="11.42578125" style="109"/>
    <col min="4365" max="4365" width="17.42578125" style="109" customWidth="1"/>
    <col min="4366" max="4608" width="11.42578125" style="109"/>
    <col min="4609" max="4609" width="13.28515625" style="109" customWidth="1"/>
    <col min="4610" max="4615" width="11.42578125" style="109"/>
    <col min="4616" max="4616" width="11.7109375" style="109" bestFit="1" customWidth="1"/>
    <col min="4617" max="4617" width="15.5703125" style="109" customWidth="1"/>
    <col min="4618" max="4618" width="14.140625" style="109" customWidth="1"/>
    <col min="4619" max="4620" width="11.42578125" style="109"/>
    <col min="4621" max="4621" width="17.42578125" style="109" customWidth="1"/>
    <col min="4622" max="4864" width="11.42578125" style="109"/>
    <col min="4865" max="4865" width="13.28515625" style="109" customWidth="1"/>
    <col min="4866" max="4871" width="11.42578125" style="109"/>
    <col min="4872" max="4872" width="11.7109375" style="109" bestFit="1" customWidth="1"/>
    <col min="4873" max="4873" width="15.5703125" style="109" customWidth="1"/>
    <col min="4874" max="4874" width="14.140625" style="109" customWidth="1"/>
    <col min="4875" max="4876" width="11.42578125" style="109"/>
    <col min="4877" max="4877" width="17.42578125" style="109" customWidth="1"/>
    <col min="4878" max="5120" width="11.42578125" style="109"/>
    <col min="5121" max="5121" width="13.28515625" style="109" customWidth="1"/>
    <col min="5122" max="5127" width="11.42578125" style="109"/>
    <col min="5128" max="5128" width="11.7109375" style="109" bestFit="1" customWidth="1"/>
    <col min="5129" max="5129" width="15.5703125" style="109" customWidth="1"/>
    <col min="5130" max="5130" width="14.140625" style="109" customWidth="1"/>
    <col min="5131" max="5132" width="11.42578125" style="109"/>
    <col min="5133" max="5133" width="17.42578125" style="109" customWidth="1"/>
    <col min="5134" max="5376" width="11.42578125" style="109"/>
    <col min="5377" max="5377" width="13.28515625" style="109" customWidth="1"/>
    <col min="5378" max="5383" width="11.42578125" style="109"/>
    <col min="5384" max="5384" width="11.7109375" style="109" bestFit="1" customWidth="1"/>
    <col min="5385" max="5385" width="15.5703125" style="109" customWidth="1"/>
    <col min="5386" max="5386" width="14.140625" style="109" customWidth="1"/>
    <col min="5387" max="5388" width="11.42578125" style="109"/>
    <col min="5389" max="5389" width="17.42578125" style="109" customWidth="1"/>
    <col min="5390" max="5632" width="11.42578125" style="109"/>
    <col min="5633" max="5633" width="13.28515625" style="109" customWidth="1"/>
    <col min="5634" max="5639" width="11.42578125" style="109"/>
    <col min="5640" max="5640" width="11.7109375" style="109" bestFit="1" customWidth="1"/>
    <col min="5641" max="5641" width="15.5703125" style="109" customWidth="1"/>
    <col min="5642" max="5642" width="14.140625" style="109" customWidth="1"/>
    <col min="5643" max="5644" width="11.42578125" style="109"/>
    <col min="5645" max="5645" width="17.42578125" style="109" customWidth="1"/>
    <col min="5646" max="5888" width="11.42578125" style="109"/>
    <col min="5889" max="5889" width="13.28515625" style="109" customWidth="1"/>
    <col min="5890" max="5895" width="11.42578125" style="109"/>
    <col min="5896" max="5896" width="11.7109375" style="109" bestFit="1" customWidth="1"/>
    <col min="5897" max="5897" width="15.5703125" style="109" customWidth="1"/>
    <col min="5898" max="5898" width="14.140625" style="109" customWidth="1"/>
    <col min="5899" max="5900" width="11.42578125" style="109"/>
    <col min="5901" max="5901" width="17.42578125" style="109" customWidth="1"/>
    <col min="5902" max="6144" width="11.42578125" style="109"/>
    <col min="6145" max="6145" width="13.28515625" style="109" customWidth="1"/>
    <col min="6146" max="6151" width="11.42578125" style="109"/>
    <col min="6152" max="6152" width="11.7109375" style="109" bestFit="1" customWidth="1"/>
    <col min="6153" max="6153" width="15.5703125" style="109" customWidth="1"/>
    <col min="6154" max="6154" width="14.140625" style="109" customWidth="1"/>
    <col min="6155" max="6156" width="11.42578125" style="109"/>
    <col min="6157" max="6157" width="17.42578125" style="109" customWidth="1"/>
    <col min="6158" max="6400" width="11.42578125" style="109"/>
    <col min="6401" max="6401" width="13.28515625" style="109" customWidth="1"/>
    <col min="6402" max="6407" width="11.42578125" style="109"/>
    <col min="6408" max="6408" width="11.7109375" style="109" bestFit="1" customWidth="1"/>
    <col min="6409" max="6409" width="15.5703125" style="109" customWidth="1"/>
    <col min="6410" max="6410" width="14.140625" style="109" customWidth="1"/>
    <col min="6411" max="6412" width="11.42578125" style="109"/>
    <col min="6413" max="6413" width="17.42578125" style="109" customWidth="1"/>
    <col min="6414" max="6656" width="11.42578125" style="109"/>
    <col min="6657" max="6657" width="13.28515625" style="109" customWidth="1"/>
    <col min="6658" max="6663" width="11.42578125" style="109"/>
    <col min="6664" max="6664" width="11.7109375" style="109" bestFit="1" customWidth="1"/>
    <col min="6665" max="6665" width="15.5703125" style="109" customWidth="1"/>
    <col min="6666" max="6666" width="14.140625" style="109" customWidth="1"/>
    <col min="6667" max="6668" width="11.42578125" style="109"/>
    <col min="6669" max="6669" width="17.42578125" style="109" customWidth="1"/>
    <col min="6670" max="6912" width="11.42578125" style="109"/>
    <col min="6913" max="6913" width="13.28515625" style="109" customWidth="1"/>
    <col min="6914" max="6919" width="11.42578125" style="109"/>
    <col min="6920" max="6920" width="11.7109375" style="109" bestFit="1" customWidth="1"/>
    <col min="6921" max="6921" width="15.5703125" style="109" customWidth="1"/>
    <col min="6922" max="6922" width="14.140625" style="109" customWidth="1"/>
    <col min="6923" max="6924" width="11.42578125" style="109"/>
    <col min="6925" max="6925" width="17.42578125" style="109" customWidth="1"/>
    <col min="6926" max="7168" width="11.42578125" style="109"/>
    <col min="7169" max="7169" width="13.28515625" style="109" customWidth="1"/>
    <col min="7170" max="7175" width="11.42578125" style="109"/>
    <col min="7176" max="7176" width="11.7109375" style="109" bestFit="1" customWidth="1"/>
    <col min="7177" max="7177" width="15.5703125" style="109" customWidth="1"/>
    <col min="7178" max="7178" width="14.140625" style="109" customWidth="1"/>
    <col min="7179" max="7180" width="11.42578125" style="109"/>
    <col min="7181" max="7181" width="17.42578125" style="109" customWidth="1"/>
    <col min="7182" max="7424" width="11.42578125" style="109"/>
    <col min="7425" max="7425" width="13.28515625" style="109" customWidth="1"/>
    <col min="7426" max="7431" width="11.42578125" style="109"/>
    <col min="7432" max="7432" width="11.7109375" style="109" bestFit="1" customWidth="1"/>
    <col min="7433" max="7433" width="15.5703125" style="109" customWidth="1"/>
    <col min="7434" max="7434" width="14.140625" style="109" customWidth="1"/>
    <col min="7435" max="7436" width="11.42578125" style="109"/>
    <col min="7437" max="7437" width="17.42578125" style="109" customWidth="1"/>
    <col min="7438" max="7680" width="11.42578125" style="109"/>
    <col min="7681" max="7681" width="13.28515625" style="109" customWidth="1"/>
    <col min="7682" max="7687" width="11.42578125" style="109"/>
    <col min="7688" max="7688" width="11.7109375" style="109" bestFit="1" customWidth="1"/>
    <col min="7689" max="7689" width="15.5703125" style="109" customWidth="1"/>
    <col min="7690" max="7690" width="14.140625" style="109" customWidth="1"/>
    <col min="7691" max="7692" width="11.42578125" style="109"/>
    <col min="7693" max="7693" width="17.42578125" style="109" customWidth="1"/>
    <col min="7694" max="7936" width="11.42578125" style="109"/>
    <col min="7937" max="7937" width="13.28515625" style="109" customWidth="1"/>
    <col min="7938" max="7943" width="11.42578125" style="109"/>
    <col min="7944" max="7944" width="11.7109375" style="109" bestFit="1" customWidth="1"/>
    <col min="7945" max="7945" width="15.5703125" style="109" customWidth="1"/>
    <col min="7946" max="7946" width="14.140625" style="109" customWidth="1"/>
    <col min="7947" max="7948" width="11.42578125" style="109"/>
    <col min="7949" max="7949" width="17.42578125" style="109" customWidth="1"/>
    <col min="7950" max="8192" width="11.42578125" style="109"/>
    <col min="8193" max="8193" width="13.28515625" style="109" customWidth="1"/>
    <col min="8194" max="8199" width="11.42578125" style="109"/>
    <col min="8200" max="8200" width="11.7109375" style="109" bestFit="1" customWidth="1"/>
    <col min="8201" max="8201" width="15.5703125" style="109" customWidth="1"/>
    <col min="8202" max="8202" width="14.140625" style="109" customWidth="1"/>
    <col min="8203" max="8204" width="11.42578125" style="109"/>
    <col min="8205" max="8205" width="17.42578125" style="109" customWidth="1"/>
    <col min="8206" max="8448" width="11.42578125" style="109"/>
    <col min="8449" max="8449" width="13.28515625" style="109" customWidth="1"/>
    <col min="8450" max="8455" width="11.42578125" style="109"/>
    <col min="8456" max="8456" width="11.7109375" style="109" bestFit="1" customWidth="1"/>
    <col min="8457" max="8457" width="15.5703125" style="109" customWidth="1"/>
    <col min="8458" max="8458" width="14.140625" style="109" customWidth="1"/>
    <col min="8459" max="8460" width="11.42578125" style="109"/>
    <col min="8461" max="8461" width="17.42578125" style="109" customWidth="1"/>
    <col min="8462" max="8704" width="11.42578125" style="109"/>
    <col min="8705" max="8705" width="13.28515625" style="109" customWidth="1"/>
    <col min="8706" max="8711" width="11.42578125" style="109"/>
    <col min="8712" max="8712" width="11.7109375" style="109" bestFit="1" customWidth="1"/>
    <col min="8713" max="8713" width="15.5703125" style="109" customWidth="1"/>
    <col min="8714" max="8714" width="14.140625" style="109" customWidth="1"/>
    <col min="8715" max="8716" width="11.42578125" style="109"/>
    <col min="8717" max="8717" width="17.42578125" style="109" customWidth="1"/>
    <col min="8718" max="8960" width="11.42578125" style="109"/>
    <col min="8961" max="8961" width="13.28515625" style="109" customWidth="1"/>
    <col min="8962" max="8967" width="11.42578125" style="109"/>
    <col min="8968" max="8968" width="11.7109375" style="109" bestFit="1" customWidth="1"/>
    <col min="8969" max="8969" width="15.5703125" style="109" customWidth="1"/>
    <col min="8970" max="8970" width="14.140625" style="109" customWidth="1"/>
    <col min="8971" max="8972" width="11.42578125" style="109"/>
    <col min="8973" max="8973" width="17.42578125" style="109" customWidth="1"/>
    <col min="8974" max="9216" width="11.42578125" style="109"/>
    <col min="9217" max="9217" width="13.28515625" style="109" customWidth="1"/>
    <col min="9218" max="9223" width="11.42578125" style="109"/>
    <col min="9224" max="9224" width="11.7109375" style="109" bestFit="1" customWidth="1"/>
    <col min="9225" max="9225" width="15.5703125" style="109" customWidth="1"/>
    <col min="9226" max="9226" width="14.140625" style="109" customWidth="1"/>
    <col min="9227" max="9228" width="11.42578125" style="109"/>
    <col min="9229" max="9229" width="17.42578125" style="109" customWidth="1"/>
    <col min="9230" max="9472" width="11.42578125" style="109"/>
    <col min="9473" max="9473" width="13.28515625" style="109" customWidth="1"/>
    <col min="9474" max="9479" width="11.42578125" style="109"/>
    <col min="9480" max="9480" width="11.7109375" style="109" bestFit="1" customWidth="1"/>
    <col min="9481" max="9481" width="15.5703125" style="109" customWidth="1"/>
    <col min="9482" max="9482" width="14.140625" style="109" customWidth="1"/>
    <col min="9483" max="9484" width="11.42578125" style="109"/>
    <col min="9485" max="9485" width="17.42578125" style="109" customWidth="1"/>
    <col min="9486" max="9728" width="11.42578125" style="109"/>
    <col min="9729" max="9729" width="13.28515625" style="109" customWidth="1"/>
    <col min="9730" max="9735" width="11.42578125" style="109"/>
    <col min="9736" max="9736" width="11.7109375" style="109" bestFit="1" customWidth="1"/>
    <col min="9737" max="9737" width="15.5703125" style="109" customWidth="1"/>
    <col min="9738" max="9738" width="14.140625" style="109" customWidth="1"/>
    <col min="9739" max="9740" width="11.42578125" style="109"/>
    <col min="9741" max="9741" width="17.42578125" style="109" customWidth="1"/>
    <col min="9742" max="9984" width="11.42578125" style="109"/>
    <col min="9985" max="9985" width="13.28515625" style="109" customWidth="1"/>
    <col min="9986" max="9991" width="11.42578125" style="109"/>
    <col min="9992" max="9992" width="11.7109375" style="109" bestFit="1" customWidth="1"/>
    <col min="9993" max="9993" width="15.5703125" style="109" customWidth="1"/>
    <col min="9994" max="9994" width="14.140625" style="109" customWidth="1"/>
    <col min="9995" max="9996" width="11.42578125" style="109"/>
    <col min="9997" max="9997" width="17.42578125" style="109" customWidth="1"/>
    <col min="9998" max="10240" width="11.42578125" style="109"/>
    <col min="10241" max="10241" width="13.28515625" style="109" customWidth="1"/>
    <col min="10242" max="10247" width="11.42578125" style="109"/>
    <col min="10248" max="10248" width="11.7109375" style="109" bestFit="1" customWidth="1"/>
    <col min="10249" max="10249" width="15.5703125" style="109" customWidth="1"/>
    <col min="10250" max="10250" width="14.140625" style="109" customWidth="1"/>
    <col min="10251" max="10252" width="11.42578125" style="109"/>
    <col min="10253" max="10253" width="17.42578125" style="109" customWidth="1"/>
    <col min="10254" max="10496" width="11.42578125" style="109"/>
    <col min="10497" max="10497" width="13.28515625" style="109" customWidth="1"/>
    <col min="10498" max="10503" width="11.42578125" style="109"/>
    <col min="10504" max="10504" width="11.7109375" style="109" bestFit="1" customWidth="1"/>
    <col min="10505" max="10505" width="15.5703125" style="109" customWidth="1"/>
    <col min="10506" max="10506" width="14.140625" style="109" customWidth="1"/>
    <col min="10507" max="10508" width="11.42578125" style="109"/>
    <col min="10509" max="10509" width="17.42578125" style="109" customWidth="1"/>
    <col min="10510" max="10752" width="11.42578125" style="109"/>
    <col min="10753" max="10753" width="13.28515625" style="109" customWidth="1"/>
    <col min="10754" max="10759" width="11.42578125" style="109"/>
    <col min="10760" max="10760" width="11.7109375" style="109" bestFit="1" customWidth="1"/>
    <col min="10761" max="10761" width="15.5703125" style="109" customWidth="1"/>
    <col min="10762" max="10762" width="14.140625" style="109" customWidth="1"/>
    <col min="10763" max="10764" width="11.42578125" style="109"/>
    <col min="10765" max="10765" width="17.42578125" style="109" customWidth="1"/>
    <col min="10766" max="11008" width="11.42578125" style="109"/>
    <col min="11009" max="11009" width="13.28515625" style="109" customWidth="1"/>
    <col min="11010" max="11015" width="11.42578125" style="109"/>
    <col min="11016" max="11016" width="11.7109375" style="109" bestFit="1" customWidth="1"/>
    <col min="11017" max="11017" width="15.5703125" style="109" customWidth="1"/>
    <col min="11018" max="11018" width="14.140625" style="109" customWidth="1"/>
    <col min="11019" max="11020" width="11.42578125" style="109"/>
    <col min="11021" max="11021" width="17.42578125" style="109" customWidth="1"/>
    <col min="11022" max="11264" width="11.42578125" style="109"/>
    <col min="11265" max="11265" width="13.28515625" style="109" customWidth="1"/>
    <col min="11266" max="11271" width="11.42578125" style="109"/>
    <col min="11272" max="11272" width="11.7109375" style="109" bestFit="1" customWidth="1"/>
    <col min="11273" max="11273" width="15.5703125" style="109" customWidth="1"/>
    <col min="11274" max="11274" width="14.140625" style="109" customWidth="1"/>
    <col min="11275" max="11276" width="11.42578125" style="109"/>
    <col min="11277" max="11277" width="17.42578125" style="109" customWidth="1"/>
    <col min="11278" max="11520" width="11.42578125" style="109"/>
    <col min="11521" max="11521" width="13.28515625" style="109" customWidth="1"/>
    <col min="11522" max="11527" width="11.42578125" style="109"/>
    <col min="11528" max="11528" width="11.7109375" style="109" bestFit="1" customWidth="1"/>
    <col min="11529" max="11529" width="15.5703125" style="109" customWidth="1"/>
    <col min="11530" max="11530" width="14.140625" style="109" customWidth="1"/>
    <col min="11531" max="11532" width="11.42578125" style="109"/>
    <col min="11533" max="11533" width="17.42578125" style="109" customWidth="1"/>
    <col min="11534" max="11776" width="11.42578125" style="109"/>
    <col min="11777" max="11777" width="13.28515625" style="109" customWidth="1"/>
    <col min="11778" max="11783" width="11.42578125" style="109"/>
    <col min="11784" max="11784" width="11.7109375" style="109" bestFit="1" customWidth="1"/>
    <col min="11785" max="11785" width="15.5703125" style="109" customWidth="1"/>
    <col min="11786" max="11786" width="14.140625" style="109" customWidth="1"/>
    <col min="11787" max="11788" width="11.42578125" style="109"/>
    <col min="11789" max="11789" width="17.42578125" style="109" customWidth="1"/>
    <col min="11790" max="12032" width="11.42578125" style="109"/>
    <col min="12033" max="12033" width="13.28515625" style="109" customWidth="1"/>
    <col min="12034" max="12039" width="11.42578125" style="109"/>
    <col min="12040" max="12040" width="11.7109375" style="109" bestFit="1" customWidth="1"/>
    <col min="12041" max="12041" width="15.5703125" style="109" customWidth="1"/>
    <col min="12042" max="12042" width="14.140625" style="109" customWidth="1"/>
    <col min="12043" max="12044" width="11.42578125" style="109"/>
    <col min="12045" max="12045" width="17.42578125" style="109" customWidth="1"/>
    <col min="12046" max="12288" width="11.42578125" style="109"/>
    <col min="12289" max="12289" width="13.28515625" style="109" customWidth="1"/>
    <col min="12290" max="12295" width="11.42578125" style="109"/>
    <col min="12296" max="12296" width="11.7109375" style="109" bestFit="1" customWidth="1"/>
    <col min="12297" max="12297" width="15.5703125" style="109" customWidth="1"/>
    <col min="12298" max="12298" width="14.140625" style="109" customWidth="1"/>
    <col min="12299" max="12300" width="11.42578125" style="109"/>
    <col min="12301" max="12301" width="17.42578125" style="109" customWidth="1"/>
    <col min="12302" max="12544" width="11.42578125" style="109"/>
    <col min="12545" max="12545" width="13.28515625" style="109" customWidth="1"/>
    <col min="12546" max="12551" width="11.42578125" style="109"/>
    <col min="12552" max="12552" width="11.7109375" style="109" bestFit="1" customWidth="1"/>
    <col min="12553" max="12553" width="15.5703125" style="109" customWidth="1"/>
    <col min="12554" max="12554" width="14.140625" style="109" customWidth="1"/>
    <col min="12555" max="12556" width="11.42578125" style="109"/>
    <col min="12557" max="12557" width="17.42578125" style="109" customWidth="1"/>
    <col min="12558" max="12800" width="11.42578125" style="109"/>
    <col min="12801" max="12801" width="13.28515625" style="109" customWidth="1"/>
    <col min="12802" max="12807" width="11.42578125" style="109"/>
    <col min="12808" max="12808" width="11.7109375" style="109" bestFit="1" customWidth="1"/>
    <col min="12809" max="12809" width="15.5703125" style="109" customWidth="1"/>
    <col min="12810" max="12810" width="14.140625" style="109" customWidth="1"/>
    <col min="12811" max="12812" width="11.42578125" style="109"/>
    <col min="12813" max="12813" width="17.42578125" style="109" customWidth="1"/>
    <col min="12814" max="13056" width="11.42578125" style="109"/>
    <col min="13057" max="13057" width="13.28515625" style="109" customWidth="1"/>
    <col min="13058" max="13063" width="11.42578125" style="109"/>
    <col min="13064" max="13064" width="11.7109375" style="109" bestFit="1" customWidth="1"/>
    <col min="13065" max="13065" width="15.5703125" style="109" customWidth="1"/>
    <col min="13066" max="13066" width="14.140625" style="109" customWidth="1"/>
    <col min="13067" max="13068" width="11.42578125" style="109"/>
    <col min="13069" max="13069" width="17.42578125" style="109" customWidth="1"/>
    <col min="13070" max="13312" width="11.42578125" style="109"/>
    <col min="13313" max="13313" width="13.28515625" style="109" customWidth="1"/>
    <col min="13314" max="13319" width="11.42578125" style="109"/>
    <col min="13320" max="13320" width="11.7109375" style="109" bestFit="1" customWidth="1"/>
    <col min="13321" max="13321" width="15.5703125" style="109" customWidth="1"/>
    <col min="13322" max="13322" width="14.140625" style="109" customWidth="1"/>
    <col min="13323" max="13324" width="11.42578125" style="109"/>
    <col min="13325" max="13325" width="17.42578125" style="109" customWidth="1"/>
    <col min="13326" max="13568" width="11.42578125" style="109"/>
    <col min="13569" max="13569" width="13.28515625" style="109" customWidth="1"/>
    <col min="13570" max="13575" width="11.42578125" style="109"/>
    <col min="13576" max="13576" width="11.7109375" style="109" bestFit="1" customWidth="1"/>
    <col min="13577" max="13577" width="15.5703125" style="109" customWidth="1"/>
    <col min="13578" max="13578" width="14.140625" style="109" customWidth="1"/>
    <col min="13579" max="13580" width="11.42578125" style="109"/>
    <col min="13581" max="13581" width="17.42578125" style="109" customWidth="1"/>
    <col min="13582" max="13824" width="11.42578125" style="109"/>
    <col min="13825" max="13825" width="13.28515625" style="109" customWidth="1"/>
    <col min="13826" max="13831" width="11.42578125" style="109"/>
    <col min="13832" max="13832" width="11.7109375" style="109" bestFit="1" customWidth="1"/>
    <col min="13833" max="13833" width="15.5703125" style="109" customWidth="1"/>
    <col min="13834" max="13834" width="14.140625" style="109" customWidth="1"/>
    <col min="13835" max="13836" width="11.42578125" style="109"/>
    <col min="13837" max="13837" width="17.42578125" style="109" customWidth="1"/>
    <col min="13838" max="14080" width="11.42578125" style="109"/>
    <col min="14081" max="14081" width="13.28515625" style="109" customWidth="1"/>
    <col min="14082" max="14087" width="11.42578125" style="109"/>
    <col min="14088" max="14088" width="11.7109375" style="109" bestFit="1" customWidth="1"/>
    <col min="14089" max="14089" width="15.5703125" style="109" customWidth="1"/>
    <col min="14090" max="14090" width="14.140625" style="109" customWidth="1"/>
    <col min="14091" max="14092" width="11.42578125" style="109"/>
    <col min="14093" max="14093" width="17.42578125" style="109" customWidth="1"/>
    <col min="14094" max="14336" width="11.42578125" style="109"/>
    <col min="14337" max="14337" width="13.28515625" style="109" customWidth="1"/>
    <col min="14338" max="14343" width="11.42578125" style="109"/>
    <col min="14344" max="14344" width="11.7109375" style="109" bestFit="1" customWidth="1"/>
    <col min="14345" max="14345" width="15.5703125" style="109" customWidth="1"/>
    <col min="14346" max="14346" width="14.140625" style="109" customWidth="1"/>
    <col min="14347" max="14348" width="11.42578125" style="109"/>
    <col min="14349" max="14349" width="17.42578125" style="109" customWidth="1"/>
    <col min="14350" max="14592" width="11.42578125" style="109"/>
    <col min="14593" max="14593" width="13.28515625" style="109" customWidth="1"/>
    <col min="14594" max="14599" width="11.42578125" style="109"/>
    <col min="14600" max="14600" width="11.7109375" style="109" bestFit="1" customWidth="1"/>
    <col min="14601" max="14601" width="15.5703125" style="109" customWidth="1"/>
    <col min="14602" max="14602" width="14.140625" style="109" customWidth="1"/>
    <col min="14603" max="14604" width="11.42578125" style="109"/>
    <col min="14605" max="14605" width="17.42578125" style="109" customWidth="1"/>
    <col min="14606" max="14848" width="11.42578125" style="109"/>
    <col min="14849" max="14849" width="13.28515625" style="109" customWidth="1"/>
    <col min="14850" max="14855" width="11.42578125" style="109"/>
    <col min="14856" max="14856" width="11.7109375" style="109" bestFit="1" customWidth="1"/>
    <col min="14857" max="14857" width="15.5703125" style="109" customWidth="1"/>
    <col min="14858" max="14858" width="14.140625" style="109" customWidth="1"/>
    <col min="14859" max="14860" width="11.42578125" style="109"/>
    <col min="14861" max="14861" width="17.42578125" style="109" customWidth="1"/>
    <col min="14862" max="15104" width="11.42578125" style="109"/>
    <col min="15105" max="15105" width="13.28515625" style="109" customWidth="1"/>
    <col min="15106" max="15111" width="11.42578125" style="109"/>
    <col min="15112" max="15112" width="11.7109375" style="109" bestFit="1" customWidth="1"/>
    <col min="15113" max="15113" width="15.5703125" style="109" customWidth="1"/>
    <col min="15114" max="15114" width="14.140625" style="109" customWidth="1"/>
    <col min="15115" max="15116" width="11.42578125" style="109"/>
    <col min="15117" max="15117" width="17.42578125" style="109" customWidth="1"/>
    <col min="15118" max="15360" width="11.42578125" style="109"/>
    <col min="15361" max="15361" width="13.28515625" style="109" customWidth="1"/>
    <col min="15362" max="15367" width="11.42578125" style="109"/>
    <col min="15368" max="15368" width="11.7109375" style="109" bestFit="1" customWidth="1"/>
    <col min="15369" max="15369" width="15.5703125" style="109" customWidth="1"/>
    <col min="15370" max="15370" width="14.140625" style="109" customWidth="1"/>
    <col min="15371" max="15372" width="11.42578125" style="109"/>
    <col min="15373" max="15373" width="17.42578125" style="109" customWidth="1"/>
    <col min="15374" max="15616" width="11.42578125" style="109"/>
    <col min="15617" max="15617" width="13.28515625" style="109" customWidth="1"/>
    <col min="15618" max="15623" width="11.42578125" style="109"/>
    <col min="15624" max="15624" width="11.7109375" style="109" bestFit="1" customWidth="1"/>
    <col min="15625" max="15625" width="15.5703125" style="109" customWidth="1"/>
    <col min="15626" max="15626" width="14.140625" style="109" customWidth="1"/>
    <col min="15627" max="15628" width="11.42578125" style="109"/>
    <col min="15629" max="15629" width="17.42578125" style="109" customWidth="1"/>
    <col min="15630" max="15872" width="11.42578125" style="109"/>
    <col min="15873" max="15873" width="13.28515625" style="109" customWidth="1"/>
    <col min="15874" max="15879" width="11.42578125" style="109"/>
    <col min="15880" max="15880" width="11.7109375" style="109" bestFit="1" customWidth="1"/>
    <col min="15881" max="15881" width="15.5703125" style="109" customWidth="1"/>
    <col min="15882" max="15882" width="14.140625" style="109" customWidth="1"/>
    <col min="15883" max="15884" width="11.42578125" style="109"/>
    <col min="15885" max="15885" width="17.42578125" style="109" customWidth="1"/>
    <col min="15886" max="16128" width="11.42578125" style="109"/>
    <col min="16129" max="16129" width="13.28515625" style="109" customWidth="1"/>
    <col min="16130" max="16135" width="11.42578125" style="109"/>
    <col min="16136" max="16136" width="11.7109375" style="109" bestFit="1" customWidth="1"/>
    <col min="16137" max="16137" width="15.5703125" style="109" customWidth="1"/>
    <col min="16138" max="16138" width="14.140625" style="109" customWidth="1"/>
    <col min="16139" max="16140" width="11.42578125" style="109"/>
    <col min="16141" max="16141" width="17.42578125" style="109" customWidth="1"/>
    <col min="16142" max="16384" width="11.42578125" style="109"/>
  </cols>
  <sheetData>
    <row r="1" spans="1:13" ht="21.75" customHeight="1" x14ac:dyDescent="0.25">
      <c r="A1" s="407" t="s">
        <v>97</v>
      </c>
      <c r="B1" s="407"/>
      <c r="C1" s="407"/>
      <c r="D1" s="407"/>
      <c r="E1" s="407"/>
      <c r="F1" s="408" t="s">
        <v>98</v>
      </c>
      <c r="G1" s="408"/>
      <c r="H1" s="408"/>
      <c r="I1" s="408"/>
      <c r="J1" s="408"/>
      <c r="K1" s="408"/>
      <c r="L1" s="408"/>
      <c r="M1" s="408"/>
    </row>
    <row r="2" spans="1:13" ht="21.75" customHeight="1" x14ac:dyDescent="0.25">
      <c r="A2" s="409" t="s">
        <v>1</v>
      </c>
      <c r="B2" s="409"/>
      <c r="C2" s="409"/>
      <c r="D2" s="409"/>
      <c r="E2" s="409"/>
      <c r="F2" s="408"/>
      <c r="G2" s="408"/>
      <c r="H2" s="408"/>
      <c r="I2" s="408"/>
      <c r="J2" s="408"/>
      <c r="K2" s="408"/>
      <c r="L2" s="408"/>
      <c r="M2" s="408"/>
    </row>
    <row r="4" spans="1:13" x14ac:dyDescent="0.25">
      <c r="A4" s="109" t="s">
        <v>99</v>
      </c>
      <c r="B4" s="109" t="s">
        <v>100</v>
      </c>
    </row>
    <row r="6" spans="1:13" ht="15.75" thickBot="1" x14ac:dyDescent="0.3"/>
    <row r="7" spans="1:13" ht="16.5" thickBot="1" x14ac:dyDescent="0.3">
      <c r="A7" s="410" t="s">
        <v>101</v>
      </c>
      <c r="B7" s="411"/>
      <c r="C7" s="411"/>
      <c r="D7" s="411"/>
      <c r="E7" s="411"/>
      <c r="F7" s="411"/>
      <c r="G7" s="411"/>
      <c r="H7" s="411"/>
      <c r="I7" s="411"/>
      <c r="J7" s="411"/>
      <c r="K7" s="411"/>
      <c r="L7" s="411"/>
      <c r="M7" s="412"/>
    </row>
    <row r="8" spans="1:13" x14ac:dyDescent="0.25">
      <c r="A8" s="154" t="s">
        <v>92</v>
      </c>
      <c r="B8" s="413" t="s">
        <v>102</v>
      </c>
      <c r="C8" s="414"/>
      <c r="D8" s="414"/>
      <c r="E8" s="414"/>
      <c r="F8" s="414"/>
      <c r="G8" s="414"/>
      <c r="H8" s="414"/>
      <c r="I8" s="155"/>
      <c r="J8" s="156"/>
      <c r="K8" s="415" t="s">
        <v>103</v>
      </c>
      <c r="L8" s="416"/>
      <c r="M8" s="154" t="s">
        <v>10</v>
      </c>
    </row>
    <row r="9" spans="1:13" ht="19.5" thickBot="1" x14ac:dyDescent="0.3">
      <c r="A9" s="157" t="s">
        <v>57</v>
      </c>
      <c r="B9" s="419" t="s">
        <v>104</v>
      </c>
      <c r="C9" s="420"/>
      <c r="D9" s="420"/>
      <c r="E9" s="420"/>
      <c r="F9" s="420"/>
      <c r="G9" s="420"/>
      <c r="H9" s="420"/>
      <c r="I9" s="420"/>
      <c r="J9" s="421"/>
      <c r="K9" s="158" t="s">
        <v>105</v>
      </c>
      <c r="L9" s="159"/>
      <c r="M9" s="160"/>
    </row>
    <row r="10" spans="1:13" x14ac:dyDescent="0.25">
      <c r="A10" s="161"/>
      <c r="B10" s="162"/>
      <c r="C10" s="162"/>
      <c r="D10" s="162"/>
      <c r="E10" s="162"/>
      <c r="F10" s="162"/>
      <c r="G10" s="162"/>
      <c r="H10" s="162"/>
      <c r="I10" s="162"/>
      <c r="J10" s="162"/>
      <c r="K10" s="162"/>
      <c r="L10" s="162"/>
      <c r="M10" s="163"/>
    </row>
    <row r="11" spans="1:13" x14ac:dyDescent="0.25">
      <c r="A11" s="164" t="s">
        <v>106</v>
      </c>
      <c r="B11" s="165"/>
      <c r="C11" s="165"/>
      <c r="D11" s="165"/>
      <c r="E11" s="165"/>
      <c r="F11" s="165"/>
      <c r="G11" s="165"/>
      <c r="H11" s="165"/>
      <c r="I11" s="165"/>
      <c r="J11" s="165"/>
      <c r="K11" s="165"/>
      <c r="L11" s="165"/>
      <c r="M11" s="166"/>
    </row>
    <row r="12" spans="1:13" ht="15.75" thickBot="1" x14ac:dyDescent="0.3">
      <c r="A12" s="167"/>
      <c r="B12" s="162"/>
      <c r="C12" s="162"/>
      <c r="D12" s="162"/>
      <c r="E12" s="162"/>
      <c r="F12" s="162"/>
      <c r="G12" s="162"/>
      <c r="H12" s="168"/>
      <c r="I12" s="168"/>
      <c r="J12" s="162"/>
      <c r="K12" s="162"/>
      <c r="L12" s="162"/>
      <c r="M12" s="163"/>
    </row>
    <row r="13" spans="1:13" x14ac:dyDescent="0.25">
      <c r="A13" s="422" t="s">
        <v>102</v>
      </c>
      <c r="B13" s="423"/>
      <c r="C13" s="423"/>
      <c r="D13" s="423"/>
      <c r="E13" s="423"/>
      <c r="F13" s="423"/>
      <c r="G13" s="424"/>
      <c r="H13" s="425" t="s">
        <v>107</v>
      </c>
      <c r="I13" s="426"/>
      <c r="J13" s="169" t="s">
        <v>108</v>
      </c>
      <c r="K13" s="427" t="s">
        <v>109</v>
      </c>
      <c r="L13" s="424"/>
      <c r="M13" s="170" t="s">
        <v>110</v>
      </c>
    </row>
    <row r="14" spans="1:13" x14ac:dyDescent="0.25">
      <c r="A14" s="428" t="s">
        <v>111</v>
      </c>
      <c r="B14" s="429"/>
      <c r="C14" s="429"/>
      <c r="D14" s="429"/>
      <c r="E14" s="429"/>
      <c r="F14" s="429"/>
      <c r="G14" s="430"/>
      <c r="H14" s="171"/>
      <c r="I14" s="172"/>
      <c r="J14" s="173">
        <v>66938</v>
      </c>
      <c r="K14" s="174"/>
      <c r="L14" s="175">
        <v>65</v>
      </c>
      <c r="M14" s="176">
        <v>1029.82</v>
      </c>
    </row>
    <row r="15" spans="1:13" x14ac:dyDescent="0.25">
      <c r="A15" s="428"/>
      <c r="B15" s="429"/>
      <c r="C15" s="429"/>
      <c r="D15" s="429"/>
      <c r="E15" s="429"/>
      <c r="F15" s="429"/>
      <c r="G15" s="430"/>
      <c r="H15" s="171"/>
      <c r="I15" s="172"/>
      <c r="J15" s="173"/>
      <c r="K15" s="174"/>
      <c r="L15" s="175"/>
      <c r="M15" s="176"/>
    </row>
    <row r="16" spans="1:13" x14ac:dyDescent="0.25">
      <c r="A16" s="428"/>
      <c r="B16" s="429"/>
      <c r="C16" s="429"/>
      <c r="D16" s="429"/>
      <c r="E16" s="429"/>
      <c r="F16" s="429"/>
      <c r="G16" s="430"/>
      <c r="H16" s="171"/>
      <c r="I16" s="172"/>
      <c r="J16" s="173"/>
      <c r="K16" s="174"/>
      <c r="L16" s="175"/>
      <c r="M16" s="177"/>
    </row>
    <row r="17" spans="1:13" x14ac:dyDescent="0.25">
      <c r="A17" s="428"/>
      <c r="B17" s="429"/>
      <c r="C17" s="429"/>
      <c r="D17" s="429"/>
      <c r="E17" s="429"/>
      <c r="F17" s="429"/>
      <c r="G17" s="430"/>
      <c r="H17" s="431"/>
      <c r="I17" s="432"/>
      <c r="J17" s="178"/>
      <c r="K17" s="433"/>
      <c r="L17" s="434"/>
      <c r="M17" s="179"/>
    </row>
    <row r="18" spans="1:13" x14ac:dyDescent="0.25">
      <c r="A18" s="428"/>
      <c r="B18" s="429"/>
      <c r="C18" s="429"/>
      <c r="D18" s="435"/>
      <c r="E18" s="429"/>
      <c r="F18" s="429"/>
      <c r="G18" s="430"/>
      <c r="H18" s="180"/>
      <c r="I18" s="181"/>
      <c r="J18" s="178"/>
      <c r="K18" s="182"/>
      <c r="L18" s="183"/>
      <c r="M18" s="184"/>
    </row>
    <row r="19" spans="1:13" x14ac:dyDescent="0.25">
      <c r="A19" s="417"/>
      <c r="B19" s="418"/>
      <c r="C19" s="418"/>
      <c r="D19" s="185"/>
      <c r="E19" s="186"/>
      <c r="F19" s="186"/>
      <c r="G19" s="187"/>
      <c r="H19" s="180"/>
      <c r="I19" s="181"/>
      <c r="J19" s="188"/>
      <c r="K19" s="182"/>
      <c r="L19" s="183"/>
      <c r="M19" s="110"/>
    </row>
    <row r="20" spans="1:13" ht="15.75" thickBot="1" x14ac:dyDescent="0.3">
      <c r="A20" s="428"/>
      <c r="B20" s="429"/>
      <c r="C20" s="429"/>
      <c r="D20" s="429"/>
      <c r="E20" s="429"/>
      <c r="F20" s="429"/>
      <c r="G20" s="430"/>
      <c r="H20" s="436"/>
      <c r="I20" s="437"/>
      <c r="J20" s="189"/>
      <c r="K20" s="438"/>
      <c r="L20" s="439"/>
      <c r="M20" s="190"/>
    </row>
    <row r="21" spans="1:13" ht="15.75" thickBot="1" x14ac:dyDescent="0.3">
      <c r="A21" s="440" t="s">
        <v>112</v>
      </c>
      <c r="B21" s="441"/>
      <c r="C21" s="441"/>
      <c r="D21" s="441"/>
      <c r="E21" s="441"/>
      <c r="F21" s="441"/>
      <c r="G21" s="441"/>
      <c r="H21" s="441"/>
      <c r="I21" s="441"/>
      <c r="J21" s="441"/>
      <c r="K21" s="441"/>
      <c r="L21" s="442"/>
      <c r="M21" s="191">
        <v>1029.82</v>
      </c>
    </row>
    <row r="22" spans="1:13" x14ac:dyDescent="0.25">
      <c r="A22" s="167"/>
      <c r="B22" s="162"/>
      <c r="C22" s="162"/>
      <c r="D22" s="162"/>
      <c r="E22" s="162"/>
      <c r="F22" s="162"/>
      <c r="G22" s="162"/>
      <c r="H22" s="162"/>
      <c r="I22" s="162"/>
      <c r="J22" s="162"/>
      <c r="K22" s="162"/>
      <c r="L22" s="162"/>
      <c r="M22" s="163"/>
    </row>
    <row r="23" spans="1:13" x14ac:dyDescent="0.25">
      <c r="A23" s="192" t="s">
        <v>113</v>
      </c>
      <c r="B23" s="193"/>
      <c r="C23" s="193"/>
      <c r="D23" s="193"/>
      <c r="E23" s="193"/>
      <c r="F23" s="193"/>
      <c r="G23" s="193"/>
      <c r="H23" s="193"/>
      <c r="I23" s="193"/>
      <c r="J23" s="193"/>
      <c r="K23" s="193"/>
      <c r="L23" s="193"/>
      <c r="M23" s="194"/>
    </row>
    <row r="24" spans="1:13" ht="15.75" thickBot="1" x14ac:dyDescent="0.3">
      <c r="A24" s="195"/>
      <c r="B24" s="168"/>
      <c r="C24" s="168"/>
      <c r="D24" s="168"/>
      <c r="E24" s="168"/>
      <c r="F24" s="168"/>
      <c r="G24" s="168"/>
      <c r="H24" s="168"/>
      <c r="I24" s="162"/>
      <c r="J24" s="162"/>
      <c r="K24" s="162"/>
      <c r="L24" s="162"/>
      <c r="M24" s="163"/>
    </row>
    <row r="25" spans="1:13" x14ac:dyDescent="0.25">
      <c r="A25" s="422" t="s">
        <v>102</v>
      </c>
      <c r="B25" s="423"/>
      <c r="C25" s="423"/>
      <c r="D25" s="423"/>
      <c r="E25" s="423"/>
      <c r="F25" s="423"/>
      <c r="G25" s="423"/>
      <c r="H25" s="424"/>
      <c r="I25" s="196" t="s">
        <v>103</v>
      </c>
      <c r="J25" s="169" t="s">
        <v>10</v>
      </c>
      <c r="K25" s="427" t="s">
        <v>114</v>
      </c>
      <c r="L25" s="424"/>
      <c r="M25" s="170" t="s">
        <v>110</v>
      </c>
    </row>
    <row r="26" spans="1:13" x14ac:dyDescent="0.25">
      <c r="A26" s="197"/>
      <c r="B26" s="198"/>
      <c r="C26" s="198"/>
      <c r="D26" s="198"/>
      <c r="E26" s="198"/>
      <c r="F26" s="198"/>
      <c r="G26" s="198"/>
      <c r="H26" s="172"/>
      <c r="I26" s="199"/>
      <c r="J26" s="200"/>
      <c r="K26" s="171"/>
      <c r="L26" s="201"/>
      <c r="M26" s="202"/>
    </row>
    <row r="27" spans="1:13" x14ac:dyDescent="0.25">
      <c r="A27" s="197"/>
      <c r="B27" s="198"/>
      <c r="C27" s="198"/>
      <c r="D27" s="198"/>
      <c r="E27" s="198"/>
      <c r="F27" s="198"/>
      <c r="G27" s="198"/>
      <c r="H27" s="172"/>
      <c r="I27" s="199"/>
      <c r="J27" s="200"/>
      <c r="K27" s="171"/>
      <c r="L27" s="201"/>
      <c r="M27" s="202"/>
    </row>
    <row r="28" spans="1:13" x14ac:dyDescent="0.25">
      <c r="A28" s="197"/>
      <c r="B28" s="198"/>
      <c r="C28" s="198"/>
      <c r="D28" s="198"/>
      <c r="E28" s="198"/>
      <c r="F28" s="198"/>
      <c r="G28" s="198"/>
      <c r="H28" s="172"/>
      <c r="I28" s="199"/>
      <c r="J28" s="200"/>
      <c r="K28" s="171"/>
      <c r="L28" s="201"/>
      <c r="M28" s="202"/>
    </row>
    <row r="29" spans="1:13" x14ac:dyDescent="0.25">
      <c r="A29" s="197"/>
      <c r="B29" s="198"/>
      <c r="C29" s="198"/>
      <c r="D29" s="198"/>
      <c r="E29" s="198"/>
      <c r="F29" s="198"/>
      <c r="G29" s="198"/>
      <c r="H29" s="172"/>
      <c r="I29" s="199"/>
      <c r="J29" s="200"/>
      <c r="K29" s="171"/>
      <c r="L29" s="201"/>
      <c r="M29" s="202"/>
    </row>
    <row r="30" spans="1:13" x14ac:dyDescent="0.25">
      <c r="A30" s="197"/>
      <c r="B30" s="198"/>
      <c r="C30" s="198"/>
      <c r="D30" s="198"/>
      <c r="E30" s="198"/>
      <c r="F30" s="198"/>
      <c r="G30" s="198"/>
      <c r="H30" s="172"/>
      <c r="I30" s="199"/>
      <c r="J30" s="200"/>
      <c r="K30" s="171"/>
      <c r="L30" s="201"/>
      <c r="M30" s="202"/>
    </row>
    <row r="31" spans="1:13" ht="15.75" thickBot="1" x14ac:dyDescent="0.3">
      <c r="A31" s="445"/>
      <c r="B31" s="446"/>
      <c r="C31" s="446"/>
      <c r="D31" s="446"/>
      <c r="E31" s="446"/>
      <c r="F31" s="446"/>
      <c r="G31" s="446"/>
      <c r="H31" s="432"/>
      <c r="I31" s="193"/>
      <c r="J31" s="203"/>
      <c r="K31" s="447"/>
      <c r="L31" s="448"/>
      <c r="M31" s="204"/>
    </row>
    <row r="32" spans="1:13" ht="15.75" thickBot="1" x14ac:dyDescent="0.3">
      <c r="A32" s="440" t="s">
        <v>112</v>
      </c>
      <c r="B32" s="441"/>
      <c r="C32" s="441"/>
      <c r="D32" s="441"/>
      <c r="E32" s="441"/>
      <c r="F32" s="441"/>
      <c r="G32" s="441"/>
      <c r="H32" s="441"/>
      <c r="I32" s="441"/>
      <c r="J32" s="441"/>
      <c r="K32" s="441"/>
      <c r="L32" s="442"/>
      <c r="M32" s="205"/>
    </row>
    <row r="33" spans="1:13" x14ac:dyDescent="0.25">
      <c r="A33" s="161"/>
      <c r="B33" s="162"/>
      <c r="C33" s="162"/>
      <c r="D33" s="162"/>
      <c r="E33" s="162"/>
      <c r="F33" s="162"/>
      <c r="G33" s="162"/>
      <c r="H33" s="162"/>
      <c r="I33" s="162"/>
      <c r="J33" s="162"/>
      <c r="K33" s="162"/>
      <c r="L33" s="162"/>
      <c r="M33" s="163"/>
    </row>
    <row r="34" spans="1:13" x14ac:dyDescent="0.25">
      <c r="A34" s="192" t="s">
        <v>115</v>
      </c>
      <c r="B34" s="193"/>
      <c r="C34" s="193"/>
      <c r="D34" s="193"/>
      <c r="E34" s="193"/>
      <c r="F34" s="193"/>
      <c r="G34" s="193"/>
      <c r="H34" s="193"/>
      <c r="I34" s="193"/>
      <c r="J34" s="193"/>
      <c r="K34" s="193"/>
      <c r="L34" s="193"/>
      <c r="M34" s="194"/>
    </row>
    <row r="35" spans="1:13" ht="15.75" thickBot="1" x14ac:dyDescent="0.3">
      <c r="A35" s="161"/>
      <c r="B35" s="162"/>
      <c r="C35" s="162"/>
      <c r="D35" s="162"/>
      <c r="E35" s="162"/>
      <c r="F35" s="162"/>
      <c r="G35" s="162"/>
      <c r="H35" s="162"/>
      <c r="I35" s="162"/>
      <c r="J35" s="162"/>
      <c r="K35" s="162"/>
      <c r="L35" s="162"/>
      <c r="M35" s="163"/>
    </row>
    <row r="36" spans="1:13" ht="25.5" x14ac:dyDescent="0.25">
      <c r="A36" s="206" t="s">
        <v>116</v>
      </c>
      <c r="B36" s="207"/>
      <c r="C36" s="207"/>
      <c r="D36" s="207"/>
      <c r="E36" s="207"/>
      <c r="F36" s="207"/>
      <c r="G36" s="208" t="s">
        <v>103</v>
      </c>
      <c r="H36" s="209" t="s">
        <v>117</v>
      </c>
      <c r="I36" s="155" t="s">
        <v>118</v>
      </c>
      <c r="J36" s="208" t="s">
        <v>119</v>
      </c>
      <c r="K36" s="449" t="s">
        <v>120</v>
      </c>
      <c r="L36" s="450"/>
      <c r="M36" s="210" t="s">
        <v>110</v>
      </c>
    </row>
    <row r="37" spans="1:13" x14ac:dyDescent="0.25">
      <c r="A37" s="111"/>
      <c r="B37" s="211"/>
      <c r="C37" s="211"/>
      <c r="D37" s="211"/>
      <c r="E37" s="211"/>
      <c r="F37" s="211"/>
      <c r="G37" s="212"/>
      <c r="H37" s="188"/>
      <c r="I37" s="213"/>
      <c r="J37" s="188"/>
      <c r="K37" s="451"/>
      <c r="L37" s="452"/>
      <c r="M37" s="214"/>
    </row>
    <row r="38" spans="1:13" x14ac:dyDescent="0.25">
      <c r="A38" s="111"/>
      <c r="B38" s="215"/>
      <c r="C38" s="215"/>
      <c r="D38" s="215"/>
      <c r="E38" s="215"/>
      <c r="F38" s="215"/>
      <c r="G38" s="216"/>
      <c r="H38" s="188"/>
      <c r="I38" s="188"/>
      <c r="J38" s="188"/>
      <c r="K38" s="217"/>
      <c r="L38" s="218"/>
      <c r="M38" s="219"/>
    </row>
    <row r="39" spans="1:13" x14ac:dyDescent="0.25">
      <c r="A39" s="111"/>
      <c r="B39" s="215"/>
      <c r="C39" s="215"/>
      <c r="D39" s="215"/>
      <c r="E39" s="215"/>
      <c r="F39" s="215"/>
      <c r="G39" s="216"/>
      <c r="H39" s="188"/>
      <c r="I39" s="188"/>
      <c r="J39" s="188"/>
      <c r="K39" s="217"/>
      <c r="L39" s="218"/>
      <c r="M39" s="219"/>
    </row>
    <row r="40" spans="1:13" x14ac:dyDescent="0.25">
      <c r="A40" s="111"/>
      <c r="B40" s="215"/>
      <c r="C40" s="215"/>
      <c r="D40" s="215"/>
      <c r="E40" s="215"/>
      <c r="F40" s="215"/>
      <c r="G40" s="216"/>
      <c r="H40" s="188"/>
      <c r="I40" s="188"/>
      <c r="J40" s="188"/>
      <c r="K40" s="217"/>
      <c r="L40" s="218"/>
      <c r="M40" s="219"/>
    </row>
    <row r="41" spans="1:13" x14ac:dyDescent="0.25">
      <c r="A41" s="111"/>
      <c r="B41" s="215"/>
      <c r="C41" s="215"/>
      <c r="D41" s="215"/>
      <c r="E41" s="215"/>
      <c r="F41" s="215"/>
      <c r="G41" s="216"/>
      <c r="H41" s="188"/>
      <c r="I41" s="188"/>
      <c r="J41" s="188"/>
      <c r="K41" s="217"/>
      <c r="L41" s="218"/>
      <c r="M41" s="219"/>
    </row>
    <row r="42" spans="1:13" ht="15.75" thickBot="1" x14ac:dyDescent="0.3">
      <c r="A42" s="220"/>
      <c r="B42" s="221"/>
      <c r="C42" s="221"/>
      <c r="D42" s="221"/>
      <c r="E42" s="221"/>
      <c r="F42" s="221"/>
      <c r="G42" s="222"/>
      <c r="H42" s="203"/>
      <c r="I42" s="203"/>
      <c r="J42" s="203"/>
      <c r="K42" s="453"/>
      <c r="L42" s="454"/>
      <c r="M42" s="203"/>
    </row>
    <row r="43" spans="1:13" ht="15.75" thickBot="1" x14ac:dyDescent="0.3">
      <c r="A43" s="455" t="s">
        <v>112</v>
      </c>
      <c r="B43" s="443"/>
      <c r="C43" s="443"/>
      <c r="D43" s="443"/>
      <c r="E43" s="443"/>
      <c r="F43" s="443"/>
      <c r="G43" s="443"/>
      <c r="H43" s="443"/>
      <c r="I43" s="443"/>
      <c r="J43" s="443"/>
      <c r="K43" s="443"/>
      <c r="L43" s="444"/>
      <c r="M43" s="223"/>
    </row>
    <row r="44" spans="1:13" x14ac:dyDescent="0.25">
      <c r="A44" s="161"/>
      <c r="B44" s="162"/>
      <c r="C44" s="162"/>
      <c r="D44" s="162"/>
      <c r="E44" s="162"/>
      <c r="F44" s="162"/>
      <c r="G44" s="162"/>
      <c r="H44" s="162"/>
      <c r="I44" s="162"/>
      <c r="J44" s="162"/>
      <c r="K44" s="162"/>
      <c r="L44" s="162"/>
      <c r="M44" s="163"/>
    </row>
    <row r="45" spans="1:13" x14ac:dyDescent="0.25">
      <c r="A45" s="192" t="s">
        <v>121</v>
      </c>
      <c r="B45" s="193"/>
      <c r="C45" s="193"/>
      <c r="D45" s="193"/>
      <c r="E45" s="193"/>
      <c r="F45" s="193"/>
      <c r="G45" s="193"/>
      <c r="H45" s="193"/>
      <c r="I45" s="193"/>
      <c r="J45" s="193"/>
      <c r="K45" s="193"/>
      <c r="L45" s="193"/>
      <c r="M45" s="194"/>
    </row>
    <row r="46" spans="1:13" ht="15.75" thickBot="1" x14ac:dyDescent="0.3">
      <c r="A46" s="161"/>
      <c r="B46" s="162"/>
      <c r="C46" s="162"/>
      <c r="D46" s="162"/>
      <c r="E46" s="162"/>
      <c r="F46" s="162"/>
      <c r="G46" s="162"/>
      <c r="H46" s="162"/>
      <c r="I46" s="162"/>
      <c r="J46" s="162"/>
      <c r="K46" s="162"/>
      <c r="L46" s="162"/>
      <c r="M46" s="163"/>
    </row>
    <row r="47" spans="1:13" ht="25.5" x14ac:dyDescent="0.25">
      <c r="A47" s="456" t="s">
        <v>122</v>
      </c>
      <c r="B47" s="415"/>
      <c r="C47" s="415"/>
      <c r="D47" s="415"/>
      <c r="E47" s="415"/>
      <c r="F47" s="415"/>
      <c r="G47" s="415"/>
      <c r="H47" s="208" t="s">
        <v>123</v>
      </c>
      <c r="I47" s="155" t="s">
        <v>124</v>
      </c>
      <c r="J47" s="209" t="s">
        <v>125</v>
      </c>
      <c r="K47" s="457" t="s">
        <v>109</v>
      </c>
      <c r="L47" s="458"/>
      <c r="M47" s="224" t="s">
        <v>110</v>
      </c>
    </row>
    <row r="48" spans="1:13" x14ac:dyDescent="0.25">
      <c r="A48" s="225"/>
      <c r="B48" s="215"/>
      <c r="C48" s="215"/>
      <c r="D48" s="215"/>
      <c r="E48" s="215"/>
      <c r="F48" s="215"/>
      <c r="G48" s="215"/>
      <c r="H48" s="226"/>
      <c r="I48" s="112"/>
      <c r="J48" s="113"/>
      <c r="K48" s="227"/>
      <c r="L48" s="114"/>
      <c r="M48" s="115"/>
    </row>
    <row r="49" spans="1:13" x14ac:dyDescent="0.25">
      <c r="A49" s="225"/>
      <c r="B49" s="215"/>
      <c r="C49" s="215"/>
      <c r="D49" s="215"/>
      <c r="E49" s="215"/>
      <c r="F49" s="215"/>
      <c r="G49" s="215"/>
      <c r="H49" s="188"/>
      <c r="I49" s="116"/>
      <c r="J49" s="110"/>
      <c r="K49" s="227"/>
      <c r="L49" s="228"/>
      <c r="M49" s="115"/>
    </row>
    <row r="50" spans="1:13" x14ac:dyDescent="0.25">
      <c r="A50" s="225"/>
      <c r="B50" s="215"/>
      <c r="C50" s="215"/>
      <c r="D50" s="215"/>
      <c r="E50" s="215"/>
      <c r="F50" s="215"/>
      <c r="G50" s="215"/>
      <c r="H50" s="188"/>
      <c r="I50" s="116"/>
      <c r="J50" s="110"/>
      <c r="K50" s="227"/>
      <c r="L50" s="229"/>
      <c r="M50" s="115"/>
    </row>
    <row r="51" spans="1:13" x14ac:dyDescent="0.25">
      <c r="A51" s="225"/>
      <c r="B51" s="215"/>
      <c r="C51" s="215"/>
      <c r="D51" s="215"/>
      <c r="E51" s="215"/>
      <c r="F51" s="215"/>
      <c r="G51" s="215"/>
      <c r="H51" s="188"/>
      <c r="I51" s="116"/>
      <c r="J51" s="110"/>
      <c r="K51" s="230"/>
      <c r="L51" s="229"/>
      <c r="M51" s="115"/>
    </row>
    <row r="52" spans="1:13" x14ac:dyDescent="0.25">
      <c r="A52" s="225"/>
      <c r="B52" s="215"/>
      <c r="C52" s="215"/>
      <c r="D52" s="215"/>
      <c r="E52" s="215"/>
      <c r="F52" s="215"/>
      <c r="G52" s="215"/>
      <c r="H52" s="188"/>
      <c r="I52" s="116"/>
      <c r="J52" s="110"/>
      <c r="K52" s="230"/>
      <c r="L52" s="229"/>
      <c r="M52" s="115"/>
    </row>
    <row r="53" spans="1:13" ht="15.75" thickBot="1" x14ac:dyDescent="0.3">
      <c r="A53" s="459"/>
      <c r="B53" s="460"/>
      <c r="C53" s="460"/>
      <c r="D53" s="460"/>
      <c r="E53" s="460"/>
      <c r="F53" s="460"/>
      <c r="G53" s="460"/>
      <c r="H53" s="203"/>
      <c r="I53" s="203"/>
      <c r="J53" s="203"/>
      <c r="K53" s="461"/>
      <c r="L53" s="462"/>
      <c r="M53" s="203"/>
    </row>
    <row r="54" spans="1:13" ht="15.75" thickBot="1" x14ac:dyDescent="0.3">
      <c r="A54" s="440" t="s">
        <v>112</v>
      </c>
      <c r="B54" s="441"/>
      <c r="C54" s="441"/>
      <c r="D54" s="441"/>
      <c r="E54" s="441"/>
      <c r="F54" s="441"/>
      <c r="G54" s="441"/>
      <c r="H54" s="443"/>
      <c r="I54" s="443"/>
      <c r="J54" s="443"/>
      <c r="K54" s="443"/>
      <c r="L54" s="444"/>
      <c r="M54" s="117"/>
    </row>
    <row r="55" spans="1:13" ht="15.75" thickBot="1" x14ac:dyDescent="0.3">
      <c r="A55" s="161"/>
      <c r="B55" s="162"/>
      <c r="C55" s="162"/>
      <c r="D55" s="162"/>
      <c r="E55" s="162"/>
      <c r="F55" s="162"/>
      <c r="G55" s="162"/>
      <c r="H55" s="162"/>
      <c r="I55" s="162"/>
      <c r="J55" s="162"/>
      <c r="K55" s="162"/>
      <c r="L55" s="162"/>
      <c r="M55" s="163"/>
    </row>
    <row r="56" spans="1:13" ht="15.75" thickBot="1" x14ac:dyDescent="0.3">
      <c r="A56" s="465" t="s">
        <v>126</v>
      </c>
      <c r="B56" s="466"/>
      <c r="C56" s="466"/>
      <c r="D56" s="466"/>
      <c r="E56" s="466"/>
      <c r="F56" s="466"/>
      <c r="G56" s="466"/>
      <c r="H56" s="466"/>
      <c r="I56" s="466"/>
      <c r="J56" s="466"/>
      <c r="K56" s="466"/>
      <c r="L56" s="467"/>
      <c r="M56" s="231">
        <v>1029.82</v>
      </c>
    </row>
    <row r="57" spans="1:13" x14ac:dyDescent="0.25">
      <c r="A57" s="161"/>
      <c r="B57" s="162"/>
      <c r="C57" s="162"/>
      <c r="D57" s="162"/>
      <c r="E57" s="162"/>
      <c r="F57" s="162"/>
      <c r="G57" s="162"/>
      <c r="H57" s="162"/>
      <c r="I57" s="162"/>
      <c r="J57" s="162"/>
      <c r="K57" s="162"/>
      <c r="L57" s="162"/>
      <c r="M57" s="163"/>
    </row>
    <row r="58" spans="1:13" x14ac:dyDescent="0.25">
      <c r="A58" s="192" t="s">
        <v>127</v>
      </c>
      <c r="B58" s="193"/>
      <c r="C58" s="193"/>
      <c r="D58" s="193"/>
      <c r="E58" s="193"/>
      <c r="F58" s="193"/>
      <c r="G58" s="193"/>
      <c r="H58" s="193"/>
      <c r="I58" s="193"/>
      <c r="J58" s="193"/>
      <c r="K58" s="193"/>
      <c r="L58" s="193"/>
      <c r="M58" s="194"/>
    </row>
    <row r="59" spans="1:13" ht="15.75" thickBot="1" x14ac:dyDescent="0.3">
      <c r="A59" s="161"/>
      <c r="B59" s="162"/>
      <c r="C59" s="162"/>
      <c r="D59" s="162"/>
      <c r="E59" s="162"/>
      <c r="F59" s="162"/>
      <c r="G59" s="162"/>
      <c r="H59" s="162"/>
      <c r="I59" s="162"/>
      <c r="J59" s="162"/>
      <c r="K59" s="162"/>
      <c r="L59" s="162"/>
      <c r="M59" s="163"/>
    </row>
    <row r="60" spans="1:13" x14ac:dyDescent="0.25">
      <c r="A60" s="468" t="s">
        <v>128</v>
      </c>
      <c r="B60" s="469"/>
      <c r="C60" s="469"/>
      <c r="D60" s="469"/>
      <c r="E60" s="469"/>
      <c r="F60" s="469"/>
      <c r="G60" s="469"/>
      <c r="H60" s="232"/>
      <c r="I60" s="233"/>
      <c r="J60" s="234" t="s">
        <v>129</v>
      </c>
      <c r="K60" s="470" t="s">
        <v>130</v>
      </c>
      <c r="L60" s="471"/>
      <c r="M60" s="235"/>
    </row>
    <row r="61" spans="1:13" x14ac:dyDescent="0.25">
      <c r="A61" s="472" t="s">
        <v>75</v>
      </c>
      <c r="B61" s="473"/>
      <c r="C61" s="473"/>
      <c r="D61" s="473"/>
      <c r="E61" s="473"/>
      <c r="F61" s="473"/>
      <c r="G61" s="473"/>
      <c r="H61" s="118"/>
      <c r="I61" s="119"/>
      <c r="J61" s="120">
        <v>0.22</v>
      </c>
      <c r="K61" s="474">
        <v>226.56</v>
      </c>
      <c r="L61" s="475"/>
      <c r="M61" s="121"/>
    </row>
    <row r="62" spans="1:13" x14ac:dyDescent="0.25">
      <c r="A62" s="236" t="s">
        <v>131</v>
      </c>
      <c r="B62" s="237"/>
      <c r="C62" s="237"/>
      <c r="D62" s="237"/>
      <c r="E62" s="237"/>
      <c r="F62" s="237"/>
      <c r="G62" s="237"/>
      <c r="H62" s="118"/>
      <c r="I62" s="119"/>
      <c r="J62" s="120">
        <v>0.05</v>
      </c>
      <c r="K62" s="474">
        <v>51.49</v>
      </c>
      <c r="L62" s="475"/>
      <c r="M62" s="121"/>
    </row>
    <row r="63" spans="1:13" ht="15.75" thickBot="1" x14ac:dyDescent="0.3">
      <c r="A63" s="238" t="s">
        <v>132</v>
      </c>
      <c r="B63" s="239"/>
      <c r="C63" s="239"/>
      <c r="D63" s="239"/>
      <c r="E63" s="239"/>
      <c r="F63" s="239"/>
      <c r="G63" s="239"/>
      <c r="H63" s="122"/>
      <c r="I63" s="123"/>
      <c r="J63" s="124">
        <v>0.05</v>
      </c>
      <c r="K63" s="463">
        <v>51.49</v>
      </c>
      <c r="L63" s="464"/>
      <c r="M63" s="121"/>
    </row>
    <row r="64" spans="1:13" ht="15.75" thickBot="1" x14ac:dyDescent="0.3">
      <c r="A64" s="440" t="s">
        <v>112</v>
      </c>
      <c r="B64" s="441"/>
      <c r="C64" s="441"/>
      <c r="D64" s="441"/>
      <c r="E64" s="441"/>
      <c r="F64" s="441"/>
      <c r="G64" s="441"/>
      <c r="H64" s="441"/>
      <c r="I64" s="441"/>
      <c r="J64" s="441"/>
      <c r="K64" s="441"/>
      <c r="L64" s="442"/>
      <c r="M64" s="240">
        <v>329.54</v>
      </c>
    </row>
    <row r="65" spans="1:13" ht="15.75" thickBot="1" x14ac:dyDescent="0.3">
      <c r="A65" s="161"/>
      <c r="B65" s="162"/>
      <c r="C65" s="162"/>
      <c r="D65" s="162"/>
      <c r="E65" s="162"/>
      <c r="F65" s="162"/>
      <c r="G65" s="162"/>
      <c r="H65" s="162"/>
      <c r="I65" s="162"/>
      <c r="J65" s="162"/>
      <c r="K65" s="162"/>
      <c r="L65" s="162"/>
      <c r="M65" s="163"/>
    </row>
    <row r="66" spans="1:13" ht="15.75" thickBot="1" x14ac:dyDescent="0.3">
      <c r="A66" s="465" t="s">
        <v>133</v>
      </c>
      <c r="B66" s="466"/>
      <c r="C66" s="466"/>
      <c r="D66" s="466"/>
      <c r="E66" s="466"/>
      <c r="F66" s="466"/>
      <c r="G66" s="466"/>
      <c r="H66" s="466"/>
      <c r="I66" s="466"/>
      <c r="J66" s="466"/>
      <c r="K66" s="466"/>
      <c r="L66" s="467"/>
      <c r="M66" s="241">
        <v>1359</v>
      </c>
    </row>
  </sheetData>
  <mergeCells count="45">
    <mergeCell ref="K63:L63"/>
    <mergeCell ref="A64:L64"/>
    <mergeCell ref="A66:L66"/>
    <mergeCell ref="A56:L56"/>
    <mergeCell ref="A60:G60"/>
    <mergeCell ref="K60:L60"/>
    <mergeCell ref="A61:G61"/>
    <mergeCell ref="K61:L61"/>
    <mergeCell ref="K62:L62"/>
    <mergeCell ref="A54:L54"/>
    <mergeCell ref="A31:H31"/>
    <mergeCell ref="K31:L31"/>
    <mergeCell ref="A32:L32"/>
    <mergeCell ref="K36:L36"/>
    <mergeCell ref="K37:L37"/>
    <mergeCell ref="K42:L42"/>
    <mergeCell ref="A43:L43"/>
    <mergeCell ref="A47:G47"/>
    <mergeCell ref="K47:L47"/>
    <mergeCell ref="A53:G53"/>
    <mergeCell ref="K53:L53"/>
    <mergeCell ref="A20:G20"/>
    <mergeCell ref="H20:I20"/>
    <mergeCell ref="K20:L20"/>
    <mergeCell ref="A21:L21"/>
    <mergeCell ref="A25:H25"/>
    <mergeCell ref="K25:L25"/>
    <mergeCell ref="A19:C19"/>
    <mergeCell ref="B9:J9"/>
    <mergeCell ref="A13:G13"/>
    <mergeCell ref="H13:I13"/>
    <mergeCell ref="K13:L13"/>
    <mergeCell ref="A14:G14"/>
    <mergeCell ref="A15:G15"/>
    <mergeCell ref="A16:G16"/>
    <mergeCell ref="A17:G17"/>
    <mergeCell ref="H17:I17"/>
    <mergeCell ref="K17:L17"/>
    <mergeCell ref="A18:G18"/>
    <mergeCell ref="A1:E1"/>
    <mergeCell ref="F1:M2"/>
    <mergeCell ref="A2:E2"/>
    <mergeCell ref="A7:M7"/>
    <mergeCell ref="B8:H8"/>
    <mergeCell ref="K8:L8"/>
  </mergeCells>
  <pageMargins left="0.70866141732283472" right="0.70866141732283472" top="0.74803149606299213" bottom="0.74803149606299213" header="0.31496062992125984" footer="0.31496062992125984"/>
  <pageSetup paperSize="14" scale="5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pageSetUpPr fitToPage="1"/>
  </sheetPr>
  <dimension ref="A1:M66"/>
  <sheetViews>
    <sheetView zoomScaleNormal="100" workbookViewId="0">
      <selection sqref="A1:E1"/>
    </sheetView>
  </sheetViews>
  <sheetFormatPr baseColWidth="10" defaultRowHeight="15" x14ac:dyDescent="0.25"/>
  <cols>
    <col min="1" max="1" width="13.28515625" style="109" customWidth="1"/>
    <col min="2" max="7" width="11.42578125" style="109"/>
    <col min="8" max="8" width="11.7109375" style="109" bestFit="1" customWidth="1"/>
    <col min="9" max="9" width="15.5703125" style="109" customWidth="1"/>
    <col min="10" max="10" width="14.140625" style="109" customWidth="1"/>
    <col min="11" max="12" width="11.42578125" style="109"/>
    <col min="13" max="13" width="17.42578125" style="109" customWidth="1"/>
    <col min="14" max="256" width="11.42578125" style="109"/>
    <col min="257" max="257" width="13.28515625" style="109" customWidth="1"/>
    <col min="258" max="263" width="11.42578125" style="109"/>
    <col min="264" max="264" width="11.7109375" style="109" bestFit="1" customWidth="1"/>
    <col min="265" max="265" width="15.5703125" style="109" customWidth="1"/>
    <col min="266" max="266" width="14.140625" style="109" customWidth="1"/>
    <col min="267" max="268" width="11.42578125" style="109"/>
    <col min="269" max="269" width="17.42578125" style="109" customWidth="1"/>
    <col min="270" max="512" width="11.42578125" style="109"/>
    <col min="513" max="513" width="13.28515625" style="109" customWidth="1"/>
    <col min="514" max="519" width="11.42578125" style="109"/>
    <col min="520" max="520" width="11.7109375" style="109" bestFit="1" customWidth="1"/>
    <col min="521" max="521" width="15.5703125" style="109" customWidth="1"/>
    <col min="522" max="522" width="14.140625" style="109" customWidth="1"/>
    <col min="523" max="524" width="11.42578125" style="109"/>
    <col min="525" max="525" width="17.42578125" style="109" customWidth="1"/>
    <col min="526" max="768" width="11.42578125" style="109"/>
    <col min="769" max="769" width="13.28515625" style="109" customWidth="1"/>
    <col min="770" max="775" width="11.42578125" style="109"/>
    <col min="776" max="776" width="11.7109375" style="109" bestFit="1" customWidth="1"/>
    <col min="777" max="777" width="15.5703125" style="109" customWidth="1"/>
    <col min="778" max="778" width="14.140625" style="109" customWidth="1"/>
    <col min="779" max="780" width="11.42578125" style="109"/>
    <col min="781" max="781" width="17.42578125" style="109" customWidth="1"/>
    <col min="782" max="1024" width="11.42578125" style="109"/>
    <col min="1025" max="1025" width="13.28515625" style="109" customWidth="1"/>
    <col min="1026" max="1031" width="11.42578125" style="109"/>
    <col min="1032" max="1032" width="11.7109375" style="109" bestFit="1" customWidth="1"/>
    <col min="1033" max="1033" width="15.5703125" style="109" customWidth="1"/>
    <col min="1034" max="1034" width="14.140625" style="109" customWidth="1"/>
    <col min="1035" max="1036" width="11.42578125" style="109"/>
    <col min="1037" max="1037" width="17.42578125" style="109" customWidth="1"/>
    <col min="1038" max="1280" width="11.42578125" style="109"/>
    <col min="1281" max="1281" width="13.28515625" style="109" customWidth="1"/>
    <col min="1282" max="1287" width="11.42578125" style="109"/>
    <col min="1288" max="1288" width="11.7109375" style="109" bestFit="1" customWidth="1"/>
    <col min="1289" max="1289" width="15.5703125" style="109" customWidth="1"/>
    <col min="1290" max="1290" width="14.140625" style="109" customWidth="1"/>
    <col min="1291" max="1292" width="11.42578125" style="109"/>
    <col min="1293" max="1293" width="17.42578125" style="109" customWidth="1"/>
    <col min="1294" max="1536" width="11.42578125" style="109"/>
    <col min="1537" max="1537" width="13.28515625" style="109" customWidth="1"/>
    <col min="1538" max="1543" width="11.42578125" style="109"/>
    <col min="1544" max="1544" width="11.7109375" style="109" bestFit="1" customWidth="1"/>
    <col min="1545" max="1545" width="15.5703125" style="109" customWidth="1"/>
    <col min="1546" max="1546" width="14.140625" style="109" customWidth="1"/>
    <col min="1547" max="1548" width="11.42578125" style="109"/>
    <col min="1549" max="1549" width="17.42578125" style="109" customWidth="1"/>
    <col min="1550" max="1792" width="11.42578125" style="109"/>
    <col min="1793" max="1793" width="13.28515625" style="109" customWidth="1"/>
    <col min="1794" max="1799" width="11.42578125" style="109"/>
    <col min="1800" max="1800" width="11.7109375" style="109" bestFit="1" customWidth="1"/>
    <col min="1801" max="1801" width="15.5703125" style="109" customWidth="1"/>
    <col min="1802" max="1802" width="14.140625" style="109" customWidth="1"/>
    <col min="1803" max="1804" width="11.42578125" style="109"/>
    <col min="1805" max="1805" width="17.42578125" style="109" customWidth="1"/>
    <col min="1806" max="2048" width="11.42578125" style="109"/>
    <col min="2049" max="2049" width="13.28515625" style="109" customWidth="1"/>
    <col min="2050" max="2055" width="11.42578125" style="109"/>
    <col min="2056" max="2056" width="11.7109375" style="109" bestFit="1" customWidth="1"/>
    <col min="2057" max="2057" width="15.5703125" style="109" customWidth="1"/>
    <col min="2058" max="2058" width="14.140625" style="109" customWidth="1"/>
    <col min="2059" max="2060" width="11.42578125" style="109"/>
    <col min="2061" max="2061" width="17.42578125" style="109" customWidth="1"/>
    <col min="2062" max="2304" width="11.42578125" style="109"/>
    <col min="2305" max="2305" width="13.28515625" style="109" customWidth="1"/>
    <col min="2306" max="2311" width="11.42578125" style="109"/>
    <col min="2312" max="2312" width="11.7109375" style="109" bestFit="1" customWidth="1"/>
    <col min="2313" max="2313" width="15.5703125" style="109" customWidth="1"/>
    <col min="2314" max="2314" width="14.140625" style="109" customWidth="1"/>
    <col min="2315" max="2316" width="11.42578125" style="109"/>
    <col min="2317" max="2317" width="17.42578125" style="109" customWidth="1"/>
    <col min="2318" max="2560" width="11.42578125" style="109"/>
    <col min="2561" max="2561" width="13.28515625" style="109" customWidth="1"/>
    <col min="2562" max="2567" width="11.42578125" style="109"/>
    <col min="2568" max="2568" width="11.7109375" style="109" bestFit="1" customWidth="1"/>
    <col min="2569" max="2569" width="15.5703125" style="109" customWidth="1"/>
    <col min="2570" max="2570" width="14.140625" style="109" customWidth="1"/>
    <col min="2571" max="2572" width="11.42578125" style="109"/>
    <col min="2573" max="2573" width="17.42578125" style="109" customWidth="1"/>
    <col min="2574" max="2816" width="11.42578125" style="109"/>
    <col min="2817" max="2817" width="13.28515625" style="109" customWidth="1"/>
    <col min="2818" max="2823" width="11.42578125" style="109"/>
    <col min="2824" max="2824" width="11.7109375" style="109" bestFit="1" customWidth="1"/>
    <col min="2825" max="2825" width="15.5703125" style="109" customWidth="1"/>
    <col min="2826" max="2826" width="14.140625" style="109" customWidth="1"/>
    <col min="2827" max="2828" width="11.42578125" style="109"/>
    <col min="2829" max="2829" width="17.42578125" style="109" customWidth="1"/>
    <col min="2830" max="3072" width="11.42578125" style="109"/>
    <col min="3073" max="3073" width="13.28515625" style="109" customWidth="1"/>
    <col min="3074" max="3079" width="11.42578125" style="109"/>
    <col min="3080" max="3080" width="11.7109375" style="109" bestFit="1" customWidth="1"/>
    <col min="3081" max="3081" width="15.5703125" style="109" customWidth="1"/>
    <col min="3082" max="3082" width="14.140625" style="109" customWidth="1"/>
    <col min="3083" max="3084" width="11.42578125" style="109"/>
    <col min="3085" max="3085" width="17.42578125" style="109" customWidth="1"/>
    <col min="3086" max="3328" width="11.42578125" style="109"/>
    <col min="3329" max="3329" width="13.28515625" style="109" customWidth="1"/>
    <col min="3330" max="3335" width="11.42578125" style="109"/>
    <col min="3336" max="3336" width="11.7109375" style="109" bestFit="1" customWidth="1"/>
    <col min="3337" max="3337" width="15.5703125" style="109" customWidth="1"/>
    <col min="3338" max="3338" width="14.140625" style="109" customWidth="1"/>
    <col min="3339" max="3340" width="11.42578125" style="109"/>
    <col min="3341" max="3341" width="17.42578125" style="109" customWidth="1"/>
    <col min="3342" max="3584" width="11.42578125" style="109"/>
    <col min="3585" max="3585" width="13.28515625" style="109" customWidth="1"/>
    <col min="3586" max="3591" width="11.42578125" style="109"/>
    <col min="3592" max="3592" width="11.7109375" style="109" bestFit="1" customWidth="1"/>
    <col min="3593" max="3593" width="15.5703125" style="109" customWidth="1"/>
    <col min="3594" max="3594" width="14.140625" style="109" customWidth="1"/>
    <col min="3595" max="3596" width="11.42578125" style="109"/>
    <col min="3597" max="3597" width="17.42578125" style="109" customWidth="1"/>
    <col min="3598" max="3840" width="11.42578125" style="109"/>
    <col min="3841" max="3841" width="13.28515625" style="109" customWidth="1"/>
    <col min="3842" max="3847" width="11.42578125" style="109"/>
    <col min="3848" max="3848" width="11.7109375" style="109" bestFit="1" customWidth="1"/>
    <col min="3849" max="3849" width="15.5703125" style="109" customWidth="1"/>
    <col min="3850" max="3850" width="14.140625" style="109" customWidth="1"/>
    <col min="3851" max="3852" width="11.42578125" style="109"/>
    <col min="3853" max="3853" width="17.42578125" style="109" customWidth="1"/>
    <col min="3854" max="4096" width="11.42578125" style="109"/>
    <col min="4097" max="4097" width="13.28515625" style="109" customWidth="1"/>
    <col min="4098" max="4103" width="11.42578125" style="109"/>
    <col min="4104" max="4104" width="11.7109375" style="109" bestFit="1" customWidth="1"/>
    <col min="4105" max="4105" width="15.5703125" style="109" customWidth="1"/>
    <col min="4106" max="4106" width="14.140625" style="109" customWidth="1"/>
    <col min="4107" max="4108" width="11.42578125" style="109"/>
    <col min="4109" max="4109" width="17.42578125" style="109" customWidth="1"/>
    <col min="4110" max="4352" width="11.42578125" style="109"/>
    <col min="4353" max="4353" width="13.28515625" style="109" customWidth="1"/>
    <col min="4354" max="4359" width="11.42578125" style="109"/>
    <col min="4360" max="4360" width="11.7109375" style="109" bestFit="1" customWidth="1"/>
    <col min="4361" max="4361" width="15.5703125" style="109" customWidth="1"/>
    <col min="4362" max="4362" width="14.140625" style="109" customWidth="1"/>
    <col min="4363" max="4364" width="11.42578125" style="109"/>
    <col min="4365" max="4365" width="17.42578125" style="109" customWidth="1"/>
    <col min="4366" max="4608" width="11.42578125" style="109"/>
    <col min="4609" max="4609" width="13.28515625" style="109" customWidth="1"/>
    <col min="4610" max="4615" width="11.42578125" style="109"/>
    <col min="4616" max="4616" width="11.7109375" style="109" bestFit="1" customWidth="1"/>
    <col min="4617" max="4617" width="15.5703125" style="109" customWidth="1"/>
    <col min="4618" max="4618" width="14.140625" style="109" customWidth="1"/>
    <col min="4619" max="4620" width="11.42578125" style="109"/>
    <col min="4621" max="4621" width="17.42578125" style="109" customWidth="1"/>
    <col min="4622" max="4864" width="11.42578125" style="109"/>
    <col min="4865" max="4865" width="13.28515625" style="109" customWidth="1"/>
    <col min="4866" max="4871" width="11.42578125" style="109"/>
    <col min="4872" max="4872" width="11.7109375" style="109" bestFit="1" customWidth="1"/>
    <col min="4873" max="4873" width="15.5703125" style="109" customWidth="1"/>
    <col min="4874" max="4874" width="14.140625" style="109" customWidth="1"/>
    <col min="4875" max="4876" width="11.42578125" style="109"/>
    <col min="4877" max="4877" width="17.42578125" style="109" customWidth="1"/>
    <col min="4878" max="5120" width="11.42578125" style="109"/>
    <col min="5121" max="5121" width="13.28515625" style="109" customWidth="1"/>
    <col min="5122" max="5127" width="11.42578125" style="109"/>
    <col min="5128" max="5128" width="11.7109375" style="109" bestFit="1" customWidth="1"/>
    <col min="5129" max="5129" width="15.5703125" style="109" customWidth="1"/>
    <col min="5130" max="5130" width="14.140625" style="109" customWidth="1"/>
    <col min="5131" max="5132" width="11.42578125" style="109"/>
    <col min="5133" max="5133" width="17.42578125" style="109" customWidth="1"/>
    <col min="5134" max="5376" width="11.42578125" style="109"/>
    <col min="5377" max="5377" width="13.28515625" style="109" customWidth="1"/>
    <col min="5378" max="5383" width="11.42578125" style="109"/>
    <col min="5384" max="5384" width="11.7109375" style="109" bestFit="1" customWidth="1"/>
    <col min="5385" max="5385" width="15.5703125" style="109" customWidth="1"/>
    <col min="5386" max="5386" width="14.140625" style="109" customWidth="1"/>
    <col min="5387" max="5388" width="11.42578125" style="109"/>
    <col min="5389" max="5389" width="17.42578125" style="109" customWidth="1"/>
    <col min="5390" max="5632" width="11.42578125" style="109"/>
    <col min="5633" max="5633" width="13.28515625" style="109" customWidth="1"/>
    <col min="5634" max="5639" width="11.42578125" style="109"/>
    <col min="5640" max="5640" width="11.7109375" style="109" bestFit="1" customWidth="1"/>
    <col min="5641" max="5641" width="15.5703125" style="109" customWidth="1"/>
    <col min="5642" max="5642" width="14.140625" style="109" customWidth="1"/>
    <col min="5643" max="5644" width="11.42578125" style="109"/>
    <col min="5645" max="5645" width="17.42578125" style="109" customWidth="1"/>
    <col min="5646" max="5888" width="11.42578125" style="109"/>
    <col min="5889" max="5889" width="13.28515625" style="109" customWidth="1"/>
    <col min="5890" max="5895" width="11.42578125" style="109"/>
    <col min="5896" max="5896" width="11.7109375" style="109" bestFit="1" customWidth="1"/>
    <col min="5897" max="5897" width="15.5703125" style="109" customWidth="1"/>
    <col min="5898" max="5898" width="14.140625" style="109" customWidth="1"/>
    <col min="5899" max="5900" width="11.42578125" style="109"/>
    <col min="5901" max="5901" width="17.42578125" style="109" customWidth="1"/>
    <col min="5902" max="6144" width="11.42578125" style="109"/>
    <col min="6145" max="6145" width="13.28515625" style="109" customWidth="1"/>
    <col min="6146" max="6151" width="11.42578125" style="109"/>
    <col min="6152" max="6152" width="11.7109375" style="109" bestFit="1" customWidth="1"/>
    <col min="6153" max="6153" width="15.5703125" style="109" customWidth="1"/>
    <col min="6154" max="6154" width="14.140625" style="109" customWidth="1"/>
    <col min="6155" max="6156" width="11.42578125" style="109"/>
    <col min="6157" max="6157" width="17.42578125" style="109" customWidth="1"/>
    <col min="6158" max="6400" width="11.42578125" style="109"/>
    <col min="6401" max="6401" width="13.28515625" style="109" customWidth="1"/>
    <col min="6402" max="6407" width="11.42578125" style="109"/>
    <col min="6408" max="6408" width="11.7109375" style="109" bestFit="1" customWidth="1"/>
    <col min="6409" max="6409" width="15.5703125" style="109" customWidth="1"/>
    <col min="6410" max="6410" width="14.140625" style="109" customWidth="1"/>
    <col min="6411" max="6412" width="11.42578125" style="109"/>
    <col min="6413" max="6413" width="17.42578125" style="109" customWidth="1"/>
    <col min="6414" max="6656" width="11.42578125" style="109"/>
    <col min="6657" max="6657" width="13.28515625" style="109" customWidth="1"/>
    <col min="6658" max="6663" width="11.42578125" style="109"/>
    <col min="6664" max="6664" width="11.7109375" style="109" bestFit="1" customWidth="1"/>
    <col min="6665" max="6665" width="15.5703125" style="109" customWidth="1"/>
    <col min="6666" max="6666" width="14.140625" style="109" customWidth="1"/>
    <col min="6667" max="6668" width="11.42578125" style="109"/>
    <col min="6669" max="6669" width="17.42578125" style="109" customWidth="1"/>
    <col min="6670" max="6912" width="11.42578125" style="109"/>
    <col min="6913" max="6913" width="13.28515625" style="109" customWidth="1"/>
    <col min="6914" max="6919" width="11.42578125" style="109"/>
    <col min="6920" max="6920" width="11.7109375" style="109" bestFit="1" customWidth="1"/>
    <col min="6921" max="6921" width="15.5703125" style="109" customWidth="1"/>
    <col min="6922" max="6922" width="14.140625" style="109" customWidth="1"/>
    <col min="6923" max="6924" width="11.42578125" style="109"/>
    <col min="6925" max="6925" width="17.42578125" style="109" customWidth="1"/>
    <col min="6926" max="7168" width="11.42578125" style="109"/>
    <col min="7169" max="7169" width="13.28515625" style="109" customWidth="1"/>
    <col min="7170" max="7175" width="11.42578125" style="109"/>
    <col min="7176" max="7176" width="11.7109375" style="109" bestFit="1" customWidth="1"/>
    <col min="7177" max="7177" width="15.5703125" style="109" customWidth="1"/>
    <col min="7178" max="7178" width="14.140625" style="109" customWidth="1"/>
    <col min="7179" max="7180" width="11.42578125" style="109"/>
    <col min="7181" max="7181" width="17.42578125" style="109" customWidth="1"/>
    <col min="7182" max="7424" width="11.42578125" style="109"/>
    <col min="7425" max="7425" width="13.28515625" style="109" customWidth="1"/>
    <col min="7426" max="7431" width="11.42578125" style="109"/>
    <col min="7432" max="7432" width="11.7109375" style="109" bestFit="1" customWidth="1"/>
    <col min="7433" max="7433" width="15.5703125" style="109" customWidth="1"/>
    <col min="7434" max="7434" width="14.140625" style="109" customWidth="1"/>
    <col min="7435" max="7436" width="11.42578125" style="109"/>
    <col min="7437" max="7437" width="17.42578125" style="109" customWidth="1"/>
    <col min="7438" max="7680" width="11.42578125" style="109"/>
    <col min="7681" max="7681" width="13.28515625" style="109" customWidth="1"/>
    <col min="7682" max="7687" width="11.42578125" style="109"/>
    <col min="7688" max="7688" width="11.7109375" style="109" bestFit="1" customWidth="1"/>
    <col min="7689" max="7689" width="15.5703125" style="109" customWidth="1"/>
    <col min="7690" max="7690" width="14.140625" style="109" customWidth="1"/>
    <col min="7691" max="7692" width="11.42578125" style="109"/>
    <col min="7693" max="7693" width="17.42578125" style="109" customWidth="1"/>
    <col min="7694" max="7936" width="11.42578125" style="109"/>
    <col min="7937" max="7937" width="13.28515625" style="109" customWidth="1"/>
    <col min="7938" max="7943" width="11.42578125" style="109"/>
    <col min="7944" max="7944" width="11.7109375" style="109" bestFit="1" customWidth="1"/>
    <col min="7945" max="7945" width="15.5703125" style="109" customWidth="1"/>
    <col min="7946" max="7946" width="14.140625" style="109" customWidth="1"/>
    <col min="7947" max="7948" width="11.42578125" style="109"/>
    <col min="7949" max="7949" width="17.42578125" style="109" customWidth="1"/>
    <col min="7950" max="8192" width="11.42578125" style="109"/>
    <col min="8193" max="8193" width="13.28515625" style="109" customWidth="1"/>
    <col min="8194" max="8199" width="11.42578125" style="109"/>
    <col min="8200" max="8200" width="11.7109375" style="109" bestFit="1" customWidth="1"/>
    <col min="8201" max="8201" width="15.5703125" style="109" customWidth="1"/>
    <col min="8202" max="8202" width="14.140625" style="109" customWidth="1"/>
    <col min="8203" max="8204" width="11.42578125" style="109"/>
    <col min="8205" max="8205" width="17.42578125" style="109" customWidth="1"/>
    <col min="8206" max="8448" width="11.42578125" style="109"/>
    <col min="8449" max="8449" width="13.28515625" style="109" customWidth="1"/>
    <col min="8450" max="8455" width="11.42578125" style="109"/>
    <col min="8456" max="8456" width="11.7109375" style="109" bestFit="1" customWidth="1"/>
    <col min="8457" max="8457" width="15.5703125" style="109" customWidth="1"/>
    <col min="8458" max="8458" width="14.140625" style="109" customWidth="1"/>
    <col min="8459" max="8460" width="11.42578125" style="109"/>
    <col min="8461" max="8461" width="17.42578125" style="109" customWidth="1"/>
    <col min="8462" max="8704" width="11.42578125" style="109"/>
    <col min="8705" max="8705" width="13.28515625" style="109" customWidth="1"/>
    <col min="8706" max="8711" width="11.42578125" style="109"/>
    <col min="8712" max="8712" width="11.7109375" style="109" bestFit="1" customWidth="1"/>
    <col min="8713" max="8713" width="15.5703125" style="109" customWidth="1"/>
    <col min="8714" max="8714" width="14.140625" style="109" customWidth="1"/>
    <col min="8715" max="8716" width="11.42578125" style="109"/>
    <col min="8717" max="8717" width="17.42578125" style="109" customWidth="1"/>
    <col min="8718" max="8960" width="11.42578125" style="109"/>
    <col min="8961" max="8961" width="13.28515625" style="109" customWidth="1"/>
    <col min="8962" max="8967" width="11.42578125" style="109"/>
    <col min="8968" max="8968" width="11.7109375" style="109" bestFit="1" customWidth="1"/>
    <col min="8969" max="8969" width="15.5703125" style="109" customWidth="1"/>
    <col min="8970" max="8970" width="14.140625" style="109" customWidth="1"/>
    <col min="8971" max="8972" width="11.42578125" style="109"/>
    <col min="8973" max="8973" width="17.42578125" style="109" customWidth="1"/>
    <col min="8974" max="9216" width="11.42578125" style="109"/>
    <col min="9217" max="9217" width="13.28515625" style="109" customWidth="1"/>
    <col min="9218" max="9223" width="11.42578125" style="109"/>
    <col min="9224" max="9224" width="11.7109375" style="109" bestFit="1" customWidth="1"/>
    <col min="9225" max="9225" width="15.5703125" style="109" customWidth="1"/>
    <col min="9226" max="9226" width="14.140625" style="109" customWidth="1"/>
    <col min="9227" max="9228" width="11.42578125" style="109"/>
    <col min="9229" max="9229" width="17.42578125" style="109" customWidth="1"/>
    <col min="9230" max="9472" width="11.42578125" style="109"/>
    <col min="9473" max="9473" width="13.28515625" style="109" customWidth="1"/>
    <col min="9474" max="9479" width="11.42578125" style="109"/>
    <col min="9480" max="9480" width="11.7109375" style="109" bestFit="1" customWidth="1"/>
    <col min="9481" max="9481" width="15.5703125" style="109" customWidth="1"/>
    <col min="9482" max="9482" width="14.140625" style="109" customWidth="1"/>
    <col min="9483" max="9484" width="11.42578125" style="109"/>
    <col min="9485" max="9485" width="17.42578125" style="109" customWidth="1"/>
    <col min="9486" max="9728" width="11.42578125" style="109"/>
    <col min="9729" max="9729" width="13.28515625" style="109" customWidth="1"/>
    <col min="9730" max="9735" width="11.42578125" style="109"/>
    <col min="9736" max="9736" width="11.7109375" style="109" bestFit="1" customWidth="1"/>
    <col min="9737" max="9737" width="15.5703125" style="109" customWidth="1"/>
    <col min="9738" max="9738" width="14.140625" style="109" customWidth="1"/>
    <col min="9739" max="9740" width="11.42578125" style="109"/>
    <col min="9741" max="9741" width="17.42578125" style="109" customWidth="1"/>
    <col min="9742" max="9984" width="11.42578125" style="109"/>
    <col min="9985" max="9985" width="13.28515625" style="109" customWidth="1"/>
    <col min="9986" max="9991" width="11.42578125" style="109"/>
    <col min="9992" max="9992" width="11.7109375" style="109" bestFit="1" customWidth="1"/>
    <col min="9993" max="9993" width="15.5703125" style="109" customWidth="1"/>
    <col min="9994" max="9994" width="14.140625" style="109" customWidth="1"/>
    <col min="9995" max="9996" width="11.42578125" style="109"/>
    <col min="9997" max="9997" width="17.42578125" style="109" customWidth="1"/>
    <col min="9998" max="10240" width="11.42578125" style="109"/>
    <col min="10241" max="10241" width="13.28515625" style="109" customWidth="1"/>
    <col min="10242" max="10247" width="11.42578125" style="109"/>
    <col min="10248" max="10248" width="11.7109375" style="109" bestFit="1" customWidth="1"/>
    <col min="10249" max="10249" width="15.5703125" style="109" customWidth="1"/>
    <col min="10250" max="10250" width="14.140625" style="109" customWidth="1"/>
    <col min="10251" max="10252" width="11.42578125" style="109"/>
    <col min="10253" max="10253" width="17.42578125" style="109" customWidth="1"/>
    <col min="10254" max="10496" width="11.42578125" style="109"/>
    <col min="10497" max="10497" width="13.28515625" style="109" customWidth="1"/>
    <col min="10498" max="10503" width="11.42578125" style="109"/>
    <col min="10504" max="10504" width="11.7109375" style="109" bestFit="1" customWidth="1"/>
    <col min="10505" max="10505" width="15.5703125" style="109" customWidth="1"/>
    <col min="10506" max="10506" width="14.140625" style="109" customWidth="1"/>
    <col min="10507" max="10508" width="11.42578125" style="109"/>
    <col min="10509" max="10509" width="17.42578125" style="109" customWidth="1"/>
    <col min="10510" max="10752" width="11.42578125" style="109"/>
    <col min="10753" max="10753" width="13.28515625" style="109" customWidth="1"/>
    <col min="10754" max="10759" width="11.42578125" style="109"/>
    <col min="10760" max="10760" width="11.7109375" style="109" bestFit="1" customWidth="1"/>
    <col min="10761" max="10761" width="15.5703125" style="109" customWidth="1"/>
    <col min="10762" max="10762" width="14.140625" style="109" customWidth="1"/>
    <col min="10763" max="10764" width="11.42578125" style="109"/>
    <col min="10765" max="10765" width="17.42578125" style="109" customWidth="1"/>
    <col min="10766" max="11008" width="11.42578125" style="109"/>
    <col min="11009" max="11009" width="13.28515625" style="109" customWidth="1"/>
    <col min="11010" max="11015" width="11.42578125" style="109"/>
    <col min="11016" max="11016" width="11.7109375" style="109" bestFit="1" customWidth="1"/>
    <col min="11017" max="11017" width="15.5703125" style="109" customWidth="1"/>
    <col min="11018" max="11018" width="14.140625" style="109" customWidth="1"/>
    <col min="11019" max="11020" width="11.42578125" style="109"/>
    <col min="11021" max="11021" width="17.42578125" style="109" customWidth="1"/>
    <col min="11022" max="11264" width="11.42578125" style="109"/>
    <col min="11265" max="11265" width="13.28515625" style="109" customWidth="1"/>
    <col min="11266" max="11271" width="11.42578125" style="109"/>
    <col min="11272" max="11272" width="11.7109375" style="109" bestFit="1" customWidth="1"/>
    <col min="11273" max="11273" width="15.5703125" style="109" customWidth="1"/>
    <col min="11274" max="11274" width="14.140625" style="109" customWidth="1"/>
    <col min="11275" max="11276" width="11.42578125" style="109"/>
    <col min="11277" max="11277" width="17.42578125" style="109" customWidth="1"/>
    <col min="11278" max="11520" width="11.42578125" style="109"/>
    <col min="11521" max="11521" width="13.28515625" style="109" customWidth="1"/>
    <col min="11522" max="11527" width="11.42578125" style="109"/>
    <col min="11528" max="11528" width="11.7109375" style="109" bestFit="1" customWidth="1"/>
    <col min="11529" max="11529" width="15.5703125" style="109" customWidth="1"/>
    <col min="11530" max="11530" width="14.140625" style="109" customWidth="1"/>
    <col min="11531" max="11532" width="11.42578125" style="109"/>
    <col min="11533" max="11533" width="17.42578125" style="109" customWidth="1"/>
    <col min="11534" max="11776" width="11.42578125" style="109"/>
    <col min="11777" max="11777" width="13.28515625" style="109" customWidth="1"/>
    <col min="11778" max="11783" width="11.42578125" style="109"/>
    <col min="11784" max="11784" width="11.7109375" style="109" bestFit="1" customWidth="1"/>
    <col min="11785" max="11785" width="15.5703125" style="109" customWidth="1"/>
    <col min="11786" max="11786" width="14.140625" style="109" customWidth="1"/>
    <col min="11787" max="11788" width="11.42578125" style="109"/>
    <col min="11789" max="11789" width="17.42578125" style="109" customWidth="1"/>
    <col min="11790" max="12032" width="11.42578125" style="109"/>
    <col min="12033" max="12033" width="13.28515625" style="109" customWidth="1"/>
    <col min="12034" max="12039" width="11.42578125" style="109"/>
    <col min="12040" max="12040" width="11.7109375" style="109" bestFit="1" customWidth="1"/>
    <col min="12041" max="12041" width="15.5703125" style="109" customWidth="1"/>
    <col min="12042" max="12042" width="14.140625" style="109" customWidth="1"/>
    <col min="12043" max="12044" width="11.42578125" style="109"/>
    <col min="12045" max="12045" width="17.42578125" style="109" customWidth="1"/>
    <col min="12046" max="12288" width="11.42578125" style="109"/>
    <col min="12289" max="12289" width="13.28515625" style="109" customWidth="1"/>
    <col min="12290" max="12295" width="11.42578125" style="109"/>
    <col min="12296" max="12296" width="11.7109375" style="109" bestFit="1" customWidth="1"/>
    <col min="12297" max="12297" width="15.5703125" style="109" customWidth="1"/>
    <col min="12298" max="12298" width="14.140625" style="109" customWidth="1"/>
    <col min="12299" max="12300" width="11.42578125" style="109"/>
    <col min="12301" max="12301" width="17.42578125" style="109" customWidth="1"/>
    <col min="12302" max="12544" width="11.42578125" style="109"/>
    <col min="12545" max="12545" width="13.28515625" style="109" customWidth="1"/>
    <col min="12546" max="12551" width="11.42578125" style="109"/>
    <col min="12552" max="12552" width="11.7109375" style="109" bestFit="1" customWidth="1"/>
    <col min="12553" max="12553" width="15.5703125" style="109" customWidth="1"/>
    <col min="12554" max="12554" width="14.140625" style="109" customWidth="1"/>
    <col min="12555" max="12556" width="11.42578125" style="109"/>
    <col min="12557" max="12557" width="17.42578125" style="109" customWidth="1"/>
    <col min="12558" max="12800" width="11.42578125" style="109"/>
    <col min="12801" max="12801" width="13.28515625" style="109" customWidth="1"/>
    <col min="12802" max="12807" width="11.42578125" style="109"/>
    <col min="12808" max="12808" width="11.7109375" style="109" bestFit="1" customWidth="1"/>
    <col min="12809" max="12809" width="15.5703125" style="109" customWidth="1"/>
    <col min="12810" max="12810" width="14.140625" style="109" customWidth="1"/>
    <col min="12811" max="12812" width="11.42578125" style="109"/>
    <col min="12813" max="12813" width="17.42578125" style="109" customWidth="1"/>
    <col min="12814" max="13056" width="11.42578125" style="109"/>
    <col min="13057" max="13057" width="13.28515625" style="109" customWidth="1"/>
    <col min="13058" max="13063" width="11.42578125" style="109"/>
    <col min="13064" max="13064" width="11.7109375" style="109" bestFit="1" customWidth="1"/>
    <col min="13065" max="13065" width="15.5703125" style="109" customWidth="1"/>
    <col min="13066" max="13066" width="14.140625" style="109" customWidth="1"/>
    <col min="13067" max="13068" width="11.42578125" style="109"/>
    <col min="13069" max="13069" width="17.42578125" style="109" customWidth="1"/>
    <col min="13070" max="13312" width="11.42578125" style="109"/>
    <col min="13313" max="13313" width="13.28515625" style="109" customWidth="1"/>
    <col min="13314" max="13319" width="11.42578125" style="109"/>
    <col min="13320" max="13320" width="11.7109375" style="109" bestFit="1" customWidth="1"/>
    <col min="13321" max="13321" width="15.5703125" style="109" customWidth="1"/>
    <col min="13322" max="13322" width="14.140625" style="109" customWidth="1"/>
    <col min="13323" max="13324" width="11.42578125" style="109"/>
    <col min="13325" max="13325" width="17.42578125" style="109" customWidth="1"/>
    <col min="13326" max="13568" width="11.42578125" style="109"/>
    <col min="13569" max="13569" width="13.28515625" style="109" customWidth="1"/>
    <col min="13570" max="13575" width="11.42578125" style="109"/>
    <col min="13576" max="13576" width="11.7109375" style="109" bestFit="1" customWidth="1"/>
    <col min="13577" max="13577" width="15.5703125" style="109" customWidth="1"/>
    <col min="13578" max="13578" width="14.140625" style="109" customWidth="1"/>
    <col min="13579" max="13580" width="11.42578125" style="109"/>
    <col min="13581" max="13581" width="17.42578125" style="109" customWidth="1"/>
    <col min="13582" max="13824" width="11.42578125" style="109"/>
    <col min="13825" max="13825" width="13.28515625" style="109" customWidth="1"/>
    <col min="13826" max="13831" width="11.42578125" style="109"/>
    <col min="13832" max="13832" width="11.7109375" style="109" bestFit="1" customWidth="1"/>
    <col min="13833" max="13833" width="15.5703125" style="109" customWidth="1"/>
    <col min="13834" max="13834" width="14.140625" style="109" customWidth="1"/>
    <col min="13835" max="13836" width="11.42578125" style="109"/>
    <col min="13837" max="13837" width="17.42578125" style="109" customWidth="1"/>
    <col min="13838" max="14080" width="11.42578125" style="109"/>
    <col min="14081" max="14081" width="13.28515625" style="109" customWidth="1"/>
    <col min="14082" max="14087" width="11.42578125" style="109"/>
    <col min="14088" max="14088" width="11.7109375" style="109" bestFit="1" customWidth="1"/>
    <col min="14089" max="14089" width="15.5703125" style="109" customWidth="1"/>
    <col min="14090" max="14090" width="14.140625" style="109" customWidth="1"/>
    <col min="14091" max="14092" width="11.42578125" style="109"/>
    <col min="14093" max="14093" width="17.42578125" style="109" customWidth="1"/>
    <col min="14094" max="14336" width="11.42578125" style="109"/>
    <col min="14337" max="14337" width="13.28515625" style="109" customWidth="1"/>
    <col min="14338" max="14343" width="11.42578125" style="109"/>
    <col min="14344" max="14344" width="11.7109375" style="109" bestFit="1" customWidth="1"/>
    <col min="14345" max="14345" width="15.5703125" style="109" customWidth="1"/>
    <col min="14346" max="14346" width="14.140625" style="109" customWidth="1"/>
    <col min="14347" max="14348" width="11.42578125" style="109"/>
    <col min="14349" max="14349" width="17.42578125" style="109" customWidth="1"/>
    <col min="14350" max="14592" width="11.42578125" style="109"/>
    <col min="14593" max="14593" width="13.28515625" style="109" customWidth="1"/>
    <col min="14594" max="14599" width="11.42578125" style="109"/>
    <col min="14600" max="14600" width="11.7109375" style="109" bestFit="1" customWidth="1"/>
    <col min="14601" max="14601" width="15.5703125" style="109" customWidth="1"/>
    <col min="14602" max="14602" width="14.140625" style="109" customWidth="1"/>
    <col min="14603" max="14604" width="11.42578125" style="109"/>
    <col min="14605" max="14605" width="17.42578125" style="109" customWidth="1"/>
    <col min="14606" max="14848" width="11.42578125" style="109"/>
    <col min="14849" max="14849" width="13.28515625" style="109" customWidth="1"/>
    <col min="14850" max="14855" width="11.42578125" style="109"/>
    <col min="14856" max="14856" width="11.7109375" style="109" bestFit="1" customWidth="1"/>
    <col min="14857" max="14857" width="15.5703125" style="109" customWidth="1"/>
    <col min="14858" max="14858" width="14.140625" style="109" customWidth="1"/>
    <col min="14859" max="14860" width="11.42578125" style="109"/>
    <col min="14861" max="14861" width="17.42578125" style="109" customWidth="1"/>
    <col min="14862" max="15104" width="11.42578125" style="109"/>
    <col min="15105" max="15105" width="13.28515625" style="109" customWidth="1"/>
    <col min="15106" max="15111" width="11.42578125" style="109"/>
    <col min="15112" max="15112" width="11.7109375" style="109" bestFit="1" customWidth="1"/>
    <col min="15113" max="15113" width="15.5703125" style="109" customWidth="1"/>
    <col min="15114" max="15114" width="14.140625" style="109" customWidth="1"/>
    <col min="15115" max="15116" width="11.42578125" style="109"/>
    <col min="15117" max="15117" width="17.42578125" style="109" customWidth="1"/>
    <col min="15118" max="15360" width="11.42578125" style="109"/>
    <col min="15361" max="15361" width="13.28515625" style="109" customWidth="1"/>
    <col min="15362" max="15367" width="11.42578125" style="109"/>
    <col min="15368" max="15368" width="11.7109375" style="109" bestFit="1" customWidth="1"/>
    <col min="15369" max="15369" width="15.5703125" style="109" customWidth="1"/>
    <col min="15370" max="15370" width="14.140625" style="109" customWidth="1"/>
    <col min="15371" max="15372" width="11.42578125" style="109"/>
    <col min="15373" max="15373" width="17.42578125" style="109" customWidth="1"/>
    <col min="15374" max="15616" width="11.42578125" style="109"/>
    <col min="15617" max="15617" width="13.28515625" style="109" customWidth="1"/>
    <col min="15618" max="15623" width="11.42578125" style="109"/>
    <col min="15624" max="15624" width="11.7109375" style="109" bestFit="1" customWidth="1"/>
    <col min="15625" max="15625" width="15.5703125" style="109" customWidth="1"/>
    <col min="15626" max="15626" width="14.140625" style="109" customWidth="1"/>
    <col min="15627" max="15628" width="11.42578125" style="109"/>
    <col min="15629" max="15629" width="17.42578125" style="109" customWidth="1"/>
    <col min="15630" max="15872" width="11.42578125" style="109"/>
    <col min="15873" max="15873" width="13.28515625" style="109" customWidth="1"/>
    <col min="15874" max="15879" width="11.42578125" style="109"/>
    <col min="15880" max="15880" width="11.7109375" style="109" bestFit="1" customWidth="1"/>
    <col min="15881" max="15881" width="15.5703125" style="109" customWidth="1"/>
    <col min="15882" max="15882" width="14.140625" style="109" customWidth="1"/>
    <col min="15883" max="15884" width="11.42578125" style="109"/>
    <col min="15885" max="15885" width="17.42578125" style="109" customWidth="1"/>
    <col min="15886" max="16128" width="11.42578125" style="109"/>
    <col min="16129" max="16129" width="13.28515625" style="109" customWidth="1"/>
    <col min="16130" max="16135" width="11.42578125" style="109"/>
    <col min="16136" max="16136" width="11.7109375" style="109" bestFit="1" customWidth="1"/>
    <col min="16137" max="16137" width="15.5703125" style="109" customWidth="1"/>
    <col min="16138" max="16138" width="14.140625" style="109" customWidth="1"/>
    <col min="16139" max="16140" width="11.42578125" style="109"/>
    <col min="16141" max="16141" width="17.42578125" style="109" customWidth="1"/>
    <col min="16142" max="16384" width="11.42578125" style="109"/>
  </cols>
  <sheetData>
    <row r="1" spans="1:13" ht="21.75" customHeight="1" x14ac:dyDescent="0.25">
      <c r="A1" s="407" t="s">
        <v>97</v>
      </c>
      <c r="B1" s="407"/>
      <c r="C1" s="407"/>
      <c r="D1" s="407"/>
      <c r="E1" s="407"/>
      <c r="F1" s="408" t="s">
        <v>98</v>
      </c>
      <c r="G1" s="408"/>
      <c r="H1" s="408"/>
      <c r="I1" s="408"/>
      <c r="J1" s="408"/>
      <c r="K1" s="408"/>
      <c r="L1" s="408"/>
      <c r="M1" s="408"/>
    </row>
    <row r="2" spans="1:13" ht="21.75" customHeight="1" x14ac:dyDescent="0.25">
      <c r="A2" s="409" t="s">
        <v>1</v>
      </c>
      <c r="B2" s="409"/>
      <c r="C2" s="409"/>
      <c r="D2" s="409"/>
      <c r="E2" s="409"/>
      <c r="F2" s="408"/>
      <c r="G2" s="408"/>
      <c r="H2" s="408"/>
      <c r="I2" s="408"/>
      <c r="J2" s="408"/>
      <c r="K2" s="408"/>
      <c r="L2" s="408"/>
      <c r="M2" s="408"/>
    </row>
    <row r="4" spans="1:13" x14ac:dyDescent="0.25">
      <c r="A4" s="109" t="s">
        <v>99</v>
      </c>
      <c r="B4" s="109" t="s">
        <v>100</v>
      </c>
    </row>
    <row r="6" spans="1:13" ht="15.75" thickBot="1" x14ac:dyDescent="0.3"/>
    <row r="7" spans="1:13" ht="16.5" thickBot="1" x14ac:dyDescent="0.3">
      <c r="A7" s="410" t="s">
        <v>101</v>
      </c>
      <c r="B7" s="411"/>
      <c r="C7" s="411"/>
      <c r="D7" s="411"/>
      <c r="E7" s="411"/>
      <c r="F7" s="411"/>
      <c r="G7" s="411"/>
      <c r="H7" s="411"/>
      <c r="I7" s="411"/>
      <c r="J7" s="411"/>
      <c r="K7" s="411"/>
      <c r="L7" s="411"/>
      <c r="M7" s="412"/>
    </row>
    <row r="8" spans="1:13" x14ac:dyDescent="0.25">
      <c r="A8" s="154" t="s">
        <v>92</v>
      </c>
      <c r="B8" s="413" t="s">
        <v>102</v>
      </c>
      <c r="C8" s="414"/>
      <c r="D8" s="414"/>
      <c r="E8" s="414"/>
      <c r="F8" s="414"/>
      <c r="G8" s="414"/>
      <c r="H8" s="414"/>
      <c r="I8" s="155"/>
      <c r="J8" s="156"/>
      <c r="K8" s="415" t="s">
        <v>103</v>
      </c>
      <c r="L8" s="416"/>
      <c r="M8" s="154" t="s">
        <v>10</v>
      </c>
    </row>
    <row r="9" spans="1:13" ht="19.5" thickBot="1" x14ac:dyDescent="0.3">
      <c r="A9" s="157" t="s">
        <v>53</v>
      </c>
      <c r="B9" s="419" t="s">
        <v>134</v>
      </c>
      <c r="C9" s="420"/>
      <c r="D9" s="420"/>
      <c r="E9" s="420"/>
      <c r="F9" s="420"/>
      <c r="G9" s="420"/>
      <c r="H9" s="420"/>
      <c r="I9" s="420"/>
      <c r="J9" s="421"/>
      <c r="K9" s="158" t="s">
        <v>105</v>
      </c>
      <c r="L9" s="159"/>
      <c r="M9" s="160"/>
    </row>
    <row r="10" spans="1:13" x14ac:dyDescent="0.25">
      <c r="A10" s="161"/>
      <c r="B10" s="162"/>
      <c r="C10" s="162"/>
      <c r="D10" s="162"/>
      <c r="E10" s="162"/>
      <c r="F10" s="162"/>
      <c r="G10" s="162"/>
      <c r="H10" s="162"/>
      <c r="I10" s="162"/>
      <c r="J10" s="162"/>
      <c r="K10" s="162"/>
      <c r="L10" s="162"/>
      <c r="M10" s="163"/>
    </row>
    <row r="11" spans="1:13" x14ac:dyDescent="0.25">
      <c r="A11" s="164" t="s">
        <v>106</v>
      </c>
      <c r="B11" s="165"/>
      <c r="C11" s="165"/>
      <c r="D11" s="165"/>
      <c r="E11" s="165"/>
      <c r="F11" s="165"/>
      <c r="G11" s="165"/>
      <c r="H11" s="165"/>
      <c r="I11" s="165"/>
      <c r="J11" s="165"/>
      <c r="K11" s="165"/>
      <c r="L11" s="165"/>
      <c r="M11" s="166"/>
    </row>
    <row r="12" spans="1:13" ht="15.75" thickBot="1" x14ac:dyDescent="0.3">
      <c r="A12" s="167"/>
      <c r="B12" s="162"/>
      <c r="C12" s="162"/>
      <c r="D12" s="162"/>
      <c r="E12" s="162"/>
      <c r="F12" s="162"/>
      <c r="G12" s="162"/>
      <c r="H12" s="168"/>
      <c r="I12" s="168"/>
      <c r="J12" s="162"/>
      <c r="K12" s="162"/>
      <c r="L12" s="162"/>
      <c r="M12" s="163"/>
    </row>
    <row r="13" spans="1:13" x14ac:dyDescent="0.25">
      <c r="A13" s="422" t="s">
        <v>102</v>
      </c>
      <c r="B13" s="423"/>
      <c r="C13" s="423"/>
      <c r="D13" s="423"/>
      <c r="E13" s="423"/>
      <c r="F13" s="423"/>
      <c r="G13" s="424"/>
      <c r="H13" s="425" t="s">
        <v>107</v>
      </c>
      <c r="I13" s="426"/>
      <c r="J13" s="169" t="s">
        <v>108</v>
      </c>
      <c r="K13" s="427" t="s">
        <v>109</v>
      </c>
      <c r="L13" s="424"/>
      <c r="M13" s="170" t="s">
        <v>110</v>
      </c>
    </row>
    <row r="14" spans="1:13" x14ac:dyDescent="0.25">
      <c r="A14" s="428" t="s">
        <v>111</v>
      </c>
      <c r="B14" s="429"/>
      <c r="C14" s="429"/>
      <c r="D14" s="429"/>
      <c r="E14" s="429"/>
      <c r="F14" s="429"/>
      <c r="G14" s="430"/>
      <c r="H14" s="171"/>
      <c r="I14" s="172"/>
      <c r="J14" s="173">
        <v>66938</v>
      </c>
      <c r="K14" s="174"/>
      <c r="L14" s="175">
        <v>65</v>
      </c>
      <c r="M14" s="176">
        <v>1029.82</v>
      </c>
    </row>
    <row r="15" spans="1:13" x14ac:dyDescent="0.25">
      <c r="A15" s="428"/>
      <c r="B15" s="429"/>
      <c r="C15" s="429"/>
      <c r="D15" s="429"/>
      <c r="E15" s="429"/>
      <c r="F15" s="429"/>
      <c r="G15" s="430"/>
      <c r="H15" s="171"/>
      <c r="I15" s="172"/>
      <c r="J15" s="173"/>
      <c r="K15" s="174"/>
      <c r="L15" s="175"/>
      <c r="M15" s="176"/>
    </row>
    <row r="16" spans="1:13" x14ac:dyDescent="0.25">
      <c r="A16" s="428"/>
      <c r="B16" s="429"/>
      <c r="C16" s="429"/>
      <c r="D16" s="429"/>
      <c r="E16" s="429"/>
      <c r="F16" s="429"/>
      <c r="G16" s="430"/>
      <c r="H16" s="171"/>
      <c r="I16" s="172"/>
      <c r="J16" s="173"/>
      <c r="K16" s="174"/>
      <c r="L16" s="175"/>
      <c r="M16" s="177"/>
    </row>
    <row r="17" spans="1:13" x14ac:dyDescent="0.25">
      <c r="A17" s="428"/>
      <c r="B17" s="429"/>
      <c r="C17" s="429"/>
      <c r="D17" s="429"/>
      <c r="E17" s="429"/>
      <c r="F17" s="429"/>
      <c r="G17" s="430"/>
      <c r="H17" s="431"/>
      <c r="I17" s="432"/>
      <c r="J17" s="178"/>
      <c r="K17" s="433"/>
      <c r="L17" s="434"/>
      <c r="M17" s="179"/>
    </row>
    <row r="18" spans="1:13" x14ac:dyDescent="0.25">
      <c r="A18" s="428"/>
      <c r="B18" s="429"/>
      <c r="C18" s="429"/>
      <c r="D18" s="435"/>
      <c r="E18" s="429"/>
      <c r="F18" s="429"/>
      <c r="G18" s="430"/>
      <c r="H18" s="180"/>
      <c r="I18" s="181"/>
      <c r="J18" s="178"/>
      <c r="K18" s="182"/>
      <c r="L18" s="183"/>
      <c r="M18" s="184"/>
    </row>
    <row r="19" spans="1:13" x14ac:dyDescent="0.25">
      <c r="A19" s="417"/>
      <c r="B19" s="418"/>
      <c r="C19" s="418"/>
      <c r="D19" s="185"/>
      <c r="E19" s="186"/>
      <c r="F19" s="186"/>
      <c r="G19" s="187"/>
      <c r="H19" s="180"/>
      <c r="I19" s="181"/>
      <c r="J19" s="188"/>
      <c r="K19" s="182"/>
      <c r="L19" s="183"/>
      <c r="M19" s="110"/>
    </row>
    <row r="20" spans="1:13" ht="15.75" thickBot="1" x14ac:dyDescent="0.3">
      <c r="A20" s="428"/>
      <c r="B20" s="429"/>
      <c r="C20" s="429"/>
      <c r="D20" s="429"/>
      <c r="E20" s="429"/>
      <c r="F20" s="429"/>
      <c r="G20" s="430"/>
      <c r="H20" s="436"/>
      <c r="I20" s="437"/>
      <c r="J20" s="189"/>
      <c r="K20" s="438"/>
      <c r="L20" s="439"/>
      <c r="M20" s="190"/>
    </row>
    <row r="21" spans="1:13" ht="15.75" thickBot="1" x14ac:dyDescent="0.3">
      <c r="A21" s="440" t="s">
        <v>112</v>
      </c>
      <c r="B21" s="441"/>
      <c r="C21" s="441"/>
      <c r="D21" s="441"/>
      <c r="E21" s="441"/>
      <c r="F21" s="441"/>
      <c r="G21" s="441"/>
      <c r="H21" s="441"/>
      <c r="I21" s="441"/>
      <c r="J21" s="441"/>
      <c r="K21" s="441"/>
      <c r="L21" s="442"/>
      <c r="M21" s="191">
        <v>1029.82</v>
      </c>
    </row>
    <row r="22" spans="1:13" x14ac:dyDescent="0.25">
      <c r="A22" s="167"/>
      <c r="B22" s="162"/>
      <c r="C22" s="162"/>
      <c r="D22" s="162"/>
      <c r="E22" s="162"/>
      <c r="F22" s="162"/>
      <c r="G22" s="162"/>
      <c r="H22" s="162"/>
      <c r="I22" s="162"/>
      <c r="J22" s="162"/>
      <c r="K22" s="162"/>
      <c r="L22" s="162"/>
      <c r="M22" s="163"/>
    </row>
    <row r="23" spans="1:13" x14ac:dyDescent="0.25">
      <c r="A23" s="192" t="s">
        <v>113</v>
      </c>
      <c r="B23" s="193"/>
      <c r="C23" s="193"/>
      <c r="D23" s="193"/>
      <c r="E23" s="193"/>
      <c r="F23" s="193"/>
      <c r="G23" s="193"/>
      <c r="H23" s="193"/>
      <c r="I23" s="193"/>
      <c r="J23" s="193"/>
      <c r="K23" s="193"/>
      <c r="L23" s="193"/>
      <c r="M23" s="194"/>
    </row>
    <row r="24" spans="1:13" ht="15.75" thickBot="1" x14ac:dyDescent="0.3">
      <c r="A24" s="195"/>
      <c r="B24" s="168"/>
      <c r="C24" s="168"/>
      <c r="D24" s="168"/>
      <c r="E24" s="168"/>
      <c r="F24" s="168"/>
      <c r="G24" s="168"/>
      <c r="H24" s="168"/>
      <c r="I24" s="162"/>
      <c r="J24" s="162"/>
      <c r="K24" s="162"/>
      <c r="L24" s="162"/>
      <c r="M24" s="163"/>
    </row>
    <row r="25" spans="1:13" x14ac:dyDescent="0.25">
      <c r="A25" s="422" t="s">
        <v>102</v>
      </c>
      <c r="B25" s="423"/>
      <c r="C25" s="423"/>
      <c r="D25" s="423"/>
      <c r="E25" s="423"/>
      <c r="F25" s="423"/>
      <c r="G25" s="423"/>
      <c r="H25" s="424"/>
      <c r="I25" s="196" t="s">
        <v>103</v>
      </c>
      <c r="J25" s="169" t="s">
        <v>10</v>
      </c>
      <c r="K25" s="427" t="s">
        <v>114</v>
      </c>
      <c r="L25" s="424"/>
      <c r="M25" s="170" t="s">
        <v>110</v>
      </c>
    </row>
    <row r="26" spans="1:13" x14ac:dyDescent="0.25">
      <c r="A26" s="197"/>
      <c r="B26" s="198"/>
      <c r="C26" s="198"/>
      <c r="D26" s="198"/>
      <c r="E26" s="198"/>
      <c r="F26" s="198"/>
      <c r="G26" s="198"/>
      <c r="H26" s="172"/>
      <c r="I26" s="199"/>
      <c r="J26" s="200"/>
      <c r="K26" s="171"/>
      <c r="L26" s="201"/>
      <c r="M26" s="202"/>
    </row>
    <row r="27" spans="1:13" x14ac:dyDescent="0.25">
      <c r="A27" s="197"/>
      <c r="B27" s="198"/>
      <c r="C27" s="198"/>
      <c r="D27" s="198"/>
      <c r="E27" s="198"/>
      <c r="F27" s="198"/>
      <c r="G27" s="198"/>
      <c r="H27" s="172"/>
      <c r="I27" s="199"/>
      <c r="J27" s="200"/>
      <c r="K27" s="171"/>
      <c r="L27" s="201"/>
      <c r="M27" s="202"/>
    </row>
    <row r="28" spans="1:13" x14ac:dyDescent="0.25">
      <c r="A28" s="197"/>
      <c r="B28" s="198"/>
      <c r="C28" s="198"/>
      <c r="D28" s="198"/>
      <c r="E28" s="198"/>
      <c r="F28" s="198"/>
      <c r="G28" s="198"/>
      <c r="H28" s="172"/>
      <c r="I28" s="199"/>
      <c r="J28" s="200"/>
      <c r="K28" s="171"/>
      <c r="L28" s="201"/>
      <c r="M28" s="202"/>
    </row>
    <row r="29" spans="1:13" x14ac:dyDescent="0.25">
      <c r="A29" s="197"/>
      <c r="B29" s="198"/>
      <c r="C29" s="198"/>
      <c r="D29" s="198"/>
      <c r="E29" s="198"/>
      <c r="F29" s="198"/>
      <c r="G29" s="198"/>
      <c r="H29" s="172"/>
      <c r="I29" s="199"/>
      <c r="J29" s="200"/>
      <c r="K29" s="171"/>
      <c r="L29" s="201"/>
      <c r="M29" s="202"/>
    </row>
    <row r="30" spans="1:13" x14ac:dyDescent="0.25">
      <c r="A30" s="197"/>
      <c r="B30" s="198"/>
      <c r="C30" s="198"/>
      <c r="D30" s="198"/>
      <c r="E30" s="198"/>
      <c r="F30" s="198"/>
      <c r="G30" s="198"/>
      <c r="H30" s="172"/>
      <c r="I30" s="199"/>
      <c r="J30" s="200"/>
      <c r="K30" s="171"/>
      <c r="L30" s="201"/>
      <c r="M30" s="202"/>
    </row>
    <row r="31" spans="1:13" ht="15.75" thickBot="1" x14ac:dyDescent="0.3">
      <c r="A31" s="445"/>
      <c r="B31" s="446"/>
      <c r="C31" s="446"/>
      <c r="D31" s="446"/>
      <c r="E31" s="446"/>
      <c r="F31" s="446"/>
      <c r="G31" s="446"/>
      <c r="H31" s="432"/>
      <c r="I31" s="193"/>
      <c r="J31" s="203"/>
      <c r="K31" s="447"/>
      <c r="L31" s="448"/>
      <c r="M31" s="204"/>
    </row>
    <row r="32" spans="1:13" ht="15.75" thickBot="1" x14ac:dyDescent="0.3">
      <c r="A32" s="440" t="s">
        <v>112</v>
      </c>
      <c r="B32" s="441"/>
      <c r="C32" s="441"/>
      <c r="D32" s="441"/>
      <c r="E32" s="441"/>
      <c r="F32" s="441"/>
      <c r="G32" s="441"/>
      <c r="H32" s="441"/>
      <c r="I32" s="441"/>
      <c r="J32" s="441"/>
      <c r="K32" s="441"/>
      <c r="L32" s="442"/>
      <c r="M32" s="205"/>
    </row>
    <row r="33" spans="1:13" x14ac:dyDescent="0.25">
      <c r="A33" s="161"/>
      <c r="B33" s="162"/>
      <c r="C33" s="162"/>
      <c r="D33" s="162"/>
      <c r="E33" s="162"/>
      <c r="F33" s="162"/>
      <c r="G33" s="162"/>
      <c r="H33" s="162"/>
      <c r="I33" s="162"/>
      <c r="J33" s="162"/>
      <c r="K33" s="162"/>
      <c r="L33" s="162"/>
      <c r="M33" s="163"/>
    </row>
    <row r="34" spans="1:13" x14ac:dyDescent="0.25">
      <c r="A34" s="192" t="s">
        <v>115</v>
      </c>
      <c r="B34" s="193"/>
      <c r="C34" s="193"/>
      <c r="D34" s="193"/>
      <c r="E34" s="193"/>
      <c r="F34" s="193"/>
      <c r="G34" s="193"/>
      <c r="H34" s="193"/>
      <c r="I34" s="193"/>
      <c r="J34" s="193"/>
      <c r="K34" s="193"/>
      <c r="L34" s="193"/>
      <c r="M34" s="194"/>
    </row>
    <row r="35" spans="1:13" ht="15.75" thickBot="1" x14ac:dyDescent="0.3">
      <c r="A35" s="161"/>
      <c r="B35" s="162"/>
      <c r="C35" s="162"/>
      <c r="D35" s="162"/>
      <c r="E35" s="162"/>
      <c r="F35" s="162"/>
      <c r="G35" s="162"/>
      <c r="H35" s="162"/>
      <c r="I35" s="162"/>
      <c r="J35" s="162"/>
      <c r="K35" s="162"/>
      <c r="L35" s="162"/>
      <c r="M35" s="163"/>
    </row>
    <row r="36" spans="1:13" ht="25.5" x14ac:dyDescent="0.25">
      <c r="A36" s="206" t="s">
        <v>116</v>
      </c>
      <c r="B36" s="207"/>
      <c r="C36" s="207"/>
      <c r="D36" s="207"/>
      <c r="E36" s="207"/>
      <c r="F36" s="207"/>
      <c r="G36" s="208" t="s">
        <v>103</v>
      </c>
      <c r="H36" s="209" t="s">
        <v>117</v>
      </c>
      <c r="I36" s="155" t="s">
        <v>118</v>
      </c>
      <c r="J36" s="208" t="s">
        <v>119</v>
      </c>
      <c r="K36" s="449" t="s">
        <v>120</v>
      </c>
      <c r="L36" s="450"/>
      <c r="M36" s="210" t="s">
        <v>110</v>
      </c>
    </row>
    <row r="37" spans="1:13" x14ac:dyDescent="0.25">
      <c r="A37" s="111"/>
      <c r="B37" s="211"/>
      <c r="C37" s="211"/>
      <c r="D37" s="211"/>
      <c r="E37" s="211"/>
      <c r="F37" s="211"/>
      <c r="G37" s="212"/>
      <c r="H37" s="188"/>
      <c r="I37" s="213"/>
      <c r="J37" s="188"/>
      <c r="K37" s="451"/>
      <c r="L37" s="452"/>
      <c r="M37" s="214"/>
    </row>
    <row r="38" spans="1:13" x14ac:dyDescent="0.25">
      <c r="A38" s="111"/>
      <c r="B38" s="215"/>
      <c r="C38" s="215"/>
      <c r="D38" s="215"/>
      <c r="E38" s="215"/>
      <c r="F38" s="215"/>
      <c r="G38" s="216"/>
      <c r="H38" s="188"/>
      <c r="I38" s="188"/>
      <c r="J38" s="188"/>
      <c r="K38" s="217"/>
      <c r="L38" s="218"/>
      <c r="M38" s="219"/>
    </row>
    <row r="39" spans="1:13" x14ac:dyDescent="0.25">
      <c r="A39" s="111"/>
      <c r="B39" s="215"/>
      <c r="C39" s="215"/>
      <c r="D39" s="215"/>
      <c r="E39" s="215"/>
      <c r="F39" s="215"/>
      <c r="G39" s="216"/>
      <c r="H39" s="188"/>
      <c r="I39" s="188"/>
      <c r="J39" s="188"/>
      <c r="K39" s="217"/>
      <c r="L39" s="218"/>
      <c r="M39" s="219"/>
    </row>
    <row r="40" spans="1:13" x14ac:dyDescent="0.25">
      <c r="A40" s="111"/>
      <c r="B40" s="215"/>
      <c r="C40" s="215"/>
      <c r="D40" s="215"/>
      <c r="E40" s="215"/>
      <c r="F40" s="215"/>
      <c r="G40" s="216"/>
      <c r="H40" s="188"/>
      <c r="I40" s="188"/>
      <c r="J40" s="188"/>
      <c r="K40" s="217"/>
      <c r="L40" s="218"/>
      <c r="M40" s="219"/>
    </row>
    <row r="41" spans="1:13" x14ac:dyDescent="0.25">
      <c r="A41" s="111"/>
      <c r="B41" s="215"/>
      <c r="C41" s="215"/>
      <c r="D41" s="215"/>
      <c r="E41" s="215"/>
      <c r="F41" s="215"/>
      <c r="G41" s="216"/>
      <c r="H41" s="188"/>
      <c r="I41" s="188"/>
      <c r="J41" s="188"/>
      <c r="K41" s="217"/>
      <c r="L41" s="218"/>
      <c r="M41" s="219"/>
    </row>
    <row r="42" spans="1:13" ht="15.75" thickBot="1" x14ac:dyDescent="0.3">
      <c r="A42" s="220"/>
      <c r="B42" s="221"/>
      <c r="C42" s="221"/>
      <c r="D42" s="221"/>
      <c r="E42" s="221"/>
      <c r="F42" s="221"/>
      <c r="G42" s="222"/>
      <c r="H42" s="203"/>
      <c r="I42" s="203"/>
      <c r="J42" s="203"/>
      <c r="K42" s="453"/>
      <c r="L42" s="454"/>
      <c r="M42" s="203"/>
    </row>
    <row r="43" spans="1:13" ht="15.75" thickBot="1" x14ac:dyDescent="0.3">
      <c r="A43" s="455" t="s">
        <v>112</v>
      </c>
      <c r="B43" s="443"/>
      <c r="C43" s="443"/>
      <c r="D43" s="443"/>
      <c r="E43" s="443"/>
      <c r="F43" s="443"/>
      <c r="G43" s="443"/>
      <c r="H43" s="443"/>
      <c r="I43" s="443"/>
      <c r="J43" s="443"/>
      <c r="K43" s="443"/>
      <c r="L43" s="444"/>
      <c r="M43" s="223"/>
    </row>
    <row r="44" spans="1:13" x14ac:dyDescent="0.25">
      <c r="A44" s="161"/>
      <c r="B44" s="162"/>
      <c r="C44" s="162"/>
      <c r="D44" s="162"/>
      <c r="E44" s="162"/>
      <c r="F44" s="162"/>
      <c r="G44" s="162"/>
      <c r="H44" s="162"/>
      <c r="I44" s="162"/>
      <c r="J44" s="162"/>
      <c r="K44" s="162"/>
      <c r="L44" s="162"/>
      <c r="M44" s="163"/>
    </row>
    <row r="45" spans="1:13" x14ac:dyDescent="0.25">
      <c r="A45" s="192" t="s">
        <v>121</v>
      </c>
      <c r="B45" s="193"/>
      <c r="C45" s="193"/>
      <c r="D45" s="193"/>
      <c r="E45" s="193"/>
      <c r="F45" s="193"/>
      <c r="G45" s="193"/>
      <c r="H45" s="193"/>
      <c r="I45" s="193"/>
      <c r="J45" s="193"/>
      <c r="K45" s="193"/>
      <c r="L45" s="193"/>
      <c r="M45" s="194"/>
    </row>
    <row r="46" spans="1:13" ht="15.75" thickBot="1" x14ac:dyDescent="0.3">
      <c r="A46" s="161"/>
      <c r="B46" s="162"/>
      <c r="C46" s="162"/>
      <c r="D46" s="162"/>
      <c r="E46" s="162"/>
      <c r="F46" s="162"/>
      <c r="G46" s="162"/>
      <c r="H46" s="162"/>
      <c r="I46" s="162"/>
      <c r="J46" s="162"/>
      <c r="K46" s="162"/>
      <c r="L46" s="162"/>
      <c r="M46" s="163"/>
    </row>
    <row r="47" spans="1:13" ht="25.5" x14ac:dyDescent="0.25">
      <c r="A47" s="456" t="s">
        <v>122</v>
      </c>
      <c r="B47" s="415"/>
      <c r="C47" s="415"/>
      <c r="D47" s="415"/>
      <c r="E47" s="415"/>
      <c r="F47" s="415"/>
      <c r="G47" s="415"/>
      <c r="H47" s="208" t="s">
        <v>123</v>
      </c>
      <c r="I47" s="155" t="s">
        <v>124</v>
      </c>
      <c r="J47" s="209" t="s">
        <v>125</v>
      </c>
      <c r="K47" s="457" t="s">
        <v>109</v>
      </c>
      <c r="L47" s="458"/>
      <c r="M47" s="224" t="s">
        <v>110</v>
      </c>
    </row>
    <row r="48" spans="1:13" x14ac:dyDescent="0.25">
      <c r="A48" s="225"/>
      <c r="B48" s="215"/>
      <c r="C48" s="215"/>
      <c r="D48" s="215"/>
      <c r="E48" s="215"/>
      <c r="F48" s="215"/>
      <c r="G48" s="215"/>
      <c r="H48" s="226"/>
      <c r="I48" s="112"/>
      <c r="J48" s="113"/>
      <c r="K48" s="227"/>
      <c r="L48" s="114"/>
      <c r="M48" s="115"/>
    </row>
    <row r="49" spans="1:13" x14ac:dyDescent="0.25">
      <c r="A49" s="225"/>
      <c r="B49" s="215"/>
      <c r="C49" s="215"/>
      <c r="D49" s="215"/>
      <c r="E49" s="215"/>
      <c r="F49" s="215"/>
      <c r="G49" s="215"/>
      <c r="H49" s="188"/>
      <c r="I49" s="116"/>
      <c r="J49" s="110"/>
      <c r="K49" s="227"/>
      <c r="L49" s="228"/>
      <c r="M49" s="115"/>
    </row>
    <row r="50" spans="1:13" x14ac:dyDescent="0.25">
      <c r="A50" s="225"/>
      <c r="B50" s="215"/>
      <c r="C50" s="215"/>
      <c r="D50" s="215"/>
      <c r="E50" s="215"/>
      <c r="F50" s="215"/>
      <c r="G50" s="215"/>
      <c r="H50" s="188"/>
      <c r="I50" s="116"/>
      <c r="J50" s="110"/>
      <c r="K50" s="227"/>
      <c r="L50" s="229"/>
      <c r="M50" s="115"/>
    </row>
    <row r="51" spans="1:13" x14ac:dyDescent="0.25">
      <c r="A51" s="225"/>
      <c r="B51" s="215"/>
      <c r="C51" s="215"/>
      <c r="D51" s="215"/>
      <c r="E51" s="215"/>
      <c r="F51" s="215"/>
      <c r="G51" s="215"/>
      <c r="H51" s="188"/>
      <c r="I51" s="116"/>
      <c r="J51" s="110"/>
      <c r="K51" s="230"/>
      <c r="L51" s="229"/>
      <c r="M51" s="115"/>
    </row>
    <row r="52" spans="1:13" x14ac:dyDescent="0.25">
      <c r="A52" s="225"/>
      <c r="B52" s="215"/>
      <c r="C52" s="215"/>
      <c r="D52" s="215"/>
      <c r="E52" s="215"/>
      <c r="F52" s="215"/>
      <c r="G52" s="215"/>
      <c r="H52" s="188"/>
      <c r="I52" s="116"/>
      <c r="J52" s="110"/>
      <c r="K52" s="230"/>
      <c r="L52" s="229"/>
      <c r="M52" s="115"/>
    </row>
    <row r="53" spans="1:13" ht="15.75" thickBot="1" x14ac:dyDescent="0.3">
      <c r="A53" s="459"/>
      <c r="B53" s="460"/>
      <c r="C53" s="460"/>
      <c r="D53" s="460"/>
      <c r="E53" s="460"/>
      <c r="F53" s="460"/>
      <c r="G53" s="460"/>
      <c r="H53" s="203"/>
      <c r="I53" s="203"/>
      <c r="J53" s="203"/>
      <c r="K53" s="461"/>
      <c r="L53" s="462"/>
      <c r="M53" s="203"/>
    </row>
    <row r="54" spans="1:13" ht="15.75" thickBot="1" x14ac:dyDescent="0.3">
      <c r="A54" s="440" t="s">
        <v>112</v>
      </c>
      <c r="B54" s="441"/>
      <c r="C54" s="441"/>
      <c r="D54" s="441"/>
      <c r="E54" s="441"/>
      <c r="F54" s="441"/>
      <c r="G54" s="441"/>
      <c r="H54" s="443"/>
      <c r="I54" s="443"/>
      <c r="J54" s="443"/>
      <c r="K54" s="443"/>
      <c r="L54" s="444"/>
      <c r="M54" s="117"/>
    </row>
    <row r="55" spans="1:13" ht="15.75" thickBot="1" x14ac:dyDescent="0.3">
      <c r="A55" s="161"/>
      <c r="B55" s="162"/>
      <c r="C55" s="162"/>
      <c r="D55" s="162"/>
      <c r="E55" s="162"/>
      <c r="F55" s="162"/>
      <c r="G55" s="162"/>
      <c r="H55" s="162"/>
      <c r="I55" s="162"/>
      <c r="J55" s="162"/>
      <c r="K55" s="162"/>
      <c r="L55" s="162"/>
      <c r="M55" s="163"/>
    </row>
    <row r="56" spans="1:13" ht="15.75" thickBot="1" x14ac:dyDescent="0.3">
      <c r="A56" s="465" t="s">
        <v>126</v>
      </c>
      <c r="B56" s="466"/>
      <c r="C56" s="466"/>
      <c r="D56" s="466"/>
      <c r="E56" s="466"/>
      <c r="F56" s="466"/>
      <c r="G56" s="466"/>
      <c r="H56" s="466"/>
      <c r="I56" s="466"/>
      <c r="J56" s="466"/>
      <c r="K56" s="466"/>
      <c r="L56" s="467"/>
      <c r="M56" s="231">
        <v>1029.82</v>
      </c>
    </row>
    <row r="57" spans="1:13" x14ac:dyDescent="0.25">
      <c r="A57" s="161"/>
      <c r="B57" s="162"/>
      <c r="C57" s="162"/>
      <c r="D57" s="162"/>
      <c r="E57" s="162"/>
      <c r="F57" s="162"/>
      <c r="G57" s="162"/>
      <c r="H57" s="162"/>
      <c r="I57" s="162"/>
      <c r="J57" s="162"/>
      <c r="K57" s="162"/>
      <c r="L57" s="162"/>
      <c r="M57" s="163"/>
    </row>
    <row r="58" spans="1:13" x14ac:dyDescent="0.25">
      <c r="A58" s="192" t="s">
        <v>127</v>
      </c>
      <c r="B58" s="193"/>
      <c r="C58" s="193"/>
      <c r="D58" s="193"/>
      <c r="E58" s="193"/>
      <c r="F58" s="193"/>
      <c r="G58" s="193"/>
      <c r="H58" s="193"/>
      <c r="I58" s="193"/>
      <c r="J58" s="193"/>
      <c r="K58" s="193"/>
      <c r="L58" s="193"/>
      <c r="M58" s="194"/>
    </row>
    <row r="59" spans="1:13" ht="15.75" thickBot="1" x14ac:dyDescent="0.3">
      <c r="A59" s="161"/>
      <c r="B59" s="162"/>
      <c r="C59" s="162"/>
      <c r="D59" s="162"/>
      <c r="E59" s="162"/>
      <c r="F59" s="162"/>
      <c r="G59" s="162"/>
      <c r="H59" s="162"/>
      <c r="I59" s="162"/>
      <c r="J59" s="162"/>
      <c r="K59" s="162"/>
      <c r="L59" s="162"/>
      <c r="M59" s="163"/>
    </row>
    <row r="60" spans="1:13" x14ac:dyDescent="0.25">
      <c r="A60" s="468" t="s">
        <v>128</v>
      </c>
      <c r="B60" s="469"/>
      <c r="C60" s="469"/>
      <c r="D60" s="469"/>
      <c r="E60" s="469"/>
      <c r="F60" s="469"/>
      <c r="G60" s="469"/>
      <c r="H60" s="232"/>
      <c r="I60" s="233"/>
      <c r="J60" s="234" t="s">
        <v>129</v>
      </c>
      <c r="K60" s="470" t="s">
        <v>130</v>
      </c>
      <c r="L60" s="471"/>
      <c r="M60" s="235"/>
    </row>
    <row r="61" spans="1:13" x14ac:dyDescent="0.25">
      <c r="A61" s="472" t="s">
        <v>75</v>
      </c>
      <c r="B61" s="473"/>
      <c r="C61" s="473"/>
      <c r="D61" s="473"/>
      <c r="E61" s="473"/>
      <c r="F61" s="473"/>
      <c r="G61" s="473"/>
      <c r="H61" s="118"/>
      <c r="I61" s="119"/>
      <c r="J61" s="120">
        <v>0.22</v>
      </c>
      <c r="K61" s="474">
        <v>226.56</v>
      </c>
      <c r="L61" s="475"/>
      <c r="M61" s="121"/>
    </row>
    <row r="62" spans="1:13" x14ac:dyDescent="0.25">
      <c r="A62" s="236" t="s">
        <v>131</v>
      </c>
      <c r="B62" s="237"/>
      <c r="C62" s="237"/>
      <c r="D62" s="237"/>
      <c r="E62" s="237"/>
      <c r="F62" s="237"/>
      <c r="G62" s="237"/>
      <c r="H62" s="118"/>
      <c r="I62" s="119"/>
      <c r="J62" s="120">
        <v>0.05</v>
      </c>
      <c r="K62" s="474">
        <v>51.49</v>
      </c>
      <c r="L62" s="475"/>
      <c r="M62" s="121"/>
    </row>
    <row r="63" spans="1:13" ht="15.75" thickBot="1" x14ac:dyDescent="0.3">
      <c r="A63" s="238" t="s">
        <v>132</v>
      </c>
      <c r="B63" s="239"/>
      <c r="C63" s="239"/>
      <c r="D63" s="239"/>
      <c r="E63" s="239"/>
      <c r="F63" s="239"/>
      <c r="G63" s="239"/>
      <c r="H63" s="122"/>
      <c r="I63" s="123"/>
      <c r="J63" s="124">
        <v>0.05</v>
      </c>
      <c r="K63" s="463">
        <v>51.49</v>
      </c>
      <c r="L63" s="464"/>
      <c r="M63" s="121"/>
    </row>
    <row r="64" spans="1:13" ht="15.75" thickBot="1" x14ac:dyDescent="0.3">
      <c r="A64" s="440" t="s">
        <v>112</v>
      </c>
      <c r="B64" s="441"/>
      <c r="C64" s="441"/>
      <c r="D64" s="441"/>
      <c r="E64" s="441"/>
      <c r="F64" s="441"/>
      <c r="G64" s="441"/>
      <c r="H64" s="441"/>
      <c r="I64" s="441"/>
      <c r="J64" s="441"/>
      <c r="K64" s="441"/>
      <c r="L64" s="442"/>
      <c r="M64" s="240">
        <v>329.54</v>
      </c>
    </row>
    <row r="65" spans="1:13" ht="15.75" thickBot="1" x14ac:dyDescent="0.3">
      <c r="A65" s="161"/>
      <c r="B65" s="162"/>
      <c r="C65" s="162"/>
      <c r="D65" s="162"/>
      <c r="E65" s="162"/>
      <c r="F65" s="162"/>
      <c r="G65" s="162"/>
      <c r="H65" s="162"/>
      <c r="I65" s="162"/>
      <c r="J65" s="162"/>
      <c r="K65" s="162"/>
      <c r="L65" s="162"/>
      <c r="M65" s="163"/>
    </row>
    <row r="66" spans="1:13" ht="15.75" thickBot="1" x14ac:dyDescent="0.3">
      <c r="A66" s="465" t="s">
        <v>133</v>
      </c>
      <c r="B66" s="466"/>
      <c r="C66" s="466"/>
      <c r="D66" s="466"/>
      <c r="E66" s="466"/>
      <c r="F66" s="466"/>
      <c r="G66" s="466"/>
      <c r="H66" s="466"/>
      <c r="I66" s="466"/>
      <c r="J66" s="466"/>
      <c r="K66" s="466"/>
      <c r="L66" s="467"/>
      <c r="M66" s="241">
        <v>1359</v>
      </c>
    </row>
  </sheetData>
  <mergeCells count="45">
    <mergeCell ref="K63:L63"/>
    <mergeCell ref="A64:L64"/>
    <mergeCell ref="A66:L66"/>
    <mergeCell ref="A56:L56"/>
    <mergeCell ref="A60:G60"/>
    <mergeCell ref="K60:L60"/>
    <mergeCell ref="A61:G61"/>
    <mergeCell ref="K61:L61"/>
    <mergeCell ref="K62:L62"/>
    <mergeCell ref="A54:L54"/>
    <mergeCell ref="A31:H31"/>
    <mergeCell ref="K31:L31"/>
    <mergeCell ref="A32:L32"/>
    <mergeCell ref="K36:L36"/>
    <mergeCell ref="K37:L37"/>
    <mergeCell ref="K42:L42"/>
    <mergeCell ref="A43:L43"/>
    <mergeCell ref="A47:G47"/>
    <mergeCell ref="K47:L47"/>
    <mergeCell ref="A53:G53"/>
    <mergeCell ref="K53:L53"/>
    <mergeCell ref="A20:G20"/>
    <mergeCell ref="H20:I20"/>
    <mergeCell ref="K20:L20"/>
    <mergeCell ref="A21:L21"/>
    <mergeCell ref="A25:H25"/>
    <mergeCell ref="K25:L25"/>
    <mergeCell ref="A19:C19"/>
    <mergeCell ref="B9:J9"/>
    <mergeCell ref="A13:G13"/>
    <mergeCell ref="H13:I13"/>
    <mergeCell ref="K13:L13"/>
    <mergeCell ref="A14:G14"/>
    <mergeCell ref="A15:G15"/>
    <mergeCell ref="A16:G16"/>
    <mergeCell ref="A17:G17"/>
    <mergeCell ref="H17:I17"/>
    <mergeCell ref="K17:L17"/>
    <mergeCell ref="A18:G18"/>
    <mergeCell ref="A1:E1"/>
    <mergeCell ref="F1:M2"/>
    <mergeCell ref="A2:E2"/>
    <mergeCell ref="A7:M7"/>
    <mergeCell ref="B8:H8"/>
    <mergeCell ref="K8:L8"/>
  </mergeCells>
  <pageMargins left="0.70866141732283472" right="0.70866141732283472" top="0.74803149606299213" bottom="0.74803149606299213" header="0.31496062992125984" footer="0.31496062992125984"/>
  <pageSetup paperSize="14" scale="5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pageSetUpPr fitToPage="1"/>
  </sheetPr>
  <dimension ref="A1:M67"/>
  <sheetViews>
    <sheetView zoomScaleNormal="100" workbookViewId="0">
      <selection sqref="A1:E1"/>
    </sheetView>
  </sheetViews>
  <sheetFormatPr baseColWidth="10" defaultRowHeight="15" x14ac:dyDescent="0.25"/>
  <cols>
    <col min="1" max="1" width="13.28515625" style="109" customWidth="1"/>
    <col min="2" max="7" width="11.42578125" style="109"/>
    <col min="8" max="8" width="11.7109375" style="109" bestFit="1" customWidth="1"/>
    <col min="9" max="9" width="15.5703125" style="109" customWidth="1"/>
    <col min="10" max="10" width="14.140625" style="109" customWidth="1"/>
    <col min="11" max="12" width="11.42578125" style="109"/>
    <col min="13" max="13" width="17.42578125" style="109" customWidth="1"/>
    <col min="14" max="256" width="11.42578125" style="109"/>
    <col min="257" max="257" width="13.28515625" style="109" customWidth="1"/>
    <col min="258" max="263" width="11.42578125" style="109"/>
    <col min="264" max="264" width="11.7109375" style="109" bestFit="1" customWidth="1"/>
    <col min="265" max="265" width="15.5703125" style="109" customWidth="1"/>
    <col min="266" max="266" width="14.140625" style="109" customWidth="1"/>
    <col min="267" max="268" width="11.42578125" style="109"/>
    <col min="269" max="269" width="17.42578125" style="109" customWidth="1"/>
    <col min="270" max="512" width="11.42578125" style="109"/>
    <col min="513" max="513" width="13.28515625" style="109" customWidth="1"/>
    <col min="514" max="519" width="11.42578125" style="109"/>
    <col min="520" max="520" width="11.7109375" style="109" bestFit="1" customWidth="1"/>
    <col min="521" max="521" width="15.5703125" style="109" customWidth="1"/>
    <col min="522" max="522" width="14.140625" style="109" customWidth="1"/>
    <col min="523" max="524" width="11.42578125" style="109"/>
    <col min="525" max="525" width="17.42578125" style="109" customWidth="1"/>
    <col min="526" max="768" width="11.42578125" style="109"/>
    <col min="769" max="769" width="13.28515625" style="109" customWidth="1"/>
    <col min="770" max="775" width="11.42578125" style="109"/>
    <col min="776" max="776" width="11.7109375" style="109" bestFit="1" customWidth="1"/>
    <col min="777" max="777" width="15.5703125" style="109" customWidth="1"/>
    <col min="778" max="778" width="14.140625" style="109" customWidth="1"/>
    <col min="779" max="780" width="11.42578125" style="109"/>
    <col min="781" max="781" width="17.42578125" style="109" customWidth="1"/>
    <col min="782" max="1024" width="11.42578125" style="109"/>
    <col min="1025" max="1025" width="13.28515625" style="109" customWidth="1"/>
    <col min="1026" max="1031" width="11.42578125" style="109"/>
    <col min="1032" max="1032" width="11.7109375" style="109" bestFit="1" customWidth="1"/>
    <col min="1033" max="1033" width="15.5703125" style="109" customWidth="1"/>
    <col min="1034" max="1034" width="14.140625" style="109" customWidth="1"/>
    <col min="1035" max="1036" width="11.42578125" style="109"/>
    <col min="1037" max="1037" width="17.42578125" style="109" customWidth="1"/>
    <col min="1038" max="1280" width="11.42578125" style="109"/>
    <col min="1281" max="1281" width="13.28515625" style="109" customWidth="1"/>
    <col min="1282" max="1287" width="11.42578125" style="109"/>
    <col min="1288" max="1288" width="11.7109375" style="109" bestFit="1" customWidth="1"/>
    <col min="1289" max="1289" width="15.5703125" style="109" customWidth="1"/>
    <col min="1290" max="1290" width="14.140625" style="109" customWidth="1"/>
    <col min="1291" max="1292" width="11.42578125" style="109"/>
    <col min="1293" max="1293" width="17.42578125" style="109" customWidth="1"/>
    <col min="1294" max="1536" width="11.42578125" style="109"/>
    <col min="1537" max="1537" width="13.28515625" style="109" customWidth="1"/>
    <col min="1538" max="1543" width="11.42578125" style="109"/>
    <col min="1544" max="1544" width="11.7109375" style="109" bestFit="1" customWidth="1"/>
    <col min="1545" max="1545" width="15.5703125" style="109" customWidth="1"/>
    <col min="1546" max="1546" width="14.140625" style="109" customWidth="1"/>
    <col min="1547" max="1548" width="11.42578125" style="109"/>
    <col min="1549" max="1549" width="17.42578125" style="109" customWidth="1"/>
    <col min="1550" max="1792" width="11.42578125" style="109"/>
    <col min="1793" max="1793" width="13.28515625" style="109" customWidth="1"/>
    <col min="1794" max="1799" width="11.42578125" style="109"/>
    <col min="1800" max="1800" width="11.7109375" style="109" bestFit="1" customWidth="1"/>
    <col min="1801" max="1801" width="15.5703125" style="109" customWidth="1"/>
    <col min="1802" max="1802" width="14.140625" style="109" customWidth="1"/>
    <col min="1803" max="1804" width="11.42578125" style="109"/>
    <col min="1805" max="1805" width="17.42578125" style="109" customWidth="1"/>
    <col min="1806" max="2048" width="11.42578125" style="109"/>
    <col min="2049" max="2049" width="13.28515625" style="109" customWidth="1"/>
    <col min="2050" max="2055" width="11.42578125" style="109"/>
    <col min="2056" max="2056" width="11.7109375" style="109" bestFit="1" customWidth="1"/>
    <col min="2057" max="2057" width="15.5703125" style="109" customWidth="1"/>
    <col min="2058" max="2058" width="14.140625" style="109" customWidth="1"/>
    <col min="2059" max="2060" width="11.42578125" style="109"/>
    <col min="2061" max="2061" width="17.42578125" style="109" customWidth="1"/>
    <col min="2062" max="2304" width="11.42578125" style="109"/>
    <col min="2305" max="2305" width="13.28515625" style="109" customWidth="1"/>
    <col min="2306" max="2311" width="11.42578125" style="109"/>
    <col min="2312" max="2312" width="11.7109375" style="109" bestFit="1" customWidth="1"/>
    <col min="2313" max="2313" width="15.5703125" style="109" customWidth="1"/>
    <col min="2314" max="2314" width="14.140625" style="109" customWidth="1"/>
    <col min="2315" max="2316" width="11.42578125" style="109"/>
    <col min="2317" max="2317" width="17.42578125" style="109" customWidth="1"/>
    <col min="2318" max="2560" width="11.42578125" style="109"/>
    <col min="2561" max="2561" width="13.28515625" style="109" customWidth="1"/>
    <col min="2562" max="2567" width="11.42578125" style="109"/>
    <col min="2568" max="2568" width="11.7109375" style="109" bestFit="1" customWidth="1"/>
    <col min="2569" max="2569" width="15.5703125" style="109" customWidth="1"/>
    <col min="2570" max="2570" width="14.140625" style="109" customWidth="1"/>
    <col min="2571" max="2572" width="11.42578125" style="109"/>
    <col min="2573" max="2573" width="17.42578125" style="109" customWidth="1"/>
    <col min="2574" max="2816" width="11.42578125" style="109"/>
    <col min="2817" max="2817" width="13.28515625" style="109" customWidth="1"/>
    <col min="2818" max="2823" width="11.42578125" style="109"/>
    <col min="2824" max="2824" width="11.7109375" style="109" bestFit="1" customWidth="1"/>
    <col min="2825" max="2825" width="15.5703125" style="109" customWidth="1"/>
    <col min="2826" max="2826" width="14.140625" style="109" customWidth="1"/>
    <col min="2827" max="2828" width="11.42578125" style="109"/>
    <col min="2829" max="2829" width="17.42578125" style="109" customWidth="1"/>
    <col min="2830" max="3072" width="11.42578125" style="109"/>
    <col min="3073" max="3073" width="13.28515625" style="109" customWidth="1"/>
    <col min="3074" max="3079" width="11.42578125" style="109"/>
    <col min="3080" max="3080" width="11.7109375" style="109" bestFit="1" customWidth="1"/>
    <col min="3081" max="3081" width="15.5703125" style="109" customWidth="1"/>
    <col min="3082" max="3082" width="14.140625" style="109" customWidth="1"/>
    <col min="3083" max="3084" width="11.42578125" style="109"/>
    <col min="3085" max="3085" width="17.42578125" style="109" customWidth="1"/>
    <col min="3086" max="3328" width="11.42578125" style="109"/>
    <col min="3329" max="3329" width="13.28515625" style="109" customWidth="1"/>
    <col min="3330" max="3335" width="11.42578125" style="109"/>
    <col min="3336" max="3336" width="11.7109375" style="109" bestFit="1" customWidth="1"/>
    <col min="3337" max="3337" width="15.5703125" style="109" customWidth="1"/>
    <col min="3338" max="3338" width="14.140625" style="109" customWidth="1"/>
    <col min="3339" max="3340" width="11.42578125" style="109"/>
    <col min="3341" max="3341" width="17.42578125" style="109" customWidth="1"/>
    <col min="3342" max="3584" width="11.42578125" style="109"/>
    <col min="3585" max="3585" width="13.28515625" style="109" customWidth="1"/>
    <col min="3586" max="3591" width="11.42578125" style="109"/>
    <col min="3592" max="3592" width="11.7109375" style="109" bestFit="1" customWidth="1"/>
    <col min="3593" max="3593" width="15.5703125" style="109" customWidth="1"/>
    <col min="3594" max="3594" width="14.140625" style="109" customWidth="1"/>
    <col min="3595" max="3596" width="11.42578125" style="109"/>
    <col min="3597" max="3597" width="17.42578125" style="109" customWidth="1"/>
    <col min="3598" max="3840" width="11.42578125" style="109"/>
    <col min="3841" max="3841" width="13.28515625" style="109" customWidth="1"/>
    <col min="3842" max="3847" width="11.42578125" style="109"/>
    <col min="3848" max="3848" width="11.7109375" style="109" bestFit="1" customWidth="1"/>
    <col min="3849" max="3849" width="15.5703125" style="109" customWidth="1"/>
    <col min="3850" max="3850" width="14.140625" style="109" customWidth="1"/>
    <col min="3851" max="3852" width="11.42578125" style="109"/>
    <col min="3853" max="3853" width="17.42578125" style="109" customWidth="1"/>
    <col min="3854" max="4096" width="11.42578125" style="109"/>
    <col min="4097" max="4097" width="13.28515625" style="109" customWidth="1"/>
    <col min="4098" max="4103" width="11.42578125" style="109"/>
    <col min="4104" max="4104" width="11.7109375" style="109" bestFit="1" customWidth="1"/>
    <col min="4105" max="4105" width="15.5703125" style="109" customWidth="1"/>
    <col min="4106" max="4106" width="14.140625" style="109" customWidth="1"/>
    <col min="4107" max="4108" width="11.42578125" style="109"/>
    <col min="4109" max="4109" width="17.42578125" style="109" customWidth="1"/>
    <col min="4110" max="4352" width="11.42578125" style="109"/>
    <col min="4353" max="4353" width="13.28515625" style="109" customWidth="1"/>
    <col min="4354" max="4359" width="11.42578125" style="109"/>
    <col min="4360" max="4360" width="11.7109375" style="109" bestFit="1" customWidth="1"/>
    <col min="4361" max="4361" width="15.5703125" style="109" customWidth="1"/>
    <col min="4362" max="4362" width="14.140625" style="109" customWidth="1"/>
    <col min="4363" max="4364" width="11.42578125" style="109"/>
    <col min="4365" max="4365" width="17.42578125" style="109" customWidth="1"/>
    <col min="4366" max="4608" width="11.42578125" style="109"/>
    <col min="4609" max="4609" width="13.28515625" style="109" customWidth="1"/>
    <col min="4610" max="4615" width="11.42578125" style="109"/>
    <col min="4616" max="4616" width="11.7109375" style="109" bestFit="1" customWidth="1"/>
    <col min="4617" max="4617" width="15.5703125" style="109" customWidth="1"/>
    <col min="4618" max="4618" width="14.140625" style="109" customWidth="1"/>
    <col min="4619" max="4620" width="11.42578125" style="109"/>
    <col min="4621" max="4621" width="17.42578125" style="109" customWidth="1"/>
    <col min="4622" max="4864" width="11.42578125" style="109"/>
    <col min="4865" max="4865" width="13.28515625" style="109" customWidth="1"/>
    <col min="4866" max="4871" width="11.42578125" style="109"/>
    <col min="4872" max="4872" width="11.7109375" style="109" bestFit="1" customWidth="1"/>
    <col min="4873" max="4873" width="15.5703125" style="109" customWidth="1"/>
    <col min="4874" max="4874" width="14.140625" style="109" customWidth="1"/>
    <col min="4875" max="4876" width="11.42578125" style="109"/>
    <col min="4877" max="4877" width="17.42578125" style="109" customWidth="1"/>
    <col min="4878" max="5120" width="11.42578125" style="109"/>
    <col min="5121" max="5121" width="13.28515625" style="109" customWidth="1"/>
    <col min="5122" max="5127" width="11.42578125" style="109"/>
    <col min="5128" max="5128" width="11.7109375" style="109" bestFit="1" customWidth="1"/>
    <col min="5129" max="5129" width="15.5703125" style="109" customWidth="1"/>
    <col min="5130" max="5130" width="14.140625" style="109" customWidth="1"/>
    <col min="5131" max="5132" width="11.42578125" style="109"/>
    <col min="5133" max="5133" width="17.42578125" style="109" customWidth="1"/>
    <col min="5134" max="5376" width="11.42578125" style="109"/>
    <col min="5377" max="5377" width="13.28515625" style="109" customWidth="1"/>
    <col min="5378" max="5383" width="11.42578125" style="109"/>
    <col min="5384" max="5384" width="11.7109375" style="109" bestFit="1" customWidth="1"/>
    <col min="5385" max="5385" width="15.5703125" style="109" customWidth="1"/>
    <col min="5386" max="5386" width="14.140625" style="109" customWidth="1"/>
    <col min="5387" max="5388" width="11.42578125" style="109"/>
    <col min="5389" max="5389" width="17.42578125" style="109" customWidth="1"/>
    <col min="5390" max="5632" width="11.42578125" style="109"/>
    <col min="5633" max="5633" width="13.28515625" style="109" customWidth="1"/>
    <col min="5634" max="5639" width="11.42578125" style="109"/>
    <col min="5640" max="5640" width="11.7109375" style="109" bestFit="1" customWidth="1"/>
    <col min="5641" max="5641" width="15.5703125" style="109" customWidth="1"/>
    <col min="5642" max="5642" width="14.140625" style="109" customWidth="1"/>
    <col min="5643" max="5644" width="11.42578125" style="109"/>
    <col min="5645" max="5645" width="17.42578125" style="109" customWidth="1"/>
    <col min="5646" max="5888" width="11.42578125" style="109"/>
    <col min="5889" max="5889" width="13.28515625" style="109" customWidth="1"/>
    <col min="5890" max="5895" width="11.42578125" style="109"/>
    <col min="5896" max="5896" width="11.7109375" style="109" bestFit="1" customWidth="1"/>
    <col min="5897" max="5897" width="15.5703125" style="109" customWidth="1"/>
    <col min="5898" max="5898" width="14.140625" style="109" customWidth="1"/>
    <col min="5899" max="5900" width="11.42578125" style="109"/>
    <col min="5901" max="5901" width="17.42578125" style="109" customWidth="1"/>
    <col min="5902" max="6144" width="11.42578125" style="109"/>
    <col min="6145" max="6145" width="13.28515625" style="109" customWidth="1"/>
    <col min="6146" max="6151" width="11.42578125" style="109"/>
    <col min="6152" max="6152" width="11.7109375" style="109" bestFit="1" customWidth="1"/>
    <col min="6153" max="6153" width="15.5703125" style="109" customWidth="1"/>
    <col min="6154" max="6154" width="14.140625" style="109" customWidth="1"/>
    <col min="6155" max="6156" width="11.42578125" style="109"/>
    <col min="6157" max="6157" width="17.42578125" style="109" customWidth="1"/>
    <col min="6158" max="6400" width="11.42578125" style="109"/>
    <col min="6401" max="6401" width="13.28515625" style="109" customWidth="1"/>
    <col min="6402" max="6407" width="11.42578125" style="109"/>
    <col min="6408" max="6408" width="11.7109375" style="109" bestFit="1" customWidth="1"/>
    <col min="6409" max="6409" width="15.5703125" style="109" customWidth="1"/>
    <col min="6410" max="6410" width="14.140625" style="109" customWidth="1"/>
    <col min="6411" max="6412" width="11.42578125" style="109"/>
    <col min="6413" max="6413" width="17.42578125" style="109" customWidth="1"/>
    <col min="6414" max="6656" width="11.42578125" style="109"/>
    <col min="6657" max="6657" width="13.28515625" style="109" customWidth="1"/>
    <col min="6658" max="6663" width="11.42578125" style="109"/>
    <col min="6664" max="6664" width="11.7109375" style="109" bestFit="1" customWidth="1"/>
    <col min="6665" max="6665" width="15.5703125" style="109" customWidth="1"/>
    <col min="6666" max="6666" width="14.140625" style="109" customWidth="1"/>
    <col min="6667" max="6668" width="11.42578125" style="109"/>
    <col min="6669" max="6669" width="17.42578125" style="109" customWidth="1"/>
    <col min="6670" max="6912" width="11.42578125" style="109"/>
    <col min="6913" max="6913" width="13.28515625" style="109" customWidth="1"/>
    <col min="6914" max="6919" width="11.42578125" style="109"/>
    <col min="6920" max="6920" width="11.7109375" style="109" bestFit="1" customWidth="1"/>
    <col min="6921" max="6921" width="15.5703125" style="109" customWidth="1"/>
    <col min="6922" max="6922" width="14.140625" style="109" customWidth="1"/>
    <col min="6923" max="6924" width="11.42578125" style="109"/>
    <col min="6925" max="6925" width="17.42578125" style="109" customWidth="1"/>
    <col min="6926" max="7168" width="11.42578125" style="109"/>
    <col min="7169" max="7169" width="13.28515625" style="109" customWidth="1"/>
    <col min="7170" max="7175" width="11.42578125" style="109"/>
    <col min="7176" max="7176" width="11.7109375" style="109" bestFit="1" customWidth="1"/>
    <col min="7177" max="7177" width="15.5703125" style="109" customWidth="1"/>
    <col min="7178" max="7178" width="14.140625" style="109" customWidth="1"/>
    <col min="7179" max="7180" width="11.42578125" style="109"/>
    <col min="7181" max="7181" width="17.42578125" style="109" customWidth="1"/>
    <col min="7182" max="7424" width="11.42578125" style="109"/>
    <col min="7425" max="7425" width="13.28515625" style="109" customWidth="1"/>
    <col min="7426" max="7431" width="11.42578125" style="109"/>
    <col min="7432" max="7432" width="11.7109375" style="109" bestFit="1" customWidth="1"/>
    <col min="7433" max="7433" width="15.5703125" style="109" customWidth="1"/>
    <col min="7434" max="7434" width="14.140625" style="109" customWidth="1"/>
    <col min="7435" max="7436" width="11.42578125" style="109"/>
    <col min="7437" max="7437" width="17.42578125" style="109" customWidth="1"/>
    <col min="7438" max="7680" width="11.42578125" style="109"/>
    <col min="7681" max="7681" width="13.28515625" style="109" customWidth="1"/>
    <col min="7682" max="7687" width="11.42578125" style="109"/>
    <col min="7688" max="7688" width="11.7109375" style="109" bestFit="1" customWidth="1"/>
    <col min="7689" max="7689" width="15.5703125" style="109" customWidth="1"/>
    <col min="7690" max="7690" width="14.140625" style="109" customWidth="1"/>
    <col min="7691" max="7692" width="11.42578125" style="109"/>
    <col min="7693" max="7693" width="17.42578125" style="109" customWidth="1"/>
    <col min="7694" max="7936" width="11.42578125" style="109"/>
    <col min="7937" max="7937" width="13.28515625" style="109" customWidth="1"/>
    <col min="7938" max="7943" width="11.42578125" style="109"/>
    <col min="7944" max="7944" width="11.7109375" style="109" bestFit="1" customWidth="1"/>
    <col min="7945" max="7945" width="15.5703125" style="109" customWidth="1"/>
    <col min="7946" max="7946" width="14.140625" style="109" customWidth="1"/>
    <col min="7947" max="7948" width="11.42578125" style="109"/>
    <col min="7949" max="7949" width="17.42578125" style="109" customWidth="1"/>
    <col min="7950" max="8192" width="11.42578125" style="109"/>
    <col min="8193" max="8193" width="13.28515625" style="109" customWidth="1"/>
    <col min="8194" max="8199" width="11.42578125" style="109"/>
    <col min="8200" max="8200" width="11.7109375" style="109" bestFit="1" customWidth="1"/>
    <col min="8201" max="8201" width="15.5703125" style="109" customWidth="1"/>
    <col min="8202" max="8202" width="14.140625" style="109" customWidth="1"/>
    <col min="8203" max="8204" width="11.42578125" style="109"/>
    <col min="8205" max="8205" width="17.42578125" style="109" customWidth="1"/>
    <col min="8206" max="8448" width="11.42578125" style="109"/>
    <col min="8449" max="8449" width="13.28515625" style="109" customWidth="1"/>
    <col min="8450" max="8455" width="11.42578125" style="109"/>
    <col min="8456" max="8456" width="11.7109375" style="109" bestFit="1" customWidth="1"/>
    <col min="8457" max="8457" width="15.5703125" style="109" customWidth="1"/>
    <col min="8458" max="8458" width="14.140625" style="109" customWidth="1"/>
    <col min="8459" max="8460" width="11.42578125" style="109"/>
    <col min="8461" max="8461" width="17.42578125" style="109" customWidth="1"/>
    <col min="8462" max="8704" width="11.42578125" style="109"/>
    <col min="8705" max="8705" width="13.28515625" style="109" customWidth="1"/>
    <col min="8706" max="8711" width="11.42578125" style="109"/>
    <col min="8712" max="8712" width="11.7109375" style="109" bestFit="1" customWidth="1"/>
    <col min="8713" max="8713" width="15.5703125" style="109" customWidth="1"/>
    <col min="8714" max="8714" width="14.140625" style="109" customWidth="1"/>
    <col min="8715" max="8716" width="11.42578125" style="109"/>
    <col min="8717" max="8717" width="17.42578125" style="109" customWidth="1"/>
    <col min="8718" max="8960" width="11.42578125" style="109"/>
    <col min="8961" max="8961" width="13.28515625" style="109" customWidth="1"/>
    <col min="8962" max="8967" width="11.42578125" style="109"/>
    <col min="8968" max="8968" width="11.7109375" style="109" bestFit="1" customWidth="1"/>
    <col min="8969" max="8969" width="15.5703125" style="109" customWidth="1"/>
    <col min="8970" max="8970" width="14.140625" style="109" customWidth="1"/>
    <col min="8971" max="8972" width="11.42578125" style="109"/>
    <col min="8973" max="8973" width="17.42578125" style="109" customWidth="1"/>
    <col min="8974" max="9216" width="11.42578125" style="109"/>
    <col min="9217" max="9217" width="13.28515625" style="109" customWidth="1"/>
    <col min="9218" max="9223" width="11.42578125" style="109"/>
    <col min="9224" max="9224" width="11.7109375" style="109" bestFit="1" customWidth="1"/>
    <col min="9225" max="9225" width="15.5703125" style="109" customWidth="1"/>
    <col min="9226" max="9226" width="14.140625" style="109" customWidth="1"/>
    <col min="9227" max="9228" width="11.42578125" style="109"/>
    <col min="9229" max="9229" width="17.42578125" style="109" customWidth="1"/>
    <col min="9230" max="9472" width="11.42578125" style="109"/>
    <col min="9473" max="9473" width="13.28515625" style="109" customWidth="1"/>
    <col min="9474" max="9479" width="11.42578125" style="109"/>
    <col min="9480" max="9480" width="11.7109375" style="109" bestFit="1" customWidth="1"/>
    <col min="9481" max="9481" width="15.5703125" style="109" customWidth="1"/>
    <col min="9482" max="9482" width="14.140625" style="109" customWidth="1"/>
    <col min="9483" max="9484" width="11.42578125" style="109"/>
    <col min="9485" max="9485" width="17.42578125" style="109" customWidth="1"/>
    <col min="9486" max="9728" width="11.42578125" style="109"/>
    <col min="9729" max="9729" width="13.28515625" style="109" customWidth="1"/>
    <col min="9730" max="9735" width="11.42578125" style="109"/>
    <col min="9736" max="9736" width="11.7109375" style="109" bestFit="1" customWidth="1"/>
    <col min="9737" max="9737" width="15.5703125" style="109" customWidth="1"/>
    <col min="9738" max="9738" width="14.140625" style="109" customWidth="1"/>
    <col min="9739" max="9740" width="11.42578125" style="109"/>
    <col min="9741" max="9741" width="17.42578125" style="109" customWidth="1"/>
    <col min="9742" max="9984" width="11.42578125" style="109"/>
    <col min="9985" max="9985" width="13.28515625" style="109" customWidth="1"/>
    <col min="9986" max="9991" width="11.42578125" style="109"/>
    <col min="9992" max="9992" width="11.7109375" style="109" bestFit="1" customWidth="1"/>
    <col min="9993" max="9993" width="15.5703125" style="109" customWidth="1"/>
    <col min="9994" max="9994" width="14.140625" style="109" customWidth="1"/>
    <col min="9995" max="9996" width="11.42578125" style="109"/>
    <col min="9997" max="9997" width="17.42578125" style="109" customWidth="1"/>
    <col min="9998" max="10240" width="11.42578125" style="109"/>
    <col min="10241" max="10241" width="13.28515625" style="109" customWidth="1"/>
    <col min="10242" max="10247" width="11.42578125" style="109"/>
    <col min="10248" max="10248" width="11.7109375" style="109" bestFit="1" customWidth="1"/>
    <col min="10249" max="10249" width="15.5703125" style="109" customWidth="1"/>
    <col min="10250" max="10250" width="14.140625" style="109" customWidth="1"/>
    <col min="10251" max="10252" width="11.42578125" style="109"/>
    <col min="10253" max="10253" width="17.42578125" style="109" customWidth="1"/>
    <col min="10254" max="10496" width="11.42578125" style="109"/>
    <col min="10497" max="10497" width="13.28515625" style="109" customWidth="1"/>
    <col min="10498" max="10503" width="11.42578125" style="109"/>
    <col min="10504" max="10504" width="11.7109375" style="109" bestFit="1" customWidth="1"/>
    <col min="10505" max="10505" width="15.5703125" style="109" customWidth="1"/>
    <col min="10506" max="10506" width="14.140625" style="109" customWidth="1"/>
    <col min="10507" max="10508" width="11.42578125" style="109"/>
    <col min="10509" max="10509" width="17.42578125" style="109" customWidth="1"/>
    <col min="10510" max="10752" width="11.42578125" style="109"/>
    <col min="10753" max="10753" width="13.28515625" style="109" customWidth="1"/>
    <col min="10754" max="10759" width="11.42578125" style="109"/>
    <col min="10760" max="10760" width="11.7109375" style="109" bestFit="1" customWidth="1"/>
    <col min="10761" max="10761" width="15.5703125" style="109" customWidth="1"/>
    <col min="10762" max="10762" width="14.140625" style="109" customWidth="1"/>
    <col min="10763" max="10764" width="11.42578125" style="109"/>
    <col min="10765" max="10765" width="17.42578125" style="109" customWidth="1"/>
    <col min="10766" max="11008" width="11.42578125" style="109"/>
    <col min="11009" max="11009" width="13.28515625" style="109" customWidth="1"/>
    <col min="11010" max="11015" width="11.42578125" style="109"/>
    <col min="11016" max="11016" width="11.7109375" style="109" bestFit="1" customWidth="1"/>
    <col min="11017" max="11017" width="15.5703125" style="109" customWidth="1"/>
    <col min="11018" max="11018" width="14.140625" style="109" customWidth="1"/>
    <col min="11019" max="11020" width="11.42578125" style="109"/>
    <col min="11021" max="11021" width="17.42578125" style="109" customWidth="1"/>
    <col min="11022" max="11264" width="11.42578125" style="109"/>
    <col min="11265" max="11265" width="13.28515625" style="109" customWidth="1"/>
    <col min="11266" max="11271" width="11.42578125" style="109"/>
    <col min="11272" max="11272" width="11.7109375" style="109" bestFit="1" customWidth="1"/>
    <col min="11273" max="11273" width="15.5703125" style="109" customWidth="1"/>
    <col min="11274" max="11274" width="14.140625" style="109" customWidth="1"/>
    <col min="11275" max="11276" width="11.42578125" style="109"/>
    <col min="11277" max="11277" width="17.42578125" style="109" customWidth="1"/>
    <col min="11278" max="11520" width="11.42578125" style="109"/>
    <col min="11521" max="11521" width="13.28515625" style="109" customWidth="1"/>
    <col min="11522" max="11527" width="11.42578125" style="109"/>
    <col min="11528" max="11528" width="11.7109375" style="109" bestFit="1" customWidth="1"/>
    <col min="11529" max="11529" width="15.5703125" style="109" customWidth="1"/>
    <col min="11530" max="11530" width="14.140625" style="109" customWidth="1"/>
    <col min="11531" max="11532" width="11.42578125" style="109"/>
    <col min="11533" max="11533" width="17.42578125" style="109" customWidth="1"/>
    <col min="11534" max="11776" width="11.42578125" style="109"/>
    <col min="11777" max="11777" width="13.28515625" style="109" customWidth="1"/>
    <col min="11778" max="11783" width="11.42578125" style="109"/>
    <col min="11784" max="11784" width="11.7109375" style="109" bestFit="1" customWidth="1"/>
    <col min="11785" max="11785" width="15.5703125" style="109" customWidth="1"/>
    <col min="11786" max="11786" width="14.140625" style="109" customWidth="1"/>
    <col min="11787" max="11788" width="11.42578125" style="109"/>
    <col min="11789" max="11789" width="17.42578125" style="109" customWidth="1"/>
    <col min="11790" max="12032" width="11.42578125" style="109"/>
    <col min="12033" max="12033" width="13.28515625" style="109" customWidth="1"/>
    <col min="12034" max="12039" width="11.42578125" style="109"/>
    <col min="12040" max="12040" width="11.7109375" style="109" bestFit="1" customWidth="1"/>
    <col min="12041" max="12041" width="15.5703125" style="109" customWidth="1"/>
    <col min="12042" max="12042" width="14.140625" style="109" customWidth="1"/>
    <col min="12043" max="12044" width="11.42578125" style="109"/>
    <col min="12045" max="12045" width="17.42578125" style="109" customWidth="1"/>
    <col min="12046" max="12288" width="11.42578125" style="109"/>
    <col min="12289" max="12289" width="13.28515625" style="109" customWidth="1"/>
    <col min="12290" max="12295" width="11.42578125" style="109"/>
    <col min="12296" max="12296" width="11.7109375" style="109" bestFit="1" customWidth="1"/>
    <col min="12297" max="12297" width="15.5703125" style="109" customWidth="1"/>
    <col min="12298" max="12298" width="14.140625" style="109" customWidth="1"/>
    <col min="12299" max="12300" width="11.42578125" style="109"/>
    <col min="12301" max="12301" width="17.42578125" style="109" customWidth="1"/>
    <col min="12302" max="12544" width="11.42578125" style="109"/>
    <col min="12545" max="12545" width="13.28515625" style="109" customWidth="1"/>
    <col min="12546" max="12551" width="11.42578125" style="109"/>
    <col min="12552" max="12552" width="11.7109375" style="109" bestFit="1" customWidth="1"/>
    <col min="12553" max="12553" width="15.5703125" style="109" customWidth="1"/>
    <col min="12554" max="12554" width="14.140625" style="109" customWidth="1"/>
    <col min="12555" max="12556" width="11.42578125" style="109"/>
    <col min="12557" max="12557" width="17.42578125" style="109" customWidth="1"/>
    <col min="12558" max="12800" width="11.42578125" style="109"/>
    <col min="12801" max="12801" width="13.28515625" style="109" customWidth="1"/>
    <col min="12802" max="12807" width="11.42578125" style="109"/>
    <col min="12808" max="12808" width="11.7109375" style="109" bestFit="1" customWidth="1"/>
    <col min="12809" max="12809" width="15.5703125" style="109" customWidth="1"/>
    <col min="12810" max="12810" width="14.140625" style="109" customWidth="1"/>
    <col min="12811" max="12812" width="11.42578125" style="109"/>
    <col min="12813" max="12813" width="17.42578125" style="109" customWidth="1"/>
    <col min="12814" max="13056" width="11.42578125" style="109"/>
    <col min="13057" max="13057" width="13.28515625" style="109" customWidth="1"/>
    <col min="13058" max="13063" width="11.42578125" style="109"/>
    <col min="13064" max="13064" width="11.7109375" style="109" bestFit="1" customWidth="1"/>
    <col min="13065" max="13065" width="15.5703125" style="109" customWidth="1"/>
    <col min="13066" max="13066" width="14.140625" style="109" customWidth="1"/>
    <col min="13067" max="13068" width="11.42578125" style="109"/>
    <col min="13069" max="13069" width="17.42578125" style="109" customWidth="1"/>
    <col min="13070" max="13312" width="11.42578125" style="109"/>
    <col min="13313" max="13313" width="13.28515625" style="109" customWidth="1"/>
    <col min="13314" max="13319" width="11.42578125" style="109"/>
    <col min="13320" max="13320" width="11.7109375" style="109" bestFit="1" customWidth="1"/>
    <col min="13321" max="13321" width="15.5703125" style="109" customWidth="1"/>
    <col min="13322" max="13322" width="14.140625" style="109" customWidth="1"/>
    <col min="13323" max="13324" width="11.42578125" style="109"/>
    <col min="13325" max="13325" width="17.42578125" style="109" customWidth="1"/>
    <col min="13326" max="13568" width="11.42578125" style="109"/>
    <col min="13569" max="13569" width="13.28515625" style="109" customWidth="1"/>
    <col min="13570" max="13575" width="11.42578125" style="109"/>
    <col min="13576" max="13576" width="11.7109375" style="109" bestFit="1" customWidth="1"/>
    <col min="13577" max="13577" width="15.5703125" style="109" customWidth="1"/>
    <col min="13578" max="13578" width="14.140625" style="109" customWidth="1"/>
    <col min="13579" max="13580" width="11.42578125" style="109"/>
    <col min="13581" max="13581" width="17.42578125" style="109" customWidth="1"/>
    <col min="13582" max="13824" width="11.42578125" style="109"/>
    <col min="13825" max="13825" width="13.28515625" style="109" customWidth="1"/>
    <col min="13826" max="13831" width="11.42578125" style="109"/>
    <col min="13832" max="13832" width="11.7109375" style="109" bestFit="1" customWidth="1"/>
    <col min="13833" max="13833" width="15.5703125" style="109" customWidth="1"/>
    <col min="13834" max="13834" width="14.140625" style="109" customWidth="1"/>
    <col min="13835" max="13836" width="11.42578125" style="109"/>
    <col min="13837" max="13837" width="17.42578125" style="109" customWidth="1"/>
    <col min="13838" max="14080" width="11.42578125" style="109"/>
    <col min="14081" max="14081" width="13.28515625" style="109" customWidth="1"/>
    <col min="14082" max="14087" width="11.42578125" style="109"/>
    <col min="14088" max="14088" width="11.7109375" style="109" bestFit="1" customWidth="1"/>
    <col min="14089" max="14089" width="15.5703125" style="109" customWidth="1"/>
    <col min="14090" max="14090" width="14.140625" style="109" customWidth="1"/>
    <col min="14091" max="14092" width="11.42578125" style="109"/>
    <col min="14093" max="14093" width="17.42578125" style="109" customWidth="1"/>
    <col min="14094" max="14336" width="11.42578125" style="109"/>
    <col min="14337" max="14337" width="13.28515625" style="109" customWidth="1"/>
    <col min="14338" max="14343" width="11.42578125" style="109"/>
    <col min="14344" max="14344" width="11.7109375" style="109" bestFit="1" customWidth="1"/>
    <col min="14345" max="14345" width="15.5703125" style="109" customWidth="1"/>
    <col min="14346" max="14346" width="14.140625" style="109" customWidth="1"/>
    <col min="14347" max="14348" width="11.42578125" style="109"/>
    <col min="14349" max="14349" width="17.42578125" style="109" customWidth="1"/>
    <col min="14350" max="14592" width="11.42578125" style="109"/>
    <col min="14593" max="14593" width="13.28515625" style="109" customWidth="1"/>
    <col min="14594" max="14599" width="11.42578125" style="109"/>
    <col min="14600" max="14600" width="11.7109375" style="109" bestFit="1" customWidth="1"/>
    <col min="14601" max="14601" width="15.5703125" style="109" customWidth="1"/>
    <col min="14602" max="14602" width="14.140625" style="109" customWidth="1"/>
    <col min="14603" max="14604" width="11.42578125" style="109"/>
    <col min="14605" max="14605" width="17.42578125" style="109" customWidth="1"/>
    <col min="14606" max="14848" width="11.42578125" style="109"/>
    <col min="14849" max="14849" width="13.28515625" style="109" customWidth="1"/>
    <col min="14850" max="14855" width="11.42578125" style="109"/>
    <col min="14856" max="14856" width="11.7109375" style="109" bestFit="1" customWidth="1"/>
    <col min="14857" max="14857" width="15.5703125" style="109" customWidth="1"/>
    <col min="14858" max="14858" width="14.140625" style="109" customWidth="1"/>
    <col min="14859" max="14860" width="11.42578125" style="109"/>
    <col min="14861" max="14861" width="17.42578125" style="109" customWidth="1"/>
    <col min="14862" max="15104" width="11.42578125" style="109"/>
    <col min="15105" max="15105" width="13.28515625" style="109" customWidth="1"/>
    <col min="15106" max="15111" width="11.42578125" style="109"/>
    <col min="15112" max="15112" width="11.7109375" style="109" bestFit="1" customWidth="1"/>
    <col min="15113" max="15113" width="15.5703125" style="109" customWidth="1"/>
    <col min="15114" max="15114" width="14.140625" style="109" customWidth="1"/>
    <col min="15115" max="15116" width="11.42578125" style="109"/>
    <col min="15117" max="15117" width="17.42578125" style="109" customWidth="1"/>
    <col min="15118" max="15360" width="11.42578125" style="109"/>
    <col min="15361" max="15361" width="13.28515625" style="109" customWidth="1"/>
    <col min="15362" max="15367" width="11.42578125" style="109"/>
    <col min="15368" max="15368" width="11.7109375" style="109" bestFit="1" customWidth="1"/>
    <col min="15369" max="15369" width="15.5703125" style="109" customWidth="1"/>
    <col min="15370" max="15370" width="14.140625" style="109" customWidth="1"/>
    <col min="15371" max="15372" width="11.42578125" style="109"/>
    <col min="15373" max="15373" width="17.42578125" style="109" customWidth="1"/>
    <col min="15374" max="15616" width="11.42578125" style="109"/>
    <col min="15617" max="15617" width="13.28515625" style="109" customWidth="1"/>
    <col min="15618" max="15623" width="11.42578125" style="109"/>
    <col min="15624" max="15624" width="11.7109375" style="109" bestFit="1" customWidth="1"/>
    <col min="15625" max="15625" width="15.5703125" style="109" customWidth="1"/>
    <col min="15626" max="15626" width="14.140625" style="109" customWidth="1"/>
    <col min="15627" max="15628" width="11.42578125" style="109"/>
    <col min="15629" max="15629" width="17.42578125" style="109" customWidth="1"/>
    <col min="15630" max="15872" width="11.42578125" style="109"/>
    <col min="15873" max="15873" width="13.28515625" style="109" customWidth="1"/>
    <col min="15874" max="15879" width="11.42578125" style="109"/>
    <col min="15880" max="15880" width="11.7109375" style="109" bestFit="1" customWidth="1"/>
    <col min="15881" max="15881" width="15.5703125" style="109" customWidth="1"/>
    <col min="15882" max="15882" width="14.140625" style="109" customWidth="1"/>
    <col min="15883" max="15884" width="11.42578125" style="109"/>
    <col min="15885" max="15885" width="17.42578125" style="109" customWidth="1"/>
    <col min="15886" max="16128" width="11.42578125" style="109"/>
    <col min="16129" max="16129" width="13.28515625" style="109" customWidth="1"/>
    <col min="16130" max="16135" width="11.42578125" style="109"/>
    <col min="16136" max="16136" width="11.7109375" style="109" bestFit="1" customWidth="1"/>
    <col min="16137" max="16137" width="15.5703125" style="109" customWidth="1"/>
    <col min="16138" max="16138" width="14.140625" style="109" customWidth="1"/>
    <col min="16139" max="16140" width="11.42578125" style="109"/>
    <col min="16141" max="16141" width="17.42578125" style="109" customWidth="1"/>
    <col min="16142" max="16384" width="11.42578125" style="109"/>
  </cols>
  <sheetData>
    <row r="1" spans="1:13" ht="21.75" customHeight="1" x14ac:dyDescent="0.25">
      <c r="A1" s="407" t="s">
        <v>97</v>
      </c>
      <c r="B1" s="407"/>
      <c r="C1" s="407"/>
      <c r="D1" s="407"/>
      <c r="E1" s="407"/>
      <c r="F1" s="408" t="s">
        <v>98</v>
      </c>
      <c r="G1" s="408"/>
      <c r="H1" s="408"/>
      <c r="I1" s="408"/>
      <c r="J1" s="408"/>
      <c r="K1" s="408"/>
      <c r="L1" s="408"/>
      <c r="M1" s="408"/>
    </row>
    <row r="2" spans="1:13" ht="21.75" customHeight="1" x14ac:dyDescent="0.25">
      <c r="A2" s="409" t="s">
        <v>1</v>
      </c>
      <c r="B2" s="409"/>
      <c r="C2" s="409"/>
      <c r="D2" s="409"/>
      <c r="E2" s="409"/>
      <c r="F2" s="408"/>
      <c r="G2" s="408"/>
      <c r="H2" s="408"/>
      <c r="I2" s="408"/>
      <c r="J2" s="408"/>
      <c r="K2" s="408"/>
      <c r="L2" s="408"/>
      <c r="M2" s="408"/>
    </row>
    <row r="4" spans="1:13" x14ac:dyDescent="0.25">
      <c r="A4" s="109" t="s">
        <v>99</v>
      </c>
      <c r="B4" s="109" t="s">
        <v>100</v>
      </c>
    </row>
    <row r="6" spans="1:13" ht="15.75" thickBot="1" x14ac:dyDescent="0.3"/>
    <row r="7" spans="1:13" ht="16.5" thickBot="1" x14ac:dyDescent="0.3">
      <c r="A7" s="476" t="s">
        <v>101</v>
      </c>
      <c r="B7" s="477"/>
      <c r="C7" s="477"/>
      <c r="D7" s="477"/>
      <c r="E7" s="477"/>
      <c r="F7" s="477"/>
      <c r="G7" s="477"/>
      <c r="H7" s="477"/>
      <c r="I7" s="477"/>
      <c r="J7" s="477"/>
      <c r="K7" s="477"/>
      <c r="L7" s="477"/>
      <c r="M7" s="478"/>
    </row>
    <row r="8" spans="1:13" x14ac:dyDescent="0.25">
      <c r="A8" s="154" t="s">
        <v>92</v>
      </c>
      <c r="B8" s="413" t="s">
        <v>102</v>
      </c>
      <c r="C8" s="414"/>
      <c r="D8" s="414"/>
      <c r="E8" s="414"/>
      <c r="F8" s="414"/>
      <c r="G8" s="414"/>
      <c r="H8" s="414"/>
      <c r="I8" s="155"/>
      <c r="J8" s="242"/>
      <c r="K8" s="415" t="s">
        <v>103</v>
      </c>
      <c r="L8" s="416"/>
      <c r="M8" s="154" t="s">
        <v>10</v>
      </c>
    </row>
    <row r="9" spans="1:13" ht="19.5" thickBot="1" x14ac:dyDescent="0.3">
      <c r="A9" s="243" t="s">
        <v>48</v>
      </c>
      <c r="B9" s="419" t="s">
        <v>135</v>
      </c>
      <c r="C9" s="420"/>
      <c r="D9" s="420"/>
      <c r="E9" s="420"/>
      <c r="F9" s="420"/>
      <c r="G9" s="420"/>
      <c r="H9" s="420"/>
      <c r="I9" s="420"/>
      <c r="J9" s="421"/>
      <c r="K9" s="244" t="s">
        <v>136</v>
      </c>
      <c r="L9" s="159"/>
      <c r="M9" s="243"/>
    </row>
    <row r="10" spans="1:13" x14ac:dyDescent="0.25">
      <c r="A10" s="245"/>
      <c r="B10" s="246"/>
      <c r="C10" s="246"/>
      <c r="D10" s="246"/>
      <c r="E10" s="246"/>
      <c r="F10" s="246"/>
      <c r="G10" s="246"/>
      <c r="H10" s="246"/>
      <c r="I10" s="246"/>
      <c r="J10" s="246"/>
      <c r="K10" s="246"/>
      <c r="L10" s="246"/>
      <c r="M10" s="247"/>
    </row>
    <row r="11" spans="1:13" x14ac:dyDescent="0.25">
      <c r="A11" s="248" t="s">
        <v>106</v>
      </c>
      <c r="B11" s="249"/>
      <c r="C11" s="249"/>
      <c r="D11" s="249"/>
      <c r="E11" s="249"/>
      <c r="F11" s="249"/>
      <c r="G11" s="249"/>
      <c r="H11" s="249"/>
      <c r="I11" s="249"/>
      <c r="J11" s="249"/>
      <c r="K11" s="249"/>
      <c r="L11" s="249"/>
      <c r="M11" s="250"/>
    </row>
    <row r="12" spans="1:13" ht="15.75" thickBot="1" x14ac:dyDescent="0.3">
      <c r="A12" s="251"/>
      <c r="B12" s="246"/>
      <c r="C12" s="246"/>
      <c r="D12" s="246"/>
      <c r="E12" s="246"/>
      <c r="F12" s="246"/>
      <c r="G12" s="246"/>
      <c r="H12" s="252"/>
      <c r="I12" s="252"/>
      <c r="J12" s="246"/>
      <c r="K12" s="246"/>
      <c r="L12" s="246"/>
      <c r="M12" s="247"/>
    </row>
    <row r="13" spans="1:13" x14ac:dyDescent="0.25">
      <c r="A13" s="456" t="s">
        <v>102</v>
      </c>
      <c r="B13" s="415"/>
      <c r="C13" s="415"/>
      <c r="D13" s="415"/>
      <c r="E13" s="415"/>
      <c r="F13" s="415"/>
      <c r="G13" s="450"/>
      <c r="H13" s="481" t="s">
        <v>107</v>
      </c>
      <c r="I13" s="482"/>
      <c r="J13" s="208" t="s">
        <v>108</v>
      </c>
      <c r="K13" s="449" t="s">
        <v>109</v>
      </c>
      <c r="L13" s="450"/>
      <c r="M13" s="210" t="s">
        <v>110</v>
      </c>
    </row>
    <row r="14" spans="1:13" x14ac:dyDescent="0.25">
      <c r="A14" s="483"/>
      <c r="B14" s="484"/>
      <c r="C14" s="484"/>
      <c r="D14" s="484"/>
      <c r="E14" s="484"/>
      <c r="F14" s="484"/>
      <c r="G14" s="485"/>
      <c r="H14" s="253"/>
      <c r="I14" s="254"/>
      <c r="J14" s="255"/>
      <c r="K14" s="256"/>
      <c r="L14" s="257"/>
      <c r="M14" s="258"/>
    </row>
    <row r="15" spans="1:13" x14ac:dyDescent="0.25">
      <c r="A15" s="483"/>
      <c r="B15" s="484"/>
      <c r="C15" s="484"/>
      <c r="D15" s="484"/>
      <c r="E15" s="484"/>
      <c r="F15" s="484"/>
      <c r="G15" s="485"/>
      <c r="H15" s="259"/>
      <c r="I15" s="260"/>
      <c r="J15" s="255"/>
      <c r="K15" s="261"/>
      <c r="L15" s="257"/>
      <c r="M15" s="258"/>
    </row>
    <row r="16" spans="1:13" x14ac:dyDescent="0.25">
      <c r="A16" s="483"/>
      <c r="B16" s="484"/>
      <c r="C16" s="484"/>
      <c r="D16" s="484"/>
      <c r="E16" s="484"/>
      <c r="F16" s="484"/>
      <c r="G16" s="485"/>
      <c r="H16" s="262"/>
      <c r="I16" s="263"/>
      <c r="J16" s="255"/>
      <c r="K16" s="264"/>
      <c r="L16" s="265"/>
      <c r="M16" s="258"/>
    </row>
    <row r="17" spans="1:13" x14ac:dyDescent="0.25">
      <c r="A17" s="483"/>
      <c r="B17" s="484"/>
      <c r="C17" s="484"/>
      <c r="D17" s="484"/>
      <c r="E17" s="484"/>
      <c r="F17" s="484"/>
      <c r="G17" s="485"/>
      <c r="H17" s="266"/>
      <c r="I17" s="267"/>
      <c r="J17" s="255"/>
      <c r="K17" s="268"/>
      <c r="L17" s="257"/>
      <c r="M17" s="258"/>
    </row>
    <row r="18" spans="1:13" x14ac:dyDescent="0.25">
      <c r="A18" s="269"/>
      <c r="B18" s="270"/>
      <c r="C18" s="270"/>
      <c r="D18" s="270"/>
      <c r="E18" s="271"/>
      <c r="F18" s="271"/>
      <c r="G18" s="272"/>
      <c r="H18" s="266"/>
      <c r="I18" s="267"/>
      <c r="J18" s="255"/>
      <c r="K18" s="268"/>
      <c r="L18" s="273"/>
      <c r="M18" s="274"/>
    </row>
    <row r="19" spans="1:13" x14ac:dyDescent="0.25">
      <c r="A19" s="486" t="s">
        <v>137</v>
      </c>
      <c r="B19" s="487"/>
      <c r="C19" s="487"/>
      <c r="D19" s="275"/>
      <c r="E19" s="276"/>
      <c r="F19" s="276"/>
      <c r="G19" s="277"/>
      <c r="H19" s="266"/>
      <c r="I19" s="267"/>
      <c r="J19" s="278"/>
      <c r="K19" s="268"/>
      <c r="L19" s="125">
        <v>0.1</v>
      </c>
      <c r="M19" s="126">
        <v>318.2</v>
      </c>
    </row>
    <row r="20" spans="1:13" ht="15.75" thickBot="1" x14ac:dyDescent="0.3">
      <c r="A20" s="483"/>
      <c r="B20" s="484"/>
      <c r="C20" s="484"/>
      <c r="D20" s="484"/>
      <c r="E20" s="484"/>
      <c r="F20" s="484"/>
      <c r="G20" s="485"/>
      <c r="H20" s="488"/>
      <c r="I20" s="489"/>
      <c r="J20" s="279"/>
      <c r="K20" s="479"/>
      <c r="L20" s="480"/>
      <c r="M20" s="280"/>
    </row>
    <row r="21" spans="1:13" ht="15.75" thickBot="1" x14ac:dyDescent="0.3">
      <c r="A21" s="491" t="s">
        <v>112</v>
      </c>
      <c r="B21" s="492"/>
      <c r="C21" s="492"/>
      <c r="D21" s="492"/>
      <c r="E21" s="492"/>
      <c r="F21" s="492"/>
      <c r="G21" s="492"/>
      <c r="H21" s="492"/>
      <c r="I21" s="492"/>
      <c r="J21" s="492"/>
      <c r="K21" s="492"/>
      <c r="L21" s="493"/>
      <c r="M21" s="281">
        <v>318.2</v>
      </c>
    </row>
    <row r="22" spans="1:13" x14ac:dyDescent="0.25">
      <c r="A22" s="251"/>
      <c r="B22" s="246"/>
      <c r="C22" s="246"/>
      <c r="D22" s="246"/>
      <c r="E22" s="246"/>
      <c r="F22" s="246"/>
      <c r="G22" s="246"/>
      <c r="H22" s="246"/>
      <c r="I22" s="246"/>
      <c r="J22" s="246"/>
      <c r="K22" s="246"/>
      <c r="L22" s="246"/>
      <c r="M22" s="247"/>
    </row>
    <row r="23" spans="1:13" x14ac:dyDescent="0.25">
      <c r="A23" s="282" t="s">
        <v>113</v>
      </c>
      <c r="B23" s="283"/>
      <c r="C23" s="283"/>
      <c r="D23" s="283"/>
      <c r="E23" s="283"/>
      <c r="F23" s="283"/>
      <c r="G23" s="283"/>
      <c r="H23" s="283"/>
      <c r="I23" s="283"/>
      <c r="J23" s="283"/>
      <c r="K23" s="283"/>
      <c r="L23" s="283"/>
      <c r="M23" s="284"/>
    </row>
    <row r="24" spans="1:13" ht="15.75" thickBot="1" x14ac:dyDescent="0.3">
      <c r="A24" s="285"/>
      <c r="B24" s="252"/>
      <c r="C24" s="252"/>
      <c r="D24" s="252"/>
      <c r="E24" s="252"/>
      <c r="F24" s="252"/>
      <c r="G24" s="252"/>
      <c r="H24" s="252"/>
      <c r="I24" s="246"/>
      <c r="J24" s="246"/>
      <c r="K24" s="246"/>
      <c r="L24" s="246"/>
      <c r="M24" s="247"/>
    </row>
    <row r="25" spans="1:13" x14ac:dyDescent="0.25">
      <c r="A25" s="456" t="s">
        <v>102</v>
      </c>
      <c r="B25" s="415"/>
      <c r="C25" s="415"/>
      <c r="D25" s="415"/>
      <c r="E25" s="415"/>
      <c r="F25" s="415"/>
      <c r="G25" s="415"/>
      <c r="H25" s="450"/>
      <c r="I25" s="286" t="s">
        <v>103</v>
      </c>
      <c r="J25" s="208" t="s">
        <v>10</v>
      </c>
      <c r="K25" s="449" t="s">
        <v>114</v>
      </c>
      <c r="L25" s="450"/>
      <c r="M25" s="210" t="s">
        <v>110</v>
      </c>
    </row>
    <row r="26" spans="1:13" x14ac:dyDescent="0.25">
      <c r="A26" s="287" t="s">
        <v>138</v>
      </c>
      <c r="B26" s="288"/>
      <c r="C26" s="288"/>
      <c r="D26" s="288"/>
      <c r="E26" s="288"/>
      <c r="F26" s="288"/>
      <c r="G26" s="288"/>
      <c r="H26" s="288"/>
      <c r="I26" s="289" t="s">
        <v>19</v>
      </c>
      <c r="J26" s="290">
        <v>0.03</v>
      </c>
      <c r="K26" s="253"/>
      <c r="L26" s="127">
        <v>30600</v>
      </c>
      <c r="M26" s="258">
        <v>918</v>
      </c>
    </row>
    <row r="27" spans="1:13" x14ac:dyDescent="0.25">
      <c r="A27" s="287" t="s">
        <v>139</v>
      </c>
      <c r="B27" s="291"/>
      <c r="C27" s="291"/>
      <c r="D27" s="291"/>
      <c r="E27" s="291"/>
      <c r="F27" s="291"/>
      <c r="G27" s="291"/>
      <c r="H27" s="291"/>
      <c r="I27" s="292" t="s">
        <v>140</v>
      </c>
      <c r="J27" s="293">
        <v>5</v>
      </c>
      <c r="K27" s="259"/>
      <c r="L27" s="127">
        <v>15</v>
      </c>
      <c r="M27" s="258">
        <v>75</v>
      </c>
    </row>
    <row r="28" spans="1:13" x14ac:dyDescent="0.25">
      <c r="A28" s="287" t="s">
        <v>141</v>
      </c>
      <c r="B28" s="291"/>
      <c r="C28" s="291"/>
      <c r="D28" s="291"/>
      <c r="E28" s="291"/>
      <c r="F28" s="291"/>
      <c r="G28" s="291"/>
      <c r="H28" s="291"/>
      <c r="I28" s="292" t="s">
        <v>40</v>
      </c>
      <c r="J28" s="293">
        <v>1</v>
      </c>
      <c r="K28" s="259"/>
      <c r="L28" s="127">
        <v>6800</v>
      </c>
      <c r="M28" s="258">
        <v>6800</v>
      </c>
    </row>
    <row r="29" spans="1:13" x14ac:dyDescent="0.25">
      <c r="A29" s="287"/>
      <c r="B29" s="291"/>
      <c r="C29" s="291"/>
      <c r="D29" s="291"/>
      <c r="E29" s="291"/>
      <c r="F29" s="291"/>
      <c r="G29" s="291"/>
      <c r="H29" s="291"/>
      <c r="I29" s="289"/>
      <c r="J29" s="293"/>
      <c r="K29" s="259"/>
      <c r="L29" s="127"/>
      <c r="M29" s="258"/>
    </row>
    <row r="30" spans="1:13" x14ac:dyDescent="0.25">
      <c r="A30" s="269"/>
      <c r="B30" s="249"/>
      <c r="C30" s="249"/>
      <c r="D30" s="249"/>
      <c r="E30" s="249"/>
      <c r="F30" s="249"/>
      <c r="G30" s="249"/>
      <c r="H30" s="249"/>
      <c r="I30" s="294"/>
      <c r="J30" s="295"/>
      <c r="K30" s="296"/>
      <c r="L30" s="128"/>
      <c r="M30" s="297"/>
    </row>
    <row r="31" spans="1:13" x14ac:dyDescent="0.25">
      <c r="A31" s="298"/>
      <c r="B31" s="283"/>
      <c r="C31" s="283"/>
      <c r="D31" s="283"/>
      <c r="E31" s="283"/>
      <c r="F31" s="283"/>
      <c r="G31" s="283"/>
      <c r="H31" s="283"/>
      <c r="I31" s="289"/>
      <c r="J31" s="299"/>
      <c r="K31" s="296"/>
      <c r="L31" s="128"/>
      <c r="M31" s="297"/>
    </row>
    <row r="32" spans="1:13" x14ac:dyDescent="0.25">
      <c r="A32" s="300"/>
      <c r="B32" s="283"/>
      <c r="C32" s="283"/>
      <c r="D32" s="283"/>
      <c r="E32" s="283"/>
      <c r="F32" s="283"/>
      <c r="G32" s="283"/>
      <c r="H32" s="283"/>
      <c r="I32" s="289"/>
      <c r="J32" s="299"/>
      <c r="K32" s="296"/>
      <c r="L32" s="128"/>
      <c r="M32" s="274"/>
    </row>
    <row r="33" spans="1:13" ht="15.75" thickBot="1" x14ac:dyDescent="0.3">
      <c r="A33" s="494" t="s">
        <v>112</v>
      </c>
      <c r="B33" s="495"/>
      <c r="C33" s="495"/>
      <c r="D33" s="495"/>
      <c r="E33" s="495"/>
      <c r="F33" s="495"/>
      <c r="G33" s="495"/>
      <c r="H33" s="495"/>
      <c r="I33" s="495"/>
      <c r="J33" s="495"/>
      <c r="K33" s="495"/>
      <c r="L33" s="496"/>
      <c r="M33" s="301">
        <v>7793</v>
      </c>
    </row>
    <row r="34" spans="1:13" x14ac:dyDescent="0.25">
      <c r="A34" s="245"/>
      <c r="B34" s="246"/>
      <c r="C34" s="246"/>
      <c r="D34" s="246"/>
      <c r="E34" s="246"/>
      <c r="F34" s="246"/>
      <c r="G34" s="246"/>
      <c r="H34" s="246"/>
      <c r="I34" s="246"/>
      <c r="J34" s="246"/>
      <c r="K34" s="246"/>
      <c r="L34" s="246"/>
      <c r="M34" s="247"/>
    </row>
    <row r="35" spans="1:13" x14ac:dyDescent="0.25">
      <c r="A35" s="282" t="s">
        <v>115</v>
      </c>
      <c r="B35" s="283"/>
      <c r="C35" s="283"/>
      <c r="D35" s="283"/>
      <c r="E35" s="283"/>
      <c r="F35" s="283"/>
      <c r="G35" s="283"/>
      <c r="H35" s="283"/>
      <c r="I35" s="283"/>
      <c r="J35" s="283"/>
      <c r="K35" s="283"/>
      <c r="L35" s="283"/>
      <c r="M35" s="284"/>
    </row>
    <row r="36" spans="1:13" ht="15.75" thickBot="1" x14ac:dyDescent="0.3">
      <c r="A36" s="245"/>
      <c r="B36" s="246"/>
      <c r="C36" s="246"/>
      <c r="D36" s="246"/>
      <c r="E36" s="246"/>
      <c r="F36" s="246"/>
      <c r="G36" s="246"/>
      <c r="H36" s="246"/>
      <c r="I36" s="246"/>
      <c r="J36" s="246"/>
      <c r="K36" s="246"/>
      <c r="L36" s="246"/>
      <c r="M36" s="247"/>
    </row>
    <row r="37" spans="1:13" ht="25.5" x14ac:dyDescent="0.25">
      <c r="A37" s="302" t="s">
        <v>116</v>
      </c>
      <c r="B37" s="303"/>
      <c r="C37" s="303"/>
      <c r="D37" s="303"/>
      <c r="E37" s="303"/>
      <c r="F37" s="303"/>
      <c r="G37" s="208" t="s">
        <v>103</v>
      </c>
      <c r="H37" s="209" t="s">
        <v>117</v>
      </c>
      <c r="I37" s="155" t="s">
        <v>118</v>
      </c>
      <c r="J37" s="208" t="s">
        <v>119</v>
      </c>
      <c r="K37" s="449" t="s">
        <v>120</v>
      </c>
      <c r="L37" s="450"/>
      <c r="M37" s="210" t="s">
        <v>110</v>
      </c>
    </row>
    <row r="38" spans="1:13" x14ac:dyDescent="0.25">
      <c r="A38" s="129"/>
      <c r="B38" s="283"/>
      <c r="C38" s="283"/>
      <c r="D38" s="283"/>
      <c r="E38" s="283"/>
      <c r="F38" s="283"/>
      <c r="G38" s="304"/>
      <c r="H38" s="278"/>
      <c r="I38" s="305"/>
      <c r="J38" s="278"/>
      <c r="K38" s="497"/>
      <c r="L38" s="498"/>
      <c r="M38" s="306"/>
    </row>
    <row r="39" spans="1:13" x14ac:dyDescent="0.25">
      <c r="A39" s="129"/>
      <c r="B39" s="249"/>
      <c r="C39" s="249"/>
      <c r="D39" s="249"/>
      <c r="E39" s="249"/>
      <c r="F39" s="249"/>
      <c r="G39" s="304"/>
      <c r="H39" s="278"/>
      <c r="I39" s="305"/>
      <c r="J39" s="278"/>
      <c r="K39" s="497"/>
      <c r="L39" s="498"/>
      <c r="M39" s="306"/>
    </row>
    <row r="40" spans="1:13" x14ac:dyDescent="0.25">
      <c r="A40" s="129"/>
      <c r="B40" s="249"/>
      <c r="C40" s="249"/>
      <c r="D40" s="249"/>
      <c r="E40" s="249"/>
      <c r="F40" s="249"/>
      <c r="G40" s="304"/>
      <c r="H40" s="278"/>
      <c r="I40" s="305"/>
      <c r="J40" s="278"/>
      <c r="K40" s="497"/>
      <c r="L40" s="498"/>
      <c r="M40" s="306"/>
    </row>
    <row r="41" spans="1:13" x14ac:dyDescent="0.25">
      <c r="A41" s="129"/>
      <c r="B41" s="249"/>
      <c r="C41" s="249"/>
      <c r="D41" s="249"/>
      <c r="E41" s="249"/>
      <c r="F41" s="249"/>
      <c r="G41" s="304"/>
      <c r="H41" s="278"/>
      <c r="I41" s="305"/>
      <c r="J41" s="278"/>
      <c r="K41" s="497"/>
      <c r="L41" s="498"/>
      <c r="M41" s="306"/>
    </row>
    <row r="42" spans="1:13" x14ac:dyDescent="0.25">
      <c r="A42" s="129"/>
      <c r="B42" s="249"/>
      <c r="C42" s="249"/>
      <c r="D42" s="249"/>
      <c r="E42" s="249"/>
      <c r="F42" s="249"/>
      <c r="G42" s="307"/>
      <c r="H42" s="278"/>
      <c r="I42" s="278"/>
      <c r="J42" s="278"/>
      <c r="K42" s="308"/>
      <c r="L42" s="309"/>
      <c r="M42" s="310"/>
    </row>
    <row r="43" spans="1:13" ht="15.75" thickBot="1" x14ac:dyDescent="0.3">
      <c r="A43" s="311"/>
      <c r="B43" s="312"/>
      <c r="C43" s="312"/>
      <c r="D43" s="312"/>
      <c r="E43" s="312"/>
      <c r="F43" s="312"/>
      <c r="G43" s="313"/>
      <c r="H43" s="299"/>
      <c r="I43" s="299"/>
      <c r="J43" s="299"/>
      <c r="K43" s="499"/>
      <c r="L43" s="500"/>
      <c r="M43" s="299"/>
    </row>
    <row r="44" spans="1:13" ht="15.75" thickBot="1" x14ac:dyDescent="0.3">
      <c r="A44" s="494" t="s">
        <v>112</v>
      </c>
      <c r="B44" s="495"/>
      <c r="C44" s="495"/>
      <c r="D44" s="495"/>
      <c r="E44" s="495"/>
      <c r="F44" s="495"/>
      <c r="G44" s="495"/>
      <c r="H44" s="495"/>
      <c r="I44" s="495"/>
      <c r="J44" s="495"/>
      <c r="K44" s="495"/>
      <c r="L44" s="496"/>
      <c r="M44" s="314"/>
    </row>
    <row r="45" spans="1:13" x14ac:dyDescent="0.25">
      <c r="A45" s="245"/>
      <c r="B45" s="246"/>
      <c r="C45" s="246"/>
      <c r="D45" s="246"/>
      <c r="E45" s="246"/>
      <c r="F45" s="246"/>
      <c r="G45" s="246"/>
      <c r="H45" s="246"/>
      <c r="I45" s="246"/>
      <c r="J45" s="246"/>
      <c r="K45" s="246"/>
      <c r="L45" s="246"/>
      <c r="M45" s="247"/>
    </row>
    <row r="46" spans="1:13" x14ac:dyDescent="0.25">
      <c r="A46" s="282" t="s">
        <v>121</v>
      </c>
      <c r="B46" s="283"/>
      <c r="C46" s="283"/>
      <c r="D46" s="283"/>
      <c r="E46" s="283"/>
      <c r="F46" s="283"/>
      <c r="G46" s="283"/>
      <c r="H46" s="283"/>
      <c r="I46" s="283"/>
      <c r="J46" s="283"/>
      <c r="K46" s="283"/>
      <c r="L46" s="283"/>
      <c r="M46" s="284"/>
    </row>
    <row r="47" spans="1:13" ht="15.75" thickBot="1" x14ac:dyDescent="0.3">
      <c r="A47" s="245"/>
      <c r="B47" s="246"/>
      <c r="C47" s="246"/>
      <c r="D47" s="246"/>
      <c r="E47" s="246"/>
      <c r="F47" s="246"/>
      <c r="G47" s="246"/>
      <c r="H47" s="246"/>
      <c r="I47" s="246"/>
      <c r="J47" s="246"/>
      <c r="K47" s="246"/>
      <c r="L47" s="246"/>
      <c r="M47" s="247"/>
    </row>
    <row r="48" spans="1:13" ht="25.5" x14ac:dyDescent="0.25">
      <c r="A48" s="456" t="s">
        <v>122</v>
      </c>
      <c r="B48" s="415"/>
      <c r="C48" s="415"/>
      <c r="D48" s="415"/>
      <c r="E48" s="415"/>
      <c r="F48" s="415"/>
      <c r="G48" s="415"/>
      <c r="H48" s="208" t="s">
        <v>123</v>
      </c>
      <c r="I48" s="155" t="s">
        <v>124</v>
      </c>
      <c r="J48" s="209" t="s">
        <v>125</v>
      </c>
      <c r="K48" s="457" t="s">
        <v>109</v>
      </c>
      <c r="L48" s="490"/>
      <c r="M48" s="224" t="s">
        <v>110</v>
      </c>
    </row>
    <row r="49" spans="1:13" x14ac:dyDescent="0.25">
      <c r="A49" s="315" t="s">
        <v>142</v>
      </c>
      <c r="B49" s="249"/>
      <c r="C49" s="249"/>
      <c r="D49" s="249"/>
      <c r="E49" s="249"/>
      <c r="F49" s="249"/>
      <c r="G49" s="249"/>
      <c r="H49" s="316">
        <v>60000</v>
      </c>
      <c r="I49" s="130">
        <v>185</v>
      </c>
      <c r="J49" s="131">
        <v>111000</v>
      </c>
      <c r="K49" s="317"/>
      <c r="L49" s="132">
        <v>100</v>
      </c>
      <c r="M49" s="133">
        <v>1110</v>
      </c>
    </row>
    <row r="50" spans="1:13" x14ac:dyDescent="0.25">
      <c r="A50" s="315" t="s">
        <v>143</v>
      </c>
      <c r="B50" s="249"/>
      <c r="C50" s="249"/>
      <c r="D50" s="249"/>
      <c r="E50" s="249"/>
      <c r="F50" s="249"/>
      <c r="G50" s="249"/>
      <c r="H50" s="316">
        <v>112000</v>
      </c>
      <c r="I50" s="130">
        <v>185</v>
      </c>
      <c r="J50" s="131">
        <v>207200</v>
      </c>
      <c r="K50" s="317"/>
      <c r="L50" s="132">
        <v>100</v>
      </c>
      <c r="M50" s="133">
        <v>2072</v>
      </c>
    </row>
    <row r="51" spans="1:13" x14ac:dyDescent="0.25">
      <c r="A51" s="315"/>
      <c r="B51" s="249"/>
      <c r="C51" s="249"/>
      <c r="D51" s="249"/>
      <c r="E51" s="249"/>
      <c r="F51" s="249"/>
      <c r="G51" s="249"/>
      <c r="H51" s="316"/>
      <c r="I51" s="130"/>
      <c r="J51" s="131"/>
      <c r="K51" s="317"/>
      <c r="L51" s="134"/>
      <c r="M51" s="133"/>
    </row>
    <row r="52" spans="1:13" x14ac:dyDescent="0.25">
      <c r="A52" s="315"/>
      <c r="B52" s="249"/>
      <c r="C52" s="249"/>
      <c r="D52" s="249"/>
      <c r="E52" s="249"/>
      <c r="F52" s="249"/>
      <c r="G52" s="249"/>
      <c r="H52" s="278"/>
      <c r="I52" s="135"/>
      <c r="J52" s="126"/>
      <c r="K52" s="296"/>
      <c r="L52" s="318"/>
      <c r="M52" s="136"/>
    </row>
    <row r="53" spans="1:13" x14ac:dyDescent="0.25">
      <c r="A53" s="315"/>
      <c r="B53" s="249"/>
      <c r="C53" s="249"/>
      <c r="D53" s="249"/>
      <c r="E53" s="249"/>
      <c r="F53" s="249"/>
      <c r="G53" s="249"/>
      <c r="H53" s="278"/>
      <c r="I53" s="135"/>
      <c r="J53" s="126"/>
      <c r="K53" s="296"/>
      <c r="L53" s="318"/>
      <c r="M53" s="136"/>
    </row>
    <row r="54" spans="1:13" ht="15.75" thickBot="1" x14ac:dyDescent="0.3">
      <c r="A54" s="504"/>
      <c r="B54" s="505"/>
      <c r="C54" s="505"/>
      <c r="D54" s="505"/>
      <c r="E54" s="505"/>
      <c r="F54" s="505"/>
      <c r="G54" s="505"/>
      <c r="H54" s="299"/>
      <c r="I54" s="299"/>
      <c r="J54" s="299"/>
      <c r="K54" s="506"/>
      <c r="L54" s="507"/>
      <c r="M54" s="299"/>
    </row>
    <row r="55" spans="1:13" ht="15.75" thickBot="1" x14ac:dyDescent="0.3">
      <c r="A55" s="491" t="s">
        <v>112</v>
      </c>
      <c r="B55" s="492"/>
      <c r="C55" s="492"/>
      <c r="D55" s="492"/>
      <c r="E55" s="492"/>
      <c r="F55" s="492"/>
      <c r="G55" s="492"/>
      <c r="H55" s="495"/>
      <c r="I55" s="495"/>
      <c r="J55" s="495"/>
      <c r="K55" s="495"/>
      <c r="L55" s="496"/>
      <c r="M55" s="137">
        <v>3182</v>
      </c>
    </row>
    <row r="56" spans="1:13" ht="15.75" thickBot="1" x14ac:dyDescent="0.3">
      <c r="A56" s="245"/>
      <c r="B56" s="246"/>
      <c r="C56" s="246"/>
      <c r="D56" s="246"/>
      <c r="E56" s="246"/>
      <c r="F56" s="246"/>
      <c r="G56" s="246"/>
      <c r="H56" s="246"/>
      <c r="I56" s="246"/>
      <c r="J56" s="246"/>
      <c r="K56" s="246"/>
      <c r="L56" s="246"/>
      <c r="M56" s="247"/>
    </row>
    <row r="57" spans="1:13" ht="15.75" thickBot="1" x14ac:dyDescent="0.3">
      <c r="A57" s="501" t="s">
        <v>126</v>
      </c>
      <c r="B57" s="502"/>
      <c r="C57" s="502"/>
      <c r="D57" s="502"/>
      <c r="E57" s="502"/>
      <c r="F57" s="502"/>
      <c r="G57" s="502"/>
      <c r="H57" s="502"/>
      <c r="I57" s="502"/>
      <c r="J57" s="502"/>
      <c r="K57" s="502"/>
      <c r="L57" s="503"/>
      <c r="M57" s="319">
        <v>11293.2</v>
      </c>
    </row>
    <row r="58" spans="1:13" x14ac:dyDescent="0.25">
      <c r="A58" s="245"/>
      <c r="B58" s="246"/>
      <c r="C58" s="246"/>
      <c r="D58" s="246"/>
      <c r="E58" s="246"/>
      <c r="F58" s="246"/>
      <c r="G58" s="246"/>
      <c r="H58" s="246"/>
      <c r="I58" s="246"/>
      <c r="J58" s="246"/>
      <c r="K58" s="246"/>
      <c r="L58" s="246"/>
      <c r="M58" s="247"/>
    </row>
    <row r="59" spans="1:13" x14ac:dyDescent="0.25">
      <c r="A59" s="282" t="s">
        <v>127</v>
      </c>
      <c r="B59" s="283"/>
      <c r="C59" s="283"/>
      <c r="D59" s="283"/>
      <c r="E59" s="283"/>
      <c r="F59" s="283"/>
      <c r="G59" s="283"/>
      <c r="H59" s="283"/>
      <c r="I59" s="283"/>
      <c r="J59" s="283"/>
      <c r="K59" s="283"/>
      <c r="L59" s="283"/>
      <c r="M59" s="284"/>
    </row>
    <row r="60" spans="1:13" ht="15.75" thickBot="1" x14ac:dyDescent="0.3">
      <c r="A60" s="245"/>
      <c r="B60" s="246"/>
      <c r="C60" s="246"/>
      <c r="D60" s="246"/>
      <c r="E60" s="246"/>
      <c r="F60" s="246"/>
      <c r="G60" s="246"/>
      <c r="H60" s="246"/>
      <c r="I60" s="246"/>
      <c r="J60" s="246"/>
      <c r="K60" s="246"/>
      <c r="L60" s="246"/>
      <c r="M60" s="247"/>
    </row>
    <row r="61" spans="1:13" x14ac:dyDescent="0.25">
      <c r="A61" s="508" t="s">
        <v>128</v>
      </c>
      <c r="B61" s="509"/>
      <c r="C61" s="509"/>
      <c r="D61" s="509"/>
      <c r="E61" s="509"/>
      <c r="F61" s="509"/>
      <c r="G61" s="509"/>
      <c r="H61" s="320"/>
      <c r="I61" s="321"/>
      <c r="J61" s="322" t="s">
        <v>129</v>
      </c>
      <c r="K61" s="510" t="s">
        <v>130</v>
      </c>
      <c r="L61" s="511"/>
      <c r="M61" s="323"/>
    </row>
    <row r="62" spans="1:13" x14ac:dyDescent="0.25">
      <c r="A62" s="512" t="s">
        <v>75</v>
      </c>
      <c r="B62" s="513"/>
      <c r="C62" s="513"/>
      <c r="D62" s="513"/>
      <c r="E62" s="513"/>
      <c r="F62" s="513"/>
      <c r="G62" s="513"/>
      <c r="H62" s="138"/>
      <c r="I62" s="139"/>
      <c r="J62" s="140">
        <v>0.22</v>
      </c>
      <c r="K62" s="514">
        <v>2484.5</v>
      </c>
      <c r="L62" s="515"/>
      <c r="M62" s="141"/>
    </row>
    <row r="63" spans="1:13" x14ac:dyDescent="0.25">
      <c r="A63" s="248" t="s">
        <v>131</v>
      </c>
      <c r="B63" s="324"/>
      <c r="C63" s="324"/>
      <c r="D63" s="324"/>
      <c r="E63" s="324"/>
      <c r="F63" s="324"/>
      <c r="G63" s="324"/>
      <c r="H63" s="138"/>
      <c r="I63" s="139"/>
      <c r="J63" s="140">
        <v>0.05</v>
      </c>
      <c r="K63" s="514">
        <v>564.66</v>
      </c>
      <c r="L63" s="515"/>
      <c r="M63" s="141"/>
    </row>
    <row r="64" spans="1:13" ht="15.75" thickBot="1" x14ac:dyDescent="0.3">
      <c r="A64" s="325" t="s">
        <v>132</v>
      </c>
      <c r="B64" s="326"/>
      <c r="C64" s="326"/>
      <c r="D64" s="326"/>
      <c r="E64" s="326"/>
      <c r="F64" s="326"/>
      <c r="G64" s="326"/>
      <c r="H64" s="142"/>
      <c r="I64" s="143"/>
      <c r="J64" s="144">
        <v>0.05</v>
      </c>
      <c r="K64" s="516">
        <v>564.66</v>
      </c>
      <c r="L64" s="517"/>
      <c r="M64" s="141"/>
    </row>
    <row r="65" spans="1:13" ht="15.75" thickBot="1" x14ac:dyDescent="0.3">
      <c r="A65" s="491" t="s">
        <v>112</v>
      </c>
      <c r="B65" s="492"/>
      <c r="C65" s="492"/>
      <c r="D65" s="492"/>
      <c r="E65" s="492"/>
      <c r="F65" s="492"/>
      <c r="G65" s="492"/>
      <c r="H65" s="492"/>
      <c r="I65" s="492"/>
      <c r="J65" s="492"/>
      <c r="K65" s="492"/>
      <c r="L65" s="493"/>
      <c r="M65" s="327">
        <v>3613.82</v>
      </c>
    </row>
    <row r="66" spans="1:13" ht="15.75" thickBot="1" x14ac:dyDescent="0.3">
      <c r="A66" s="245"/>
      <c r="B66" s="246"/>
      <c r="C66" s="246"/>
      <c r="D66" s="246"/>
      <c r="E66" s="246"/>
      <c r="F66" s="246"/>
      <c r="G66" s="246"/>
      <c r="H66" s="246"/>
      <c r="I66" s="246"/>
      <c r="J66" s="246"/>
      <c r="K66" s="246"/>
      <c r="L66" s="246"/>
      <c r="M66" s="247"/>
    </row>
    <row r="67" spans="1:13" ht="15.75" thickBot="1" x14ac:dyDescent="0.3">
      <c r="A67" s="501" t="s">
        <v>133</v>
      </c>
      <c r="B67" s="502"/>
      <c r="C67" s="502"/>
      <c r="D67" s="502"/>
      <c r="E67" s="502"/>
      <c r="F67" s="502"/>
      <c r="G67" s="502"/>
      <c r="H67" s="502"/>
      <c r="I67" s="502"/>
      <c r="J67" s="502"/>
      <c r="K67" s="502"/>
      <c r="L67" s="503"/>
      <c r="M67" s="328">
        <v>14907</v>
      </c>
    </row>
  </sheetData>
  <mergeCells count="43">
    <mergeCell ref="A67:L67"/>
    <mergeCell ref="A54:G54"/>
    <mergeCell ref="K54:L54"/>
    <mergeCell ref="A55:L55"/>
    <mergeCell ref="A57:L57"/>
    <mergeCell ref="A61:G61"/>
    <mergeCell ref="K61:L61"/>
    <mergeCell ref="A62:G62"/>
    <mergeCell ref="K62:L62"/>
    <mergeCell ref="K63:L63"/>
    <mergeCell ref="K64:L64"/>
    <mergeCell ref="A65:L65"/>
    <mergeCell ref="A48:G48"/>
    <mergeCell ref="K48:L48"/>
    <mergeCell ref="A21:L21"/>
    <mergeCell ref="A25:H25"/>
    <mergeCell ref="K25:L25"/>
    <mergeCell ref="A33:L33"/>
    <mergeCell ref="K37:L37"/>
    <mergeCell ref="K38:L38"/>
    <mergeCell ref="K39:L39"/>
    <mergeCell ref="K40:L40"/>
    <mergeCell ref="K41:L41"/>
    <mergeCell ref="K43:L43"/>
    <mergeCell ref="A44:L44"/>
    <mergeCell ref="K20:L20"/>
    <mergeCell ref="B9:J9"/>
    <mergeCell ref="A13:G13"/>
    <mergeCell ref="H13:I13"/>
    <mergeCell ref="K13:L13"/>
    <mergeCell ref="A14:G14"/>
    <mergeCell ref="A15:G15"/>
    <mergeCell ref="A16:G16"/>
    <mergeCell ref="A17:G17"/>
    <mergeCell ref="A19:C19"/>
    <mergeCell ref="A20:G20"/>
    <mergeCell ref="H20:I20"/>
    <mergeCell ref="A1:E1"/>
    <mergeCell ref="F1:M2"/>
    <mergeCell ref="A2:E2"/>
    <mergeCell ref="A7:M7"/>
    <mergeCell ref="B8:H8"/>
    <mergeCell ref="K8:L8"/>
  </mergeCells>
  <pageMargins left="0.70866141732283472" right="0.70866141732283472" top="0.74803149606299213" bottom="0.74803149606299213" header="0.31496062992125984" footer="0.31496062992125984"/>
  <pageSetup paperSize="14" scale="5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pageSetUpPr fitToPage="1"/>
  </sheetPr>
  <dimension ref="A1:M67"/>
  <sheetViews>
    <sheetView zoomScaleNormal="100" workbookViewId="0">
      <selection sqref="A1:E1"/>
    </sheetView>
  </sheetViews>
  <sheetFormatPr baseColWidth="10" defaultRowHeight="15" x14ac:dyDescent="0.25"/>
  <cols>
    <col min="1" max="1" width="13.28515625" style="109" customWidth="1"/>
    <col min="2" max="7" width="11.42578125" style="109"/>
    <col min="8" max="8" width="11.7109375" style="109" bestFit="1" customWidth="1"/>
    <col min="9" max="9" width="15.5703125" style="109" customWidth="1"/>
    <col min="10" max="10" width="14.140625" style="109" customWidth="1"/>
    <col min="11" max="12" width="11.42578125" style="109"/>
    <col min="13" max="13" width="17.42578125" style="109" customWidth="1"/>
    <col min="14" max="256" width="11.42578125" style="109"/>
    <col min="257" max="257" width="13.28515625" style="109" customWidth="1"/>
    <col min="258" max="263" width="11.42578125" style="109"/>
    <col min="264" max="264" width="11.7109375" style="109" bestFit="1" customWidth="1"/>
    <col min="265" max="265" width="15.5703125" style="109" customWidth="1"/>
    <col min="266" max="266" width="14.140625" style="109" customWidth="1"/>
    <col min="267" max="268" width="11.42578125" style="109"/>
    <col min="269" max="269" width="17.42578125" style="109" customWidth="1"/>
    <col min="270" max="512" width="11.42578125" style="109"/>
    <col min="513" max="513" width="13.28515625" style="109" customWidth="1"/>
    <col min="514" max="519" width="11.42578125" style="109"/>
    <col min="520" max="520" width="11.7109375" style="109" bestFit="1" customWidth="1"/>
    <col min="521" max="521" width="15.5703125" style="109" customWidth="1"/>
    <col min="522" max="522" width="14.140625" style="109" customWidth="1"/>
    <col min="523" max="524" width="11.42578125" style="109"/>
    <col min="525" max="525" width="17.42578125" style="109" customWidth="1"/>
    <col min="526" max="768" width="11.42578125" style="109"/>
    <col min="769" max="769" width="13.28515625" style="109" customWidth="1"/>
    <col min="770" max="775" width="11.42578125" style="109"/>
    <col min="776" max="776" width="11.7109375" style="109" bestFit="1" customWidth="1"/>
    <col min="777" max="777" width="15.5703125" style="109" customWidth="1"/>
    <col min="778" max="778" width="14.140625" style="109" customWidth="1"/>
    <col min="779" max="780" width="11.42578125" style="109"/>
    <col min="781" max="781" width="17.42578125" style="109" customWidth="1"/>
    <col min="782" max="1024" width="11.42578125" style="109"/>
    <col min="1025" max="1025" width="13.28515625" style="109" customWidth="1"/>
    <col min="1026" max="1031" width="11.42578125" style="109"/>
    <col min="1032" max="1032" width="11.7109375" style="109" bestFit="1" customWidth="1"/>
    <col min="1033" max="1033" width="15.5703125" style="109" customWidth="1"/>
    <col min="1034" max="1034" width="14.140625" style="109" customWidth="1"/>
    <col min="1035" max="1036" width="11.42578125" style="109"/>
    <col min="1037" max="1037" width="17.42578125" style="109" customWidth="1"/>
    <col min="1038" max="1280" width="11.42578125" style="109"/>
    <col min="1281" max="1281" width="13.28515625" style="109" customWidth="1"/>
    <col min="1282" max="1287" width="11.42578125" style="109"/>
    <col min="1288" max="1288" width="11.7109375" style="109" bestFit="1" customWidth="1"/>
    <col min="1289" max="1289" width="15.5703125" style="109" customWidth="1"/>
    <col min="1290" max="1290" width="14.140625" style="109" customWidth="1"/>
    <col min="1291" max="1292" width="11.42578125" style="109"/>
    <col min="1293" max="1293" width="17.42578125" style="109" customWidth="1"/>
    <col min="1294" max="1536" width="11.42578125" style="109"/>
    <col min="1537" max="1537" width="13.28515625" style="109" customWidth="1"/>
    <col min="1538" max="1543" width="11.42578125" style="109"/>
    <col min="1544" max="1544" width="11.7109375" style="109" bestFit="1" customWidth="1"/>
    <col min="1545" max="1545" width="15.5703125" style="109" customWidth="1"/>
    <col min="1546" max="1546" width="14.140625" style="109" customWidth="1"/>
    <col min="1547" max="1548" width="11.42578125" style="109"/>
    <col min="1549" max="1549" width="17.42578125" style="109" customWidth="1"/>
    <col min="1550" max="1792" width="11.42578125" style="109"/>
    <col min="1793" max="1793" width="13.28515625" style="109" customWidth="1"/>
    <col min="1794" max="1799" width="11.42578125" style="109"/>
    <col min="1800" max="1800" width="11.7109375" style="109" bestFit="1" customWidth="1"/>
    <col min="1801" max="1801" width="15.5703125" style="109" customWidth="1"/>
    <col min="1802" max="1802" width="14.140625" style="109" customWidth="1"/>
    <col min="1803" max="1804" width="11.42578125" style="109"/>
    <col min="1805" max="1805" width="17.42578125" style="109" customWidth="1"/>
    <col min="1806" max="2048" width="11.42578125" style="109"/>
    <col min="2049" max="2049" width="13.28515625" style="109" customWidth="1"/>
    <col min="2050" max="2055" width="11.42578125" style="109"/>
    <col min="2056" max="2056" width="11.7109375" style="109" bestFit="1" customWidth="1"/>
    <col min="2057" max="2057" width="15.5703125" style="109" customWidth="1"/>
    <col min="2058" max="2058" width="14.140625" style="109" customWidth="1"/>
    <col min="2059" max="2060" width="11.42578125" style="109"/>
    <col min="2061" max="2061" width="17.42578125" style="109" customWidth="1"/>
    <col min="2062" max="2304" width="11.42578125" style="109"/>
    <col min="2305" max="2305" width="13.28515625" style="109" customWidth="1"/>
    <col min="2306" max="2311" width="11.42578125" style="109"/>
    <col min="2312" max="2312" width="11.7109375" style="109" bestFit="1" customWidth="1"/>
    <col min="2313" max="2313" width="15.5703125" style="109" customWidth="1"/>
    <col min="2314" max="2314" width="14.140625" style="109" customWidth="1"/>
    <col min="2315" max="2316" width="11.42578125" style="109"/>
    <col min="2317" max="2317" width="17.42578125" style="109" customWidth="1"/>
    <col min="2318" max="2560" width="11.42578125" style="109"/>
    <col min="2561" max="2561" width="13.28515625" style="109" customWidth="1"/>
    <col min="2562" max="2567" width="11.42578125" style="109"/>
    <col min="2568" max="2568" width="11.7109375" style="109" bestFit="1" customWidth="1"/>
    <col min="2569" max="2569" width="15.5703125" style="109" customWidth="1"/>
    <col min="2570" max="2570" width="14.140625" style="109" customWidth="1"/>
    <col min="2571" max="2572" width="11.42578125" style="109"/>
    <col min="2573" max="2573" width="17.42578125" style="109" customWidth="1"/>
    <col min="2574" max="2816" width="11.42578125" style="109"/>
    <col min="2817" max="2817" width="13.28515625" style="109" customWidth="1"/>
    <col min="2818" max="2823" width="11.42578125" style="109"/>
    <col min="2824" max="2824" width="11.7109375" style="109" bestFit="1" customWidth="1"/>
    <col min="2825" max="2825" width="15.5703125" style="109" customWidth="1"/>
    <col min="2826" max="2826" width="14.140625" style="109" customWidth="1"/>
    <col min="2827" max="2828" width="11.42578125" style="109"/>
    <col min="2829" max="2829" width="17.42578125" style="109" customWidth="1"/>
    <col min="2830" max="3072" width="11.42578125" style="109"/>
    <col min="3073" max="3073" width="13.28515625" style="109" customWidth="1"/>
    <col min="3074" max="3079" width="11.42578125" style="109"/>
    <col min="3080" max="3080" width="11.7109375" style="109" bestFit="1" customWidth="1"/>
    <col min="3081" max="3081" width="15.5703125" style="109" customWidth="1"/>
    <col min="3082" max="3082" width="14.140625" style="109" customWidth="1"/>
    <col min="3083" max="3084" width="11.42578125" style="109"/>
    <col min="3085" max="3085" width="17.42578125" style="109" customWidth="1"/>
    <col min="3086" max="3328" width="11.42578125" style="109"/>
    <col min="3329" max="3329" width="13.28515625" style="109" customWidth="1"/>
    <col min="3330" max="3335" width="11.42578125" style="109"/>
    <col min="3336" max="3336" width="11.7109375" style="109" bestFit="1" customWidth="1"/>
    <col min="3337" max="3337" width="15.5703125" style="109" customWidth="1"/>
    <col min="3338" max="3338" width="14.140625" style="109" customWidth="1"/>
    <col min="3339" max="3340" width="11.42578125" style="109"/>
    <col min="3341" max="3341" width="17.42578125" style="109" customWidth="1"/>
    <col min="3342" max="3584" width="11.42578125" style="109"/>
    <col min="3585" max="3585" width="13.28515625" style="109" customWidth="1"/>
    <col min="3586" max="3591" width="11.42578125" style="109"/>
    <col min="3592" max="3592" width="11.7109375" style="109" bestFit="1" customWidth="1"/>
    <col min="3593" max="3593" width="15.5703125" style="109" customWidth="1"/>
    <col min="3594" max="3594" width="14.140625" style="109" customWidth="1"/>
    <col min="3595" max="3596" width="11.42578125" style="109"/>
    <col min="3597" max="3597" width="17.42578125" style="109" customWidth="1"/>
    <col min="3598" max="3840" width="11.42578125" style="109"/>
    <col min="3841" max="3841" width="13.28515625" style="109" customWidth="1"/>
    <col min="3842" max="3847" width="11.42578125" style="109"/>
    <col min="3848" max="3848" width="11.7109375" style="109" bestFit="1" customWidth="1"/>
    <col min="3849" max="3849" width="15.5703125" style="109" customWidth="1"/>
    <col min="3850" max="3850" width="14.140625" style="109" customWidth="1"/>
    <col min="3851" max="3852" width="11.42578125" style="109"/>
    <col min="3853" max="3853" width="17.42578125" style="109" customWidth="1"/>
    <col min="3854" max="4096" width="11.42578125" style="109"/>
    <col min="4097" max="4097" width="13.28515625" style="109" customWidth="1"/>
    <col min="4098" max="4103" width="11.42578125" style="109"/>
    <col min="4104" max="4104" width="11.7109375" style="109" bestFit="1" customWidth="1"/>
    <col min="4105" max="4105" width="15.5703125" style="109" customWidth="1"/>
    <col min="4106" max="4106" width="14.140625" style="109" customWidth="1"/>
    <col min="4107" max="4108" width="11.42578125" style="109"/>
    <col min="4109" max="4109" width="17.42578125" style="109" customWidth="1"/>
    <col min="4110" max="4352" width="11.42578125" style="109"/>
    <col min="4353" max="4353" width="13.28515625" style="109" customWidth="1"/>
    <col min="4354" max="4359" width="11.42578125" style="109"/>
    <col min="4360" max="4360" width="11.7109375" style="109" bestFit="1" customWidth="1"/>
    <col min="4361" max="4361" width="15.5703125" style="109" customWidth="1"/>
    <col min="4362" max="4362" width="14.140625" style="109" customWidth="1"/>
    <col min="4363" max="4364" width="11.42578125" style="109"/>
    <col min="4365" max="4365" width="17.42578125" style="109" customWidth="1"/>
    <col min="4366" max="4608" width="11.42578125" style="109"/>
    <col min="4609" max="4609" width="13.28515625" style="109" customWidth="1"/>
    <col min="4610" max="4615" width="11.42578125" style="109"/>
    <col min="4616" max="4616" width="11.7109375" style="109" bestFit="1" customWidth="1"/>
    <col min="4617" max="4617" width="15.5703125" style="109" customWidth="1"/>
    <col min="4618" max="4618" width="14.140625" style="109" customWidth="1"/>
    <col min="4619" max="4620" width="11.42578125" style="109"/>
    <col min="4621" max="4621" width="17.42578125" style="109" customWidth="1"/>
    <col min="4622" max="4864" width="11.42578125" style="109"/>
    <col min="4865" max="4865" width="13.28515625" style="109" customWidth="1"/>
    <col min="4866" max="4871" width="11.42578125" style="109"/>
    <col min="4872" max="4872" width="11.7109375" style="109" bestFit="1" customWidth="1"/>
    <col min="4873" max="4873" width="15.5703125" style="109" customWidth="1"/>
    <col min="4874" max="4874" width="14.140625" style="109" customWidth="1"/>
    <col min="4875" max="4876" width="11.42578125" style="109"/>
    <col min="4877" max="4877" width="17.42578125" style="109" customWidth="1"/>
    <col min="4878" max="5120" width="11.42578125" style="109"/>
    <col min="5121" max="5121" width="13.28515625" style="109" customWidth="1"/>
    <col min="5122" max="5127" width="11.42578125" style="109"/>
    <col min="5128" max="5128" width="11.7109375" style="109" bestFit="1" customWidth="1"/>
    <col min="5129" max="5129" width="15.5703125" style="109" customWidth="1"/>
    <col min="5130" max="5130" width="14.140625" style="109" customWidth="1"/>
    <col min="5131" max="5132" width="11.42578125" style="109"/>
    <col min="5133" max="5133" width="17.42578125" style="109" customWidth="1"/>
    <col min="5134" max="5376" width="11.42578125" style="109"/>
    <col min="5377" max="5377" width="13.28515625" style="109" customWidth="1"/>
    <col min="5378" max="5383" width="11.42578125" style="109"/>
    <col min="5384" max="5384" width="11.7109375" style="109" bestFit="1" customWidth="1"/>
    <col min="5385" max="5385" width="15.5703125" style="109" customWidth="1"/>
    <col min="5386" max="5386" width="14.140625" style="109" customWidth="1"/>
    <col min="5387" max="5388" width="11.42578125" style="109"/>
    <col min="5389" max="5389" width="17.42578125" style="109" customWidth="1"/>
    <col min="5390" max="5632" width="11.42578125" style="109"/>
    <col min="5633" max="5633" width="13.28515625" style="109" customWidth="1"/>
    <col min="5634" max="5639" width="11.42578125" style="109"/>
    <col min="5640" max="5640" width="11.7109375" style="109" bestFit="1" customWidth="1"/>
    <col min="5641" max="5641" width="15.5703125" style="109" customWidth="1"/>
    <col min="5642" max="5642" width="14.140625" style="109" customWidth="1"/>
    <col min="5643" max="5644" width="11.42578125" style="109"/>
    <col min="5645" max="5645" width="17.42578125" style="109" customWidth="1"/>
    <col min="5646" max="5888" width="11.42578125" style="109"/>
    <col min="5889" max="5889" width="13.28515625" style="109" customWidth="1"/>
    <col min="5890" max="5895" width="11.42578125" style="109"/>
    <col min="5896" max="5896" width="11.7109375" style="109" bestFit="1" customWidth="1"/>
    <col min="5897" max="5897" width="15.5703125" style="109" customWidth="1"/>
    <col min="5898" max="5898" width="14.140625" style="109" customWidth="1"/>
    <col min="5899" max="5900" width="11.42578125" style="109"/>
    <col min="5901" max="5901" width="17.42578125" style="109" customWidth="1"/>
    <col min="5902" max="6144" width="11.42578125" style="109"/>
    <col min="6145" max="6145" width="13.28515625" style="109" customWidth="1"/>
    <col min="6146" max="6151" width="11.42578125" style="109"/>
    <col min="6152" max="6152" width="11.7109375" style="109" bestFit="1" customWidth="1"/>
    <col min="6153" max="6153" width="15.5703125" style="109" customWidth="1"/>
    <col min="6154" max="6154" width="14.140625" style="109" customWidth="1"/>
    <col min="6155" max="6156" width="11.42578125" style="109"/>
    <col min="6157" max="6157" width="17.42578125" style="109" customWidth="1"/>
    <col min="6158" max="6400" width="11.42578125" style="109"/>
    <col min="6401" max="6401" width="13.28515625" style="109" customWidth="1"/>
    <col min="6402" max="6407" width="11.42578125" style="109"/>
    <col min="6408" max="6408" width="11.7109375" style="109" bestFit="1" customWidth="1"/>
    <col min="6409" max="6409" width="15.5703125" style="109" customWidth="1"/>
    <col min="6410" max="6410" width="14.140625" style="109" customWidth="1"/>
    <col min="6411" max="6412" width="11.42578125" style="109"/>
    <col min="6413" max="6413" width="17.42578125" style="109" customWidth="1"/>
    <col min="6414" max="6656" width="11.42578125" style="109"/>
    <col min="6657" max="6657" width="13.28515625" style="109" customWidth="1"/>
    <col min="6658" max="6663" width="11.42578125" style="109"/>
    <col min="6664" max="6664" width="11.7109375" style="109" bestFit="1" customWidth="1"/>
    <col min="6665" max="6665" width="15.5703125" style="109" customWidth="1"/>
    <col min="6666" max="6666" width="14.140625" style="109" customWidth="1"/>
    <col min="6667" max="6668" width="11.42578125" style="109"/>
    <col min="6669" max="6669" width="17.42578125" style="109" customWidth="1"/>
    <col min="6670" max="6912" width="11.42578125" style="109"/>
    <col min="6913" max="6913" width="13.28515625" style="109" customWidth="1"/>
    <col min="6914" max="6919" width="11.42578125" style="109"/>
    <col min="6920" max="6920" width="11.7109375" style="109" bestFit="1" customWidth="1"/>
    <col min="6921" max="6921" width="15.5703125" style="109" customWidth="1"/>
    <col min="6922" max="6922" width="14.140625" style="109" customWidth="1"/>
    <col min="6923" max="6924" width="11.42578125" style="109"/>
    <col min="6925" max="6925" width="17.42578125" style="109" customWidth="1"/>
    <col min="6926" max="7168" width="11.42578125" style="109"/>
    <col min="7169" max="7169" width="13.28515625" style="109" customWidth="1"/>
    <col min="7170" max="7175" width="11.42578125" style="109"/>
    <col min="7176" max="7176" width="11.7109375" style="109" bestFit="1" customWidth="1"/>
    <col min="7177" max="7177" width="15.5703125" style="109" customWidth="1"/>
    <col min="7178" max="7178" width="14.140625" style="109" customWidth="1"/>
    <col min="7179" max="7180" width="11.42578125" style="109"/>
    <col min="7181" max="7181" width="17.42578125" style="109" customWidth="1"/>
    <col min="7182" max="7424" width="11.42578125" style="109"/>
    <col min="7425" max="7425" width="13.28515625" style="109" customWidth="1"/>
    <col min="7426" max="7431" width="11.42578125" style="109"/>
    <col min="7432" max="7432" width="11.7109375" style="109" bestFit="1" customWidth="1"/>
    <col min="7433" max="7433" width="15.5703125" style="109" customWidth="1"/>
    <col min="7434" max="7434" width="14.140625" style="109" customWidth="1"/>
    <col min="7435" max="7436" width="11.42578125" style="109"/>
    <col min="7437" max="7437" width="17.42578125" style="109" customWidth="1"/>
    <col min="7438" max="7680" width="11.42578125" style="109"/>
    <col min="7681" max="7681" width="13.28515625" style="109" customWidth="1"/>
    <col min="7682" max="7687" width="11.42578125" style="109"/>
    <col min="7688" max="7688" width="11.7109375" style="109" bestFit="1" customWidth="1"/>
    <col min="7689" max="7689" width="15.5703125" style="109" customWidth="1"/>
    <col min="7690" max="7690" width="14.140625" style="109" customWidth="1"/>
    <col min="7691" max="7692" width="11.42578125" style="109"/>
    <col min="7693" max="7693" width="17.42578125" style="109" customWidth="1"/>
    <col min="7694" max="7936" width="11.42578125" style="109"/>
    <col min="7937" max="7937" width="13.28515625" style="109" customWidth="1"/>
    <col min="7938" max="7943" width="11.42578125" style="109"/>
    <col min="7944" max="7944" width="11.7109375" style="109" bestFit="1" customWidth="1"/>
    <col min="7945" max="7945" width="15.5703125" style="109" customWidth="1"/>
    <col min="7946" max="7946" width="14.140625" style="109" customWidth="1"/>
    <col min="7947" max="7948" width="11.42578125" style="109"/>
    <col min="7949" max="7949" width="17.42578125" style="109" customWidth="1"/>
    <col min="7950" max="8192" width="11.42578125" style="109"/>
    <col min="8193" max="8193" width="13.28515625" style="109" customWidth="1"/>
    <col min="8194" max="8199" width="11.42578125" style="109"/>
    <col min="8200" max="8200" width="11.7109375" style="109" bestFit="1" customWidth="1"/>
    <col min="8201" max="8201" width="15.5703125" style="109" customWidth="1"/>
    <col min="8202" max="8202" width="14.140625" style="109" customWidth="1"/>
    <col min="8203" max="8204" width="11.42578125" style="109"/>
    <col min="8205" max="8205" width="17.42578125" style="109" customWidth="1"/>
    <col min="8206" max="8448" width="11.42578125" style="109"/>
    <col min="8449" max="8449" width="13.28515625" style="109" customWidth="1"/>
    <col min="8450" max="8455" width="11.42578125" style="109"/>
    <col min="8456" max="8456" width="11.7109375" style="109" bestFit="1" customWidth="1"/>
    <col min="8457" max="8457" width="15.5703125" style="109" customWidth="1"/>
    <col min="8458" max="8458" width="14.140625" style="109" customWidth="1"/>
    <col min="8459" max="8460" width="11.42578125" style="109"/>
    <col min="8461" max="8461" width="17.42578125" style="109" customWidth="1"/>
    <col min="8462" max="8704" width="11.42578125" style="109"/>
    <col min="8705" max="8705" width="13.28515625" style="109" customWidth="1"/>
    <col min="8706" max="8711" width="11.42578125" style="109"/>
    <col min="8712" max="8712" width="11.7109375" style="109" bestFit="1" customWidth="1"/>
    <col min="8713" max="8713" width="15.5703125" style="109" customWidth="1"/>
    <col min="8714" max="8714" width="14.140625" style="109" customWidth="1"/>
    <col min="8715" max="8716" width="11.42578125" style="109"/>
    <col min="8717" max="8717" width="17.42578125" style="109" customWidth="1"/>
    <col min="8718" max="8960" width="11.42578125" style="109"/>
    <col min="8961" max="8961" width="13.28515625" style="109" customWidth="1"/>
    <col min="8962" max="8967" width="11.42578125" style="109"/>
    <col min="8968" max="8968" width="11.7109375" style="109" bestFit="1" customWidth="1"/>
    <col min="8969" max="8969" width="15.5703125" style="109" customWidth="1"/>
    <col min="8970" max="8970" width="14.140625" style="109" customWidth="1"/>
    <col min="8971" max="8972" width="11.42578125" style="109"/>
    <col min="8973" max="8973" width="17.42578125" style="109" customWidth="1"/>
    <col min="8974" max="9216" width="11.42578125" style="109"/>
    <col min="9217" max="9217" width="13.28515625" style="109" customWidth="1"/>
    <col min="9218" max="9223" width="11.42578125" style="109"/>
    <col min="9224" max="9224" width="11.7109375" style="109" bestFit="1" customWidth="1"/>
    <col min="9225" max="9225" width="15.5703125" style="109" customWidth="1"/>
    <col min="9226" max="9226" width="14.140625" style="109" customWidth="1"/>
    <col min="9227" max="9228" width="11.42578125" style="109"/>
    <col min="9229" max="9229" width="17.42578125" style="109" customWidth="1"/>
    <col min="9230" max="9472" width="11.42578125" style="109"/>
    <col min="9473" max="9473" width="13.28515625" style="109" customWidth="1"/>
    <col min="9474" max="9479" width="11.42578125" style="109"/>
    <col min="9480" max="9480" width="11.7109375" style="109" bestFit="1" customWidth="1"/>
    <col min="9481" max="9481" width="15.5703125" style="109" customWidth="1"/>
    <col min="9482" max="9482" width="14.140625" style="109" customWidth="1"/>
    <col min="9483" max="9484" width="11.42578125" style="109"/>
    <col min="9485" max="9485" width="17.42578125" style="109" customWidth="1"/>
    <col min="9486" max="9728" width="11.42578125" style="109"/>
    <col min="9729" max="9729" width="13.28515625" style="109" customWidth="1"/>
    <col min="9730" max="9735" width="11.42578125" style="109"/>
    <col min="9736" max="9736" width="11.7109375" style="109" bestFit="1" customWidth="1"/>
    <col min="9737" max="9737" width="15.5703125" style="109" customWidth="1"/>
    <col min="9738" max="9738" width="14.140625" style="109" customWidth="1"/>
    <col min="9739" max="9740" width="11.42578125" style="109"/>
    <col min="9741" max="9741" width="17.42578125" style="109" customWidth="1"/>
    <col min="9742" max="9984" width="11.42578125" style="109"/>
    <col min="9985" max="9985" width="13.28515625" style="109" customWidth="1"/>
    <col min="9986" max="9991" width="11.42578125" style="109"/>
    <col min="9992" max="9992" width="11.7109375" style="109" bestFit="1" customWidth="1"/>
    <col min="9993" max="9993" width="15.5703125" style="109" customWidth="1"/>
    <col min="9994" max="9994" width="14.140625" style="109" customWidth="1"/>
    <col min="9995" max="9996" width="11.42578125" style="109"/>
    <col min="9997" max="9997" width="17.42578125" style="109" customWidth="1"/>
    <col min="9998" max="10240" width="11.42578125" style="109"/>
    <col min="10241" max="10241" width="13.28515625" style="109" customWidth="1"/>
    <col min="10242" max="10247" width="11.42578125" style="109"/>
    <col min="10248" max="10248" width="11.7109375" style="109" bestFit="1" customWidth="1"/>
    <col min="10249" max="10249" width="15.5703125" style="109" customWidth="1"/>
    <col min="10250" max="10250" width="14.140625" style="109" customWidth="1"/>
    <col min="10251" max="10252" width="11.42578125" style="109"/>
    <col min="10253" max="10253" width="17.42578125" style="109" customWidth="1"/>
    <col min="10254" max="10496" width="11.42578125" style="109"/>
    <col min="10497" max="10497" width="13.28515625" style="109" customWidth="1"/>
    <col min="10498" max="10503" width="11.42578125" style="109"/>
    <col min="10504" max="10504" width="11.7109375" style="109" bestFit="1" customWidth="1"/>
    <col min="10505" max="10505" width="15.5703125" style="109" customWidth="1"/>
    <col min="10506" max="10506" width="14.140625" style="109" customWidth="1"/>
    <col min="10507" max="10508" width="11.42578125" style="109"/>
    <col min="10509" max="10509" width="17.42578125" style="109" customWidth="1"/>
    <col min="10510" max="10752" width="11.42578125" style="109"/>
    <col min="10753" max="10753" width="13.28515625" style="109" customWidth="1"/>
    <col min="10754" max="10759" width="11.42578125" style="109"/>
    <col min="10760" max="10760" width="11.7109375" style="109" bestFit="1" customWidth="1"/>
    <col min="10761" max="10761" width="15.5703125" style="109" customWidth="1"/>
    <col min="10762" max="10762" width="14.140625" style="109" customWidth="1"/>
    <col min="10763" max="10764" width="11.42578125" style="109"/>
    <col min="10765" max="10765" width="17.42578125" style="109" customWidth="1"/>
    <col min="10766" max="11008" width="11.42578125" style="109"/>
    <col min="11009" max="11009" width="13.28515625" style="109" customWidth="1"/>
    <col min="11010" max="11015" width="11.42578125" style="109"/>
    <col min="11016" max="11016" width="11.7109375" style="109" bestFit="1" customWidth="1"/>
    <col min="11017" max="11017" width="15.5703125" style="109" customWidth="1"/>
    <col min="11018" max="11018" width="14.140625" style="109" customWidth="1"/>
    <col min="11019" max="11020" width="11.42578125" style="109"/>
    <col min="11021" max="11021" width="17.42578125" style="109" customWidth="1"/>
    <col min="11022" max="11264" width="11.42578125" style="109"/>
    <col min="11265" max="11265" width="13.28515625" style="109" customWidth="1"/>
    <col min="11266" max="11271" width="11.42578125" style="109"/>
    <col min="11272" max="11272" width="11.7109375" style="109" bestFit="1" customWidth="1"/>
    <col min="11273" max="11273" width="15.5703125" style="109" customWidth="1"/>
    <col min="11274" max="11274" width="14.140625" style="109" customWidth="1"/>
    <col min="11275" max="11276" width="11.42578125" style="109"/>
    <col min="11277" max="11277" width="17.42578125" style="109" customWidth="1"/>
    <col min="11278" max="11520" width="11.42578125" style="109"/>
    <col min="11521" max="11521" width="13.28515625" style="109" customWidth="1"/>
    <col min="11522" max="11527" width="11.42578125" style="109"/>
    <col min="11528" max="11528" width="11.7109375" style="109" bestFit="1" customWidth="1"/>
    <col min="11529" max="11529" width="15.5703125" style="109" customWidth="1"/>
    <col min="11530" max="11530" width="14.140625" style="109" customWidth="1"/>
    <col min="11531" max="11532" width="11.42578125" style="109"/>
    <col min="11533" max="11533" width="17.42578125" style="109" customWidth="1"/>
    <col min="11534" max="11776" width="11.42578125" style="109"/>
    <col min="11777" max="11777" width="13.28515625" style="109" customWidth="1"/>
    <col min="11778" max="11783" width="11.42578125" style="109"/>
    <col min="11784" max="11784" width="11.7109375" style="109" bestFit="1" customWidth="1"/>
    <col min="11785" max="11785" width="15.5703125" style="109" customWidth="1"/>
    <col min="11786" max="11786" width="14.140625" style="109" customWidth="1"/>
    <col min="11787" max="11788" width="11.42578125" style="109"/>
    <col min="11789" max="11789" width="17.42578125" style="109" customWidth="1"/>
    <col min="11790" max="12032" width="11.42578125" style="109"/>
    <col min="12033" max="12033" width="13.28515625" style="109" customWidth="1"/>
    <col min="12034" max="12039" width="11.42578125" style="109"/>
    <col min="12040" max="12040" width="11.7109375" style="109" bestFit="1" customWidth="1"/>
    <col min="12041" max="12041" width="15.5703125" style="109" customWidth="1"/>
    <col min="12042" max="12042" width="14.140625" style="109" customWidth="1"/>
    <col min="12043" max="12044" width="11.42578125" style="109"/>
    <col min="12045" max="12045" width="17.42578125" style="109" customWidth="1"/>
    <col min="12046" max="12288" width="11.42578125" style="109"/>
    <col min="12289" max="12289" width="13.28515625" style="109" customWidth="1"/>
    <col min="12290" max="12295" width="11.42578125" style="109"/>
    <col min="12296" max="12296" width="11.7109375" style="109" bestFit="1" customWidth="1"/>
    <col min="12297" max="12297" width="15.5703125" style="109" customWidth="1"/>
    <col min="12298" max="12298" width="14.140625" style="109" customWidth="1"/>
    <col min="12299" max="12300" width="11.42578125" style="109"/>
    <col min="12301" max="12301" width="17.42578125" style="109" customWidth="1"/>
    <col min="12302" max="12544" width="11.42578125" style="109"/>
    <col min="12545" max="12545" width="13.28515625" style="109" customWidth="1"/>
    <col min="12546" max="12551" width="11.42578125" style="109"/>
    <col min="12552" max="12552" width="11.7109375" style="109" bestFit="1" customWidth="1"/>
    <col min="12553" max="12553" width="15.5703125" style="109" customWidth="1"/>
    <col min="12554" max="12554" width="14.140625" style="109" customWidth="1"/>
    <col min="12555" max="12556" width="11.42578125" style="109"/>
    <col min="12557" max="12557" width="17.42578125" style="109" customWidth="1"/>
    <col min="12558" max="12800" width="11.42578125" style="109"/>
    <col min="12801" max="12801" width="13.28515625" style="109" customWidth="1"/>
    <col min="12802" max="12807" width="11.42578125" style="109"/>
    <col min="12808" max="12808" width="11.7109375" style="109" bestFit="1" customWidth="1"/>
    <col min="12809" max="12809" width="15.5703125" style="109" customWidth="1"/>
    <col min="12810" max="12810" width="14.140625" style="109" customWidth="1"/>
    <col min="12811" max="12812" width="11.42578125" style="109"/>
    <col min="12813" max="12813" width="17.42578125" style="109" customWidth="1"/>
    <col min="12814" max="13056" width="11.42578125" style="109"/>
    <col min="13057" max="13057" width="13.28515625" style="109" customWidth="1"/>
    <col min="13058" max="13063" width="11.42578125" style="109"/>
    <col min="13064" max="13064" width="11.7109375" style="109" bestFit="1" customWidth="1"/>
    <col min="13065" max="13065" width="15.5703125" style="109" customWidth="1"/>
    <col min="13066" max="13066" width="14.140625" style="109" customWidth="1"/>
    <col min="13067" max="13068" width="11.42578125" style="109"/>
    <col min="13069" max="13069" width="17.42578125" style="109" customWidth="1"/>
    <col min="13070" max="13312" width="11.42578125" style="109"/>
    <col min="13313" max="13313" width="13.28515625" style="109" customWidth="1"/>
    <col min="13314" max="13319" width="11.42578125" style="109"/>
    <col min="13320" max="13320" width="11.7109375" style="109" bestFit="1" customWidth="1"/>
    <col min="13321" max="13321" width="15.5703125" style="109" customWidth="1"/>
    <col min="13322" max="13322" width="14.140625" style="109" customWidth="1"/>
    <col min="13323" max="13324" width="11.42578125" style="109"/>
    <col min="13325" max="13325" width="17.42578125" style="109" customWidth="1"/>
    <col min="13326" max="13568" width="11.42578125" style="109"/>
    <col min="13569" max="13569" width="13.28515625" style="109" customWidth="1"/>
    <col min="13570" max="13575" width="11.42578125" style="109"/>
    <col min="13576" max="13576" width="11.7109375" style="109" bestFit="1" customWidth="1"/>
    <col min="13577" max="13577" width="15.5703125" style="109" customWidth="1"/>
    <col min="13578" max="13578" width="14.140625" style="109" customWidth="1"/>
    <col min="13579" max="13580" width="11.42578125" style="109"/>
    <col min="13581" max="13581" width="17.42578125" style="109" customWidth="1"/>
    <col min="13582" max="13824" width="11.42578125" style="109"/>
    <col min="13825" max="13825" width="13.28515625" style="109" customWidth="1"/>
    <col min="13826" max="13831" width="11.42578125" style="109"/>
    <col min="13832" max="13832" width="11.7109375" style="109" bestFit="1" customWidth="1"/>
    <col min="13833" max="13833" width="15.5703125" style="109" customWidth="1"/>
    <col min="13834" max="13834" width="14.140625" style="109" customWidth="1"/>
    <col min="13835" max="13836" width="11.42578125" style="109"/>
    <col min="13837" max="13837" width="17.42578125" style="109" customWidth="1"/>
    <col min="13838" max="14080" width="11.42578125" style="109"/>
    <col min="14081" max="14081" width="13.28515625" style="109" customWidth="1"/>
    <col min="14082" max="14087" width="11.42578125" style="109"/>
    <col min="14088" max="14088" width="11.7109375" style="109" bestFit="1" customWidth="1"/>
    <col min="14089" max="14089" width="15.5703125" style="109" customWidth="1"/>
    <col min="14090" max="14090" width="14.140625" style="109" customWidth="1"/>
    <col min="14091" max="14092" width="11.42578125" style="109"/>
    <col min="14093" max="14093" width="17.42578125" style="109" customWidth="1"/>
    <col min="14094" max="14336" width="11.42578125" style="109"/>
    <col min="14337" max="14337" width="13.28515625" style="109" customWidth="1"/>
    <col min="14338" max="14343" width="11.42578125" style="109"/>
    <col min="14344" max="14344" width="11.7109375" style="109" bestFit="1" customWidth="1"/>
    <col min="14345" max="14345" width="15.5703125" style="109" customWidth="1"/>
    <col min="14346" max="14346" width="14.140625" style="109" customWidth="1"/>
    <col min="14347" max="14348" width="11.42578125" style="109"/>
    <col min="14349" max="14349" width="17.42578125" style="109" customWidth="1"/>
    <col min="14350" max="14592" width="11.42578125" style="109"/>
    <col min="14593" max="14593" width="13.28515625" style="109" customWidth="1"/>
    <col min="14594" max="14599" width="11.42578125" style="109"/>
    <col min="14600" max="14600" width="11.7109375" style="109" bestFit="1" customWidth="1"/>
    <col min="14601" max="14601" width="15.5703125" style="109" customWidth="1"/>
    <col min="14602" max="14602" width="14.140625" style="109" customWidth="1"/>
    <col min="14603" max="14604" width="11.42578125" style="109"/>
    <col min="14605" max="14605" width="17.42578125" style="109" customWidth="1"/>
    <col min="14606" max="14848" width="11.42578125" style="109"/>
    <col min="14849" max="14849" width="13.28515625" style="109" customWidth="1"/>
    <col min="14850" max="14855" width="11.42578125" style="109"/>
    <col min="14856" max="14856" width="11.7109375" style="109" bestFit="1" customWidth="1"/>
    <col min="14857" max="14857" width="15.5703125" style="109" customWidth="1"/>
    <col min="14858" max="14858" width="14.140625" style="109" customWidth="1"/>
    <col min="14859" max="14860" width="11.42578125" style="109"/>
    <col min="14861" max="14861" width="17.42578125" style="109" customWidth="1"/>
    <col min="14862" max="15104" width="11.42578125" style="109"/>
    <col min="15105" max="15105" width="13.28515625" style="109" customWidth="1"/>
    <col min="15106" max="15111" width="11.42578125" style="109"/>
    <col min="15112" max="15112" width="11.7109375" style="109" bestFit="1" customWidth="1"/>
    <col min="15113" max="15113" width="15.5703125" style="109" customWidth="1"/>
    <col min="15114" max="15114" width="14.140625" style="109" customWidth="1"/>
    <col min="15115" max="15116" width="11.42578125" style="109"/>
    <col min="15117" max="15117" width="17.42578125" style="109" customWidth="1"/>
    <col min="15118" max="15360" width="11.42578125" style="109"/>
    <col min="15361" max="15361" width="13.28515625" style="109" customWidth="1"/>
    <col min="15362" max="15367" width="11.42578125" style="109"/>
    <col min="15368" max="15368" width="11.7109375" style="109" bestFit="1" customWidth="1"/>
    <col min="15369" max="15369" width="15.5703125" style="109" customWidth="1"/>
    <col min="15370" max="15370" width="14.140625" style="109" customWidth="1"/>
    <col min="15371" max="15372" width="11.42578125" style="109"/>
    <col min="15373" max="15373" width="17.42578125" style="109" customWidth="1"/>
    <col min="15374" max="15616" width="11.42578125" style="109"/>
    <col min="15617" max="15617" width="13.28515625" style="109" customWidth="1"/>
    <col min="15618" max="15623" width="11.42578125" style="109"/>
    <col min="15624" max="15624" width="11.7109375" style="109" bestFit="1" customWidth="1"/>
    <col min="15625" max="15625" width="15.5703125" style="109" customWidth="1"/>
    <col min="15626" max="15626" width="14.140625" style="109" customWidth="1"/>
    <col min="15627" max="15628" width="11.42578125" style="109"/>
    <col min="15629" max="15629" width="17.42578125" style="109" customWidth="1"/>
    <col min="15630" max="15872" width="11.42578125" style="109"/>
    <col min="15873" max="15873" width="13.28515625" style="109" customWidth="1"/>
    <col min="15874" max="15879" width="11.42578125" style="109"/>
    <col min="15880" max="15880" width="11.7109375" style="109" bestFit="1" customWidth="1"/>
    <col min="15881" max="15881" width="15.5703125" style="109" customWidth="1"/>
    <col min="15882" max="15882" width="14.140625" style="109" customWidth="1"/>
    <col min="15883" max="15884" width="11.42578125" style="109"/>
    <col min="15885" max="15885" width="17.42578125" style="109" customWidth="1"/>
    <col min="15886" max="16128" width="11.42578125" style="109"/>
    <col min="16129" max="16129" width="13.28515625" style="109" customWidth="1"/>
    <col min="16130" max="16135" width="11.42578125" style="109"/>
    <col min="16136" max="16136" width="11.7109375" style="109" bestFit="1" customWidth="1"/>
    <col min="16137" max="16137" width="15.5703125" style="109" customWidth="1"/>
    <col min="16138" max="16138" width="14.140625" style="109" customWidth="1"/>
    <col min="16139" max="16140" width="11.42578125" style="109"/>
    <col min="16141" max="16141" width="17.42578125" style="109" customWidth="1"/>
    <col min="16142" max="16384" width="11.42578125" style="109"/>
  </cols>
  <sheetData>
    <row r="1" spans="1:13" ht="21.75" customHeight="1" x14ac:dyDescent="0.25">
      <c r="A1" s="407" t="s">
        <v>97</v>
      </c>
      <c r="B1" s="407"/>
      <c r="C1" s="407"/>
      <c r="D1" s="407"/>
      <c r="E1" s="407"/>
      <c r="F1" s="408" t="s">
        <v>98</v>
      </c>
      <c r="G1" s="408"/>
      <c r="H1" s="408"/>
      <c r="I1" s="408"/>
      <c r="J1" s="408"/>
      <c r="K1" s="408"/>
      <c r="L1" s="408"/>
      <c r="M1" s="408"/>
    </row>
    <row r="2" spans="1:13" ht="21.75" customHeight="1" x14ac:dyDescent="0.25">
      <c r="A2" s="409" t="s">
        <v>1</v>
      </c>
      <c r="B2" s="409"/>
      <c r="C2" s="409"/>
      <c r="D2" s="409"/>
      <c r="E2" s="409"/>
      <c r="F2" s="408"/>
      <c r="G2" s="408"/>
      <c r="H2" s="408"/>
      <c r="I2" s="408"/>
      <c r="J2" s="408"/>
      <c r="K2" s="408"/>
      <c r="L2" s="408"/>
      <c r="M2" s="408"/>
    </row>
    <row r="4" spans="1:13" x14ac:dyDescent="0.25">
      <c r="A4" s="109" t="s">
        <v>99</v>
      </c>
      <c r="B4" s="109" t="s">
        <v>100</v>
      </c>
    </row>
    <row r="6" spans="1:13" ht="15.75" thickBot="1" x14ac:dyDescent="0.3"/>
    <row r="7" spans="1:13" ht="16.5" thickBot="1" x14ac:dyDescent="0.3">
      <c r="A7" s="410" t="s">
        <v>101</v>
      </c>
      <c r="B7" s="411"/>
      <c r="C7" s="411"/>
      <c r="D7" s="411"/>
      <c r="E7" s="411"/>
      <c r="F7" s="411"/>
      <c r="G7" s="411"/>
      <c r="H7" s="411"/>
      <c r="I7" s="411"/>
      <c r="J7" s="411"/>
      <c r="K7" s="411"/>
      <c r="L7" s="411"/>
      <c r="M7" s="412"/>
    </row>
    <row r="8" spans="1:13" x14ac:dyDescent="0.25">
      <c r="A8" s="154" t="s">
        <v>92</v>
      </c>
      <c r="B8" s="413" t="s">
        <v>102</v>
      </c>
      <c r="C8" s="414"/>
      <c r="D8" s="414"/>
      <c r="E8" s="414"/>
      <c r="F8" s="414"/>
      <c r="G8" s="414"/>
      <c r="H8" s="414"/>
      <c r="I8" s="155"/>
      <c r="J8" s="156"/>
      <c r="K8" s="415" t="s">
        <v>103</v>
      </c>
      <c r="L8" s="416"/>
      <c r="M8" s="154" t="s">
        <v>10</v>
      </c>
    </row>
    <row r="9" spans="1:13" ht="19.5" thickBot="1" x14ac:dyDescent="0.3">
      <c r="A9" s="329" t="s">
        <v>45</v>
      </c>
      <c r="B9" s="518" t="s">
        <v>144</v>
      </c>
      <c r="C9" s="519"/>
      <c r="D9" s="519"/>
      <c r="E9" s="519"/>
      <c r="F9" s="519"/>
      <c r="G9" s="519"/>
      <c r="H9" s="519"/>
      <c r="I9" s="519"/>
      <c r="J9" s="520"/>
      <c r="K9" s="330" t="s">
        <v>145</v>
      </c>
      <c r="L9" s="331"/>
      <c r="M9" s="160"/>
    </row>
    <row r="10" spans="1:13" x14ac:dyDescent="0.25">
      <c r="A10" s="161"/>
      <c r="B10" s="162"/>
      <c r="C10" s="162"/>
      <c r="D10" s="162"/>
      <c r="E10" s="162"/>
      <c r="F10" s="162"/>
      <c r="G10" s="162"/>
      <c r="H10" s="162"/>
      <c r="I10" s="162"/>
      <c r="J10" s="162"/>
      <c r="K10" s="162"/>
      <c r="L10" s="162"/>
      <c r="M10" s="163"/>
    </row>
    <row r="11" spans="1:13" x14ac:dyDescent="0.25">
      <c r="A11" s="164" t="s">
        <v>106</v>
      </c>
      <c r="B11" s="165"/>
      <c r="C11" s="165"/>
      <c r="D11" s="165"/>
      <c r="E11" s="165"/>
      <c r="F11" s="165"/>
      <c r="G11" s="165"/>
      <c r="H11" s="165"/>
      <c r="I11" s="165"/>
      <c r="J11" s="165"/>
      <c r="K11" s="165"/>
      <c r="L11" s="165"/>
      <c r="M11" s="166"/>
    </row>
    <row r="12" spans="1:13" ht="15.75" thickBot="1" x14ac:dyDescent="0.3">
      <c r="A12" s="167"/>
      <c r="B12" s="162"/>
      <c r="C12" s="162"/>
      <c r="D12" s="162"/>
      <c r="E12" s="162"/>
      <c r="F12" s="162"/>
      <c r="G12" s="162"/>
      <c r="H12" s="168"/>
      <c r="I12" s="168"/>
      <c r="J12" s="162"/>
      <c r="K12" s="162"/>
      <c r="L12" s="162"/>
      <c r="M12" s="163"/>
    </row>
    <row r="13" spans="1:13" x14ac:dyDescent="0.25">
      <c r="A13" s="422" t="s">
        <v>102</v>
      </c>
      <c r="B13" s="423"/>
      <c r="C13" s="423"/>
      <c r="D13" s="423"/>
      <c r="E13" s="423"/>
      <c r="F13" s="423"/>
      <c r="G13" s="424"/>
      <c r="H13" s="425" t="s">
        <v>107</v>
      </c>
      <c r="I13" s="426"/>
      <c r="J13" s="169" t="s">
        <v>108</v>
      </c>
      <c r="K13" s="427" t="s">
        <v>109</v>
      </c>
      <c r="L13" s="424"/>
      <c r="M13" s="170" t="s">
        <v>110</v>
      </c>
    </row>
    <row r="14" spans="1:13" x14ac:dyDescent="0.25">
      <c r="A14" s="428"/>
      <c r="B14" s="429"/>
      <c r="C14" s="429"/>
      <c r="D14" s="429"/>
      <c r="E14" s="429"/>
      <c r="F14" s="429"/>
      <c r="G14" s="430"/>
      <c r="H14" s="171"/>
      <c r="I14" s="172"/>
      <c r="J14" s="173"/>
      <c r="K14" s="174"/>
      <c r="L14" s="332"/>
      <c r="M14" s="176"/>
    </row>
    <row r="15" spans="1:13" x14ac:dyDescent="0.25">
      <c r="A15" s="428"/>
      <c r="B15" s="429"/>
      <c r="C15" s="429"/>
      <c r="D15" s="429"/>
      <c r="E15" s="429"/>
      <c r="F15" s="429"/>
      <c r="G15" s="430"/>
      <c r="H15" s="333"/>
      <c r="I15" s="334"/>
      <c r="J15" s="173"/>
      <c r="K15" s="335"/>
      <c r="L15" s="332"/>
      <c r="M15" s="176"/>
    </row>
    <row r="16" spans="1:13" x14ac:dyDescent="0.25">
      <c r="A16" s="428"/>
      <c r="B16" s="429"/>
      <c r="C16" s="429"/>
      <c r="D16" s="429"/>
      <c r="E16" s="429"/>
      <c r="F16" s="429"/>
      <c r="G16" s="430"/>
      <c r="H16" s="336"/>
      <c r="I16" s="337"/>
      <c r="J16" s="173"/>
      <c r="K16" s="338"/>
      <c r="L16" s="339"/>
      <c r="M16" s="176"/>
    </row>
    <row r="17" spans="1:13" x14ac:dyDescent="0.25">
      <c r="A17" s="428"/>
      <c r="B17" s="429"/>
      <c r="C17" s="429"/>
      <c r="D17" s="429"/>
      <c r="E17" s="429"/>
      <c r="F17" s="429"/>
      <c r="G17" s="430"/>
      <c r="H17" s="180"/>
      <c r="I17" s="181"/>
      <c r="J17" s="173"/>
      <c r="K17" s="182"/>
      <c r="L17" s="332"/>
      <c r="M17" s="176"/>
    </row>
    <row r="18" spans="1:13" x14ac:dyDescent="0.25">
      <c r="A18" s="340"/>
      <c r="B18" s="341"/>
      <c r="C18" s="341"/>
      <c r="D18" s="341"/>
      <c r="E18" s="342"/>
      <c r="F18" s="342"/>
      <c r="G18" s="343"/>
      <c r="H18" s="180"/>
      <c r="I18" s="181"/>
      <c r="J18" s="173"/>
      <c r="K18" s="182"/>
      <c r="L18" s="183"/>
      <c r="M18" s="344"/>
    </row>
    <row r="19" spans="1:13" x14ac:dyDescent="0.25">
      <c r="A19" s="417" t="s">
        <v>137</v>
      </c>
      <c r="B19" s="418"/>
      <c r="C19" s="418"/>
      <c r="D19" s="185"/>
      <c r="E19" s="186"/>
      <c r="F19" s="186"/>
      <c r="G19" s="187"/>
      <c r="H19" s="180"/>
      <c r="I19" s="181"/>
      <c r="J19" s="188"/>
      <c r="K19" s="182"/>
      <c r="L19" s="145">
        <v>0.1</v>
      </c>
      <c r="M19" s="110">
        <v>6364</v>
      </c>
    </row>
    <row r="20" spans="1:13" ht="15.75" thickBot="1" x14ac:dyDescent="0.3">
      <c r="A20" s="428"/>
      <c r="B20" s="429"/>
      <c r="C20" s="429"/>
      <c r="D20" s="429"/>
      <c r="E20" s="429"/>
      <c r="F20" s="429"/>
      <c r="G20" s="430"/>
      <c r="H20" s="436"/>
      <c r="I20" s="437"/>
      <c r="J20" s="189"/>
      <c r="K20" s="438"/>
      <c r="L20" s="439"/>
      <c r="M20" s="190"/>
    </row>
    <row r="21" spans="1:13" ht="15.75" thickBot="1" x14ac:dyDescent="0.3">
      <c r="A21" s="440" t="s">
        <v>112</v>
      </c>
      <c r="B21" s="441"/>
      <c r="C21" s="441"/>
      <c r="D21" s="441"/>
      <c r="E21" s="441"/>
      <c r="F21" s="441"/>
      <c r="G21" s="441"/>
      <c r="H21" s="441"/>
      <c r="I21" s="441"/>
      <c r="J21" s="441"/>
      <c r="K21" s="441"/>
      <c r="L21" s="442"/>
      <c r="M21" s="345">
        <v>6364</v>
      </c>
    </row>
    <row r="22" spans="1:13" x14ac:dyDescent="0.25">
      <c r="A22" s="167"/>
      <c r="B22" s="162"/>
      <c r="C22" s="162"/>
      <c r="D22" s="162"/>
      <c r="E22" s="162"/>
      <c r="F22" s="162"/>
      <c r="G22" s="162"/>
      <c r="H22" s="162"/>
      <c r="I22" s="162"/>
      <c r="J22" s="162"/>
      <c r="K22" s="162"/>
      <c r="L22" s="162"/>
      <c r="M22" s="163"/>
    </row>
    <row r="23" spans="1:13" x14ac:dyDescent="0.25">
      <c r="A23" s="192" t="s">
        <v>113</v>
      </c>
      <c r="B23" s="193"/>
      <c r="C23" s="193"/>
      <c r="D23" s="193"/>
      <c r="E23" s="193"/>
      <c r="F23" s="193"/>
      <c r="G23" s="193"/>
      <c r="H23" s="193"/>
      <c r="I23" s="193"/>
      <c r="J23" s="193"/>
      <c r="K23" s="193"/>
      <c r="L23" s="193"/>
      <c r="M23" s="194"/>
    </row>
    <row r="24" spans="1:13" ht="15.75" thickBot="1" x14ac:dyDescent="0.3">
      <c r="A24" s="195"/>
      <c r="B24" s="168"/>
      <c r="C24" s="168"/>
      <c r="D24" s="168"/>
      <c r="E24" s="168"/>
      <c r="F24" s="168"/>
      <c r="G24" s="168"/>
      <c r="H24" s="168"/>
      <c r="I24" s="162"/>
      <c r="J24" s="162"/>
      <c r="K24" s="162"/>
      <c r="L24" s="162"/>
      <c r="M24" s="163"/>
    </row>
    <row r="25" spans="1:13" x14ac:dyDescent="0.25">
      <c r="A25" s="422" t="s">
        <v>102</v>
      </c>
      <c r="B25" s="423"/>
      <c r="C25" s="423"/>
      <c r="D25" s="423"/>
      <c r="E25" s="423"/>
      <c r="F25" s="423"/>
      <c r="G25" s="423"/>
      <c r="H25" s="424"/>
      <c r="I25" s="196" t="s">
        <v>103</v>
      </c>
      <c r="J25" s="169" t="s">
        <v>10</v>
      </c>
      <c r="K25" s="427" t="s">
        <v>114</v>
      </c>
      <c r="L25" s="424"/>
      <c r="M25" s="170" t="s">
        <v>110</v>
      </c>
    </row>
    <row r="26" spans="1:13" x14ac:dyDescent="0.25">
      <c r="A26" s="197" t="s">
        <v>146</v>
      </c>
      <c r="B26" s="198"/>
      <c r="C26" s="198"/>
      <c r="D26" s="198"/>
      <c r="E26" s="198"/>
      <c r="F26" s="198"/>
      <c r="G26" s="198"/>
      <c r="H26" s="198"/>
      <c r="I26" s="346" t="s">
        <v>19</v>
      </c>
      <c r="J26" s="200">
        <v>0.3</v>
      </c>
      <c r="K26" s="171"/>
      <c r="L26" s="146">
        <v>37000</v>
      </c>
      <c r="M26" s="176">
        <v>11100</v>
      </c>
    </row>
    <row r="27" spans="1:13" x14ac:dyDescent="0.25">
      <c r="A27" s="197" t="s">
        <v>147</v>
      </c>
      <c r="B27" s="347"/>
      <c r="C27" s="347"/>
      <c r="D27" s="347"/>
      <c r="E27" s="347"/>
      <c r="F27" s="347"/>
      <c r="G27" s="347"/>
      <c r="H27" s="347"/>
      <c r="I27" s="348" t="s">
        <v>35</v>
      </c>
      <c r="J27" s="349">
        <v>1</v>
      </c>
      <c r="K27" s="333"/>
      <c r="L27" s="146">
        <v>4000</v>
      </c>
      <c r="M27" s="176">
        <v>4000</v>
      </c>
    </row>
    <row r="28" spans="1:13" x14ac:dyDescent="0.25">
      <c r="A28" s="197" t="s">
        <v>148</v>
      </c>
      <c r="B28" s="347"/>
      <c r="C28" s="347"/>
      <c r="D28" s="347"/>
      <c r="E28" s="347"/>
      <c r="F28" s="347"/>
      <c r="G28" s="347"/>
      <c r="H28" s="347"/>
      <c r="I28" s="348" t="s">
        <v>40</v>
      </c>
      <c r="J28" s="349">
        <v>2</v>
      </c>
      <c r="K28" s="333"/>
      <c r="L28" s="146">
        <v>3700</v>
      </c>
      <c r="M28" s="176">
        <v>7400</v>
      </c>
    </row>
    <row r="29" spans="1:13" x14ac:dyDescent="0.25">
      <c r="A29" s="197" t="s">
        <v>149</v>
      </c>
      <c r="B29" s="347"/>
      <c r="C29" s="347"/>
      <c r="D29" s="347"/>
      <c r="E29" s="347"/>
      <c r="F29" s="347"/>
      <c r="G29" s="347"/>
      <c r="H29" s="347"/>
      <c r="I29" s="348" t="s">
        <v>150</v>
      </c>
      <c r="J29" s="349">
        <v>0.5</v>
      </c>
      <c r="K29" s="333"/>
      <c r="L29" s="146">
        <v>160000</v>
      </c>
      <c r="M29" s="176">
        <v>80000</v>
      </c>
    </row>
    <row r="30" spans="1:13" x14ac:dyDescent="0.25">
      <c r="A30" s="340"/>
      <c r="B30" s="215"/>
      <c r="C30" s="215"/>
      <c r="D30" s="215"/>
      <c r="E30" s="215"/>
      <c r="F30" s="215"/>
      <c r="G30" s="215"/>
      <c r="H30" s="215"/>
      <c r="I30" s="350"/>
      <c r="J30" s="351"/>
      <c r="K30" s="230"/>
      <c r="L30" s="147"/>
      <c r="M30" s="177"/>
    </row>
    <row r="31" spans="1:13" x14ac:dyDescent="0.25">
      <c r="A31" s="352"/>
      <c r="B31" s="211"/>
      <c r="C31" s="211"/>
      <c r="D31" s="211"/>
      <c r="E31" s="211"/>
      <c r="F31" s="211"/>
      <c r="G31" s="211"/>
      <c r="H31" s="211"/>
      <c r="I31" s="346"/>
      <c r="J31" s="203"/>
      <c r="K31" s="230"/>
      <c r="L31" s="147"/>
      <c r="M31" s="177"/>
    </row>
    <row r="32" spans="1:13" x14ac:dyDescent="0.25">
      <c r="A32" s="353"/>
      <c r="B32" s="211"/>
      <c r="C32" s="211"/>
      <c r="D32" s="211"/>
      <c r="E32" s="211"/>
      <c r="F32" s="211"/>
      <c r="G32" s="211"/>
      <c r="H32" s="211"/>
      <c r="I32" s="346"/>
      <c r="J32" s="203"/>
      <c r="K32" s="230"/>
      <c r="L32" s="147"/>
      <c r="M32" s="344"/>
    </row>
    <row r="33" spans="1:13" ht="15.75" thickBot="1" x14ac:dyDescent="0.3">
      <c r="A33" s="455" t="s">
        <v>112</v>
      </c>
      <c r="B33" s="443"/>
      <c r="C33" s="443"/>
      <c r="D33" s="443"/>
      <c r="E33" s="443"/>
      <c r="F33" s="443"/>
      <c r="G33" s="443"/>
      <c r="H33" s="443"/>
      <c r="I33" s="443"/>
      <c r="J33" s="443"/>
      <c r="K33" s="443"/>
      <c r="L33" s="444"/>
      <c r="M33" s="354">
        <v>102500</v>
      </c>
    </row>
    <row r="34" spans="1:13" x14ac:dyDescent="0.25">
      <c r="A34" s="161"/>
      <c r="B34" s="162"/>
      <c r="C34" s="162"/>
      <c r="D34" s="162"/>
      <c r="E34" s="162"/>
      <c r="F34" s="162"/>
      <c r="G34" s="162"/>
      <c r="H34" s="162"/>
      <c r="I34" s="162"/>
      <c r="J34" s="162"/>
      <c r="K34" s="162"/>
      <c r="L34" s="162"/>
      <c r="M34" s="163"/>
    </row>
    <row r="35" spans="1:13" x14ac:dyDescent="0.25">
      <c r="A35" s="192" t="s">
        <v>115</v>
      </c>
      <c r="B35" s="193"/>
      <c r="C35" s="193"/>
      <c r="D35" s="193"/>
      <c r="E35" s="193"/>
      <c r="F35" s="193"/>
      <c r="G35" s="193"/>
      <c r="H35" s="193"/>
      <c r="I35" s="193"/>
      <c r="J35" s="193"/>
      <c r="K35" s="193"/>
      <c r="L35" s="193"/>
      <c r="M35" s="194"/>
    </row>
    <row r="36" spans="1:13" ht="15.75" thickBot="1" x14ac:dyDescent="0.3">
      <c r="A36" s="161"/>
      <c r="B36" s="162"/>
      <c r="C36" s="162"/>
      <c r="D36" s="162"/>
      <c r="E36" s="162"/>
      <c r="F36" s="162"/>
      <c r="G36" s="162"/>
      <c r="H36" s="162"/>
      <c r="I36" s="162"/>
      <c r="J36" s="162"/>
      <c r="K36" s="162"/>
      <c r="L36" s="162"/>
      <c r="M36" s="163"/>
    </row>
    <row r="37" spans="1:13" ht="25.5" x14ac:dyDescent="0.25">
      <c r="A37" s="206" t="s">
        <v>116</v>
      </c>
      <c r="B37" s="207"/>
      <c r="C37" s="207"/>
      <c r="D37" s="207"/>
      <c r="E37" s="207"/>
      <c r="F37" s="207"/>
      <c r="G37" s="208" t="s">
        <v>103</v>
      </c>
      <c r="H37" s="209" t="s">
        <v>117</v>
      </c>
      <c r="I37" s="155" t="s">
        <v>118</v>
      </c>
      <c r="J37" s="208" t="s">
        <v>119</v>
      </c>
      <c r="K37" s="449" t="s">
        <v>120</v>
      </c>
      <c r="L37" s="450"/>
      <c r="M37" s="210" t="s">
        <v>110</v>
      </c>
    </row>
    <row r="38" spans="1:13" x14ac:dyDescent="0.25">
      <c r="A38" s="111" t="s">
        <v>151</v>
      </c>
      <c r="B38" s="211"/>
      <c r="C38" s="211"/>
      <c r="D38" s="211"/>
      <c r="E38" s="211"/>
      <c r="F38" s="211"/>
      <c r="G38" s="212" t="s">
        <v>96</v>
      </c>
      <c r="H38" s="188">
        <v>0.3</v>
      </c>
      <c r="I38" s="355">
        <v>40</v>
      </c>
      <c r="J38" s="188">
        <v>12</v>
      </c>
      <c r="K38" s="451">
        <v>1030</v>
      </c>
      <c r="L38" s="452" t="e">
        <v>#N/A</v>
      </c>
      <c r="M38" s="214">
        <v>12360</v>
      </c>
    </row>
    <row r="39" spans="1:13" x14ac:dyDescent="0.25">
      <c r="A39" s="111"/>
      <c r="B39" s="215"/>
      <c r="C39" s="215"/>
      <c r="D39" s="215"/>
      <c r="E39" s="215"/>
      <c r="F39" s="215"/>
      <c r="G39" s="212"/>
      <c r="H39" s="188"/>
      <c r="I39" s="213"/>
      <c r="J39" s="188"/>
      <c r="K39" s="451"/>
      <c r="L39" s="452"/>
      <c r="M39" s="214"/>
    </row>
    <row r="40" spans="1:13" x14ac:dyDescent="0.25">
      <c r="A40" s="111"/>
      <c r="B40" s="215"/>
      <c r="C40" s="215"/>
      <c r="D40" s="215"/>
      <c r="E40" s="215"/>
      <c r="F40" s="215"/>
      <c r="G40" s="212"/>
      <c r="H40" s="188"/>
      <c r="I40" s="213"/>
      <c r="J40" s="188"/>
      <c r="K40" s="451"/>
      <c r="L40" s="452"/>
      <c r="M40" s="214"/>
    </row>
    <row r="41" spans="1:13" x14ac:dyDescent="0.25">
      <c r="A41" s="111"/>
      <c r="B41" s="215"/>
      <c r="C41" s="215"/>
      <c r="D41" s="215"/>
      <c r="E41" s="215"/>
      <c r="F41" s="215"/>
      <c r="G41" s="212"/>
      <c r="H41" s="188"/>
      <c r="I41" s="213"/>
      <c r="J41" s="188"/>
      <c r="K41" s="451"/>
      <c r="L41" s="452"/>
      <c r="M41" s="214"/>
    </row>
    <row r="42" spans="1:13" x14ac:dyDescent="0.25">
      <c r="A42" s="111"/>
      <c r="B42" s="215"/>
      <c r="C42" s="215"/>
      <c r="D42" s="215"/>
      <c r="E42" s="215"/>
      <c r="F42" s="215"/>
      <c r="G42" s="216"/>
      <c r="H42" s="188"/>
      <c r="I42" s="188"/>
      <c r="J42" s="188"/>
      <c r="K42" s="217"/>
      <c r="L42" s="218"/>
      <c r="M42" s="219"/>
    </row>
    <row r="43" spans="1:13" ht="15.75" thickBot="1" x14ac:dyDescent="0.3">
      <c r="A43" s="220"/>
      <c r="B43" s="221"/>
      <c r="C43" s="221"/>
      <c r="D43" s="221"/>
      <c r="E43" s="221"/>
      <c r="F43" s="221"/>
      <c r="G43" s="222"/>
      <c r="H43" s="203"/>
      <c r="I43" s="203"/>
      <c r="J43" s="203"/>
      <c r="K43" s="453"/>
      <c r="L43" s="454"/>
      <c r="M43" s="203"/>
    </row>
    <row r="44" spans="1:13" ht="15.75" thickBot="1" x14ac:dyDescent="0.3">
      <c r="A44" s="455" t="s">
        <v>112</v>
      </c>
      <c r="B44" s="443"/>
      <c r="C44" s="443"/>
      <c r="D44" s="443"/>
      <c r="E44" s="443"/>
      <c r="F44" s="443"/>
      <c r="G44" s="443"/>
      <c r="H44" s="443"/>
      <c r="I44" s="443"/>
      <c r="J44" s="443"/>
      <c r="K44" s="443"/>
      <c r="L44" s="444"/>
      <c r="M44" s="223">
        <v>12360</v>
      </c>
    </row>
    <row r="45" spans="1:13" x14ac:dyDescent="0.25">
      <c r="A45" s="161"/>
      <c r="B45" s="162"/>
      <c r="C45" s="162"/>
      <c r="D45" s="162"/>
      <c r="E45" s="162"/>
      <c r="F45" s="162"/>
      <c r="G45" s="162"/>
      <c r="H45" s="162"/>
      <c r="I45" s="162"/>
      <c r="J45" s="162"/>
      <c r="K45" s="162"/>
      <c r="L45" s="162"/>
      <c r="M45" s="163"/>
    </row>
    <row r="46" spans="1:13" x14ac:dyDescent="0.25">
      <c r="A46" s="192" t="s">
        <v>121</v>
      </c>
      <c r="B46" s="193"/>
      <c r="C46" s="193"/>
      <c r="D46" s="193"/>
      <c r="E46" s="193"/>
      <c r="F46" s="193"/>
      <c r="G46" s="193"/>
      <c r="H46" s="193"/>
      <c r="I46" s="193"/>
      <c r="J46" s="193"/>
      <c r="K46" s="193"/>
      <c r="L46" s="193"/>
      <c r="M46" s="194"/>
    </row>
    <row r="47" spans="1:13" ht="15.75" thickBot="1" x14ac:dyDescent="0.3">
      <c r="A47" s="161"/>
      <c r="B47" s="162"/>
      <c r="C47" s="162"/>
      <c r="D47" s="162"/>
      <c r="E47" s="162"/>
      <c r="F47" s="162"/>
      <c r="G47" s="162"/>
      <c r="H47" s="162"/>
      <c r="I47" s="162"/>
      <c r="J47" s="162"/>
      <c r="K47" s="162"/>
      <c r="L47" s="162"/>
      <c r="M47" s="163"/>
    </row>
    <row r="48" spans="1:13" ht="25.5" x14ac:dyDescent="0.25">
      <c r="A48" s="456" t="s">
        <v>122</v>
      </c>
      <c r="B48" s="415"/>
      <c r="C48" s="415"/>
      <c r="D48" s="415"/>
      <c r="E48" s="415"/>
      <c r="F48" s="415"/>
      <c r="G48" s="415"/>
      <c r="H48" s="208" t="s">
        <v>123</v>
      </c>
      <c r="I48" s="155" t="s">
        <v>124</v>
      </c>
      <c r="J48" s="209" t="s">
        <v>125</v>
      </c>
      <c r="K48" s="457" t="s">
        <v>109</v>
      </c>
      <c r="L48" s="490"/>
      <c r="M48" s="224" t="s">
        <v>110</v>
      </c>
    </row>
    <row r="49" spans="1:13" x14ac:dyDescent="0.25">
      <c r="A49" s="225" t="s">
        <v>143</v>
      </c>
      <c r="B49" s="215"/>
      <c r="C49" s="215"/>
      <c r="D49" s="215"/>
      <c r="E49" s="215"/>
      <c r="F49" s="215"/>
      <c r="G49" s="215"/>
      <c r="H49" s="226">
        <v>112000</v>
      </c>
      <c r="I49" s="112">
        <v>185</v>
      </c>
      <c r="J49" s="113">
        <v>207200</v>
      </c>
      <c r="K49" s="227"/>
      <c r="L49" s="148">
        <v>5</v>
      </c>
      <c r="M49" s="149">
        <v>41440</v>
      </c>
    </row>
    <row r="50" spans="1:13" x14ac:dyDescent="0.25">
      <c r="A50" s="225" t="s">
        <v>142</v>
      </c>
      <c r="B50" s="215"/>
      <c r="C50" s="215"/>
      <c r="D50" s="215"/>
      <c r="E50" s="215"/>
      <c r="F50" s="215"/>
      <c r="G50" s="215"/>
      <c r="H50" s="226">
        <v>60000</v>
      </c>
      <c r="I50" s="112">
        <v>185</v>
      </c>
      <c r="J50" s="113">
        <v>111000</v>
      </c>
      <c r="K50" s="227"/>
      <c r="L50" s="148">
        <v>5</v>
      </c>
      <c r="M50" s="149">
        <v>22200</v>
      </c>
    </row>
    <row r="51" spans="1:13" x14ac:dyDescent="0.25">
      <c r="A51" s="225"/>
      <c r="B51" s="215"/>
      <c r="C51" s="215"/>
      <c r="D51" s="215"/>
      <c r="E51" s="215"/>
      <c r="F51" s="215"/>
      <c r="G51" s="215"/>
      <c r="H51" s="226"/>
      <c r="I51" s="112"/>
      <c r="J51" s="113"/>
      <c r="K51" s="227"/>
      <c r="L51" s="150"/>
      <c r="M51" s="149"/>
    </row>
    <row r="52" spans="1:13" x14ac:dyDescent="0.25">
      <c r="A52" s="225"/>
      <c r="B52" s="215"/>
      <c r="C52" s="215"/>
      <c r="D52" s="215"/>
      <c r="E52" s="215"/>
      <c r="F52" s="215"/>
      <c r="G52" s="215"/>
      <c r="H52" s="188"/>
      <c r="I52" s="116"/>
      <c r="J52" s="110"/>
      <c r="K52" s="230"/>
      <c r="L52" s="229"/>
      <c r="M52" s="115"/>
    </row>
    <row r="53" spans="1:13" x14ac:dyDescent="0.25">
      <c r="A53" s="225"/>
      <c r="B53" s="215"/>
      <c r="C53" s="215"/>
      <c r="D53" s="215"/>
      <c r="E53" s="215"/>
      <c r="F53" s="215"/>
      <c r="G53" s="215"/>
      <c r="H53" s="188"/>
      <c r="I53" s="116"/>
      <c r="J53" s="110"/>
      <c r="K53" s="230"/>
      <c r="L53" s="229"/>
      <c r="M53" s="115"/>
    </row>
    <row r="54" spans="1:13" ht="15.75" thickBot="1" x14ac:dyDescent="0.3">
      <c r="A54" s="459"/>
      <c r="B54" s="460"/>
      <c r="C54" s="460"/>
      <c r="D54" s="460"/>
      <c r="E54" s="460"/>
      <c r="F54" s="460"/>
      <c r="G54" s="460"/>
      <c r="H54" s="203"/>
      <c r="I54" s="203"/>
      <c r="J54" s="203"/>
      <c r="K54" s="461"/>
      <c r="L54" s="462"/>
      <c r="M54" s="203"/>
    </row>
    <row r="55" spans="1:13" ht="15.75" thickBot="1" x14ac:dyDescent="0.3">
      <c r="A55" s="440" t="s">
        <v>112</v>
      </c>
      <c r="B55" s="441"/>
      <c r="C55" s="441"/>
      <c r="D55" s="441"/>
      <c r="E55" s="441"/>
      <c r="F55" s="441"/>
      <c r="G55" s="441"/>
      <c r="H55" s="443"/>
      <c r="I55" s="443"/>
      <c r="J55" s="443"/>
      <c r="K55" s="443"/>
      <c r="L55" s="444"/>
      <c r="M55" s="117">
        <v>63640</v>
      </c>
    </row>
    <row r="56" spans="1:13" ht="15.75" thickBot="1" x14ac:dyDescent="0.3">
      <c r="A56" s="161"/>
      <c r="B56" s="162"/>
      <c r="C56" s="162"/>
      <c r="D56" s="162"/>
      <c r="E56" s="162"/>
      <c r="F56" s="162"/>
      <c r="G56" s="162"/>
      <c r="H56" s="162"/>
      <c r="I56" s="162"/>
      <c r="J56" s="162"/>
      <c r="K56" s="162"/>
      <c r="L56" s="162"/>
      <c r="M56" s="163"/>
    </row>
    <row r="57" spans="1:13" ht="15.75" thickBot="1" x14ac:dyDescent="0.3">
      <c r="A57" s="465" t="s">
        <v>126</v>
      </c>
      <c r="B57" s="466"/>
      <c r="C57" s="466"/>
      <c r="D57" s="466"/>
      <c r="E57" s="466"/>
      <c r="F57" s="466"/>
      <c r="G57" s="466"/>
      <c r="H57" s="466"/>
      <c r="I57" s="466"/>
      <c r="J57" s="466"/>
      <c r="K57" s="466"/>
      <c r="L57" s="467"/>
      <c r="M57" s="231">
        <v>184864</v>
      </c>
    </row>
    <row r="58" spans="1:13" x14ac:dyDescent="0.25">
      <c r="A58" s="161"/>
      <c r="B58" s="162"/>
      <c r="C58" s="162"/>
      <c r="D58" s="162"/>
      <c r="E58" s="162"/>
      <c r="F58" s="162"/>
      <c r="G58" s="162"/>
      <c r="H58" s="162"/>
      <c r="I58" s="162"/>
      <c r="J58" s="162"/>
      <c r="K58" s="162"/>
      <c r="L58" s="162"/>
      <c r="M58" s="163"/>
    </row>
    <row r="59" spans="1:13" x14ac:dyDescent="0.25">
      <c r="A59" s="192" t="s">
        <v>127</v>
      </c>
      <c r="B59" s="193"/>
      <c r="C59" s="193"/>
      <c r="D59" s="193"/>
      <c r="E59" s="193"/>
      <c r="F59" s="193"/>
      <c r="G59" s="193"/>
      <c r="H59" s="193"/>
      <c r="I59" s="193"/>
      <c r="J59" s="193"/>
      <c r="K59" s="193"/>
      <c r="L59" s="193"/>
      <c r="M59" s="194"/>
    </row>
    <row r="60" spans="1:13" ht="15.75" thickBot="1" x14ac:dyDescent="0.3">
      <c r="A60" s="161"/>
      <c r="B60" s="162"/>
      <c r="C60" s="162"/>
      <c r="D60" s="162"/>
      <c r="E60" s="162"/>
      <c r="F60" s="162"/>
      <c r="G60" s="162"/>
      <c r="H60" s="162"/>
      <c r="I60" s="162"/>
      <c r="J60" s="162"/>
      <c r="K60" s="162"/>
      <c r="L60" s="162"/>
      <c r="M60" s="163"/>
    </row>
    <row r="61" spans="1:13" x14ac:dyDescent="0.25">
      <c r="A61" s="468" t="s">
        <v>128</v>
      </c>
      <c r="B61" s="469"/>
      <c r="C61" s="469"/>
      <c r="D61" s="469"/>
      <c r="E61" s="469"/>
      <c r="F61" s="469"/>
      <c r="G61" s="469"/>
      <c r="H61" s="232"/>
      <c r="I61" s="233"/>
      <c r="J61" s="234" t="s">
        <v>129</v>
      </c>
      <c r="K61" s="470" t="s">
        <v>130</v>
      </c>
      <c r="L61" s="471"/>
      <c r="M61" s="235"/>
    </row>
    <row r="62" spans="1:13" x14ac:dyDescent="0.25">
      <c r="A62" s="472" t="s">
        <v>75</v>
      </c>
      <c r="B62" s="473"/>
      <c r="C62" s="473"/>
      <c r="D62" s="473"/>
      <c r="E62" s="473"/>
      <c r="F62" s="473"/>
      <c r="G62" s="473"/>
      <c r="H62" s="118"/>
      <c r="I62" s="119"/>
      <c r="J62" s="120">
        <v>0.22</v>
      </c>
      <c r="K62" s="474">
        <v>40670.080000000002</v>
      </c>
      <c r="L62" s="475"/>
      <c r="M62" s="121"/>
    </row>
    <row r="63" spans="1:13" x14ac:dyDescent="0.25">
      <c r="A63" s="236" t="s">
        <v>131</v>
      </c>
      <c r="B63" s="237"/>
      <c r="C63" s="237"/>
      <c r="D63" s="237"/>
      <c r="E63" s="237"/>
      <c r="F63" s="237"/>
      <c r="G63" s="237"/>
      <c r="H63" s="118"/>
      <c r="I63" s="119"/>
      <c r="J63" s="120">
        <v>0.05</v>
      </c>
      <c r="K63" s="474">
        <v>9243.2000000000007</v>
      </c>
      <c r="L63" s="475"/>
      <c r="M63" s="121"/>
    </row>
    <row r="64" spans="1:13" ht="15.75" thickBot="1" x14ac:dyDescent="0.3">
      <c r="A64" s="238" t="s">
        <v>132</v>
      </c>
      <c r="B64" s="239"/>
      <c r="C64" s="239"/>
      <c r="D64" s="239"/>
      <c r="E64" s="239"/>
      <c r="F64" s="239"/>
      <c r="G64" s="239"/>
      <c r="H64" s="122"/>
      <c r="I64" s="123"/>
      <c r="J64" s="124">
        <v>0.05</v>
      </c>
      <c r="K64" s="463">
        <v>9243.2000000000007</v>
      </c>
      <c r="L64" s="464"/>
      <c r="M64" s="121"/>
    </row>
    <row r="65" spans="1:13" ht="15.75" thickBot="1" x14ac:dyDescent="0.3">
      <c r="A65" s="440" t="s">
        <v>112</v>
      </c>
      <c r="B65" s="441"/>
      <c r="C65" s="441"/>
      <c r="D65" s="441"/>
      <c r="E65" s="441"/>
      <c r="F65" s="441"/>
      <c r="G65" s="441"/>
      <c r="H65" s="441"/>
      <c r="I65" s="441"/>
      <c r="J65" s="441"/>
      <c r="K65" s="441"/>
      <c r="L65" s="442"/>
      <c r="M65" s="240">
        <v>59156.480000000003</v>
      </c>
    </row>
    <row r="66" spans="1:13" ht="15.75" thickBot="1" x14ac:dyDescent="0.3">
      <c r="A66" s="161"/>
      <c r="B66" s="162"/>
      <c r="C66" s="162"/>
      <c r="D66" s="162"/>
      <c r="E66" s="162"/>
      <c r="F66" s="162"/>
      <c r="G66" s="162"/>
      <c r="H66" s="162"/>
      <c r="I66" s="162"/>
      <c r="J66" s="162"/>
      <c r="K66" s="162"/>
      <c r="L66" s="162"/>
      <c r="M66" s="163"/>
    </row>
    <row r="67" spans="1:13" ht="15.75" thickBot="1" x14ac:dyDescent="0.3">
      <c r="A67" s="465" t="s">
        <v>133</v>
      </c>
      <c r="B67" s="466"/>
      <c r="C67" s="466"/>
      <c r="D67" s="466"/>
      <c r="E67" s="466"/>
      <c r="F67" s="466"/>
      <c r="G67" s="466"/>
      <c r="H67" s="466"/>
      <c r="I67" s="466"/>
      <c r="J67" s="466"/>
      <c r="K67" s="466"/>
      <c r="L67" s="467"/>
      <c r="M67" s="241">
        <v>244020</v>
      </c>
    </row>
  </sheetData>
  <mergeCells count="43">
    <mergeCell ref="A67:L67"/>
    <mergeCell ref="A54:G54"/>
    <mergeCell ref="K54:L54"/>
    <mergeCell ref="A55:L55"/>
    <mergeCell ref="A57:L57"/>
    <mergeCell ref="A61:G61"/>
    <mergeCell ref="K61:L61"/>
    <mergeCell ref="A62:G62"/>
    <mergeCell ref="K62:L62"/>
    <mergeCell ref="K63:L63"/>
    <mergeCell ref="K64:L64"/>
    <mergeCell ref="A65:L65"/>
    <mergeCell ref="A48:G48"/>
    <mergeCell ref="K48:L48"/>
    <mergeCell ref="A21:L21"/>
    <mergeCell ref="A25:H25"/>
    <mergeCell ref="K25:L25"/>
    <mergeCell ref="A33:L33"/>
    <mergeCell ref="K37:L37"/>
    <mergeCell ref="K38:L38"/>
    <mergeCell ref="K39:L39"/>
    <mergeCell ref="K40:L40"/>
    <mergeCell ref="K41:L41"/>
    <mergeCell ref="K43:L43"/>
    <mergeCell ref="A44:L44"/>
    <mergeCell ref="K20:L20"/>
    <mergeCell ref="B9:J9"/>
    <mergeCell ref="A13:G13"/>
    <mergeCell ref="H13:I13"/>
    <mergeCell ref="K13:L13"/>
    <mergeCell ref="A14:G14"/>
    <mergeCell ref="A15:G15"/>
    <mergeCell ref="A16:G16"/>
    <mergeCell ref="A17:G17"/>
    <mergeCell ref="A19:C19"/>
    <mergeCell ref="A20:G20"/>
    <mergeCell ref="H20:I20"/>
    <mergeCell ref="A1:E1"/>
    <mergeCell ref="F1:M2"/>
    <mergeCell ref="A2:E2"/>
    <mergeCell ref="A7:M7"/>
    <mergeCell ref="B8:H8"/>
    <mergeCell ref="K8:L8"/>
  </mergeCells>
  <pageMargins left="0.70866141732283472" right="0.70866141732283472" top="0.74803149606299213" bottom="0.74803149606299213" header="0.31496062992125984" footer="0.31496062992125984"/>
  <pageSetup paperSize="14" scale="5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pageSetUpPr fitToPage="1"/>
  </sheetPr>
  <dimension ref="A1:M67"/>
  <sheetViews>
    <sheetView zoomScaleNormal="100" workbookViewId="0">
      <selection sqref="A1:E1"/>
    </sheetView>
  </sheetViews>
  <sheetFormatPr baseColWidth="10" defaultRowHeight="15" x14ac:dyDescent="0.25"/>
  <cols>
    <col min="1" max="1" width="13.28515625" style="109" customWidth="1"/>
    <col min="2" max="7" width="11.42578125" style="109"/>
    <col min="8" max="8" width="11.7109375" style="109" bestFit="1" customWidth="1"/>
    <col min="9" max="9" width="15.5703125" style="109" customWidth="1"/>
    <col min="10" max="10" width="14.140625" style="109" customWidth="1"/>
    <col min="11" max="12" width="11.42578125" style="109"/>
    <col min="13" max="13" width="17.42578125" style="109" customWidth="1"/>
    <col min="14" max="256" width="11.42578125" style="109"/>
    <col min="257" max="257" width="13.28515625" style="109" customWidth="1"/>
    <col min="258" max="263" width="11.42578125" style="109"/>
    <col min="264" max="264" width="11.7109375" style="109" bestFit="1" customWidth="1"/>
    <col min="265" max="265" width="15.5703125" style="109" customWidth="1"/>
    <col min="266" max="266" width="14.140625" style="109" customWidth="1"/>
    <col min="267" max="268" width="11.42578125" style="109"/>
    <col min="269" max="269" width="17.42578125" style="109" customWidth="1"/>
    <col min="270" max="512" width="11.42578125" style="109"/>
    <col min="513" max="513" width="13.28515625" style="109" customWidth="1"/>
    <col min="514" max="519" width="11.42578125" style="109"/>
    <col min="520" max="520" width="11.7109375" style="109" bestFit="1" customWidth="1"/>
    <col min="521" max="521" width="15.5703125" style="109" customWidth="1"/>
    <col min="522" max="522" width="14.140625" style="109" customWidth="1"/>
    <col min="523" max="524" width="11.42578125" style="109"/>
    <col min="525" max="525" width="17.42578125" style="109" customWidth="1"/>
    <col min="526" max="768" width="11.42578125" style="109"/>
    <col min="769" max="769" width="13.28515625" style="109" customWidth="1"/>
    <col min="770" max="775" width="11.42578125" style="109"/>
    <col min="776" max="776" width="11.7109375" style="109" bestFit="1" customWidth="1"/>
    <col min="777" max="777" width="15.5703125" style="109" customWidth="1"/>
    <col min="778" max="778" width="14.140625" style="109" customWidth="1"/>
    <col min="779" max="780" width="11.42578125" style="109"/>
    <col min="781" max="781" width="17.42578125" style="109" customWidth="1"/>
    <col min="782" max="1024" width="11.42578125" style="109"/>
    <col min="1025" max="1025" width="13.28515625" style="109" customWidth="1"/>
    <col min="1026" max="1031" width="11.42578125" style="109"/>
    <col min="1032" max="1032" width="11.7109375" style="109" bestFit="1" customWidth="1"/>
    <col min="1033" max="1033" width="15.5703125" style="109" customWidth="1"/>
    <col min="1034" max="1034" width="14.140625" style="109" customWidth="1"/>
    <col min="1035" max="1036" width="11.42578125" style="109"/>
    <col min="1037" max="1037" width="17.42578125" style="109" customWidth="1"/>
    <col min="1038" max="1280" width="11.42578125" style="109"/>
    <col min="1281" max="1281" width="13.28515625" style="109" customWidth="1"/>
    <col min="1282" max="1287" width="11.42578125" style="109"/>
    <col min="1288" max="1288" width="11.7109375" style="109" bestFit="1" customWidth="1"/>
    <col min="1289" max="1289" width="15.5703125" style="109" customWidth="1"/>
    <col min="1290" max="1290" width="14.140625" style="109" customWidth="1"/>
    <col min="1291" max="1292" width="11.42578125" style="109"/>
    <col min="1293" max="1293" width="17.42578125" style="109" customWidth="1"/>
    <col min="1294" max="1536" width="11.42578125" style="109"/>
    <col min="1537" max="1537" width="13.28515625" style="109" customWidth="1"/>
    <col min="1538" max="1543" width="11.42578125" style="109"/>
    <col min="1544" max="1544" width="11.7109375" style="109" bestFit="1" customWidth="1"/>
    <col min="1545" max="1545" width="15.5703125" style="109" customWidth="1"/>
    <col min="1546" max="1546" width="14.140625" style="109" customWidth="1"/>
    <col min="1547" max="1548" width="11.42578125" style="109"/>
    <col min="1549" max="1549" width="17.42578125" style="109" customWidth="1"/>
    <col min="1550" max="1792" width="11.42578125" style="109"/>
    <col min="1793" max="1793" width="13.28515625" style="109" customWidth="1"/>
    <col min="1794" max="1799" width="11.42578125" style="109"/>
    <col min="1800" max="1800" width="11.7109375" style="109" bestFit="1" customWidth="1"/>
    <col min="1801" max="1801" width="15.5703125" style="109" customWidth="1"/>
    <col min="1802" max="1802" width="14.140625" style="109" customWidth="1"/>
    <col min="1803" max="1804" width="11.42578125" style="109"/>
    <col min="1805" max="1805" width="17.42578125" style="109" customWidth="1"/>
    <col min="1806" max="2048" width="11.42578125" style="109"/>
    <col min="2049" max="2049" width="13.28515625" style="109" customWidth="1"/>
    <col min="2050" max="2055" width="11.42578125" style="109"/>
    <col min="2056" max="2056" width="11.7109375" style="109" bestFit="1" customWidth="1"/>
    <col min="2057" max="2057" width="15.5703125" style="109" customWidth="1"/>
    <col min="2058" max="2058" width="14.140625" style="109" customWidth="1"/>
    <col min="2059" max="2060" width="11.42578125" style="109"/>
    <col min="2061" max="2061" width="17.42578125" style="109" customWidth="1"/>
    <col min="2062" max="2304" width="11.42578125" style="109"/>
    <col min="2305" max="2305" width="13.28515625" style="109" customWidth="1"/>
    <col min="2306" max="2311" width="11.42578125" style="109"/>
    <col min="2312" max="2312" width="11.7109375" style="109" bestFit="1" customWidth="1"/>
    <col min="2313" max="2313" width="15.5703125" style="109" customWidth="1"/>
    <col min="2314" max="2314" width="14.140625" style="109" customWidth="1"/>
    <col min="2315" max="2316" width="11.42578125" style="109"/>
    <col min="2317" max="2317" width="17.42578125" style="109" customWidth="1"/>
    <col min="2318" max="2560" width="11.42578125" style="109"/>
    <col min="2561" max="2561" width="13.28515625" style="109" customWidth="1"/>
    <col min="2562" max="2567" width="11.42578125" style="109"/>
    <col min="2568" max="2568" width="11.7109375" style="109" bestFit="1" customWidth="1"/>
    <col min="2569" max="2569" width="15.5703125" style="109" customWidth="1"/>
    <col min="2570" max="2570" width="14.140625" style="109" customWidth="1"/>
    <col min="2571" max="2572" width="11.42578125" style="109"/>
    <col min="2573" max="2573" width="17.42578125" style="109" customWidth="1"/>
    <col min="2574" max="2816" width="11.42578125" style="109"/>
    <col min="2817" max="2817" width="13.28515625" style="109" customWidth="1"/>
    <col min="2818" max="2823" width="11.42578125" style="109"/>
    <col min="2824" max="2824" width="11.7109375" style="109" bestFit="1" customWidth="1"/>
    <col min="2825" max="2825" width="15.5703125" style="109" customWidth="1"/>
    <col min="2826" max="2826" width="14.140625" style="109" customWidth="1"/>
    <col min="2827" max="2828" width="11.42578125" style="109"/>
    <col min="2829" max="2829" width="17.42578125" style="109" customWidth="1"/>
    <col min="2830" max="3072" width="11.42578125" style="109"/>
    <col min="3073" max="3073" width="13.28515625" style="109" customWidth="1"/>
    <col min="3074" max="3079" width="11.42578125" style="109"/>
    <col min="3080" max="3080" width="11.7109375" style="109" bestFit="1" customWidth="1"/>
    <col min="3081" max="3081" width="15.5703125" style="109" customWidth="1"/>
    <col min="3082" max="3082" width="14.140625" style="109" customWidth="1"/>
    <col min="3083" max="3084" width="11.42578125" style="109"/>
    <col min="3085" max="3085" width="17.42578125" style="109" customWidth="1"/>
    <col min="3086" max="3328" width="11.42578125" style="109"/>
    <col min="3329" max="3329" width="13.28515625" style="109" customWidth="1"/>
    <col min="3330" max="3335" width="11.42578125" style="109"/>
    <col min="3336" max="3336" width="11.7109375" style="109" bestFit="1" customWidth="1"/>
    <col min="3337" max="3337" width="15.5703125" style="109" customWidth="1"/>
    <col min="3338" max="3338" width="14.140625" style="109" customWidth="1"/>
    <col min="3339" max="3340" width="11.42578125" style="109"/>
    <col min="3341" max="3341" width="17.42578125" style="109" customWidth="1"/>
    <col min="3342" max="3584" width="11.42578125" style="109"/>
    <col min="3585" max="3585" width="13.28515625" style="109" customWidth="1"/>
    <col min="3586" max="3591" width="11.42578125" style="109"/>
    <col min="3592" max="3592" width="11.7109375" style="109" bestFit="1" customWidth="1"/>
    <col min="3593" max="3593" width="15.5703125" style="109" customWidth="1"/>
    <col min="3594" max="3594" width="14.140625" style="109" customWidth="1"/>
    <col min="3595" max="3596" width="11.42578125" style="109"/>
    <col min="3597" max="3597" width="17.42578125" style="109" customWidth="1"/>
    <col min="3598" max="3840" width="11.42578125" style="109"/>
    <col min="3841" max="3841" width="13.28515625" style="109" customWidth="1"/>
    <col min="3842" max="3847" width="11.42578125" style="109"/>
    <col min="3848" max="3848" width="11.7109375" style="109" bestFit="1" customWidth="1"/>
    <col min="3849" max="3849" width="15.5703125" style="109" customWidth="1"/>
    <col min="3850" max="3850" width="14.140625" style="109" customWidth="1"/>
    <col min="3851" max="3852" width="11.42578125" style="109"/>
    <col min="3853" max="3853" width="17.42578125" style="109" customWidth="1"/>
    <col min="3854" max="4096" width="11.42578125" style="109"/>
    <col min="4097" max="4097" width="13.28515625" style="109" customWidth="1"/>
    <col min="4098" max="4103" width="11.42578125" style="109"/>
    <col min="4104" max="4104" width="11.7109375" style="109" bestFit="1" customWidth="1"/>
    <col min="4105" max="4105" width="15.5703125" style="109" customWidth="1"/>
    <col min="4106" max="4106" width="14.140625" style="109" customWidth="1"/>
    <col min="4107" max="4108" width="11.42578125" style="109"/>
    <col min="4109" max="4109" width="17.42578125" style="109" customWidth="1"/>
    <col min="4110" max="4352" width="11.42578125" style="109"/>
    <col min="4353" max="4353" width="13.28515625" style="109" customWidth="1"/>
    <col min="4354" max="4359" width="11.42578125" style="109"/>
    <col min="4360" max="4360" width="11.7109375" style="109" bestFit="1" customWidth="1"/>
    <col min="4361" max="4361" width="15.5703125" style="109" customWidth="1"/>
    <col min="4362" max="4362" width="14.140625" style="109" customWidth="1"/>
    <col min="4363" max="4364" width="11.42578125" style="109"/>
    <col min="4365" max="4365" width="17.42578125" style="109" customWidth="1"/>
    <col min="4366" max="4608" width="11.42578125" style="109"/>
    <col min="4609" max="4609" width="13.28515625" style="109" customWidth="1"/>
    <col min="4610" max="4615" width="11.42578125" style="109"/>
    <col min="4616" max="4616" width="11.7109375" style="109" bestFit="1" customWidth="1"/>
    <col min="4617" max="4617" width="15.5703125" style="109" customWidth="1"/>
    <col min="4618" max="4618" width="14.140625" style="109" customWidth="1"/>
    <col min="4619" max="4620" width="11.42578125" style="109"/>
    <col min="4621" max="4621" width="17.42578125" style="109" customWidth="1"/>
    <col min="4622" max="4864" width="11.42578125" style="109"/>
    <col min="4865" max="4865" width="13.28515625" style="109" customWidth="1"/>
    <col min="4866" max="4871" width="11.42578125" style="109"/>
    <col min="4872" max="4872" width="11.7109375" style="109" bestFit="1" customWidth="1"/>
    <col min="4873" max="4873" width="15.5703125" style="109" customWidth="1"/>
    <col min="4874" max="4874" width="14.140625" style="109" customWidth="1"/>
    <col min="4875" max="4876" width="11.42578125" style="109"/>
    <col min="4877" max="4877" width="17.42578125" style="109" customWidth="1"/>
    <col min="4878" max="5120" width="11.42578125" style="109"/>
    <col min="5121" max="5121" width="13.28515625" style="109" customWidth="1"/>
    <col min="5122" max="5127" width="11.42578125" style="109"/>
    <col min="5128" max="5128" width="11.7109375" style="109" bestFit="1" customWidth="1"/>
    <col min="5129" max="5129" width="15.5703125" style="109" customWidth="1"/>
    <col min="5130" max="5130" width="14.140625" style="109" customWidth="1"/>
    <col min="5131" max="5132" width="11.42578125" style="109"/>
    <col min="5133" max="5133" width="17.42578125" style="109" customWidth="1"/>
    <col min="5134" max="5376" width="11.42578125" style="109"/>
    <col min="5377" max="5377" width="13.28515625" style="109" customWidth="1"/>
    <col min="5378" max="5383" width="11.42578125" style="109"/>
    <col min="5384" max="5384" width="11.7109375" style="109" bestFit="1" customWidth="1"/>
    <col min="5385" max="5385" width="15.5703125" style="109" customWidth="1"/>
    <col min="5386" max="5386" width="14.140625" style="109" customWidth="1"/>
    <col min="5387" max="5388" width="11.42578125" style="109"/>
    <col min="5389" max="5389" width="17.42578125" style="109" customWidth="1"/>
    <col min="5390" max="5632" width="11.42578125" style="109"/>
    <col min="5633" max="5633" width="13.28515625" style="109" customWidth="1"/>
    <col min="5634" max="5639" width="11.42578125" style="109"/>
    <col min="5640" max="5640" width="11.7109375" style="109" bestFit="1" customWidth="1"/>
    <col min="5641" max="5641" width="15.5703125" style="109" customWidth="1"/>
    <col min="5642" max="5642" width="14.140625" style="109" customWidth="1"/>
    <col min="5643" max="5644" width="11.42578125" style="109"/>
    <col min="5645" max="5645" width="17.42578125" style="109" customWidth="1"/>
    <col min="5646" max="5888" width="11.42578125" style="109"/>
    <col min="5889" max="5889" width="13.28515625" style="109" customWidth="1"/>
    <col min="5890" max="5895" width="11.42578125" style="109"/>
    <col min="5896" max="5896" width="11.7109375" style="109" bestFit="1" customWidth="1"/>
    <col min="5897" max="5897" width="15.5703125" style="109" customWidth="1"/>
    <col min="5898" max="5898" width="14.140625" style="109" customWidth="1"/>
    <col min="5899" max="5900" width="11.42578125" style="109"/>
    <col min="5901" max="5901" width="17.42578125" style="109" customWidth="1"/>
    <col min="5902" max="6144" width="11.42578125" style="109"/>
    <col min="6145" max="6145" width="13.28515625" style="109" customWidth="1"/>
    <col min="6146" max="6151" width="11.42578125" style="109"/>
    <col min="6152" max="6152" width="11.7109375" style="109" bestFit="1" customWidth="1"/>
    <col min="6153" max="6153" width="15.5703125" style="109" customWidth="1"/>
    <col min="6154" max="6154" width="14.140625" style="109" customWidth="1"/>
    <col min="6155" max="6156" width="11.42578125" style="109"/>
    <col min="6157" max="6157" width="17.42578125" style="109" customWidth="1"/>
    <col min="6158" max="6400" width="11.42578125" style="109"/>
    <col min="6401" max="6401" width="13.28515625" style="109" customWidth="1"/>
    <col min="6402" max="6407" width="11.42578125" style="109"/>
    <col min="6408" max="6408" width="11.7109375" style="109" bestFit="1" customWidth="1"/>
    <col min="6409" max="6409" width="15.5703125" style="109" customWidth="1"/>
    <col min="6410" max="6410" width="14.140625" style="109" customWidth="1"/>
    <col min="6411" max="6412" width="11.42578125" style="109"/>
    <col min="6413" max="6413" width="17.42578125" style="109" customWidth="1"/>
    <col min="6414" max="6656" width="11.42578125" style="109"/>
    <col min="6657" max="6657" width="13.28515625" style="109" customWidth="1"/>
    <col min="6658" max="6663" width="11.42578125" style="109"/>
    <col min="6664" max="6664" width="11.7109375" style="109" bestFit="1" customWidth="1"/>
    <col min="6665" max="6665" width="15.5703125" style="109" customWidth="1"/>
    <col min="6666" max="6666" width="14.140625" style="109" customWidth="1"/>
    <col min="6667" max="6668" width="11.42578125" style="109"/>
    <col min="6669" max="6669" width="17.42578125" style="109" customWidth="1"/>
    <col min="6670" max="6912" width="11.42578125" style="109"/>
    <col min="6913" max="6913" width="13.28515625" style="109" customWidth="1"/>
    <col min="6914" max="6919" width="11.42578125" style="109"/>
    <col min="6920" max="6920" width="11.7109375" style="109" bestFit="1" customWidth="1"/>
    <col min="6921" max="6921" width="15.5703125" style="109" customWidth="1"/>
    <col min="6922" max="6922" width="14.140625" style="109" customWidth="1"/>
    <col min="6923" max="6924" width="11.42578125" style="109"/>
    <col min="6925" max="6925" width="17.42578125" style="109" customWidth="1"/>
    <col min="6926" max="7168" width="11.42578125" style="109"/>
    <col min="7169" max="7169" width="13.28515625" style="109" customWidth="1"/>
    <col min="7170" max="7175" width="11.42578125" style="109"/>
    <col min="7176" max="7176" width="11.7109375" style="109" bestFit="1" customWidth="1"/>
    <col min="7177" max="7177" width="15.5703125" style="109" customWidth="1"/>
    <col min="7178" max="7178" width="14.140625" style="109" customWidth="1"/>
    <col min="7179" max="7180" width="11.42578125" style="109"/>
    <col min="7181" max="7181" width="17.42578125" style="109" customWidth="1"/>
    <col min="7182" max="7424" width="11.42578125" style="109"/>
    <col min="7425" max="7425" width="13.28515625" style="109" customWidth="1"/>
    <col min="7426" max="7431" width="11.42578125" style="109"/>
    <col min="7432" max="7432" width="11.7109375" style="109" bestFit="1" customWidth="1"/>
    <col min="7433" max="7433" width="15.5703125" style="109" customWidth="1"/>
    <col min="7434" max="7434" width="14.140625" style="109" customWidth="1"/>
    <col min="7435" max="7436" width="11.42578125" style="109"/>
    <col min="7437" max="7437" width="17.42578125" style="109" customWidth="1"/>
    <col min="7438" max="7680" width="11.42578125" style="109"/>
    <col min="7681" max="7681" width="13.28515625" style="109" customWidth="1"/>
    <col min="7682" max="7687" width="11.42578125" style="109"/>
    <col min="7688" max="7688" width="11.7109375" style="109" bestFit="1" customWidth="1"/>
    <col min="7689" max="7689" width="15.5703125" style="109" customWidth="1"/>
    <col min="7690" max="7690" width="14.140625" style="109" customWidth="1"/>
    <col min="7691" max="7692" width="11.42578125" style="109"/>
    <col min="7693" max="7693" width="17.42578125" style="109" customWidth="1"/>
    <col min="7694" max="7936" width="11.42578125" style="109"/>
    <col min="7937" max="7937" width="13.28515625" style="109" customWidth="1"/>
    <col min="7938" max="7943" width="11.42578125" style="109"/>
    <col min="7944" max="7944" width="11.7109375" style="109" bestFit="1" customWidth="1"/>
    <col min="7945" max="7945" width="15.5703125" style="109" customWidth="1"/>
    <col min="7946" max="7946" width="14.140625" style="109" customWidth="1"/>
    <col min="7947" max="7948" width="11.42578125" style="109"/>
    <col min="7949" max="7949" width="17.42578125" style="109" customWidth="1"/>
    <col min="7950" max="8192" width="11.42578125" style="109"/>
    <col min="8193" max="8193" width="13.28515625" style="109" customWidth="1"/>
    <col min="8194" max="8199" width="11.42578125" style="109"/>
    <col min="8200" max="8200" width="11.7109375" style="109" bestFit="1" customWidth="1"/>
    <col min="8201" max="8201" width="15.5703125" style="109" customWidth="1"/>
    <col min="8202" max="8202" width="14.140625" style="109" customWidth="1"/>
    <col min="8203" max="8204" width="11.42578125" style="109"/>
    <col min="8205" max="8205" width="17.42578125" style="109" customWidth="1"/>
    <col min="8206" max="8448" width="11.42578125" style="109"/>
    <col min="8449" max="8449" width="13.28515625" style="109" customWidth="1"/>
    <col min="8450" max="8455" width="11.42578125" style="109"/>
    <col min="8456" max="8456" width="11.7109375" style="109" bestFit="1" customWidth="1"/>
    <col min="8457" max="8457" width="15.5703125" style="109" customWidth="1"/>
    <col min="8458" max="8458" width="14.140625" style="109" customWidth="1"/>
    <col min="8459" max="8460" width="11.42578125" style="109"/>
    <col min="8461" max="8461" width="17.42578125" style="109" customWidth="1"/>
    <col min="8462" max="8704" width="11.42578125" style="109"/>
    <col min="8705" max="8705" width="13.28515625" style="109" customWidth="1"/>
    <col min="8706" max="8711" width="11.42578125" style="109"/>
    <col min="8712" max="8712" width="11.7109375" style="109" bestFit="1" customWidth="1"/>
    <col min="8713" max="8713" width="15.5703125" style="109" customWidth="1"/>
    <col min="8714" max="8714" width="14.140625" style="109" customWidth="1"/>
    <col min="8715" max="8716" width="11.42578125" style="109"/>
    <col min="8717" max="8717" width="17.42578125" style="109" customWidth="1"/>
    <col min="8718" max="8960" width="11.42578125" style="109"/>
    <col min="8961" max="8961" width="13.28515625" style="109" customWidth="1"/>
    <col min="8962" max="8967" width="11.42578125" style="109"/>
    <col min="8968" max="8968" width="11.7109375" style="109" bestFit="1" customWidth="1"/>
    <col min="8969" max="8969" width="15.5703125" style="109" customWidth="1"/>
    <col min="8970" max="8970" width="14.140625" style="109" customWidth="1"/>
    <col min="8971" max="8972" width="11.42578125" style="109"/>
    <col min="8973" max="8973" width="17.42578125" style="109" customWidth="1"/>
    <col min="8974" max="9216" width="11.42578125" style="109"/>
    <col min="9217" max="9217" width="13.28515625" style="109" customWidth="1"/>
    <col min="9218" max="9223" width="11.42578125" style="109"/>
    <col min="9224" max="9224" width="11.7109375" style="109" bestFit="1" customWidth="1"/>
    <col min="9225" max="9225" width="15.5703125" style="109" customWidth="1"/>
    <col min="9226" max="9226" width="14.140625" style="109" customWidth="1"/>
    <col min="9227" max="9228" width="11.42578125" style="109"/>
    <col min="9229" max="9229" width="17.42578125" style="109" customWidth="1"/>
    <col min="9230" max="9472" width="11.42578125" style="109"/>
    <col min="9473" max="9473" width="13.28515625" style="109" customWidth="1"/>
    <col min="9474" max="9479" width="11.42578125" style="109"/>
    <col min="9480" max="9480" width="11.7109375" style="109" bestFit="1" customWidth="1"/>
    <col min="9481" max="9481" width="15.5703125" style="109" customWidth="1"/>
    <col min="9482" max="9482" width="14.140625" style="109" customWidth="1"/>
    <col min="9483" max="9484" width="11.42578125" style="109"/>
    <col min="9485" max="9485" width="17.42578125" style="109" customWidth="1"/>
    <col min="9486" max="9728" width="11.42578125" style="109"/>
    <col min="9729" max="9729" width="13.28515625" style="109" customWidth="1"/>
    <col min="9730" max="9735" width="11.42578125" style="109"/>
    <col min="9736" max="9736" width="11.7109375" style="109" bestFit="1" customWidth="1"/>
    <col min="9737" max="9737" width="15.5703125" style="109" customWidth="1"/>
    <col min="9738" max="9738" width="14.140625" style="109" customWidth="1"/>
    <col min="9739" max="9740" width="11.42578125" style="109"/>
    <col min="9741" max="9741" width="17.42578125" style="109" customWidth="1"/>
    <col min="9742" max="9984" width="11.42578125" style="109"/>
    <col min="9985" max="9985" width="13.28515625" style="109" customWidth="1"/>
    <col min="9986" max="9991" width="11.42578125" style="109"/>
    <col min="9992" max="9992" width="11.7109375" style="109" bestFit="1" customWidth="1"/>
    <col min="9993" max="9993" width="15.5703125" style="109" customWidth="1"/>
    <col min="9994" max="9994" width="14.140625" style="109" customWidth="1"/>
    <col min="9995" max="9996" width="11.42578125" style="109"/>
    <col min="9997" max="9997" width="17.42578125" style="109" customWidth="1"/>
    <col min="9998" max="10240" width="11.42578125" style="109"/>
    <col min="10241" max="10241" width="13.28515625" style="109" customWidth="1"/>
    <col min="10242" max="10247" width="11.42578125" style="109"/>
    <col min="10248" max="10248" width="11.7109375" style="109" bestFit="1" customWidth="1"/>
    <col min="10249" max="10249" width="15.5703125" style="109" customWidth="1"/>
    <col min="10250" max="10250" width="14.140625" style="109" customWidth="1"/>
    <col min="10251" max="10252" width="11.42578125" style="109"/>
    <col min="10253" max="10253" width="17.42578125" style="109" customWidth="1"/>
    <col min="10254" max="10496" width="11.42578125" style="109"/>
    <col min="10497" max="10497" width="13.28515625" style="109" customWidth="1"/>
    <col min="10498" max="10503" width="11.42578125" style="109"/>
    <col min="10504" max="10504" width="11.7109375" style="109" bestFit="1" customWidth="1"/>
    <col min="10505" max="10505" width="15.5703125" style="109" customWidth="1"/>
    <col min="10506" max="10506" width="14.140625" style="109" customWidth="1"/>
    <col min="10507" max="10508" width="11.42578125" style="109"/>
    <col min="10509" max="10509" width="17.42578125" style="109" customWidth="1"/>
    <col min="10510" max="10752" width="11.42578125" style="109"/>
    <col min="10753" max="10753" width="13.28515625" style="109" customWidth="1"/>
    <col min="10754" max="10759" width="11.42578125" style="109"/>
    <col min="10760" max="10760" width="11.7109375" style="109" bestFit="1" customWidth="1"/>
    <col min="10761" max="10761" width="15.5703125" style="109" customWidth="1"/>
    <col min="10762" max="10762" width="14.140625" style="109" customWidth="1"/>
    <col min="10763" max="10764" width="11.42578125" style="109"/>
    <col min="10765" max="10765" width="17.42578125" style="109" customWidth="1"/>
    <col min="10766" max="11008" width="11.42578125" style="109"/>
    <col min="11009" max="11009" width="13.28515625" style="109" customWidth="1"/>
    <col min="11010" max="11015" width="11.42578125" style="109"/>
    <col min="11016" max="11016" width="11.7109375" style="109" bestFit="1" customWidth="1"/>
    <col min="11017" max="11017" width="15.5703125" style="109" customWidth="1"/>
    <col min="11018" max="11018" width="14.140625" style="109" customWidth="1"/>
    <col min="11019" max="11020" width="11.42578125" style="109"/>
    <col min="11021" max="11021" width="17.42578125" style="109" customWidth="1"/>
    <col min="11022" max="11264" width="11.42578125" style="109"/>
    <col min="11265" max="11265" width="13.28515625" style="109" customWidth="1"/>
    <col min="11266" max="11271" width="11.42578125" style="109"/>
    <col min="11272" max="11272" width="11.7109375" style="109" bestFit="1" customWidth="1"/>
    <col min="11273" max="11273" width="15.5703125" style="109" customWidth="1"/>
    <col min="11274" max="11274" width="14.140625" style="109" customWidth="1"/>
    <col min="11275" max="11276" width="11.42578125" style="109"/>
    <col min="11277" max="11277" width="17.42578125" style="109" customWidth="1"/>
    <col min="11278" max="11520" width="11.42578125" style="109"/>
    <col min="11521" max="11521" width="13.28515625" style="109" customWidth="1"/>
    <col min="11522" max="11527" width="11.42578125" style="109"/>
    <col min="11528" max="11528" width="11.7109375" style="109" bestFit="1" customWidth="1"/>
    <col min="11529" max="11529" width="15.5703125" style="109" customWidth="1"/>
    <col min="11530" max="11530" width="14.140625" style="109" customWidth="1"/>
    <col min="11531" max="11532" width="11.42578125" style="109"/>
    <col min="11533" max="11533" width="17.42578125" style="109" customWidth="1"/>
    <col min="11534" max="11776" width="11.42578125" style="109"/>
    <col min="11777" max="11777" width="13.28515625" style="109" customWidth="1"/>
    <col min="11778" max="11783" width="11.42578125" style="109"/>
    <col min="11784" max="11784" width="11.7109375" style="109" bestFit="1" customWidth="1"/>
    <col min="11785" max="11785" width="15.5703125" style="109" customWidth="1"/>
    <col min="11786" max="11786" width="14.140625" style="109" customWidth="1"/>
    <col min="11787" max="11788" width="11.42578125" style="109"/>
    <col min="11789" max="11789" width="17.42578125" style="109" customWidth="1"/>
    <col min="11790" max="12032" width="11.42578125" style="109"/>
    <col min="12033" max="12033" width="13.28515625" style="109" customWidth="1"/>
    <col min="12034" max="12039" width="11.42578125" style="109"/>
    <col min="12040" max="12040" width="11.7109375" style="109" bestFit="1" customWidth="1"/>
    <col min="12041" max="12041" width="15.5703125" style="109" customWidth="1"/>
    <col min="12042" max="12042" width="14.140625" style="109" customWidth="1"/>
    <col min="12043" max="12044" width="11.42578125" style="109"/>
    <col min="12045" max="12045" width="17.42578125" style="109" customWidth="1"/>
    <col min="12046" max="12288" width="11.42578125" style="109"/>
    <col min="12289" max="12289" width="13.28515625" style="109" customWidth="1"/>
    <col min="12290" max="12295" width="11.42578125" style="109"/>
    <col min="12296" max="12296" width="11.7109375" style="109" bestFit="1" customWidth="1"/>
    <col min="12297" max="12297" width="15.5703125" style="109" customWidth="1"/>
    <col min="12298" max="12298" width="14.140625" style="109" customWidth="1"/>
    <col min="12299" max="12300" width="11.42578125" style="109"/>
    <col min="12301" max="12301" width="17.42578125" style="109" customWidth="1"/>
    <col min="12302" max="12544" width="11.42578125" style="109"/>
    <col min="12545" max="12545" width="13.28515625" style="109" customWidth="1"/>
    <col min="12546" max="12551" width="11.42578125" style="109"/>
    <col min="12552" max="12552" width="11.7109375" style="109" bestFit="1" customWidth="1"/>
    <col min="12553" max="12553" width="15.5703125" style="109" customWidth="1"/>
    <col min="12554" max="12554" width="14.140625" style="109" customWidth="1"/>
    <col min="12555" max="12556" width="11.42578125" style="109"/>
    <col min="12557" max="12557" width="17.42578125" style="109" customWidth="1"/>
    <col min="12558" max="12800" width="11.42578125" style="109"/>
    <col min="12801" max="12801" width="13.28515625" style="109" customWidth="1"/>
    <col min="12802" max="12807" width="11.42578125" style="109"/>
    <col min="12808" max="12808" width="11.7109375" style="109" bestFit="1" customWidth="1"/>
    <col min="12809" max="12809" width="15.5703125" style="109" customWidth="1"/>
    <col min="12810" max="12810" width="14.140625" style="109" customWidth="1"/>
    <col min="12811" max="12812" width="11.42578125" style="109"/>
    <col min="12813" max="12813" width="17.42578125" style="109" customWidth="1"/>
    <col min="12814" max="13056" width="11.42578125" style="109"/>
    <col min="13057" max="13057" width="13.28515625" style="109" customWidth="1"/>
    <col min="13058" max="13063" width="11.42578125" style="109"/>
    <col min="13064" max="13064" width="11.7109375" style="109" bestFit="1" customWidth="1"/>
    <col min="13065" max="13065" width="15.5703125" style="109" customWidth="1"/>
    <col min="13066" max="13066" width="14.140625" style="109" customWidth="1"/>
    <col min="13067" max="13068" width="11.42578125" style="109"/>
    <col min="13069" max="13069" width="17.42578125" style="109" customWidth="1"/>
    <col min="13070" max="13312" width="11.42578125" style="109"/>
    <col min="13313" max="13313" width="13.28515625" style="109" customWidth="1"/>
    <col min="13314" max="13319" width="11.42578125" style="109"/>
    <col min="13320" max="13320" width="11.7109375" style="109" bestFit="1" customWidth="1"/>
    <col min="13321" max="13321" width="15.5703125" style="109" customWidth="1"/>
    <col min="13322" max="13322" width="14.140625" style="109" customWidth="1"/>
    <col min="13323" max="13324" width="11.42578125" style="109"/>
    <col min="13325" max="13325" width="17.42578125" style="109" customWidth="1"/>
    <col min="13326" max="13568" width="11.42578125" style="109"/>
    <col min="13569" max="13569" width="13.28515625" style="109" customWidth="1"/>
    <col min="13570" max="13575" width="11.42578125" style="109"/>
    <col min="13576" max="13576" width="11.7109375" style="109" bestFit="1" customWidth="1"/>
    <col min="13577" max="13577" width="15.5703125" style="109" customWidth="1"/>
    <col min="13578" max="13578" width="14.140625" style="109" customWidth="1"/>
    <col min="13579" max="13580" width="11.42578125" style="109"/>
    <col min="13581" max="13581" width="17.42578125" style="109" customWidth="1"/>
    <col min="13582" max="13824" width="11.42578125" style="109"/>
    <col min="13825" max="13825" width="13.28515625" style="109" customWidth="1"/>
    <col min="13826" max="13831" width="11.42578125" style="109"/>
    <col min="13832" max="13832" width="11.7109375" style="109" bestFit="1" customWidth="1"/>
    <col min="13833" max="13833" width="15.5703125" style="109" customWidth="1"/>
    <col min="13834" max="13834" width="14.140625" style="109" customWidth="1"/>
    <col min="13835" max="13836" width="11.42578125" style="109"/>
    <col min="13837" max="13837" width="17.42578125" style="109" customWidth="1"/>
    <col min="13838" max="14080" width="11.42578125" style="109"/>
    <col min="14081" max="14081" width="13.28515625" style="109" customWidth="1"/>
    <col min="14082" max="14087" width="11.42578125" style="109"/>
    <col min="14088" max="14088" width="11.7109375" style="109" bestFit="1" customWidth="1"/>
    <col min="14089" max="14089" width="15.5703125" style="109" customWidth="1"/>
    <col min="14090" max="14090" width="14.140625" style="109" customWidth="1"/>
    <col min="14091" max="14092" width="11.42578125" style="109"/>
    <col min="14093" max="14093" width="17.42578125" style="109" customWidth="1"/>
    <col min="14094" max="14336" width="11.42578125" style="109"/>
    <col min="14337" max="14337" width="13.28515625" style="109" customWidth="1"/>
    <col min="14338" max="14343" width="11.42578125" style="109"/>
    <col min="14344" max="14344" width="11.7109375" style="109" bestFit="1" customWidth="1"/>
    <col min="14345" max="14345" width="15.5703125" style="109" customWidth="1"/>
    <col min="14346" max="14346" width="14.140625" style="109" customWidth="1"/>
    <col min="14347" max="14348" width="11.42578125" style="109"/>
    <col min="14349" max="14349" width="17.42578125" style="109" customWidth="1"/>
    <col min="14350" max="14592" width="11.42578125" style="109"/>
    <col min="14593" max="14593" width="13.28515625" style="109" customWidth="1"/>
    <col min="14594" max="14599" width="11.42578125" style="109"/>
    <col min="14600" max="14600" width="11.7109375" style="109" bestFit="1" customWidth="1"/>
    <col min="14601" max="14601" width="15.5703125" style="109" customWidth="1"/>
    <col min="14602" max="14602" width="14.140625" style="109" customWidth="1"/>
    <col min="14603" max="14604" width="11.42578125" style="109"/>
    <col min="14605" max="14605" width="17.42578125" style="109" customWidth="1"/>
    <col min="14606" max="14848" width="11.42578125" style="109"/>
    <col min="14849" max="14849" width="13.28515625" style="109" customWidth="1"/>
    <col min="14850" max="14855" width="11.42578125" style="109"/>
    <col min="14856" max="14856" width="11.7109375" style="109" bestFit="1" customWidth="1"/>
    <col min="14857" max="14857" width="15.5703125" style="109" customWidth="1"/>
    <col min="14858" max="14858" width="14.140625" style="109" customWidth="1"/>
    <col min="14859" max="14860" width="11.42578125" style="109"/>
    <col min="14861" max="14861" width="17.42578125" style="109" customWidth="1"/>
    <col min="14862" max="15104" width="11.42578125" style="109"/>
    <col min="15105" max="15105" width="13.28515625" style="109" customWidth="1"/>
    <col min="15106" max="15111" width="11.42578125" style="109"/>
    <col min="15112" max="15112" width="11.7109375" style="109" bestFit="1" customWidth="1"/>
    <col min="15113" max="15113" width="15.5703125" style="109" customWidth="1"/>
    <col min="15114" max="15114" width="14.140625" style="109" customWidth="1"/>
    <col min="15115" max="15116" width="11.42578125" style="109"/>
    <col min="15117" max="15117" width="17.42578125" style="109" customWidth="1"/>
    <col min="15118" max="15360" width="11.42578125" style="109"/>
    <col min="15361" max="15361" width="13.28515625" style="109" customWidth="1"/>
    <col min="15362" max="15367" width="11.42578125" style="109"/>
    <col min="15368" max="15368" width="11.7109375" style="109" bestFit="1" customWidth="1"/>
    <col min="15369" max="15369" width="15.5703125" style="109" customWidth="1"/>
    <col min="15370" max="15370" width="14.140625" style="109" customWidth="1"/>
    <col min="15371" max="15372" width="11.42578125" style="109"/>
    <col min="15373" max="15373" width="17.42578125" style="109" customWidth="1"/>
    <col min="15374" max="15616" width="11.42578125" style="109"/>
    <col min="15617" max="15617" width="13.28515625" style="109" customWidth="1"/>
    <col min="15618" max="15623" width="11.42578125" style="109"/>
    <col min="15624" max="15624" width="11.7109375" style="109" bestFit="1" customWidth="1"/>
    <col min="15625" max="15625" width="15.5703125" style="109" customWidth="1"/>
    <col min="15626" max="15626" width="14.140625" style="109" customWidth="1"/>
    <col min="15627" max="15628" width="11.42578125" style="109"/>
    <col min="15629" max="15629" width="17.42578125" style="109" customWidth="1"/>
    <col min="15630" max="15872" width="11.42578125" style="109"/>
    <col min="15873" max="15873" width="13.28515625" style="109" customWidth="1"/>
    <col min="15874" max="15879" width="11.42578125" style="109"/>
    <col min="15880" max="15880" width="11.7109375" style="109" bestFit="1" customWidth="1"/>
    <col min="15881" max="15881" width="15.5703125" style="109" customWidth="1"/>
    <col min="15882" max="15882" width="14.140625" style="109" customWidth="1"/>
    <col min="15883" max="15884" width="11.42578125" style="109"/>
    <col min="15885" max="15885" width="17.42578125" style="109" customWidth="1"/>
    <col min="15886" max="16128" width="11.42578125" style="109"/>
    <col min="16129" max="16129" width="13.28515625" style="109" customWidth="1"/>
    <col min="16130" max="16135" width="11.42578125" style="109"/>
    <col min="16136" max="16136" width="11.7109375" style="109" bestFit="1" customWidth="1"/>
    <col min="16137" max="16137" width="15.5703125" style="109" customWidth="1"/>
    <col min="16138" max="16138" width="14.140625" style="109" customWidth="1"/>
    <col min="16139" max="16140" width="11.42578125" style="109"/>
    <col min="16141" max="16141" width="17.42578125" style="109" customWidth="1"/>
    <col min="16142" max="16384" width="11.42578125" style="109"/>
  </cols>
  <sheetData>
    <row r="1" spans="1:13" ht="21.75" customHeight="1" x14ac:dyDescent="0.25">
      <c r="A1" s="407" t="s">
        <v>97</v>
      </c>
      <c r="B1" s="407"/>
      <c r="C1" s="407"/>
      <c r="D1" s="407"/>
      <c r="E1" s="407"/>
      <c r="F1" s="408" t="s">
        <v>98</v>
      </c>
      <c r="G1" s="408"/>
      <c r="H1" s="408"/>
      <c r="I1" s="408"/>
      <c r="J1" s="408"/>
      <c r="K1" s="408"/>
      <c r="L1" s="408"/>
      <c r="M1" s="408"/>
    </row>
    <row r="2" spans="1:13" ht="21.75" customHeight="1" x14ac:dyDescent="0.25">
      <c r="A2" s="409" t="s">
        <v>1</v>
      </c>
      <c r="B2" s="409"/>
      <c r="C2" s="409"/>
      <c r="D2" s="409"/>
      <c r="E2" s="409"/>
      <c r="F2" s="408"/>
      <c r="G2" s="408"/>
      <c r="H2" s="408"/>
      <c r="I2" s="408"/>
      <c r="J2" s="408"/>
      <c r="K2" s="408"/>
      <c r="L2" s="408"/>
      <c r="M2" s="408"/>
    </row>
    <row r="4" spans="1:13" x14ac:dyDescent="0.25">
      <c r="A4" s="109" t="s">
        <v>99</v>
      </c>
      <c r="B4" s="109" t="s">
        <v>100</v>
      </c>
    </row>
    <row r="6" spans="1:13" ht="15.75" thickBot="1" x14ac:dyDescent="0.3"/>
    <row r="7" spans="1:13" ht="16.5" thickBot="1" x14ac:dyDescent="0.3">
      <c r="A7" s="410" t="s">
        <v>101</v>
      </c>
      <c r="B7" s="411"/>
      <c r="C7" s="411"/>
      <c r="D7" s="411"/>
      <c r="E7" s="411"/>
      <c r="F7" s="411"/>
      <c r="G7" s="411"/>
      <c r="H7" s="411"/>
      <c r="I7" s="411"/>
      <c r="J7" s="411"/>
      <c r="K7" s="411"/>
      <c r="L7" s="411"/>
      <c r="M7" s="412"/>
    </row>
    <row r="8" spans="1:13" x14ac:dyDescent="0.25">
      <c r="A8" s="154" t="s">
        <v>92</v>
      </c>
      <c r="B8" s="413" t="s">
        <v>102</v>
      </c>
      <c r="C8" s="414"/>
      <c r="D8" s="414"/>
      <c r="E8" s="414"/>
      <c r="F8" s="414"/>
      <c r="G8" s="414"/>
      <c r="H8" s="414"/>
      <c r="I8" s="155"/>
      <c r="J8" s="156"/>
      <c r="K8" s="415" t="s">
        <v>103</v>
      </c>
      <c r="L8" s="416"/>
      <c r="M8" s="154" t="s">
        <v>10</v>
      </c>
    </row>
    <row r="9" spans="1:13" ht="19.5" thickBot="1" x14ac:dyDescent="0.3">
      <c r="A9" s="329" t="s">
        <v>42</v>
      </c>
      <c r="B9" s="518" t="s">
        <v>152</v>
      </c>
      <c r="C9" s="519"/>
      <c r="D9" s="519"/>
      <c r="E9" s="519"/>
      <c r="F9" s="519"/>
      <c r="G9" s="519"/>
      <c r="H9" s="519"/>
      <c r="I9" s="519"/>
      <c r="J9" s="520"/>
      <c r="K9" s="330" t="s">
        <v>145</v>
      </c>
      <c r="L9" s="331"/>
      <c r="M9" s="160"/>
    </row>
    <row r="10" spans="1:13" x14ac:dyDescent="0.25">
      <c r="A10" s="161"/>
      <c r="B10" s="162"/>
      <c r="C10" s="162"/>
      <c r="D10" s="162"/>
      <c r="E10" s="162"/>
      <c r="F10" s="162"/>
      <c r="G10" s="162"/>
      <c r="H10" s="162"/>
      <c r="I10" s="162"/>
      <c r="J10" s="162"/>
      <c r="K10" s="162"/>
      <c r="L10" s="162"/>
      <c r="M10" s="163"/>
    </row>
    <row r="11" spans="1:13" x14ac:dyDescent="0.25">
      <c r="A11" s="164" t="s">
        <v>106</v>
      </c>
      <c r="B11" s="165"/>
      <c r="C11" s="165"/>
      <c r="D11" s="165"/>
      <c r="E11" s="165"/>
      <c r="F11" s="165"/>
      <c r="G11" s="165"/>
      <c r="H11" s="165"/>
      <c r="I11" s="165"/>
      <c r="J11" s="165"/>
      <c r="K11" s="165"/>
      <c r="L11" s="165"/>
      <c r="M11" s="166"/>
    </row>
    <row r="12" spans="1:13" ht="15.75" thickBot="1" x14ac:dyDescent="0.3">
      <c r="A12" s="167"/>
      <c r="B12" s="162"/>
      <c r="C12" s="162"/>
      <c r="D12" s="162"/>
      <c r="E12" s="162"/>
      <c r="F12" s="162"/>
      <c r="G12" s="162"/>
      <c r="H12" s="168"/>
      <c r="I12" s="168"/>
      <c r="J12" s="162"/>
      <c r="K12" s="162"/>
      <c r="L12" s="162"/>
      <c r="M12" s="163"/>
    </row>
    <row r="13" spans="1:13" x14ac:dyDescent="0.25">
      <c r="A13" s="422" t="s">
        <v>102</v>
      </c>
      <c r="B13" s="423"/>
      <c r="C13" s="423"/>
      <c r="D13" s="423"/>
      <c r="E13" s="423"/>
      <c r="F13" s="423"/>
      <c r="G13" s="424"/>
      <c r="H13" s="425" t="s">
        <v>107</v>
      </c>
      <c r="I13" s="426"/>
      <c r="J13" s="169" t="s">
        <v>108</v>
      </c>
      <c r="K13" s="427" t="s">
        <v>109</v>
      </c>
      <c r="L13" s="424"/>
      <c r="M13" s="170" t="s">
        <v>110</v>
      </c>
    </row>
    <row r="14" spans="1:13" x14ac:dyDescent="0.25">
      <c r="A14" s="428"/>
      <c r="B14" s="429"/>
      <c r="C14" s="429"/>
      <c r="D14" s="429"/>
      <c r="E14" s="429"/>
      <c r="F14" s="429"/>
      <c r="G14" s="430"/>
      <c r="H14" s="171"/>
      <c r="I14" s="172"/>
      <c r="J14" s="173"/>
      <c r="K14" s="174"/>
      <c r="L14" s="332"/>
      <c r="M14" s="176"/>
    </row>
    <row r="15" spans="1:13" x14ac:dyDescent="0.25">
      <c r="A15" s="428"/>
      <c r="B15" s="429"/>
      <c r="C15" s="429"/>
      <c r="D15" s="429"/>
      <c r="E15" s="429"/>
      <c r="F15" s="429"/>
      <c r="G15" s="430"/>
      <c r="H15" s="333"/>
      <c r="I15" s="334"/>
      <c r="J15" s="173"/>
      <c r="K15" s="335"/>
      <c r="L15" s="332"/>
      <c r="M15" s="176"/>
    </row>
    <row r="16" spans="1:13" x14ac:dyDescent="0.25">
      <c r="A16" s="428"/>
      <c r="B16" s="429"/>
      <c r="C16" s="429"/>
      <c r="D16" s="429"/>
      <c r="E16" s="429"/>
      <c r="F16" s="429"/>
      <c r="G16" s="430"/>
      <c r="H16" s="336"/>
      <c r="I16" s="337"/>
      <c r="J16" s="173"/>
      <c r="K16" s="338"/>
      <c r="L16" s="339"/>
      <c r="M16" s="176"/>
    </row>
    <row r="17" spans="1:13" x14ac:dyDescent="0.25">
      <c r="A17" s="428"/>
      <c r="B17" s="429"/>
      <c r="C17" s="429"/>
      <c r="D17" s="429"/>
      <c r="E17" s="429"/>
      <c r="F17" s="429"/>
      <c r="G17" s="430"/>
      <c r="H17" s="180"/>
      <c r="I17" s="181"/>
      <c r="J17" s="173"/>
      <c r="K17" s="182"/>
      <c r="L17" s="332"/>
      <c r="M17" s="176"/>
    </row>
    <row r="18" spans="1:13" x14ac:dyDescent="0.25">
      <c r="A18" s="340"/>
      <c r="B18" s="341"/>
      <c r="C18" s="341"/>
      <c r="D18" s="341"/>
      <c r="E18" s="342"/>
      <c r="F18" s="342"/>
      <c r="G18" s="343"/>
      <c r="H18" s="180"/>
      <c r="I18" s="181"/>
      <c r="J18" s="173"/>
      <c r="K18" s="182"/>
      <c r="L18" s="183"/>
      <c r="M18" s="344"/>
    </row>
    <row r="19" spans="1:13" x14ac:dyDescent="0.25">
      <c r="A19" s="417" t="s">
        <v>137</v>
      </c>
      <c r="B19" s="418"/>
      <c r="C19" s="418"/>
      <c r="D19" s="185"/>
      <c r="E19" s="186"/>
      <c r="F19" s="186"/>
      <c r="G19" s="187"/>
      <c r="H19" s="180"/>
      <c r="I19" s="181"/>
      <c r="J19" s="188"/>
      <c r="K19" s="182"/>
      <c r="L19" s="145">
        <v>0.1</v>
      </c>
      <c r="M19" s="110">
        <v>3977.5</v>
      </c>
    </row>
    <row r="20" spans="1:13" ht="15.75" thickBot="1" x14ac:dyDescent="0.3">
      <c r="A20" s="428"/>
      <c r="B20" s="429"/>
      <c r="C20" s="429"/>
      <c r="D20" s="429"/>
      <c r="E20" s="429"/>
      <c r="F20" s="429"/>
      <c r="G20" s="430"/>
      <c r="H20" s="436"/>
      <c r="I20" s="437"/>
      <c r="J20" s="189"/>
      <c r="K20" s="438"/>
      <c r="L20" s="439"/>
      <c r="M20" s="190"/>
    </row>
    <row r="21" spans="1:13" ht="15.75" thickBot="1" x14ac:dyDescent="0.3">
      <c r="A21" s="440" t="s">
        <v>112</v>
      </c>
      <c r="B21" s="441"/>
      <c r="C21" s="441"/>
      <c r="D21" s="441"/>
      <c r="E21" s="441"/>
      <c r="F21" s="441"/>
      <c r="G21" s="441"/>
      <c r="H21" s="441"/>
      <c r="I21" s="441"/>
      <c r="J21" s="441"/>
      <c r="K21" s="441"/>
      <c r="L21" s="442"/>
      <c r="M21" s="345">
        <v>3977.5</v>
      </c>
    </row>
    <row r="22" spans="1:13" x14ac:dyDescent="0.25">
      <c r="A22" s="167"/>
      <c r="B22" s="162"/>
      <c r="C22" s="162"/>
      <c r="D22" s="162"/>
      <c r="E22" s="162"/>
      <c r="F22" s="162"/>
      <c r="G22" s="162"/>
      <c r="H22" s="162"/>
      <c r="I22" s="162"/>
      <c r="J22" s="162"/>
      <c r="K22" s="162"/>
      <c r="L22" s="162"/>
      <c r="M22" s="163"/>
    </row>
    <row r="23" spans="1:13" x14ac:dyDescent="0.25">
      <c r="A23" s="192" t="s">
        <v>113</v>
      </c>
      <c r="B23" s="193"/>
      <c r="C23" s="193"/>
      <c r="D23" s="193"/>
      <c r="E23" s="193"/>
      <c r="F23" s="193"/>
      <c r="G23" s="193"/>
      <c r="H23" s="193"/>
      <c r="I23" s="193"/>
      <c r="J23" s="193"/>
      <c r="K23" s="193"/>
      <c r="L23" s="193"/>
      <c r="M23" s="194"/>
    </row>
    <row r="24" spans="1:13" ht="15.75" thickBot="1" x14ac:dyDescent="0.3">
      <c r="A24" s="195"/>
      <c r="B24" s="168"/>
      <c r="C24" s="168"/>
      <c r="D24" s="168"/>
      <c r="E24" s="168"/>
      <c r="F24" s="168"/>
      <c r="G24" s="168"/>
      <c r="H24" s="168"/>
      <c r="I24" s="162"/>
      <c r="J24" s="162"/>
      <c r="K24" s="162"/>
      <c r="L24" s="162"/>
      <c r="M24" s="163"/>
    </row>
    <row r="25" spans="1:13" x14ac:dyDescent="0.25">
      <c r="A25" s="422" t="s">
        <v>102</v>
      </c>
      <c r="B25" s="423"/>
      <c r="C25" s="423"/>
      <c r="D25" s="423"/>
      <c r="E25" s="423"/>
      <c r="F25" s="423"/>
      <c r="G25" s="423"/>
      <c r="H25" s="424"/>
      <c r="I25" s="196" t="s">
        <v>103</v>
      </c>
      <c r="J25" s="169" t="s">
        <v>10</v>
      </c>
      <c r="K25" s="427" t="s">
        <v>114</v>
      </c>
      <c r="L25" s="424"/>
      <c r="M25" s="170" t="s">
        <v>110</v>
      </c>
    </row>
    <row r="26" spans="1:13" x14ac:dyDescent="0.25">
      <c r="A26" s="197" t="s">
        <v>146</v>
      </c>
      <c r="B26" s="198"/>
      <c r="C26" s="198"/>
      <c r="D26" s="198"/>
      <c r="E26" s="198"/>
      <c r="F26" s="198"/>
      <c r="G26" s="198"/>
      <c r="H26" s="198"/>
      <c r="I26" s="346" t="s">
        <v>19</v>
      </c>
      <c r="J26" s="200">
        <v>1.25</v>
      </c>
      <c r="K26" s="171"/>
      <c r="L26" s="146">
        <v>37000</v>
      </c>
      <c r="M26" s="176">
        <v>46250</v>
      </c>
    </row>
    <row r="27" spans="1:13" x14ac:dyDescent="0.25">
      <c r="A27" s="197" t="s">
        <v>147</v>
      </c>
      <c r="B27" s="347"/>
      <c r="C27" s="347"/>
      <c r="D27" s="347"/>
      <c r="E27" s="347"/>
      <c r="F27" s="347"/>
      <c r="G27" s="347"/>
      <c r="H27" s="347"/>
      <c r="I27" s="348" t="s">
        <v>35</v>
      </c>
      <c r="J27" s="349">
        <v>1</v>
      </c>
      <c r="K27" s="333"/>
      <c r="L27" s="146">
        <v>4000</v>
      </c>
      <c r="M27" s="176">
        <v>4000</v>
      </c>
    </row>
    <row r="28" spans="1:13" x14ac:dyDescent="0.25">
      <c r="A28" s="197" t="s">
        <v>148</v>
      </c>
      <c r="B28" s="347"/>
      <c r="C28" s="347"/>
      <c r="D28" s="347"/>
      <c r="E28" s="347"/>
      <c r="F28" s="347"/>
      <c r="G28" s="347"/>
      <c r="H28" s="347"/>
      <c r="I28" s="348" t="s">
        <v>40</v>
      </c>
      <c r="J28" s="349">
        <v>2</v>
      </c>
      <c r="K28" s="333"/>
      <c r="L28" s="146">
        <v>3700</v>
      </c>
      <c r="M28" s="176">
        <v>7400</v>
      </c>
    </row>
    <row r="29" spans="1:13" x14ac:dyDescent="0.25">
      <c r="A29" s="197" t="s">
        <v>149</v>
      </c>
      <c r="B29" s="347"/>
      <c r="C29" s="347"/>
      <c r="D29" s="347"/>
      <c r="E29" s="347"/>
      <c r="F29" s="347"/>
      <c r="G29" s="347"/>
      <c r="H29" s="347"/>
      <c r="I29" s="348" t="s">
        <v>150</v>
      </c>
      <c r="J29" s="349">
        <v>0.5</v>
      </c>
      <c r="K29" s="333"/>
      <c r="L29" s="146">
        <v>160000</v>
      </c>
      <c r="M29" s="176">
        <v>80000</v>
      </c>
    </row>
    <row r="30" spans="1:13" x14ac:dyDescent="0.25">
      <c r="A30" s="340"/>
      <c r="B30" s="215"/>
      <c r="C30" s="215"/>
      <c r="D30" s="215"/>
      <c r="E30" s="215"/>
      <c r="F30" s="215"/>
      <c r="G30" s="215"/>
      <c r="H30" s="215"/>
      <c r="I30" s="350"/>
      <c r="J30" s="351"/>
      <c r="K30" s="230"/>
      <c r="L30" s="147"/>
      <c r="M30" s="177"/>
    </row>
    <row r="31" spans="1:13" x14ac:dyDescent="0.25">
      <c r="A31" s="352"/>
      <c r="B31" s="211"/>
      <c r="C31" s="211"/>
      <c r="D31" s="211"/>
      <c r="E31" s="211"/>
      <c r="F31" s="211"/>
      <c r="G31" s="211"/>
      <c r="H31" s="211"/>
      <c r="I31" s="346"/>
      <c r="J31" s="203"/>
      <c r="K31" s="230"/>
      <c r="L31" s="147"/>
      <c r="M31" s="177"/>
    </row>
    <row r="32" spans="1:13" x14ac:dyDescent="0.25">
      <c r="A32" s="353"/>
      <c r="B32" s="211"/>
      <c r="C32" s="211"/>
      <c r="D32" s="211"/>
      <c r="E32" s="211"/>
      <c r="F32" s="211"/>
      <c r="G32" s="211"/>
      <c r="H32" s="211"/>
      <c r="I32" s="346"/>
      <c r="J32" s="203"/>
      <c r="K32" s="230"/>
      <c r="L32" s="147"/>
      <c r="M32" s="344"/>
    </row>
    <row r="33" spans="1:13" ht="15.75" thickBot="1" x14ac:dyDescent="0.3">
      <c r="A33" s="455" t="s">
        <v>112</v>
      </c>
      <c r="B33" s="443"/>
      <c r="C33" s="443"/>
      <c r="D33" s="443"/>
      <c r="E33" s="443"/>
      <c r="F33" s="443"/>
      <c r="G33" s="443"/>
      <c r="H33" s="443"/>
      <c r="I33" s="443"/>
      <c r="J33" s="443"/>
      <c r="K33" s="443"/>
      <c r="L33" s="444"/>
      <c r="M33" s="354">
        <v>137650</v>
      </c>
    </row>
    <row r="34" spans="1:13" x14ac:dyDescent="0.25">
      <c r="A34" s="161"/>
      <c r="B34" s="162"/>
      <c r="C34" s="162"/>
      <c r="D34" s="162"/>
      <c r="E34" s="162"/>
      <c r="F34" s="162"/>
      <c r="G34" s="162"/>
      <c r="H34" s="162"/>
      <c r="I34" s="162"/>
      <c r="J34" s="162"/>
      <c r="K34" s="162"/>
      <c r="L34" s="162"/>
      <c r="M34" s="163"/>
    </row>
    <row r="35" spans="1:13" x14ac:dyDescent="0.25">
      <c r="A35" s="192" t="s">
        <v>115</v>
      </c>
      <c r="B35" s="193"/>
      <c r="C35" s="193"/>
      <c r="D35" s="193"/>
      <c r="E35" s="193"/>
      <c r="F35" s="193"/>
      <c r="G35" s="193"/>
      <c r="H35" s="193"/>
      <c r="I35" s="193"/>
      <c r="J35" s="193"/>
      <c r="K35" s="193"/>
      <c r="L35" s="193"/>
      <c r="M35" s="194"/>
    </row>
    <row r="36" spans="1:13" ht="15.75" thickBot="1" x14ac:dyDescent="0.3">
      <c r="A36" s="161"/>
      <c r="B36" s="162"/>
      <c r="C36" s="162"/>
      <c r="D36" s="162"/>
      <c r="E36" s="162"/>
      <c r="F36" s="162"/>
      <c r="G36" s="162"/>
      <c r="H36" s="162"/>
      <c r="I36" s="162"/>
      <c r="J36" s="162"/>
      <c r="K36" s="162"/>
      <c r="L36" s="162"/>
      <c r="M36" s="163"/>
    </row>
    <row r="37" spans="1:13" ht="25.5" x14ac:dyDescent="0.25">
      <c r="A37" s="206" t="s">
        <v>116</v>
      </c>
      <c r="B37" s="207"/>
      <c r="C37" s="207"/>
      <c r="D37" s="207"/>
      <c r="E37" s="207"/>
      <c r="F37" s="207"/>
      <c r="G37" s="208" t="s">
        <v>103</v>
      </c>
      <c r="H37" s="209" t="s">
        <v>117</v>
      </c>
      <c r="I37" s="155" t="s">
        <v>118</v>
      </c>
      <c r="J37" s="208" t="s">
        <v>119</v>
      </c>
      <c r="K37" s="449" t="s">
        <v>120</v>
      </c>
      <c r="L37" s="450"/>
      <c r="M37" s="210" t="s">
        <v>110</v>
      </c>
    </row>
    <row r="38" spans="1:13" x14ac:dyDescent="0.25">
      <c r="A38" s="111" t="s">
        <v>151</v>
      </c>
      <c r="B38" s="211"/>
      <c r="C38" s="211"/>
      <c r="D38" s="211"/>
      <c r="E38" s="211"/>
      <c r="F38" s="211"/>
      <c r="G38" s="212" t="s">
        <v>96</v>
      </c>
      <c r="H38" s="188">
        <v>1.25</v>
      </c>
      <c r="I38" s="355">
        <v>40</v>
      </c>
      <c r="J38" s="188">
        <v>50</v>
      </c>
      <c r="K38" s="451">
        <v>1030</v>
      </c>
      <c r="L38" s="452" t="e">
        <v>#N/A</v>
      </c>
      <c r="M38" s="214">
        <v>51500</v>
      </c>
    </row>
    <row r="39" spans="1:13" x14ac:dyDescent="0.25">
      <c r="A39" s="111"/>
      <c r="B39" s="215"/>
      <c r="C39" s="215"/>
      <c r="D39" s="215"/>
      <c r="E39" s="215"/>
      <c r="F39" s="215"/>
      <c r="G39" s="212"/>
      <c r="H39" s="188"/>
      <c r="I39" s="213"/>
      <c r="J39" s="188"/>
      <c r="K39" s="451"/>
      <c r="L39" s="452"/>
      <c r="M39" s="214"/>
    </row>
    <row r="40" spans="1:13" x14ac:dyDescent="0.25">
      <c r="A40" s="111"/>
      <c r="B40" s="215"/>
      <c r="C40" s="215"/>
      <c r="D40" s="215"/>
      <c r="E40" s="215"/>
      <c r="F40" s="215"/>
      <c r="G40" s="212"/>
      <c r="H40" s="188"/>
      <c r="I40" s="213"/>
      <c r="J40" s="188"/>
      <c r="K40" s="451"/>
      <c r="L40" s="452"/>
      <c r="M40" s="214"/>
    </row>
    <row r="41" spans="1:13" x14ac:dyDescent="0.25">
      <c r="A41" s="111"/>
      <c r="B41" s="215"/>
      <c r="C41" s="215"/>
      <c r="D41" s="215"/>
      <c r="E41" s="215"/>
      <c r="F41" s="215"/>
      <c r="G41" s="212"/>
      <c r="H41" s="188"/>
      <c r="I41" s="213"/>
      <c r="J41" s="188"/>
      <c r="K41" s="451"/>
      <c r="L41" s="452"/>
      <c r="M41" s="214"/>
    </row>
    <row r="42" spans="1:13" x14ac:dyDescent="0.25">
      <c r="A42" s="111"/>
      <c r="B42" s="215"/>
      <c r="C42" s="215"/>
      <c r="D42" s="215"/>
      <c r="E42" s="215"/>
      <c r="F42" s="215"/>
      <c r="G42" s="216"/>
      <c r="H42" s="188"/>
      <c r="I42" s="188"/>
      <c r="J42" s="188"/>
      <c r="K42" s="217"/>
      <c r="L42" s="218"/>
      <c r="M42" s="219"/>
    </row>
    <row r="43" spans="1:13" ht="15.75" thickBot="1" x14ac:dyDescent="0.3">
      <c r="A43" s="220"/>
      <c r="B43" s="221"/>
      <c r="C43" s="221"/>
      <c r="D43" s="221"/>
      <c r="E43" s="221"/>
      <c r="F43" s="221"/>
      <c r="G43" s="222"/>
      <c r="H43" s="203"/>
      <c r="I43" s="203"/>
      <c r="J43" s="203"/>
      <c r="K43" s="453"/>
      <c r="L43" s="454"/>
      <c r="M43" s="203"/>
    </row>
    <row r="44" spans="1:13" ht="15.75" thickBot="1" x14ac:dyDescent="0.3">
      <c r="A44" s="455" t="s">
        <v>112</v>
      </c>
      <c r="B44" s="443"/>
      <c r="C44" s="443"/>
      <c r="D44" s="443"/>
      <c r="E44" s="443"/>
      <c r="F44" s="443"/>
      <c r="G44" s="443"/>
      <c r="H44" s="443"/>
      <c r="I44" s="443"/>
      <c r="J44" s="443"/>
      <c r="K44" s="443"/>
      <c r="L44" s="444"/>
      <c r="M44" s="223">
        <v>51500</v>
      </c>
    </row>
    <row r="45" spans="1:13" x14ac:dyDescent="0.25">
      <c r="A45" s="161"/>
      <c r="B45" s="162"/>
      <c r="C45" s="162"/>
      <c r="D45" s="162"/>
      <c r="E45" s="162"/>
      <c r="F45" s="162"/>
      <c r="G45" s="162"/>
      <c r="H45" s="162"/>
      <c r="I45" s="162"/>
      <c r="J45" s="162"/>
      <c r="K45" s="162"/>
      <c r="L45" s="162"/>
      <c r="M45" s="163"/>
    </row>
    <row r="46" spans="1:13" x14ac:dyDescent="0.25">
      <c r="A46" s="192" t="s">
        <v>121</v>
      </c>
      <c r="B46" s="193"/>
      <c r="C46" s="193"/>
      <c r="D46" s="193"/>
      <c r="E46" s="193"/>
      <c r="F46" s="193"/>
      <c r="G46" s="193"/>
      <c r="H46" s="193"/>
      <c r="I46" s="193"/>
      <c r="J46" s="193"/>
      <c r="K46" s="193"/>
      <c r="L46" s="193"/>
      <c r="M46" s="194"/>
    </row>
    <row r="47" spans="1:13" ht="15.75" thickBot="1" x14ac:dyDescent="0.3">
      <c r="A47" s="161"/>
      <c r="B47" s="162"/>
      <c r="C47" s="162"/>
      <c r="D47" s="162"/>
      <c r="E47" s="162"/>
      <c r="F47" s="162"/>
      <c r="G47" s="162"/>
      <c r="H47" s="162"/>
      <c r="I47" s="162"/>
      <c r="J47" s="162"/>
      <c r="K47" s="162"/>
      <c r="L47" s="162"/>
      <c r="M47" s="163"/>
    </row>
    <row r="48" spans="1:13" ht="25.5" x14ac:dyDescent="0.25">
      <c r="A48" s="456" t="s">
        <v>122</v>
      </c>
      <c r="B48" s="415"/>
      <c r="C48" s="415"/>
      <c r="D48" s="415"/>
      <c r="E48" s="415"/>
      <c r="F48" s="415"/>
      <c r="G48" s="415"/>
      <c r="H48" s="208" t="s">
        <v>123</v>
      </c>
      <c r="I48" s="155" t="s">
        <v>124</v>
      </c>
      <c r="J48" s="209" t="s">
        <v>125</v>
      </c>
      <c r="K48" s="457" t="s">
        <v>109</v>
      </c>
      <c r="L48" s="490"/>
      <c r="M48" s="224" t="s">
        <v>110</v>
      </c>
    </row>
    <row r="49" spans="1:13" x14ac:dyDescent="0.25">
      <c r="A49" s="225" t="s">
        <v>143</v>
      </c>
      <c r="B49" s="215"/>
      <c r="C49" s="215"/>
      <c r="D49" s="215"/>
      <c r="E49" s="215"/>
      <c r="F49" s="215"/>
      <c r="G49" s="215"/>
      <c r="H49" s="226">
        <v>112000</v>
      </c>
      <c r="I49" s="112">
        <v>185</v>
      </c>
      <c r="J49" s="113">
        <v>207200</v>
      </c>
      <c r="K49" s="227"/>
      <c r="L49" s="148">
        <v>8</v>
      </c>
      <c r="M49" s="149">
        <v>25900</v>
      </c>
    </row>
    <row r="50" spans="1:13" x14ac:dyDescent="0.25">
      <c r="A50" s="225" t="s">
        <v>142</v>
      </c>
      <c r="B50" s="215"/>
      <c r="C50" s="215"/>
      <c r="D50" s="215"/>
      <c r="E50" s="215"/>
      <c r="F50" s="215"/>
      <c r="G50" s="215"/>
      <c r="H50" s="226">
        <v>60000</v>
      </c>
      <c r="I50" s="112">
        <v>185</v>
      </c>
      <c r="J50" s="113">
        <v>111000</v>
      </c>
      <c r="K50" s="227"/>
      <c r="L50" s="148">
        <v>8</v>
      </c>
      <c r="M50" s="149">
        <v>13875</v>
      </c>
    </row>
    <row r="51" spans="1:13" x14ac:dyDescent="0.25">
      <c r="A51" s="225"/>
      <c r="B51" s="215"/>
      <c r="C51" s="215"/>
      <c r="D51" s="215"/>
      <c r="E51" s="215"/>
      <c r="F51" s="215"/>
      <c r="G51" s="215"/>
      <c r="H51" s="226"/>
      <c r="I51" s="112"/>
      <c r="J51" s="113"/>
      <c r="K51" s="227"/>
      <c r="L51" s="150"/>
      <c r="M51" s="149"/>
    </row>
    <row r="52" spans="1:13" x14ac:dyDescent="0.25">
      <c r="A52" s="225"/>
      <c r="B52" s="215"/>
      <c r="C52" s="215"/>
      <c r="D52" s="215"/>
      <c r="E52" s="215"/>
      <c r="F52" s="215"/>
      <c r="G52" s="215"/>
      <c r="H52" s="188"/>
      <c r="I52" s="116"/>
      <c r="J52" s="110"/>
      <c r="K52" s="230"/>
      <c r="L52" s="229"/>
      <c r="M52" s="115"/>
    </row>
    <row r="53" spans="1:13" x14ac:dyDescent="0.25">
      <c r="A53" s="225"/>
      <c r="B53" s="215"/>
      <c r="C53" s="215"/>
      <c r="D53" s="215"/>
      <c r="E53" s="215"/>
      <c r="F53" s="215"/>
      <c r="G53" s="215"/>
      <c r="H53" s="188"/>
      <c r="I53" s="116"/>
      <c r="J53" s="110"/>
      <c r="K53" s="230"/>
      <c r="L53" s="229"/>
      <c r="M53" s="115"/>
    </row>
    <row r="54" spans="1:13" ht="15.75" thickBot="1" x14ac:dyDescent="0.3">
      <c r="A54" s="459"/>
      <c r="B54" s="460"/>
      <c r="C54" s="460"/>
      <c r="D54" s="460"/>
      <c r="E54" s="460"/>
      <c r="F54" s="460"/>
      <c r="G54" s="460"/>
      <c r="H54" s="203"/>
      <c r="I54" s="203"/>
      <c r="J54" s="203"/>
      <c r="K54" s="461"/>
      <c r="L54" s="462"/>
      <c r="M54" s="203"/>
    </row>
    <row r="55" spans="1:13" ht="15.75" thickBot="1" x14ac:dyDescent="0.3">
      <c r="A55" s="440" t="s">
        <v>112</v>
      </c>
      <c r="B55" s="441"/>
      <c r="C55" s="441"/>
      <c r="D55" s="441"/>
      <c r="E55" s="441"/>
      <c r="F55" s="441"/>
      <c r="G55" s="441"/>
      <c r="H55" s="443"/>
      <c r="I55" s="443"/>
      <c r="J55" s="443"/>
      <c r="K55" s="443"/>
      <c r="L55" s="444"/>
      <c r="M55" s="117">
        <v>39775</v>
      </c>
    </row>
    <row r="56" spans="1:13" ht="15.75" thickBot="1" x14ac:dyDescent="0.3">
      <c r="A56" s="161"/>
      <c r="B56" s="162"/>
      <c r="C56" s="162"/>
      <c r="D56" s="162"/>
      <c r="E56" s="162"/>
      <c r="F56" s="162"/>
      <c r="G56" s="162"/>
      <c r="H56" s="162"/>
      <c r="I56" s="162"/>
      <c r="J56" s="162"/>
      <c r="K56" s="162"/>
      <c r="L56" s="162"/>
      <c r="M56" s="163"/>
    </row>
    <row r="57" spans="1:13" ht="15.75" thickBot="1" x14ac:dyDescent="0.3">
      <c r="A57" s="465" t="s">
        <v>126</v>
      </c>
      <c r="B57" s="466"/>
      <c r="C57" s="466"/>
      <c r="D57" s="466"/>
      <c r="E57" s="466"/>
      <c r="F57" s="466"/>
      <c r="G57" s="466"/>
      <c r="H57" s="466"/>
      <c r="I57" s="466"/>
      <c r="J57" s="466"/>
      <c r="K57" s="466"/>
      <c r="L57" s="467"/>
      <c r="M57" s="231">
        <v>232902.5</v>
      </c>
    </row>
    <row r="58" spans="1:13" x14ac:dyDescent="0.25">
      <c r="A58" s="161"/>
      <c r="B58" s="162"/>
      <c r="C58" s="162"/>
      <c r="D58" s="162"/>
      <c r="E58" s="162"/>
      <c r="F58" s="162"/>
      <c r="G58" s="162"/>
      <c r="H58" s="162"/>
      <c r="I58" s="162"/>
      <c r="J58" s="162"/>
      <c r="K58" s="162"/>
      <c r="L58" s="162"/>
      <c r="M58" s="163"/>
    </row>
    <row r="59" spans="1:13" x14ac:dyDescent="0.25">
      <c r="A59" s="192" t="s">
        <v>127</v>
      </c>
      <c r="B59" s="193"/>
      <c r="C59" s="193"/>
      <c r="D59" s="193"/>
      <c r="E59" s="193"/>
      <c r="F59" s="193"/>
      <c r="G59" s="193"/>
      <c r="H59" s="193"/>
      <c r="I59" s="193"/>
      <c r="J59" s="193"/>
      <c r="K59" s="193"/>
      <c r="L59" s="193"/>
      <c r="M59" s="194"/>
    </row>
    <row r="60" spans="1:13" ht="15.75" thickBot="1" x14ac:dyDescent="0.3">
      <c r="A60" s="161"/>
      <c r="B60" s="162"/>
      <c r="C60" s="162"/>
      <c r="D60" s="162"/>
      <c r="E60" s="162"/>
      <c r="F60" s="162"/>
      <c r="G60" s="162"/>
      <c r="H60" s="162"/>
      <c r="I60" s="162"/>
      <c r="J60" s="162"/>
      <c r="K60" s="162"/>
      <c r="L60" s="162"/>
      <c r="M60" s="163"/>
    </row>
    <row r="61" spans="1:13" x14ac:dyDescent="0.25">
      <c r="A61" s="468" t="s">
        <v>128</v>
      </c>
      <c r="B61" s="469"/>
      <c r="C61" s="469"/>
      <c r="D61" s="469"/>
      <c r="E61" s="469"/>
      <c r="F61" s="469"/>
      <c r="G61" s="469"/>
      <c r="H61" s="232"/>
      <c r="I61" s="233"/>
      <c r="J61" s="234" t="s">
        <v>129</v>
      </c>
      <c r="K61" s="470" t="s">
        <v>130</v>
      </c>
      <c r="L61" s="471"/>
      <c r="M61" s="235"/>
    </row>
    <row r="62" spans="1:13" x14ac:dyDescent="0.25">
      <c r="A62" s="472" t="s">
        <v>75</v>
      </c>
      <c r="B62" s="473"/>
      <c r="C62" s="473"/>
      <c r="D62" s="473"/>
      <c r="E62" s="473"/>
      <c r="F62" s="473"/>
      <c r="G62" s="473"/>
      <c r="H62" s="118"/>
      <c r="I62" s="119"/>
      <c r="J62" s="120">
        <v>0.22</v>
      </c>
      <c r="K62" s="474">
        <v>51238.55</v>
      </c>
      <c r="L62" s="475"/>
      <c r="M62" s="121"/>
    </row>
    <row r="63" spans="1:13" x14ac:dyDescent="0.25">
      <c r="A63" s="236" t="s">
        <v>131</v>
      </c>
      <c r="B63" s="237"/>
      <c r="C63" s="237"/>
      <c r="D63" s="237"/>
      <c r="E63" s="237"/>
      <c r="F63" s="237"/>
      <c r="G63" s="237"/>
      <c r="H63" s="118"/>
      <c r="I63" s="119"/>
      <c r="J63" s="120">
        <v>0.05</v>
      </c>
      <c r="K63" s="474">
        <v>11645.13</v>
      </c>
      <c r="L63" s="475"/>
      <c r="M63" s="121"/>
    </row>
    <row r="64" spans="1:13" ht="15.75" thickBot="1" x14ac:dyDescent="0.3">
      <c r="A64" s="238" t="s">
        <v>132</v>
      </c>
      <c r="B64" s="239"/>
      <c r="C64" s="239"/>
      <c r="D64" s="239"/>
      <c r="E64" s="239"/>
      <c r="F64" s="239"/>
      <c r="G64" s="239"/>
      <c r="H64" s="122"/>
      <c r="I64" s="123"/>
      <c r="J64" s="124">
        <v>0.05</v>
      </c>
      <c r="K64" s="463">
        <v>11645.13</v>
      </c>
      <c r="L64" s="464"/>
      <c r="M64" s="121"/>
    </row>
    <row r="65" spans="1:13" ht="15.75" thickBot="1" x14ac:dyDescent="0.3">
      <c r="A65" s="440" t="s">
        <v>112</v>
      </c>
      <c r="B65" s="441"/>
      <c r="C65" s="441"/>
      <c r="D65" s="441"/>
      <c r="E65" s="441"/>
      <c r="F65" s="441"/>
      <c r="G65" s="441"/>
      <c r="H65" s="441"/>
      <c r="I65" s="441"/>
      <c r="J65" s="441"/>
      <c r="K65" s="441"/>
      <c r="L65" s="442"/>
      <c r="M65" s="240">
        <v>74528.81</v>
      </c>
    </row>
    <row r="66" spans="1:13" ht="15.75" thickBot="1" x14ac:dyDescent="0.3">
      <c r="A66" s="161"/>
      <c r="B66" s="162"/>
      <c r="C66" s="162"/>
      <c r="D66" s="162"/>
      <c r="E66" s="162"/>
      <c r="F66" s="162"/>
      <c r="G66" s="162"/>
      <c r="H66" s="162"/>
      <c r="I66" s="162"/>
      <c r="J66" s="162"/>
      <c r="K66" s="162"/>
      <c r="L66" s="162"/>
      <c r="M66" s="163"/>
    </row>
    <row r="67" spans="1:13" ht="15.75" thickBot="1" x14ac:dyDescent="0.3">
      <c r="A67" s="465" t="s">
        <v>133</v>
      </c>
      <c r="B67" s="466"/>
      <c r="C67" s="466"/>
      <c r="D67" s="466"/>
      <c r="E67" s="466"/>
      <c r="F67" s="466"/>
      <c r="G67" s="466"/>
      <c r="H67" s="466"/>
      <c r="I67" s="466"/>
      <c r="J67" s="466"/>
      <c r="K67" s="466"/>
      <c r="L67" s="467"/>
      <c r="M67" s="241">
        <v>307431</v>
      </c>
    </row>
  </sheetData>
  <mergeCells count="43">
    <mergeCell ref="A67:L67"/>
    <mergeCell ref="A54:G54"/>
    <mergeCell ref="K54:L54"/>
    <mergeCell ref="A55:L55"/>
    <mergeCell ref="A57:L57"/>
    <mergeCell ref="A61:G61"/>
    <mergeCell ref="K61:L61"/>
    <mergeCell ref="A62:G62"/>
    <mergeCell ref="K62:L62"/>
    <mergeCell ref="K63:L63"/>
    <mergeCell ref="K64:L64"/>
    <mergeCell ref="A65:L65"/>
    <mergeCell ref="A48:G48"/>
    <mergeCell ref="K48:L48"/>
    <mergeCell ref="A21:L21"/>
    <mergeCell ref="A25:H25"/>
    <mergeCell ref="K25:L25"/>
    <mergeCell ref="A33:L33"/>
    <mergeCell ref="K37:L37"/>
    <mergeCell ref="K38:L38"/>
    <mergeCell ref="K39:L39"/>
    <mergeCell ref="K40:L40"/>
    <mergeCell ref="K41:L41"/>
    <mergeCell ref="K43:L43"/>
    <mergeCell ref="A44:L44"/>
    <mergeCell ref="K20:L20"/>
    <mergeCell ref="B9:J9"/>
    <mergeCell ref="A13:G13"/>
    <mergeCell ref="H13:I13"/>
    <mergeCell ref="K13:L13"/>
    <mergeCell ref="A14:G14"/>
    <mergeCell ref="A15:G15"/>
    <mergeCell ref="A16:G16"/>
    <mergeCell ref="A17:G17"/>
    <mergeCell ref="A19:C19"/>
    <mergeCell ref="A20:G20"/>
    <mergeCell ref="H20:I20"/>
    <mergeCell ref="A1:E1"/>
    <mergeCell ref="F1:M2"/>
    <mergeCell ref="A2:E2"/>
    <mergeCell ref="A7:M7"/>
    <mergeCell ref="B8:H8"/>
    <mergeCell ref="K8:L8"/>
  </mergeCells>
  <pageMargins left="0.70866141732283472" right="0.70866141732283472" top="0.74803149606299213" bottom="0.74803149606299213" header="0.31496062992125984" footer="0.31496062992125984"/>
  <pageSetup paperSize="14" scale="5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pageSetUpPr fitToPage="1"/>
  </sheetPr>
  <dimension ref="A1:M65"/>
  <sheetViews>
    <sheetView zoomScaleNormal="100" workbookViewId="0">
      <selection sqref="A1:E1"/>
    </sheetView>
  </sheetViews>
  <sheetFormatPr baseColWidth="10" defaultRowHeight="15" x14ac:dyDescent="0.25"/>
  <cols>
    <col min="1" max="1" width="13.28515625" style="109" customWidth="1"/>
    <col min="2" max="7" width="11.42578125" style="109"/>
    <col min="8" max="8" width="11.7109375" style="109" bestFit="1" customWidth="1"/>
    <col min="9" max="9" width="15.5703125" style="109" customWidth="1"/>
    <col min="10" max="10" width="14.140625" style="109" customWidth="1"/>
    <col min="11" max="12" width="11.42578125" style="109"/>
    <col min="13" max="13" width="17.42578125" style="109" customWidth="1"/>
    <col min="14" max="256" width="11.42578125" style="109"/>
    <col min="257" max="257" width="13.28515625" style="109" customWidth="1"/>
    <col min="258" max="263" width="11.42578125" style="109"/>
    <col min="264" max="264" width="11.7109375" style="109" bestFit="1" customWidth="1"/>
    <col min="265" max="265" width="15.5703125" style="109" customWidth="1"/>
    <col min="266" max="266" width="14.140625" style="109" customWidth="1"/>
    <col min="267" max="268" width="11.42578125" style="109"/>
    <col min="269" max="269" width="17.42578125" style="109" customWidth="1"/>
    <col min="270" max="512" width="11.42578125" style="109"/>
    <col min="513" max="513" width="13.28515625" style="109" customWidth="1"/>
    <col min="514" max="519" width="11.42578125" style="109"/>
    <col min="520" max="520" width="11.7109375" style="109" bestFit="1" customWidth="1"/>
    <col min="521" max="521" width="15.5703125" style="109" customWidth="1"/>
    <col min="522" max="522" width="14.140625" style="109" customWidth="1"/>
    <col min="523" max="524" width="11.42578125" style="109"/>
    <col min="525" max="525" width="17.42578125" style="109" customWidth="1"/>
    <col min="526" max="768" width="11.42578125" style="109"/>
    <col min="769" max="769" width="13.28515625" style="109" customWidth="1"/>
    <col min="770" max="775" width="11.42578125" style="109"/>
    <col min="776" max="776" width="11.7109375" style="109" bestFit="1" customWidth="1"/>
    <col min="777" max="777" width="15.5703125" style="109" customWidth="1"/>
    <col min="778" max="778" width="14.140625" style="109" customWidth="1"/>
    <col min="779" max="780" width="11.42578125" style="109"/>
    <col min="781" max="781" width="17.42578125" style="109" customWidth="1"/>
    <col min="782" max="1024" width="11.42578125" style="109"/>
    <col min="1025" max="1025" width="13.28515625" style="109" customWidth="1"/>
    <col min="1026" max="1031" width="11.42578125" style="109"/>
    <col min="1032" max="1032" width="11.7109375" style="109" bestFit="1" customWidth="1"/>
    <col min="1033" max="1033" width="15.5703125" style="109" customWidth="1"/>
    <col min="1034" max="1034" width="14.140625" style="109" customWidth="1"/>
    <col min="1035" max="1036" width="11.42578125" style="109"/>
    <col min="1037" max="1037" width="17.42578125" style="109" customWidth="1"/>
    <col min="1038" max="1280" width="11.42578125" style="109"/>
    <col min="1281" max="1281" width="13.28515625" style="109" customWidth="1"/>
    <col min="1282" max="1287" width="11.42578125" style="109"/>
    <col min="1288" max="1288" width="11.7109375" style="109" bestFit="1" customWidth="1"/>
    <col min="1289" max="1289" width="15.5703125" style="109" customWidth="1"/>
    <col min="1290" max="1290" width="14.140625" style="109" customWidth="1"/>
    <col min="1291" max="1292" width="11.42578125" style="109"/>
    <col min="1293" max="1293" width="17.42578125" style="109" customWidth="1"/>
    <col min="1294" max="1536" width="11.42578125" style="109"/>
    <col min="1537" max="1537" width="13.28515625" style="109" customWidth="1"/>
    <col min="1538" max="1543" width="11.42578125" style="109"/>
    <col min="1544" max="1544" width="11.7109375" style="109" bestFit="1" customWidth="1"/>
    <col min="1545" max="1545" width="15.5703125" style="109" customWidth="1"/>
    <col min="1546" max="1546" width="14.140625" style="109" customWidth="1"/>
    <col min="1547" max="1548" width="11.42578125" style="109"/>
    <col min="1549" max="1549" width="17.42578125" style="109" customWidth="1"/>
    <col min="1550" max="1792" width="11.42578125" style="109"/>
    <col min="1793" max="1793" width="13.28515625" style="109" customWidth="1"/>
    <col min="1794" max="1799" width="11.42578125" style="109"/>
    <col min="1800" max="1800" width="11.7109375" style="109" bestFit="1" customWidth="1"/>
    <col min="1801" max="1801" width="15.5703125" style="109" customWidth="1"/>
    <col min="1802" max="1802" width="14.140625" style="109" customWidth="1"/>
    <col min="1803" max="1804" width="11.42578125" style="109"/>
    <col min="1805" max="1805" width="17.42578125" style="109" customWidth="1"/>
    <col min="1806" max="2048" width="11.42578125" style="109"/>
    <col min="2049" max="2049" width="13.28515625" style="109" customWidth="1"/>
    <col min="2050" max="2055" width="11.42578125" style="109"/>
    <col min="2056" max="2056" width="11.7109375" style="109" bestFit="1" customWidth="1"/>
    <col min="2057" max="2057" width="15.5703125" style="109" customWidth="1"/>
    <col min="2058" max="2058" width="14.140625" style="109" customWidth="1"/>
    <col min="2059" max="2060" width="11.42578125" style="109"/>
    <col min="2061" max="2061" width="17.42578125" style="109" customWidth="1"/>
    <col min="2062" max="2304" width="11.42578125" style="109"/>
    <col min="2305" max="2305" width="13.28515625" style="109" customWidth="1"/>
    <col min="2306" max="2311" width="11.42578125" style="109"/>
    <col min="2312" max="2312" width="11.7109375" style="109" bestFit="1" customWidth="1"/>
    <col min="2313" max="2313" width="15.5703125" style="109" customWidth="1"/>
    <col min="2314" max="2314" width="14.140625" style="109" customWidth="1"/>
    <col min="2315" max="2316" width="11.42578125" style="109"/>
    <col min="2317" max="2317" width="17.42578125" style="109" customWidth="1"/>
    <col min="2318" max="2560" width="11.42578125" style="109"/>
    <col min="2561" max="2561" width="13.28515625" style="109" customWidth="1"/>
    <col min="2562" max="2567" width="11.42578125" style="109"/>
    <col min="2568" max="2568" width="11.7109375" style="109" bestFit="1" customWidth="1"/>
    <col min="2569" max="2569" width="15.5703125" style="109" customWidth="1"/>
    <col min="2570" max="2570" width="14.140625" style="109" customWidth="1"/>
    <col min="2571" max="2572" width="11.42578125" style="109"/>
    <col min="2573" max="2573" width="17.42578125" style="109" customWidth="1"/>
    <col min="2574" max="2816" width="11.42578125" style="109"/>
    <col min="2817" max="2817" width="13.28515625" style="109" customWidth="1"/>
    <col min="2818" max="2823" width="11.42578125" style="109"/>
    <col min="2824" max="2824" width="11.7109375" style="109" bestFit="1" customWidth="1"/>
    <col min="2825" max="2825" width="15.5703125" style="109" customWidth="1"/>
    <col min="2826" max="2826" width="14.140625" style="109" customWidth="1"/>
    <col min="2827" max="2828" width="11.42578125" style="109"/>
    <col min="2829" max="2829" width="17.42578125" style="109" customWidth="1"/>
    <col min="2830" max="3072" width="11.42578125" style="109"/>
    <col min="3073" max="3073" width="13.28515625" style="109" customWidth="1"/>
    <col min="3074" max="3079" width="11.42578125" style="109"/>
    <col min="3080" max="3080" width="11.7109375" style="109" bestFit="1" customWidth="1"/>
    <col min="3081" max="3081" width="15.5703125" style="109" customWidth="1"/>
    <col min="3082" max="3082" width="14.140625" style="109" customWidth="1"/>
    <col min="3083" max="3084" width="11.42578125" style="109"/>
    <col min="3085" max="3085" width="17.42578125" style="109" customWidth="1"/>
    <col min="3086" max="3328" width="11.42578125" style="109"/>
    <col min="3329" max="3329" width="13.28515625" style="109" customWidth="1"/>
    <col min="3330" max="3335" width="11.42578125" style="109"/>
    <col min="3336" max="3336" width="11.7109375" style="109" bestFit="1" customWidth="1"/>
    <col min="3337" max="3337" width="15.5703125" style="109" customWidth="1"/>
    <col min="3338" max="3338" width="14.140625" style="109" customWidth="1"/>
    <col min="3339" max="3340" width="11.42578125" style="109"/>
    <col min="3341" max="3341" width="17.42578125" style="109" customWidth="1"/>
    <col min="3342" max="3584" width="11.42578125" style="109"/>
    <col min="3585" max="3585" width="13.28515625" style="109" customWidth="1"/>
    <col min="3586" max="3591" width="11.42578125" style="109"/>
    <col min="3592" max="3592" width="11.7109375" style="109" bestFit="1" customWidth="1"/>
    <col min="3593" max="3593" width="15.5703125" style="109" customWidth="1"/>
    <col min="3594" max="3594" width="14.140625" style="109" customWidth="1"/>
    <col min="3595" max="3596" width="11.42578125" style="109"/>
    <col min="3597" max="3597" width="17.42578125" style="109" customWidth="1"/>
    <col min="3598" max="3840" width="11.42578125" style="109"/>
    <col min="3841" max="3841" width="13.28515625" style="109" customWidth="1"/>
    <col min="3842" max="3847" width="11.42578125" style="109"/>
    <col min="3848" max="3848" width="11.7109375" style="109" bestFit="1" customWidth="1"/>
    <col min="3849" max="3849" width="15.5703125" style="109" customWidth="1"/>
    <col min="3850" max="3850" width="14.140625" style="109" customWidth="1"/>
    <col min="3851" max="3852" width="11.42578125" style="109"/>
    <col min="3853" max="3853" width="17.42578125" style="109" customWidth="1"/>
    <col min="3854" max="4096" width="11.42578125" style="109"/>
    <col min="4097" max="4097" width="13.28515625" style="109" customWidth="1"/>
    <col min="4098" max="4103" width="11.42578125" style="109"/>
    <col min="4104" max="4104" width="11.7109375" style="109" bestFit="1" customWidth="1"/>
    <col min="4105" max="4105" width="15.5703125" style="109" customWidth="1"/>
    <col min="4106" max="4106" width="14.140625" style="109" customWidth="1"/>
    <col min="4107" max="4108" width="11.42578125" style="109"/>
    <col min="4109" max="4109" width="17.42578125" style="109" customWidth="1"/>
    <col min="4110" max="4352" width="11.42578125" style="109"/>
    <col min="4353" max="4353" width="13.28515625" style="109" customWidth="1"/>
    <col min="4354" max="4359" width="11.42578125" style="109"/>
    <col min="4360" max="4360" width="11.7109375" style="109" bestFit="1" customWidth="1"/>
    <col min="4361" max="4361" width="15.5703125" style="109" customWidth="1"/>
    <col min="4362" max="4362" width="14.140625" style="109" customWidth="1"/>
    <col min="4363" max="4364" width="11.42578125" style="109"/>
    <col min="4365" max="4365" width="17.42578125" style="109" customWidth="1"/>
    <col min="4366" max="4608" width="11.42578125" style="109"/>
    <col min="4609" max="4609" width="13.28515625" style="109" customWidth="1"/>
    <col min="4610" max="4615" width="11.42578125" style="109"/>
    <col min="4616" max="4616" width="11.7109375" style="109" bestFit="1" customWidth="1"/>
    <col min="4617" max="4617" width="15.5703125" style="109" customWidth="1"/>
    <col min="4618" max="4618" width="14.140625" style="109" customWidth="1"/>
    <col min="4619" max="4620" width="11.42578125" style="109"/>
    <col min="4621" max="4621" width="17.42578125" style="109" customWidth="1"/>
    <col min="4622" max="4864" width="11.42578125" style="109"/>
    <col min="4865" max="4865" width="13.28515625" style="109" customWidth="1"/>
    <col min="4866" max="4871" width="11.42578125" style="109"/>
    <col min="4872" max="4872" width="11.7109375" style="109" bestFit="1" customWidth="1"/>
    <col min="4873" max="4873" width="15.5703125" style="109" customWidth="1"/>
    <col min="4874" max="4874" width="14.140625" style="109" customWidth="1"/>
    <col min="4875" max="4876" width="11.42578125" style="109"/>
    <col min="4877" max="4877" width="17.42578125" style="109" customWidth="1"/>
    <col min="4878" max="5120" width="11.42578125" style="109"/>
    <col min="5121" max="5121" width="13.28515625" style="109" customWidth="1"/>
    <col min="5122" max="5127" width="11.42578125" style="109"/>
    <col min="5128" max="5128" width="11.7109375" style="109" bestFit="1" customWidth="1"/>
    <col min="5129" max="5129" width="15.5703125" style="109" customWidth="1"/>
    <col min="5130" max="5130" width="14.140625" style="109" customWidth="1"/>
    <col min="5131" max="5132" width="11.42578125" style="109"/>
    <col min="5133" max="5133" width="17.42578125" style="109" customWidth="1"/>
    <col min="5134" max="5376" width="11.42578125" style="109"/>
    <col min="5377" max="5377" width="13.28515625" style="109" customWidth="1"/>
    <col min="5378" max="5383" width="11.42578125" style="109"/>
    <col min="5384" max="5384" width="11.7109375" style="109" bestFit="1" customWidth="1"/>
    <col min="5385" max="5385" width="15.5703125" style="109" customWidth="1"/>
    <col min="5386" max="5386" width="14.140625" style="109" customWidth="1"/>
    <col min="5387" max="5388" width="11.42578125" style="109"/>
    <col min="5389" max="5389" width="17.42578125" style="109" customWidth="1"/>
    <col min="5390" max="5632" width="11.42578125" style="109"/>
    <col min="5633" max="5633" width="13.28515625" style="109" customWidth="1"/>
    <col min="5634" max="5639" width="11.42578125" style="109"/>
    <col min="5640" max="5640" width="11.7109375" style="109" bestFit="1" customWidth="1"/>
    <col min="5641" max="5641" width="15.5703125" style="109" customWidth="1"/>
    <col min="5642" max="5642" width="14.140625" style="109" customWidth="1"/>
    <col min="5643" max="5644" width="11.42578125" style="109"/>
    <col min="5645" max="5645" width="17.42578125" style="109" customWidth="1"/>
    <col min="5646" max="5888" width="11.42578125" style="109"/>
    <col min="5889" max="5889" width="13.28515625" style="109" customWidth="1"/>
    <col min="5890" max="5895" width="11.42578125" style="109"/>
    <col min="5896" max="5896" width="11.7109375" style="109" bestFit="1" customWidth="1"/>
    <col min="5897" max="5897" width="15.5703125" style="109" customWidth="1"/>
    <col min="5898" max="5898" width="14.140625" style="109" customWidth="1"/>
    <col min="5899" max="5900" width="11.42578125" style="109"/>
    <col min="5901" max="5901" width="17.42578125" style="109" customWidth="1"/>
    <col min="5902" max="6144" width="11.42578125" style="109"/>
    <col min="6145" max="6145" width="13.28515625" style="109" customWidth="1"/>
    <col min="6146" max="6151" width="11.42578125" style="109"/>
    <col min="6152" max="6152" width="11.7109375" style="109" bestFit="1" customWidth="1"/>
    <col min="6153" max="6153" width="15.5703125" style="109" customWidth="1"/>
    <col min="6154" max="6154" width="14.140625" style="109" customWidth="1"/>
    <col min="6155" max="6156" width="11.42578125" style="109"/>
    <col min="6157" max="6157" width="17.42578125" style="109" customWidth="1"/>
    <col min="6158" max="6400" width="11.42578125" style="109"/>
    <col min="6401" max="6401" width="13.28515625" style="109" customWidth="1"/>
    <col min="6402" max="6407" width="11.42578125" style="109"/>
    <col min="6408" max="6408" width="11.7109375" style="109" bestFit="1" customWidth="1"/>
    <col min="6409" max="6409" width="15.5703125" style="109" customWidth="1"/>
    <col min="6410" max="6410" width="14.140625" style="109" customWidth="1"/>
    <col min="6411" max="6412" width="11.42578125" style="109"/>
    <col min="6413" max="6413" width="17.42578125" style="109" customWidth="1"/>
    <col min="6414" max="6656" width="11.42578125" style="109"/>
    <col min="6657" max="6657" width="13.28515625" style="109" customWidth="1"/>
    <col min="6658" max="6663" width="11.42578125" style="109"/>
    <col min="6664" max="6664" width="11.7109375" style="109" bestFit="1" customWidth="1"/>
    <col min="6665" max="6665" width="15.5703125" style="109" customWidth="1"/>
    <col min="6666" max="6666" width="14.140625" style="109" customWidth="1"/>
    <col min="6667" max="6668" width="11.42578125" style="109"/>
    <col min="6669" max="6669" width="17.42578125" style="109" customWidth="1"/>
    <col min="6670" max="6912" width="11.42578125" style="109"/>
    <col min="6913" max="6913" width="13.28515625" style="109" customWidth="1"/>
    <col min="6914" max="6919" width="11.42578125" style="109"/>
    <col min="6920" max="6920" width="11.7109375" style="109" bestFit="1" customWidth="1"/>
    <col min="6921" max="6921" width="15.5703125" style="109" customWidth="1"/>
    <col min="6922" max="6922" width="14.140625" style="109" customWidth="1"/>
    <col min="6923" max="6924" width="11.42578125" style="109"/>
    <col min="6925" max="6925" width="17.42578125" style="109" customWidth="1"/>
    <col min="6926" max="7168" width="11.42578125" style="109"/>
    <col min="7169" max="7169" width="13.28515625" style="109" customWidth="1"/>
    <col min="7170" max="7175" width="11.42578125" style="109"/>
    <col min="7176" max="7176" width="11.7109375" style="109" bestFit="1" customWidth="1"/>
    <col min="7177" max="7177" width="15.5703125" style="109" customWidth="1"/>
    <col min="7178" max="7178" width="14.140625" style="109" customWidth="1"/>
    <col min="7179" max="7180" width="11.42578125" style="109"/>
    <col min="7181" max="7181" width="17.42578125" style="109" customWidth="1"/>
    <col min="7182" max="7424" width="11.42578125" style="109"/>
    <col min="7425" max="7425" width="13.28515625" style="109" customWidth="1"/>
    <col min="7426" max="7431" width="11.42578125" style="109"/>
    <col min="7432" max="7432" width="11.7109375" style="109" bestFit="1" customWidth="1"/>
    <col min="7433" max="7433" width="15.5703125" style="109" customWidth="1"/>
    <col min="7434" max="7434" width="14.140625" style="109" customWidth="1"/>
    <col min="7435" max="7436" width="11.42578125" style="109"/>
    <col min="7437" max="7437" width="17.42578125" style="109" customWidth="1"/>
    <col min="7438" max="7680" width="11.42578125" style="109"/>
    <col min="7681" max="7681" width="13.28515625" style="109" customWidth="1"/>
    <col min="7682" max="7687" width="11.42578125" style="109"/>
    <col min="7688" max="7688" width="11.7109375" style="109" bestFit="1" customWidth="1"/>
    <col min="7689" max="7689" width="15.5703125" style="109" customWidth="1"/>
    <col min="7690" max="7690" width="14.140625" style="109" customWidth="1"/>
    <col min="7691" max="7692" width="11.42578125" style="109"/>
    <col min="7693" max="7693" width="17.42578125" style="109" customWidth="1"/>
    <col min="7694" max="7936" width="11.42578125" style="109"/>
    <col min="7937" max="7937" width="13.28515625" style="109" customWidth="1"/>
    <col min="7938" max="7943" width="11.42578125" style="109"/>
    <col min="7944" max="7944" width="11.7109375" style="109" bestFit="1" customWidth="1"/>
    <col min="7945" max="7945" width="15.5703125" style="109" customWidth="1"/>
    <col min="7946" max="7946" width="14.140625" style="109" customWidth="1"/>
    <col min="7947" max="7948" width="11.42578125" style="109"/>
    <col min="7949" max="7949" width="17.42578125" style="109" customWidth="1"/>
    <col min="7950" max="8192" width="11.42578125" style="109"/>
    <col min="8193" max="8193" width="13.28515625" style="109" customWidth="1"/>
    <col min="8194" max="8199" width="11.42578125" style="109"/>
    <col min="8200" max="8200" width="11.7109375" style="109" bestFit="1" customWidth="1"/>
    <col min="8201" max="8201" width="15.5703125" style="109" customWidth="1"/>
    <col min="8202" max="8202" width="14.140625" style="109" customWidth="1"/>
    <col min="8203" max="8204" width="11.42578125" style="109"/>
    <col min="8205" max="8205" width="17.42578125" style="109" customWidth="1"/>
    <col min="8206" max="8448" width="11.42578125" style="109"/>
    <col min="8449" max="8449" width="13.28515625" style="109" customWidth="1"/>
    <col min="8450" max="8455" width="11.42578125" style="109"/>
    <col min="8456" max="8456" width="11.7109375" style="109" bestFit="1" customWidth="1"/>
    <col min="8457" max="8457" width="15.5703125" style="109" customWidth="1"/>
    <col min="8458" max="8458" width="14.140625" style="109" customWidth="1"/>
    <col min="8459" max="8460" width="11.42578125" style="109"/>
    <col min="8461" max="8461" width="17.42578125" style="109" customWidth="1"/>
    <col min="8462" max="8704" width="11.42578125" style="109"/>
    <col min="8705" max="8705" width="13.28515625" style="109" customWidth="1"/>
    <col min="8706" max="8711" width="11.42578125" style="109"/>
    <col min="8712" max="8712" width="11.7109375" style="109" bestFit="1" customWidth="1"/>
    <col min="8713" max="8713" width="15.5703125" style="109" customWidth="1"/>
    <col min="8714" max="8714" width="14.140625" style="109" customWidth="1"/>
    <col min="8715" max="8716" width="11.42578125" style="109"/>
    <col min="8717" max="8717" width="17.42578125" style="109" customWidth="1"/>
    <col min="8718" max="8960" width="11.42578125" style="109"/>
    <col min="8961" max="8961" width="13.28515625" style="109" customWidth="1"/>
    <col min="8962" max="8967" width="11.42578125" style="109"/>
    <col min="8968" max="8968" width="11.7109375" style="109" bestFit="1" customWidth="1"/>
    <col min="8969" max="8969" width="15.5703125" style="109" customWidth="1"/>
    <col min="8970" max="8970" width="14.140625" style="109" customWidth="1"/>
    <col min="8971" max="8972" width="11.42578125" style="109"/>
    <col min="8973" max="8973" width="17.42578125" style="109" customWidth="1"/>
    <col min="8974" max="9216" width="11.42578125" style="109"/>
    <col min="9217" max="9217" width="13.28515625" style="109" customWidth="1"/>
    <col min="9218" max="9223" width="11.42578125" style="109"/>
    <col min="9224" max="9224" width="11.7109375" style="109" bestFit="1" customWidth="1"/>
    <col min="9225" max="9225" width="15.5703125" style="109" customWidth="1"/>
    <col min="9226" max="9226" width="14.140625" style="109" customWidth="1"/>
    <col min="9227" max="9228" width="11.42578125" style="109"/>
    <col min="9229" max="9229" width="17.42578125" style="109" customWidth="1"/>
    <col min="9230" max="9472" width="11.42578125" style="109"/>
    <col min="9473" max="9473" width="13.28515625" style="109" customWidth="1"/>
    <col min="9474" max="9479" width="11.42578125" style="109"/>
    <col min="9480" max="9480" width="11.7109375" style="109" bestFit="1" customWidth="1"/>
    <col min="9481" max="9481" width="15.5703125" style="109" customWidth="1"/>
    <col min="9482" max="9482" width="14.140625" style="109" customWidth="1"/>
    <col min="9483" max="9484" width="11.42578125" style="109"/>
    <col min="9485" max="9485" width="17.42578125" style="109" customWidth="1"/>
    <col min="9486" max="9728" width="11.42578125" style="109"/>
    <col min="9729" max="9729" width="13.28515625" style="109" customWidth="1"/>
    <col min="9730" max="9735" width="11.42578125" style="109"/>
    <col min="9736" max="9736" width="11.7109375" style="109" bestFit="1" customWidth="1"/>
    <col min="9737" max="9737" width="15.5703125" style="109" customWidth="1"/>
    <col min="9738" max="9738" width="14.140625" style="109" customWidth="1"/>
    <col min="9739" max="9740" width="11.42578125" style="109"/>
    <col min="9741" max="9741" width="17.42578125" style="109" customWidth="1"/>
    <col min="9742" max="9984" width="11.42578125" style="109"/>
    <col min="9985" max="9985" width="13.28515625" style="109" customWidth="1"/>
    <col min="9986" max="9991" width="11.42578125" style="109"/>
    <col min="9992" max="9992" width="11.7109375" style="109" bestFit="1" customWidth="1"/>
    <col min="9993" max="9993" width="15.5703125" style="109" customWidth="1"/>
    <col min="9994" max="9994" width="14.140625" style="109" customWidth="1"/>
    <col min="9995" max="9996" width="11.42578125" style="109"/>
    <col min="9997" max="9997" width="17.42578125" style="109" customWidth="1"/>
    <col min="9998" max="10240" width="11.42578125" style="109"/>
    <col min="10241" max="10241" width="13.28515625" style="109" customWidth="1"/>
    <col min="10242" max="10247" width="11.42578125" style="109"/>
    <col min="10248" max="10248" width="11.7109375" style="109" bestFit="1" customWidth="1"/>
    <col min="10249" max="10249" width="15.5703125" style="109" customWidth="1"/>
    <col min="10250" max="10250" width="14.140625" style="109" customWidth="1"/>
    <col min="10251" max="10252" width="11.42578125" style="109"/>
    <col min="10253" max="10253" width="17.42578125" style="109" customWidth="1"/>
    <col min="10254" max="10496" width="11.42578125" style="109"/>
    <col min="10497" max="10497" width="13.28515625" style="109" customWidth="1"/>
    <col min="10498" max="10503" width="11.42578125" style="109"/>
    <col min="10504" max="10504" width="11.7109375" style="109" bestFit="1" customWidth="1"/>
    <col min="10505" max="10505" width="15.5703125" style="109" customWidth="1"/>
    <col min="10506" max="10506" width="14.140625" style="109" customWidth="1"/>
    <col min="10507" max="10508" width="11.42578125" style="109"/>
    <col min="10509" max="10509" width="17.42578125" style="109" customWidth="1"/>
    <col min="10510" max="10752" width="11.42578125" style="109"/>
    <col min="10753" max="10753" width="13.28515625" style="109" customWidth="1"/>
    <col min="10754" max="10759" width="11.42578125" style="109"/>
    <col min="10760" max="10760" width="11.7109375" style="109" bestFit="1" customWidth="1"/>
    <col min="10761" max="10761" width="15.5703125" style="109" customWidth="1"/>
    <col min="10762" max="10762" width="14.140625" style="109" customWidth="1"/>
    <col min="10763" max="10764" width="11.42578125" style="109"/>
    <col min="10765" max="10765" width="17.42578125" style="109" customWidth="1"/>
    <col min="10766" max="11008" width="11.42578125" style="109"/>
    <col min="11009" max="11009" width="13.28515625" style="109" customWidth="1"/>
    <col min="11010" max="11015" width="11.42578125" style="109"/>
    <col min="11016" max="11016" width="11.7109375" style="109" bestFit="1" customWidth="1"/>
    <col min="11017" max="11017" width="15.5703125" style="109" customWidth="1"/>
    <col min="11018" max="11018" width="14.140625" style="109" customWidth="1"/>
    <col min="11019" max="11020" width="11.42578125" style="109"/>
    <col min="11021" max="11021" width="17.42578125" style="109" customWidth="1"/>
    <col min="11022" max="11264" width="11.42578125" style="109"/>
    <col min="11265" max="11265" width="13.28515625" style="109" customWidth="1"/>
    <col min="11266" max="11271" width="11.42578125" style="109"/>
    <col min="11272" max="11272" width="11.7109375" style="109" bestFit="1" customWidth="1"/>
    <col min="11273" max="11273" width="15.5703125" style="109" customWidth="1"/>
    <col min="11274" max="11274" width="14.140625" style="109" customWidth="1"/>
    <col min="11275" max="11276" width="11.42578125" style="109"/>
    <col min="11277" max="11277" width="17.42578125" style="109" customWidth="1"/>
    <col min="11278" max="11520" width="11.42578125" style="109"/>
    <col min="11521" max="11521" width="13.28515625" style="109" customWidth="1"/>
    <col min="11522" max="11527" width="11.42578125" style="109"/>
    <col min="11528" max="11528" width="11.7109375" style="109" bestFit="1" customWidth="1"/>
    <col min="11529" max="11529" width="15.5703125" style="109" customWidth="1"/>
    <col min="11530" max="11530" width="14.140625" style="109" customWidth="1"/>
    <col min="11531" max="11532" width="11.42578125" style="109"/>
    <col min="11533" max="11533" width="17.42578125" style="109" customWidth="1"/>
    <col min="11534" max="11776" width="11.42578125" style="109"/>
    <col min="11777" max="11777" width="13.28515625" style="109" customWidth="1"/>
    <col min="11778" max="11783" width="11.42578125" style="109"/>
    <col min="11784" max="11784" width="11.7109375" style="109" bestFit="1" customWidth="1"/>
    <col min="11785" max="11785" width="15.5703125" style="109" customWidth="1"/>
    <col min="11786" max="11786" width="14.140625" style="109" customWidth="1"/>
    <col min="11787" max="11788" width="11.42578125" style="109"/>
    <col min="11789" max="11789" width="17.42578125" style="109" customWidth="1"/>
    <col min="11790" max="12032" width="11.42578125" style="109"/>
    <col min="12033" max="12033" width="13.28515625" style="109" customWidth="1"/>
    <col min="12034" max="12039" width="11.42578125" style="109"/>
    <col min="12040" max="12040" width="11.7109375" style="109" bestFit="1" customWidth="1"/>
    <col min="12041" max="12041" width="15.5703125" style="109" customWidth="1"/>
    <col min="12042" max="12042" width="14.140625" style="109" customWidth="1"/>
    <col min="12043" max="12044" width="11.42578125" style="109"/>
    <col min="12045" max="12045" width="17.42578125" style="109" customWidth="1"/>
    <col min="12046" max="12288" width="11.42578125" style="109"/>
    <col min="12289" max="12289" width="13.28515625" style="109" customWidth="1"/>
    <col min="12290" max="12295" width="11.42578125" style="109"/>
    <col min="12296" max="12296" width="11.7109375" style="109" bestFit="1" customWidth="1"/>
    <col min="12297" max="12297" width="15.5703125" style="109" customWidth="1"/>
    <col min="12298" max="12298" width="14.140625" style="109" customWidth="1"/>
    <col min="12299" max="12300" width="11.42578125" style="109"/>
    <col min="12301" max="12301" width="17.42578125" style="109" customWidth="1"/>
    <col min="12302" max="12544" width="11.42578125" style="109"/>
    <col min="12545" max="12545" width="13.28515625" style="109" customWidth="1"/>
    <col min="12546" max="12551" width="11.42578125" style="109"/>
    <col min="12552" max="12552" width="11.7109375" style="109" bestFit="1" customWidth="1"/>
    <col min="12553" max="12553" width="15.5703125" style="109" customWidth="1"/>
    <col min="12554" max="12554" width="14.140625" style="109" customWidth="1"/>
    <col min="12555" max="12556" width="11.42578125" style="109"/>
    <col min="12557" max="12557" width="17.42578125" style="109" customWidth="1"/>
    <col min="12558" max="12800" width="11.42578125" style="109"/>
    <col min="12801" max="12801" width="13.28515625" style="109" customWidth="1"/>
    <col min="12802" max="12807" width="11.42578125" style="109"/>
    <col min="12808" max="12808" width="11.7109375" style="109" bestFit="1" customWidth="1"/>
    <col min="12809" max="12809" width="15.5703125" style="109" customWidth="1"/>
    <col min="12810" max="12810" width="14.140625" style="109" customWidth="1"/>
    <col min="12811" max="12812" width="11.42578125" style="109"/>
    <col min="12813" max="12813" width="17.42578125" style="109" customWidth="1"/>
    <col min="12814" max="13056" width="11.42578125" style="109"/>
    <col min="13057" max="13057" width="13.28515625" style="109" customWidth="1"/>
    <col min="13058" max="13063" width="11.42578125" style="109"/>
    <col min="13064" max="13064" width="11.7109375" style="109" bestFit="1" customWidth="1"/>
    <col min="13065" max="13065" width="15.5703125" style="109" customWidth="1"/>
    <col min="13066" max="13066" width="14.140625" style="109" customWidth="1"/>
    <col min="13067" max="13068" width="11.42578125" style="109"/>
    <col min="13069" max="13069" width="17.42578125" style="109" customWidth="1"/>
    <col min="13070" max="13312" width="11.42578125" style="109"/>
    <col min="13313" max="13313" width="13.28515625" style="109" customWidth="1"/>
    <col min="13314" max="13319" width="11.42578125" style="109"/>
    <col min="13320" max="13320" width="11.7109375" style="109" bestFit="1" customWidth="1"/>
    <col min="13321" max="13321" width="15.5703125" style="109" customWidth="1"/>
    <col min="13322" max="13322" width="14.140625" style="109" customWidth="1"/>
    <col min="13323" max="13324" width="11.42578125" style="109"/>
    <col min="13325" max="13325" width="17.42578125" style="109" customWidth="1"/>
    <col min="13326" max="13568" width="11.42578125" style="109"/>
    <col min="13569" max="13569" width="13.28515625" style="109" customWidth="1"/>
    <col min="13570" max="13575" width="11.42578125" style="109"/>
    <col min="13576" max="13576" width="11.7109375" style="109" bestFit="1" customWidth="1"/>
    <col min="13577" max="13577" width="15.5703125" style="109" customWidth="1"/>
    <col min="13578" max="13578" width="14.140625" style="109" customWidth="1"/>
    <col min="13579" max="13580" width="11.42578125" style="109"/>
    <col min="13581" max="13581" width="17.42578125" style="109" customWidth="1"/>
    <col min="13582" max="13824" width="11.42578125" style="109"/>
    <col min="13825" max="13825" width="13.28515625" style="109" customWidth="1"/>
    <col min="13826" max="13831" width="11.42578125" style="109"/>
    <col min="13832" max="13832" width="11.7109375" style="109" bestFit="1" customWidth="1"/>
    <col min="13833" max="13833" width="15.5703125" style="109" customWidth="1"/>
    <col min="13834" max="13834" width="14.140625" style="109" customWidth="1"/>
    <col min="13835" max="13836" width="11.42578125" style="109"/>
    <col min="13837" max="13837" width="17.42578125" style="109" customWidth="1"/>
    <col min="13838" max="14080" width="11.42578125" style="109"/>
    <col min="14081" max="14081" width="13.28515625" style="109" customWidth="1"/>
    <col min="14082" max="14087" width="11.42578125" style="109"/>
    <col min="14088" max="14088" width="11.7109375" style="109" bestFit="1" customWidth="1"/>
    <col min="14089" max="14089" width="15.5703125" style="109" customWidth="1"/>
    <col min="14090" max="14090" width="14.140625" style="109" customWidth="1"/>
    <col min="14091" max="14092" width="11.42578125" style="109"/>
    <col min="14093" max="14093" width="17.42578125" style="109" customWidth="1"/>
    <col min="14094" max="14336" width="11.42578125" style="109"/>
    <col min="14337" max="14337" width="13.28515625" style="109" customWidth="1"/>
    <col min="14338" max="14343" width="11.42578125" style="109"/>
    <col min="14344" max="14344" width="11.7109375" style="109" bestFit="1" customWidth="1"/>
    <col min="14345" max="14345" width="15.5703125" style="109" customWidth="1"/>
    <col min="14346" max="14346" width="14.140625" style="109" customWidth="1"/>
    <col min="14347" max="14348" width="11.42578125" style="109"/>
    <col min="14349" max="14349" width="17.42578125" style="109" customWidth="1"/>
    <col min="14350" max="14592" width="11.42578125" style="109"/>
    <col min="14593" max="14593" width="13.28515625" style="109" customWidth="1"/>
    <col min="14594" max="14599" width="11.42578125" style="109"/>
    <col min="14600" max="14600" width="11.7109375" style="109" bestFit="1" customWidth="1"/>
    <col min="14601" max="14601" width="15.5703125" style="109" customWidth="1"/>
    <col min="14602" max="14602" width="14.140625" style="109" customWidth="1"/>
    <col min="14603" max="14604" width="11.42578125" style="109"/>
    <col min="14605" max="14605" width="17.42578125" style="109" customWidth="1"/>
    <col min="14606" max="14848" width="11.42578125" style="109"/>
    <col min="14849" max="14849" width="13.28515625" style="109" customWidth="1"/>
    <col min="14850" max="14855" width="11.42578125" style="109"/>
    <col min="14856" max="14856" width="11.7109375" style="109" bestFit="1" customWidth="1"/>
    <col min="14857" max="14857" width="15.5703125" style="109" customWidth="1"/>
    <col min="14858" max="14858" width="14.140625" style="109" customWidth="1"/>
    <col min="14859" max="14860" width="11.42578125" style="109"/>
    <col min="14861" max="14861" width="17.42578125" style="109" customWidth="1"/>
    <col min="14862" max="15104" width="11.42578125" style="109"/>
    <col min="15105" max="15105" width="13.28515625" style="109" customWidth="1"/>
    <col min="15106" max="15111" width="11.42578125" style="109"/>
    <col min="15112" max="15112" width="11.7109375" style="109" bestFit="1" customWidth="1"/>
    <col min="15113" max="15113" width="15.5703125" style="109" customWidth="1"/>
    <col min="15114" max="15114" width="14.140625" style="109" customWidth="1"/>
    <col min="15115" max="15116" width="11.42578125" style="109"/>
    <col min="15117" max="15117" width="17.42578125" style="109" customWidth="1"/>
    <col min="15118" max="15360" width="11.42578125" style="109"/>
    <col min="15361" max="15361" width="13.28515625" style="109" customWidth="1"/>
    <col min="15362" max="15367" width="11.42578125" style="109"/>
    <col min="15368" max="15368" width="11.7109375" style="109" bestFit="1" customWidth="1"/>
    <col min="15369" max="15369" width="15.5703125" style="109" customWidth="1"/>
    <col min="15370" max="15370" width="14.140625" style="109" customWidth="1"/>
    <col min="15371" max="15372" width="11.42578125" style="109"/>
    <col min="15373" max="15373" width="17.42578125" style="109" customWidth="1"/>
    <col min="15374" max="15616" width="11.42578125" style="109"/>
    <col min="15617" max="15617" width="13.28515625" style="109" customWidth="1"/>
    <col min="15618" max="15623" width="11.42578125" style="109"/>
    <col min="15624" max="15624" width="11.7109375" style="109" bestFit="1" customWidth="1"/>
    <col min="15625" max="15625" width="15.5703125" style="109" customWidth="1"/>
    <col min="15626" max="15626" width="14.140625" style="109" customWidth="1"/>
    <col min="15627" max="15628" width="11.42578125" style="109"/>
    <col min="15629" max="15629" width="17.42578125" style="109" customWidth="1"/>
    <col min="15630" max="15872" width="11.42578125" style="109"/>
    <col min="15873" max="15873" width="13.28515625" style="109" customWidth="1"/>
    <col min="15874" max="15879" width="11.42578125" style="109"/>
    <col min="15880" max="15880" width="11.7109375" style="109" bestFit="1" customWidth="1"/>
    <col min="15881" max="15881" width="15.5703125" style="109" customWidth="1"/>
    <col min="15882" max="15882" width="14.140625" style="109" customWidth="1"/>
    <col min="15883" max="15884" width="11.42578125" style="109"/>
    <col min="15885" max="15885" width="17.42578125" style="109" customWidth="1"/>
    <col min="15886" max="16128" width="11.42578125" style="109"/>
    <col min="16129" max="16129" width="13.28515625" style="109" customWidth="1"/>
    <col min="16130" max="16135" width="11.42578125" style="109"/>
    <col min="16136" max="16136" width="11.7109375" style="109" bestFit="1" customWidth="1"/>
    <col min="16137" max="16137" width="15.5703125" style="109" customWidth="1"/>
    <col min="16138" max="16138" width="14.140625" style="109" customWidth="1"/>
    <col min="16139" max="16140" width="11.42578125" style="109"/>
    <col min="16141" max="16141" width="17.42578125" style="109" customWidth="1"/>
    <col min="16142" max="16384" width="11.42578125" style="109"/>
  </cols>
  <sheetData>
    <row r="1" spans="1:13" ht="21.75" customHeight="1" x14ac:dyDescent="0.25">
      <c r="A1" s="407" t="s">
        <v>97</v>
      </c>
      <c r="B1" s="407"/>
      <c r="C1" s="407"/>
      <c r="D1" s="407"/>
      <c r="E1" s="407"/>
      <c r="F1" s="408" t="s">
        <v>98</v>
      </c>
      <c r="G1" s="408"/>
      <c r="H1" s="408"/>
      <c r="I1" s="408"/>
      <c r="J1" s="408"/>
      <c r="K1" s="408"/>
      <c r="L1" s="408"/>
      <c r="M1" s="408"/>
    </row>
    <row r="2" spans="1:13" ht="21.75" customHeight="1" x14ac:dyDescent="0.25">
      <c r="A2" s="409" t="s">
        <v>1</v>
      </c>
      <c r="B2" s="409"/>
      <c r="C2" s="409"/>
      <c r="D2" s="409"/>
      <c r="E2" s="409"/>
      <c r="F2" s="408"/>
      <c r="G2" s="408"/>
      <c r="H2" s="408"/>
      <c r="I2" s="408"/>
      <c r="J2" s="408"/>
      <c r="K2" s="408"/>
      <c r="L2" s="408"/>
      <c r="M2" s="408"/>
    </row>
    <row r="4" spans="1:13" x14ac:dyDescent="0.25">
      <c r="A4" s="109" t="s">
        <v>99</v>
      </c>
      <c r="B4" s="109" t="s">
        <v>100</v>
      </c>
    </row>
    <row r="6" spans="1:13" ht="15.75" thickBot="1" x14ac:dyDescent="0.3"/>
    <row r="7" spans="1:13" ht="16.5" thickBot="1" x14ac:dyDescent="0.3">
      <c r="A7" s="476" t="s">
        <v>101</v>
      </c>
      <c r="B7" s="477"/>
      <c r="C7" s="477"/>
      <c r="D7" s="477"/>
      <c r="E7" s="477"/>
      <c r="F7" s="477"/>
      <c r="G7" s="477"/>
      <c r="H7" s="477"/>
      <c r="I7" s="477"/>
      <c r="J7" s="477"/>
      <c r="K7" s="477"/>
      <c r="L7" s="477"/>
      <c r="M7" s="478"/>
    </row>
    <row r="8" spans="1:13" x14ac:dyDescent="0.25">
      <c r="A8" s="154" t="s">
        <v>92</v>
      </c>
      <c r="B8" s="413" t="s">
        <v>102</v>
      </c>
      <c r="C8" s="414"/>
      <c r="D8" s="414"/>
      <c r="E8" s="414"/>
      <c r="F8" s="414"/>
      <c r="G8" s="414"/>
      <c r="H8" s="414"/>
      <c r="I8" s="155"/>
      <c r="J8" s="242"/>
      <c r="K8" s="415" t="s">
        <v>103</v>
      </c>
      <c r="L8" s="416"/>
      <c r="M8" s="154" t="s">
        <v>10</v>
      </c>
    </row>
    <row r="9" spans="1:13" ht="19.5" thickBot="1" x14ac:dyDescent="0.3">
      <c r="A9" s="243">
        <v>673.1</v>
      </c>
      <c r="B9" s="419" t="s">
        <v>39</v>
      </c>
      <c r="C9" s="420"/>
      <c r="D9" s="420"/>
      <c r="E9" s="420"/>
      <c r="F9" s="420"/>
      <c r="G9" s="420"/>
      <c r="H9" s="420"/>
      <c r="I9" s="420"/>
      <c r="J9" s="421"/>
      <c r="K9" s="244" t="s">
        <v>136</v>
      </c>
      <c r="L9" s="159"/>
      <c r="M9" s="243"/>
    </row>
    <row r="10" spans="1:13" x14ac:dyDescent="0.25">
      <c r="A10" s="245"/>
      <c r="B10" s="246"/>
      <c r="C10" s="246"/>
      <c r="D10" s="246"/>
      <c r="E10" s="246"/>
      <c r="F10" s="246"/>
      <c r="G10" s="246"/>
      <c r="H10" s="246"/>
      <c r="I10" s="246"/>
      <c r="J10" s="246"/>
      <c r="K10" s="246"/>
      <c r="L10" s="246"/>
      <c r="M10" s="247"/>
    </row>
    <row r="11" spans="1:13" x14ac:dyDescent="0.25">
      <c r="A11" s="248" t="s">
        <v>106</v>
      </c>
      <c r="B11" s="249"/>
      <c r="C11" s="249"/>
      <c r="D11" s="249"/>
      <c r="E11" s="249"/>
      <c r="F11" s="249"/>
      <c r="G11" s="249"/>
      <c r="H11" s="249"/>
      <c r="I11" s="249"/>
      <c r="J11" s="249"/>
      <c r="K11" s="249"/>
      <c r="L11" s="249"/>
      <c r="M11" s="250"/>
    </row>
    <row r="12" spans="1:13" ht="15.75" thickBot="1" x14ac:dyDescent="0.3">
      <c r="A12" s="251"/>
      <c r="B12" s="246"/>
      <c r="C12" s="246"/>
      <c r="D12" s="246"/>
      <c r="E12" s="246"/>
      <c r="F12" s="246"/>
      <c r="G12" s="246"/>
      <c r="H12" s="252"/>
      <c r="I12" s="252"/>
      <c r="J12" s="246"/>
      <c r="K12" s="246"/>
      <c r="L12" s="246"/>
      <c r="M12" s="247"/>
    </row>
    <row r="13" spans="1:13" x14ac:dyDescent="0.25">
      <c r="A13" s="456" t="s">
        <v>102</v>
      </c>
      <c r="B13" s="415"/>
      <c r="C13" s="415"/>
      <c r="D13" s="415"/>
      <c r="E13" s="415"/>
      <c r="F13" s="415"/>
      <c r="G13" s="450"/>
      <c r="H13" s="481" t="s">
        <v>107</v>
      </c>
      <c r="I13" s="482"/>
      <c r="J13" s="208" t="s">
        <v>108</v>
      </c>
      <c r="K13" s="449" t="s">
        <v>109</v>
      </c>
      <c r="L13" s="450"/>
      <c r="M13" s="210" t="s">
        <v>110</v>
      </c>
    </row>
    <row r="14" spans="1:13" x14ac:dyDescent="0.25">
      <c r="A14" s="483"/>
      <c r="B14" s="484"/>
      <c r="C14" s="484"/>
      <c r="D14" s="484"/>
      <c r="E14" s="484"/>
      <c r="F14" s="484"/>
      <c r="G14" s="485"/>
      <c r="H14" s="253"/>
      <c r="I14" s="254"/>
      <c r="J14" s="255"/>
      <c r="K14" s="256"/>
      <c r="L14" s="257"/>
      <c r="M14" s="258"/>
    </row>
    <row r="15" spans="1:13" x14ac:dyDescent="0.25">
      <c r="A15" s="483"/>
      <c r="B15" s="484"/>
      <c r="C15" s="484"/>
      <c r="D15" s="484"/>
      <c r="E15" s="484"/>
      <c r="F15" s="484"/>
      <c r="G15" s="485"/>
      <c r="H15" s="259"/>
      <c r="I15" s="260"/>
      <c r="J15" s="255"/>
      <c r="K15" s="261"/>
      <c r="L15" s="257"/>
      <c r="M15" s="258"/>
    </row>
    <row r="16" spans="1:13" x14ac:dyDescent="0.25">
      <c r="A16" s="483"/>
      <c r="B16" s="484"/>
      <c r="C16" s="484"/>
      <c r="D16" s="484"/>
      <c r="E16" s="484"/>
      <c r="F16" s="484"/>
      <c r="G16" s="485"/>
      <c r="H16" s="262"/>
      <c r="I16" s="263"/>
      <c r="J16" s="255"/>
      <c r="K16" s="264"/>
      <c r="L16" s="265"/>
      <c r="M16" s="258"/>
    </row>
    <row r="17" spans="1:13" x14ac:dyDescent="0.25">
      <c r="A17" s="483"/>
      <c r="B17" s="484"/>
      <c r="C17" s="484"/>
      <c r="D17" s="484"/>
      <c r="E17" s="484"/>
      <c r="F17" s="484"/>
      <c r="G17" s="485"/>
      <c r="H17" s="266"/>
      <c r="I17" s="267"/>
      <c r="J17" s="255"/>
      <c r="K17" s="268"/>
      <c r="L17" s="257"/>
      <c r="M17" s="258"/>
    </row>
    <row r="18" spans="1:13" x14ac:dyDescent="0.25">
      <c r="A18" s="269"/>
      <c r="B18" s="270"/>
      <c r="C18" s="270"/>
      <c r="D18" s="270"/>
      <c r="E18" s="271"/>
      <c r="F18" s="271"/>
      <c r="G18" s="272"/>
      <c r="H18" s="266"/>
      <c r="I18" s="267"/>
      <c r="J18" s="255"/>
      <c r="K18" s="268"/>
      <c r="L18" s="273"/>
      <c r="M18" s="274"/>
    </row>
    <row r="19" spans="1:13" x14ac:dyDescent="0.25">
      <c r="A19" s="486" t="s">
        <v>137</v>
      </c>
      <c r="B19" s="487"/>
      <c r="C19" s="487"/>
      <c r="D19" s="275"/>
      <c r="E19" s="276"/>
      <c r="F19" s="276"/>
      <c r="G19" s="277"/>
      <c r="H19" s="266"/>
      <c r="I19" s="267"/>
      <c r="J19" s="278"/>
      <c r="K19" s="268"/>
      <c r="L19" s="125">
        <v>0.1</v>
      </c>
      <c r="M19" s="126">
        <v>34.53</v>
      </c>
    </row>
    <row r="20" spans="1:13" ht="15.75" thickBot="1" x14ac:dyDescent="0.3">
      <c r="A20" s="483"/>
      <c r="B20" s="484"/>
      <c r="C20" s="484"/>
      <c r="D20" s="484"/>
      <c r="E20" s="484"/>
      <c r="F20" s="484"/>
      <c r="G20" s="485"/>
      <c r="H20" s="488"/>
      <c r="I20" s="489"/>
      <c r="J20" s="279"/>
      <c r="K20" s="479"/>
      <c r="L20" s="480"/>
      <c r="M20" s="280"/>
    </row>
    <row r="21" spans="1:13" ht="15.75" thickBot="1" x14ac:dyDescent="0.3">
      <c r="A21" s="491" t="s">
        <v>112</v>
      </c>
      <c r="B21" s="492"/>
      <c r="C21" s="492"/>
      <c r="D21" s="492"/>
      <c r="E21" s="492"/>
      <c r="F21" s="492"/>
      <c r="G21" s="492"/>
      <c r="H21" s="492"/>
      <c r="I21" s="492"/>
      <c r="J21" s="492"/>
      <c r="K21" s="492"/>
      <c r="L21" s="493"/>
      <c r="M21" s="281">
        <v>34.53</v>
      </c>
    </row>
    <row r="22" spans="1:13" x14ac:dyDescent="0.25">
      <c r="A22" s="251"/>
      <c r="B22" s="246"/>
      <c r="C22" s="246"/>
      <c r="D22" s="246"/>
      <c r="E22" s="246"/>
      <c r="F22" s="246"/>
      <c r="G22" s="246"/>
      <c r="H22" s="246"/>
      <c r="I22" s="246"/>
      <c r="J22" s="246"/>
      <c r="K22" s="246"/>
      <c r="L22" s="246"/>
      <c r="M22" s="247"/>
    </row>
    <row r="23" spans="1:13" x14ac:dyDescent="0.25">
      <c r="A23" s="282" t="s">
        <v>113</v>
      </c>
      <c r="B23" s="283"/>
      <c r="C23" s="283"/>
      <c r="D23" s="283"/>
      <c r="E23" s="283"/>
      <c r="F23" s="283"/>
      <c r="G23" s="283"/>
      <c r="H23" s="283"/>
      <c r="I23" s="283"/>
      <c r="J23" s="283"/>
      <c r="K23" s="283"/>
      <c r="L23" s="283"/>
      <c r="M23" s="284"/>
    </row>
    <row r="24" spans="1:13" ht="15.75" thickBot="1" x14ac:dyDescent="0.3">
      <c r="A24" s="285"/>
      <c r="B24" s="252"/>
      <c r="C24" s="252"/>
      <c r="D24" s="252"/>
      <c r="E24" s="252"/>
      <c r="F24" s="252"/>
      <c r="G24" s="252"/>
      <c r="H24" s="252"/>
      <c r="I24" s="246"/>
      <c r="J24" s="246"/>
      <c r="K24" s="246"/>
      <c r="L24" s="246"/>
      <c r="M24" s="247"/>
    </row>
    <row r="25" spans="1:13" x14ac:dyDescent="0.25">
      <c r="A25" s="456" t="s">
        <v>102</v>
      </c>
      <c r="B25" s="415"/>
      <c r="C25" s="415"/>
      <c r="D25" s="415"/>
      <c r="E25" s="415"/>
      <c r="F25" s="415"/>
      <c r="G25" s="415"/>
      <c r="H25" s="450"/>
      <c r="I25" s="286" t="s">
        <v>103</v>
      </c>
      <c r="J25" s="208" t="s">
        <v>10</v>
      </c>
      <c r="K25" s="449" t="s">
        <v>114</v>
      </c>
      <c r="L25" s="450"/>
      <c r="M25" s="210" t="s">
        <v>110</v>
      </c>
    </row>
    <row r="26" spans="1:13" x14ac:dyDescent="0.25">
      <c r="A26" s="375" t="s">
        <v>188</v>
      </c>
      <c r="B26" s="288"/>
      <c r="C26" s="288"/>
      <c r="D26" s="288"/>
      <c r="E26" s="288"/>
      <c r="F26" s="288"/>
      <c r="G26" s="288"/>
      <c r="H26" s="254"/>
      <c r="I26" s="356" t="s">
        <v>40</v>
      </c>
      <c r="J26" s="290">
        <v>1.1000000000000001</v>
      </c>
      <c r="K26" s="253"/>
      <c r="L26" s="127">
        <v>5447</v>
      </c>
      <c r="M26" s="258">
        <v>5991.7</v>
      </c>
    </row>
    <row r="27" spans="1:13" x14ac:dyDescent="0.25">
      <c r="A27" s="287"/>
      <c r="B27" s="291"/>
      <c r="C27" s="291"/>
      <c r="D27" s="291"/>
      <c r="E27" s="291"/>
      <c r="F27" s="291"/>
      <c r="G27" s="291"/>
      <c r="H27" s="291"/>
      <c r="I27" s="289"/>
      <c r="J27" s="293"/>
      <c r="K27" s="259"/>
      <c r="L27" s="127"/>
      <c r="M27" s="258"/>
    </row>
    <row r="28" spans="1:13" x14ac:dyDescent="0.25">
      <c r="A28" s="287"/>
      <c r="B28" s="291"/>
      <c r="C28" s="291"/>
      <c r="D28" s="291"/>
      <c r="E28" s="291"/>
      <c r="F28" s="291"/>
      <c r="G28" s="291"/>
      <c r="H28" s="291"/>
      <c r="I28" s="289"/>
      <c r="J28" s="293"/>
      <c r="K28" s="259"/>
      <c r="L28" s="127"/>
      <c r="M28" s="258"/>
    </row>
    <row r="29" spans="1:13" x14ac:dyDescent="0.25">
      <c r="A29" s="287"/>
      <c r="B29" s="291"/>
      <c r="C29" s="291"/>
      <c r="D29" s="291"/>
      <c r="E29" s="291"/>
      <c r="F29" s="291"/>
      <c r="G29" s="291"/>
      <c r="H29" s="291"/>
      <c r="I29" s="289"/>
      <c r="J29" s="293"/>
      <c r="K29" s="259"/>
      <c r="L29" s="127"/>
      <c r="M29" s="258"/>
    </row>
    <row r="30" spans="1:13" ht="15.75" thickBot="1" x14ac:dyDescent="0.3">
      <c r="A30" s="287"/>
      <c r="B30" s="312"/>
      <c r="C30" s="312"/>
      <c r="D30" s="312"/>
      <c r="E30" s="312"/>
      <c r="F30" s="312"/>
      <c r="G30" s="312"/>
      <c r="H30" s="312"/>
      <c r="I30" s="357"/>
      <c r="J30" s="313"/>
      <c r="K30" s="358"/>
      <c r="L30" s="127"/>
      <c r="M30" s="258"/>
    </row>
    <row r="31" spans="1:13" ht="15.75" thickBot="1" x14ac:dyDescent="0.3">
      <c r="A31" s="491" t="s">
        <v>112</v>
      </c>
      <c r="B31" s="492"/>
      <c r="C31" s="492"/>
      <c r="D31" s="492"/>
      <c r="E31" s="492"/>
      <c r="F31" s="492"/>
      <c r="G31" s="492"/>
      <c r="H31" s="492"/>
      <c r="I31" s="492"/>
      <c r="J31" s="492"/>
      <c r="K31" s="492"/>
      <c r="L31" s="493"/>
      <c r="M31" s="281">
        <v>5991.7</v>
      </c>
    </row>
    <row r="32" spans="1:13" x14ac:dyDescent="0.25">
      <c r="A32" s="245"/>
      <c r="B32" s="246"/>
      <c r="C32" s="246"/>
      <c r="D32" s="246"/>
      <c r="E32" s="246"/>
      <c r="F32" s="246"/>
      <c r="G32" s="246"/>
      <c r="H32" s="246"/>
      <c r="I32" s="246"/>
      <c r="J32" s="246"/>
      <c r="K32" s="246"/>
      <c r="L32" s="246"/>
      <c r="M32" s="247"/>
    </row>
    <row r="33" spans="1:13" x14ac:dyDescent="0.25">
      <c r="A33" s="282" t="s">
        <v>115</v>
      </c>
      <c r="B33" s="283"/>
      <c r="C33" s="283"/>
      <c r="D33" s="283"/>
      <c r="E33" s="283"/>
      <c r="F33" s="283"/>
      <c r="G33" s="283"/>
      <c r="H33" s="283"/>
      <c r="I33" s="283"/>
      <c r="J33" s="283"/>
      <c r="K33" s="283"/>
      <c r="L33" s="283"/>
      <c r="M33" s="284"/>
    </row>
    <row r="34" spans="1:13" ht="15.75" thickBot="1" x14ac:dyDescent="0.3">
      <c r="A34" s="245"/>
      <c r="B34" s="246"/>
      <c r="C34" s="246"/>
      <c r="D34" s="246"/>
      <c r="E34" s="246"/>
      <c r="F34" s="246"/>
      <c r="G34" s="246"/>
      <c r="H34" s="246"/>
      <c r="I34" s="246"/>
      <c r="J34" s="246"/>
      <c r="K34" s="246"/>
      <c r="L34" s="246"/>
      <c r="M34" s="247"/>
    </row>
    <row r="35" spans="1:13" ht="25.5" x14ac:dyDescent="0.25">
      <c r="A35" s="302" t="s">
        <v>116</v>
      </c>
      <c r="B35" s="303"/>
      <c r="C35" s="303"/>
      <c r="D35" s="303"/>
      <c r="E35" s="303"/>
      <c r="F35" s="303"/>
      <c r="G35" s="208" t="s">
        <v>103</v>
      </c>
      <c r="H35" s="209" t="s">
        <v>117</v>
      </c>
      <c r="I35" s="155" t="s">
        <v>118</v>
      </c>
      <c r="J35" s="208" t="s">
        <v>119</v>
      </c>
      <c r="K35" s="449" t="s">
        <v>120</v>
      </c>
      <c r="L35" s="450"/>
      <c r="M35" s="210" t="s">
        <v>110</v>
      </c>
    </row>
    <row r="36" spans="1:13" x14ac:dyDescent="0.25">
      <c r="A36" s="129"/>
      <c r="B36" s="283"/>
      <c r="C36" s="283"/>
      <c r="D36" s="283"/>
      <c r="E36" s="283"/>
      <c r="F36" s="283"/>
      <c r="G36" s="304"/>
      <c r="H36" s="278"/>
      <c r="I36" s="305"/>
      <c r="J36" s="278"/>
      <c r="K36" s="497"/>
      <c r="L36" s="498"/>
      <c r="M36" s="306"/>
    </row>
    <row r="37" spans="1:13" x14ac:dyDescent="0.25">
      <c r="A37" s="129"/>
      <c r="B37" s="249"/>
      <c r="C37" s="249"/>
      <c r="D37" s="249"/>
      <c r="E37" s="249"/>
      <c r="F37" s="249"/>
      <c r="G37" s="304"/>
      <c r="H37" s="278"/>
      <c r="I37" s="305"/>
      <c r="J37" s="278"/>
      <c r="K37" s="497"/>
      <c r="L37" s="498"/>
      <c r="M37" s="306"/>
    </row>
    <row r="38" spans="1:13" x14ac:dyDescent="0.25">
      <c r="A38" s="129"/>
      <c r="B38" s="249"/>
      <c r="C38" s="249"/>
      <c r="D38" s="249"/>
      <c r="E38" s="249"/>
      <c r="F38" s="249"/>
      <c r="G38" s="304"/>
      <c r="H38" s="278"/>
      <c r="I38" s="305"/>
      <c r="J38" s="278"/>
      <c r="K38" s="497"/>
      <c r="L38" s="498"/>
      <c r="M38" s="306"/>
    </row>
    <row r="39" spans="1:13" x14ac:dyDescent="0.25">
      <c r="A39" s="129"/>
      <c r="B39" s="249"/>
      <c r="C39" s="249"/>
      <c r="D39" s="249"/>
      <c r="E39" s="249"/>
      <c r="F39" s="249"/>
      <c r="G39" s="304"/>
      <c r="H39" s="278"/>
      <c r="I39" s="305"/>
      <c r="J39" s="278"/>
      <c r="K39" s="497"/>
      <c r="L39" s="498"/>
      <c r="M39" s="306"/>
    </row>
    <row r="40" spans="1:13" x14ac:dyDescent="0.25">
      <c r="A40" s="129"/>
      <c r="B40" s="249"/>
      <c r="C40" s="249"/>
      <c r="D40" s="249"/>
      <c r="E40" s="249"/>
      <c r="F40" s="249"/>
      <c r="G40" s="307"/>
      <c r="H40" s="278"/>
      <c r="I40" s="278"/>
      <c r="J40" s="278"/>
      <c r="K40" s="308"/>
      <c r="L40" s="309"/>
      <c r="M40" s="310"/>
    </row>
    <row r="41" spans="1:13" ht="15.75" thickBot="1" x14ac:dyDescent="0.3">
      <c r="A41" s="311"/>
      <c r="B41" s="312"/>
      <c r="C41" s="312"/>
      <c r="D41" s="312"/>
      <c r="E41" s="312"/>
      <c r="F41" s="312"/>
      <c r="G41" s="313"/>
      <c r="H41" s="299"/>
      <c r="I41" s="299"/>
      <c r="J41" s="299"/>
      <c r="K41" s="499"/>
      <c r="L41" s="500"/>
      <c r="M41" s="299"/>
    </row>
    <row r="42" spans="1:13" ht="15.75" thickBot="1" x14ac:dyDescent="0.3">
      <c r="A42" s="494" t="s">
        <v>112</v>
      </c>
      <c r="B42" s="495"/>
      <c r="C42" s="495"/>
      <c r="D42" s="495"/>
      <c r="E42" s="495"/>
      <c r="F42" s="495"/>
      <c r="G42" s="495"/>
      <c r="H42" s="495"/>
      <c r="I42" s="495"/>
      <c r="J42" s="495"/>
      <c r="K42" s="495"/>
      <c r="L42" s="496"/>
      <c r="M42" s="314"/>
    </row>
    <row r="43" spans="1:13" x14ac:dyDescent="0.25">
      <c r="A43" s="245"/>
      <c r="B43" s="246"/>
      <c r="C43" s="246"/>
      <c r="D43" s="246"/>
      <c r="E43" s="246"/>
      <c r="F43" s="246"/>
      <c r="G43" s="246"/>
      <c r="H43" s="246"/>
      <c r="I43" s="246"/>
      <c r="J43" s="246"/>
      <c r="K43" s="246"/>
      <c r="L43" s="246"/>
      <c r="M43" s="247"/>
    </row>
    <row r="44" spans="1:13" x14ac:dyDescent="0.25">
      <c r="A44" s="282" t="s">
        <v>121</v>
      </c>
      <c r="B44" s="283"/>
      <c r="C44" s="283"/>
      <c r="D44" s="283"/>
      <c r="E44" s="283"/>
      <c r="F44" s="283"/>
      <c r="G44" s="283"/>
      <c r="H44" s="283"/>
      <c r="I44" s="283"/>
      <c r="J44" s="283"/>
      <c r="K44" s="283"/>
      <c r="L44" s="283"/>
      <c r="M44" s="284"/>
    </row>
    <row r="45" spans="1:13" ht="15.75" thickBot="1" x14ac:dyDescent="0.3">
      <c r="A45" s="245"/>
      <c r="B45" s="246"/>
      <c r="C45" s="246"/>
      <c r="D45" s="246"/>
      <c r="E45" s="246"/>
      <c r="F45" s="246"/>
      <c r="G45" s="246"/>
      <c r="H45" s="246"/>
      <c r="I45" s="246"/>
      <c r="J45" s="246"/>
      <c r="K45" s="246"/>
      <c r="L45" s="246"/>
      <c r="M45" s="247"/>
    </row>
    <row r="46" spans="1:13" ht="25.5" x14ac:dyDescent="0.25">
      <c r="A46" s="456" t="s">
        <v>122</v>
      </c>
      <c r="B46" s="415"/>
      <c r="C46" s="415"/>
      <c r="D46" s="415"/>
      <c r="E46" s="415"/>
      <c r="F46" s="415"/>
      <c r="G46" s="415"/>
      <c r="H46" s="208" t="s">
        <v>123</v>
      </c>
      <c r="I46" s="155" t="s">
        <v>124</v>
      </c>
      <c r="J46" s="209" t="s">
        <v>125</v>
      </c>
      <c r="K46" s="457" t="s">
        <v>109</v>
      </c>
      <c r="L46" s="490"/>
      <c r="M46" s="224" t="s">
        <v>110</v>
      </c>
    </row>
    <row r="47" spans="1:13" x14ac:dyDescent="0.25">
      <c r="A47" s="315" t="s">
        <v>153</v>
      </c>
      <c r="B47" s="249"/>
      <c r="C47" s="249"/>
      <c r="D47" s="249"/>
      <c r="E47" s="249"/>
      <c r="F47" s="249"/>
      <c r="G47" s="249"/>
      <c r="H47" s="316">
        <v>56000</v>
      </c>
      <c r="I47" s="130">
        <v>185</v>
      </c>
      <c r="J47" s="131">
        <v>103600</v>
      </c>
      <c r="K47" s="317"/>
      <c r="L47" s="132">
        <v>300</v>
      </c>
      <c r="M47" s="133">
        <v>345.33</v>
      </c>
    </row>
    <row r="48" spans="1:13" x14ac:dyDescent="0.25">
      <c r="A48" s="315"/>
      <c r="B48" s="249"/>
      <c r="C48" s="249"/>
      <c r="D48" s="249"/>
      <c r="E48" s="249"/>
      <c r="F48" s="249"/>
      <c r="G48" s="249"/>
      <c r="H48" s="316"/>
      <c r="I48" s="130"/>
      <c r="J48" s="131"/>
      <c r="K48" s="317"/>
      <c r="L48" s="132"/>
      <c r="M48" s="133"/>
    </row>
    <row r="49" spans="1:13" x14ac:dyDescent="0.25">
      <c r="A49" s="315"/>
      <c r="B49" s="249"/>
      <c r="C49" s="249"/>
      <c r="D49" s="249"/>
      <c r="E49" s="249"/>
      <c r="F49" s="249"/>
      <c r="G49" s="249"/>
      <c r="H49" s="316"/>
      <c r="I49" s="130"/>
      <c r="J49" s="131"/>
      <c r="K49" s="317"/>
      <c r="L49" s="134"/>
      <c r="M49" s="133"/>
    </row>
    <row r="50" spans="1:13" x14ac:dyDescent="0.25">
      <c r="A50" s="315"/>
      <c r="B50" s="249"/>
      <c r="C50" s="249"/>
      <c r="D50" s="249"/>
      <c r="E50" s="249"/>
      <c r="F50" s="249"/>
      <c r="G50" s="249"/>
      <c r="H50" s="278"/>
      <c r="I50" s="135"/>
      <c r="J50" s="126"/>
      <c r="K50" s="296"/>
      <c r="L50" s="318"/>
      <c r="M50" s="136"/>
    </row>
    <row r="51" spans="1:13" x14ac:dyDescent="0.25">
      <c r="A51" s="315"/>
      <c r="B51" s="249"/>
      <c r="C51" s="249"/>
      <c r="D51" s="249"/>
      <c r="E51" s="249"/>
      <c r="F51" s="249"/>
      <c r="G51" s="249"/>
      <c r="H51" s="278"/>
      <c r="I51" s="135"/>
      <c r="J51" s="126"/>
      <c r="K51" s="296"/>
      <c r="L51" s="318"/>
      <c r="M51" s="136"/>
    </row>
    <row r="52" spans="1:13" ht="15.75" thickBot="1" x14ac:dyDescent="0.3">
      <c r="A52" s="504"/>
      <c r="B52" s="505"/>
      <c r="C52" s="505"/>
      <c r="D52" s="505"/>
      <c r="E52" s="505"/>
      <c r="F52" s="505"/>
      <c r="G52" s="505"/>
      <c r="H52" s="299"/>
      <c r="I52" s="299"/>
      <c r="J52" s="299"/>
      <c r="K52" s="506"/>
      <c r="L52" s="507"/>
      <c r="M52" s="299"/>
    </row>
    <row r="53" spans="1:13" ht="15.75" thickBot="1" x14ac:dyDescent="0.3">
      <c r="A53" s="491" t="s">
        <v>112</v>
      </c>
      <c r="B53" s="492"/>
      <c r="C53" s="492"/>
      <c r="D53" s="492"/>
      <c r="E53" s="492"/>
      <c r="F53" s="492"/>
      <c r="G53" s="492"/>
      <c r="H53" s="495"/>
      <c r="I53" s="495"/>
      <c r="J53" s="495"/>
      <c r="K53" s="495"/>
      <c r="L53" s="496"/>
      <c r="M53" s="137">
        <v>345.33</v>
      </c>
    </row>
    <row r="54" spans="1:13" ht="15.75" thickBot="1" x14ac:dyDescent="0.3">
      <c r="A54" s="245"/>
      <c r="B54" s="246"/>
      <c r="C54" s="246"/>
      <c r="D54" s="246"/>
      <c r="E54" s="246"/>
      <c r="F54" s="246"/>
      <c r="G54" s="246"/>
      <c r="H54" s="246"/>
      <c r="I54" s="246"/>
      <c r="J54" s="246"/>
      <c r="K54" s="246"/>
      <c r="L54" s="246"/>
      <c r="M54" s="247"/>
    </row>
    <row r="55" spans="1:13" ht="15.75" thickBot="1" x14ac:dyDescent="0.3">
      <c r="A55" s="501" t="s">
        <v>126</v>
      </c>
      <c r="B55" s="502"/>
      <c r="C55" s="502"/>
      <c r="D55" s="502"/>
      <c r="E55" s="502"/>
      <c r="F55" s="502"/>
      <c r="G55" s="502"/>
      <c r="H55" s="502"/>
      <c r="I55" s="502"/>
      <c r="J55" s="502"/>
      <c r="K55" s="502"/>
      <c r="L55" s="503"/>
      <c r="M55" s="319">
        <v>6371.56</v>
      </c>
    </row>
    <row r="56" spans="1:13" x14ac:dyDescent="0.25">
      <c r="A56" s="245"/>
      <c r="B56" s="246"/>
      <c r="C56" s="246"/>
      <c r="D56" s="246"/>
      <c r="E56" s="246"/>
      <c r="F56" s="246"/>
      <c r="G56" s="246"/>
      <c r="H56" s="246"/>
      <c r="I56" s="246"/>
      <c r="J56" s="246"/>
      <c r="K56" s="246"/>
      <c r="L56" s="246"/>
      <c r="M56" s="247"/>
    </row>
    <row r="57" spans="1:13" x14ac:dyDescent="0.25">
      <c r="A57" s="282" t="s">
        <v>127</v>
      </c>
      <c r="B57" s="283"/>
      <c r="C57" s="283"/>
      <c r="D57" s="283"/>
      <c r="E57" s="283"/>
      <c r="F57" s="283"/>
      <c r="G57" s="283"/>
      <c r="H57" s="283"/>
      <c r="I57" s="283"/>
      <c r="J57" s="283"/>
      <c r="K57" s="283"/>
      <c r="L57" s="283"/>
      <c r="M57" s="284"/>
    </row>
    <row r="58" spans="1:13" ht="15.75" thickBot="1" x14ac:dyDescent="0.3">
      <c r="A58" s="245"/>
      <c r="B58" s="246"/>
      <c r="C58" s="246"/>
      <c r="D58" s="246"/>
      <c r="E58" s="246"/>
      <c r="F58" s="246"/>
      <c r="G58" s="246"/>
      <c r="H58" s="246"/>
      <c r="I58" s="246"/>
      <c r="J58" s="246"/>
      <c r="K58" s="246"/>
      <c r="L58" s="246"/>
      <c r="M58" s="247"/>
    </row>
    <row r="59" spans="1:13" x14ac:dyDescent="0.25">
      <c r="A59" s="508" t="s">
        <v>128</v>
      </c>
      <c r="B59" s="509"/>
      <c r="C59" s="509"/>
      <c r="D59" s="509"/>
      <c r="E59" s="509"/>
      <c r="F59" s="509"/>
      <c r="G59" s="509"/>
      <c r="H59" s="320"/>
      <c r="I59" s="321"/>
      <c r="J59" s="322" t="s">
        <v>129</v>
      </c>
      <c r="K59" s="510" t="s">
        <v>130</v>
      </c>
      <c r="L59" s="511"/>
      <c r="M59" s="323"/>
    </row>
    <row r="60" spans="1:13" x14ac:dyDescent="0.25">
      <c r="A60" s="512" t="s">
        <v>75</v>
      </c>
      <c r="B60" s="513"/>
      <c r="C60" s="513"/>
      <c r="D60" s="513"/>
      <c r="E60" s="513"/>
      <c r="F60" s="513"/>
      <c r="G60" s="513"/>
      <c r="H60" s="138"/>
      <c r="I60" s="139"/>
      <c r="J60" s="140">
        <v>0.22</v>
      </c>
      <c r="K60" s="514">
        <v>1401.74</v>
      </c>
      <c r="L60" s="515"/>
      <c r="M60" s="141"/>
    </row>
    <row r="61" spans="1:13" x14ac:dyDescent="0.25">
      <c r="A61" s="248" t="s">
        <v>131</v>
      </c>
      <c r="B61" s="324"/>
      <c r="C61" s="324"/>
      <c r="D61" s="324"/>
      <c r="E61" s="324"/>
      <c r="F61" s="324"/>
      <c r="G61" s="324"/>
      <c r="H61" s="138"/>
      <c r="I61" s="139"/>
      <c r="J61" s="140">
        <v>0.05</v>
      </c>
      <c r="K61" s="514">
        <v>318.58</v>
      </c>
      <c r="L61" s="515"/>
      <c r="M61" s="141"/>
    </row>
    <row r="62" spans="1:13" ht="15.75" thickBot="1" x14ac:dyDescent="0.3">
      <c r="A62" s="325" t="s">
        <v>132</v>
      </c>
      <c r="B62" s="326"/>
      <c r="C62" s="326"/>
      <c r="D62" s="326"/>
      <c r="E62" s="326"/>
      <c r="F62" s="326"/>
      <c r="G62" s="326"/>
      <c r="H62" s="142"/>
      <c r="I62" s="143"/>
      <c r="J62" s="144">
        <v>0.05</v>
      </c>
      <c r="K62" s="516">
        <v>318.58</v>
      </c>
      <c r="L62" s="517"/>
      <c r="M62" s="141"/>
    </row>
    <row r="63" spans="1:13" ht="15.75" thickBot="1" x14ac:dyDescent="0.3">
      <c r="A63" s="491" t="s">
        <v>112</v>
      </c>
      <c r="B63" s="492"/>
      <c r="C63" s="492"/>
      <c r="D63" s="492"/>
      <c r="E63" s="492"/>
      <c r="F63" s="492"/>
      <c r="G63" s="492"/>
      <c r="H63" s="492"/>
      <c r="I63" s="492"/>
      <c r="J63" s="492"/>
      <c r="K63" s="492"/>
      <c r="L63" s="493"/>
      <c r="M63" s="327">
        <v>2038.9</v>
      </c>
    </row>
    <row r="64" spans="1:13" ht="15.75" thickBot="1" x14ac:dyDescent="0.3">
      <c r="A64" s="245"/>
      <c r="B64" s="246"/>
      <c r="C64" s="246"/>
      <c r="D64" s="246"/>
      <c r="E64" s="246"/>
      <c r="F64" s="246"/>
      <c r="G64" s="246"/>
      <c r="H64" s="246"/>
      <c r="I64" s="246"/>
      <c r="J64" s="246"/>
      <c r="K64" s="246"/>
      <c r="L64" s="246"/>
      <c r="M64" s="247"/>
    </row>
    <row r="65" spans="1:13" ht="15.75" thickBot="1" x14ac:dyDescent="0.3">
      <c r="A65" s="501" t="s">
        <v>133</v>
      </c>
      <c r="B65" s="502"/>
      <c r="C65" s="502"/>
      <c r="D65" s="502"/>
      <c r="E65" s="502"/>
      <c r="F65" s="502"/>
      <c r="G65" s="502"/>
      <c r="H65" s="502"/>
      <c r="I65" s="502"/>
      <c r="J65" s="502"/>
      <c r="K65" s="502"/>
      <c r="L65" s="503"/>
      <c r="M65" s="328">
        <v>8410</v>
      </c>
    </row>
  </sheetData>
  <mergeCells count="43">
    <mergeCell ref="A65:L65"/>
    <mergeCell ref="A52:G52"/>
    <mergeCell ref="K52:L52"/>
    <mergeCell ref="A53:L53"/>
    <mergeCell ref="A55:L55"/>
    <mergeCell ref="A59:G59"/>
    <mergeCell ref="K59:L59"/>
    <mergeCell ref="A60:G60"/>
    <mergeCell ref="K60:L60"/>
    <mergeCell ref="K61:L61"/>
    <mergeCell ref="K62:L62"/>
    <mergeCell ref="A63:L63"/>
    <mergeCell ref="A46:G46"/>
    <mergeCell ref="K46:L46"/>
    <mergeCell ref="A21:L21"/>
    <mergeCell ref="A25:H25"/>
    <mergeCell ref="K25:L25"/>
    <mergeCell ref="A31:L31"/>
    <mergeCell ref="K35:L35"/>
    <mergeCell ref="K36:L36"/>
    <mergeCell ref="K37:L37"/>
    <mergeCell ref="K38:L38"/>
    <mergeCell ref="K39:L39"/>
    <mergeCell ref="K41:L41"/>
    <mergeCell ref="A42:L42"/>
    <mergeCell ref="K20:L20"/>
    <mergeCell ref="B9:J9"/>
    <mergeCell ref="A13:G13"/>
    <mergeCell ref="H13:I13"/>
    <mergeCell ref="K13:L13"/>
    <mergeCell ref="A14:G14"/>
    <mergeCell ref="A15:G15"/>
    <mergeCell ref="A16:G16"/>
    <mergeCell ref="A17:G17"/>
    <mergeCell ref="A19:C19"/>
    <mergeCell ref="A20:G20"/>
    <mergeCell ref="H20:I20"/>
    <mergeCell ref="A1:E1"/>
    <mergeCell ref="F1:M2"/>
    <mergeCell ref="A2:E2"/>
    <mergeCell ref="A7:M7"/>
    <mergeCell ref="B8:H8"/>
    <mergeCell ref="K8:L8"/>
  </mergeCells>
  <pageMargins left="0.70866141732283472" right="0.70866141732283472" top="0.74803149606299213" bottom="0.74803149606299213" header="0.31496062992125984" footer="0.31496062992125984"/>
  <pageSetup paperSize="14" scale="5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pageSetUpPr fitToPage="1"/>
  </sheetPr>
  <dimension ref="A1:M68"/>
  <sheetViews>
    <sheetView zoomScaleNormal="100" workbookViewId="0">
      <selection sqref="A1:E1"/>
    </sheetView>
  </sheetViews>
  <sheetFormatPr baseColWidth="10" defaultRowHeight="15" x14ac:dyDescent="0.25"/>
  <cols>
    <col min="1" max="1" width="13.28515625" style="109" customWidth="1"/>
    <col min="2" max="7" width="11.42578125" style="109"/>
    <col min="8" max="8" width="11.7109375" style="109" bestFit="1" customWidth="1"/>
    <col min="9" max="9" width="15.5703125" style="109" customWidth="1"/>
    <col min="10" max="10" width="14.140625" style="109" customWidth="1"/>
    <col min="11" max="12" width="11.42578125" style="109"/>
    <col min="13" max="13" width="17.42578125" style="109" customWidth="1"/>
    <col min="14" max="256" width="11.42578125" style="109"/>
    <col min="257" max="257" width="13.28515625" style="109" customWidth="1"/>
    <col min="258" max="263" width="11.42578125" style="109"/>
    <col min="264" max="264" width="11.7109375" style="109" bestFit="1" customWidth="1"/>
    <col min="265" max="265" width="15.5703125" style="109" customWidth="1"/>
    <col min="266" max="266" width="14.140625" style="109" customWidth="1"/>
    <col min="267" max="268" width="11.42578125" style="109"/>
    <col min="269" max="269" width="17.42578125" style="109" customWidth="1"/>
    <col min="270" max="512" width="11.42578125" style="109"/>
    <col min="513" max="513" width="13.28515625" style="109" customWidth="1"/>
    <col min="514" max="519" width="11.42578125" style="109"/>
    <col min="520" max="520" width="11.7109375" style="109" bestFit="1" customWidth="1"/>
    <col min="521" max="521" width="15.5703125" style="109" customWidth="1"/>
    <col min="522" max="522" width="14.140625" style="109" customWidth="1"/>
    <col min="523" max="524" width="11.42578125" style="109"/>
    <col min="525" max="525" width="17.42578125" style="109" customWidth="1"/>
    <col min="526" max="768" width="11.42578125" style="109"/>
    <col min="769" max="769" width="13.28515625" style="109" customWidth="1"/>
    <col min="770" max="775" width="11.42578125" style="109"/>
    <col min="776" max="776" width="11.7109375" style="109" bestFit="1" customWidth="1"/>
    <col min="777" max="777" width="15.5703125" style="109" customWidth="1"/>
    <col min="778" max="778" width="14.140625" style="109" customWidth="1"/>
    <col min="779" max="780" width="11.42578125" style="109"/>
    <col min="781" max="781" width="17.42578125" style="109" customWidth="1"/>
    <col min="782" max="1024" width="11.42578125" style="109"/>
    <col min="1025" max="1025" width="13.28515625" style="109" customWidth="1"/>
    <col min="1026" max="1031" width="11.42578125" style="109"/>
    <col min="1032" max="1032" width="11.7109375" style="109" bestFit="1" customWidth="1"/>
    <col min="1033" max="1033" width="15.5703125" style="109" customWidth="1"/>
    <col min="1034" max="1034" width="14.140625" style="109" customWidth="1"/>
    <col min="1035" max="1036" width="11.42578125" style="109"/>
    <col min="1037" max="1037" width="17.42578125" style="109" customWidth="1"/>
    <col min="1038" max="1280" width="11.42578125" style="109"/>
    <col min="1281" max="1281" width="13.28515625" style="109" customWidth="1"/>
    <col min="1282" max="1287" width="11.42578125" style="109"/>
    <col min="1288" max="1288" width="11.7109375" style="109" bestFit="1" customWidth="1"/>
    <col min="1289" max="1289" width="15.5703125" style="109" customWidth="1"/>
    <col min="1290" max="1290" width="14.140625" style="109" customWidth="1"/>
    <col min="1291" max="1292" width="11.42578125" style="109"/>
    <col min="1293" max="1293" width="17.42578125" style="109" customWidth="1"/>
    <col min="1294" max="1536" width="11.42578125" style="109"/>
    <col min="1537" max="1537" width="13.28515625" style="109" customWidth="1"/>
    <col min="1538" max="1543" width="11.42578125" style="109"/>
    <col min="1544" max="1544" width="11.7109375" style="109" bestFit="1" customWidth="1"/>
    <col min="1545" max="1545" width="15.5703125" style="109" customWidth="1"/>
    <col min="1546" max="1546" width="14.140625" style="109" customWidth="1"/>
    <col min="1547" max="1548" width="11.42578125" style="109"/>
    <col min="1549" max="1549" width="17.42578125" style="109" customWidth="1"/>
    <col min="1550" max="1792" width="11.42578125" style="109"/>
    <col min="1793" max="1793" width="13.28515625" style="109" customWidth="1"/>
    <col min="1794" max="1799" width="11.42578125" style="109"/>
    <col min="1800" max="1800" width="11.7109375" style="109" bestFit="1" customWidth="1"/>
    <col min="1801" max="1801" width="15.5703125" style="109" customWidth="1"/>
    <col min="1802" max="1802" width="14.140625" style="109" customWidth="1"/>
    <col min="1803" max="1804" width="11.42578125" style="109"/>
    <col min="1805" max="1805" width="17.42578125" style="109" customWidth="1"/>
    <col min="1806" max="2048" width="11.42578125" style="109"/>
    <col min="2049" max="2049" width="13.28515625" style="109" customWidth="1"/>
    <col min="2050" max="2055" width="11.42578125" style="109"/>
    <col min="2056" max="2056" width="11.7109375" style="109" bestFit="1" customWidth="1"/>
    <col min="2057" max="2057" width="15.5703125" style="109" customWidth="1"/>
    <col min="2058" max="2058" width="14.140625" style="109" customWidth="1"/>
    <col min="2059" max="2060" width="11.42578125" style="109"/>
    <col min="2061" max="2061" width="17.42578125" style="109" customWidth="1"/>
    <col min="2062" max="2304" width="11.42578125" style="109"/>
    <col min="2305" max="2305" width="13.28515625" style="109" customWidth="1"/>
    <col min="2306" max="2311" width="11.42578125" style="109"/>
    <col min="2312" max="2312" width="11.7109375" style="109" bestFit="1" customWidth="1"/>
    <col min="2313" max="2313" width="15.5703125" style="109" customWidth="1"/>
    <col min="2314" max="2314" width="14.140625" style="109" customWidth="1"/>
    <col min="2315" max="2316" width="11.42578125" style="109"/>
    <col min="2317" max="2317" width="17.42578125" style="109" customWidth="1"/>
    <col min="2318" max="2560" width="11.42578125" style="109"/>
    <col min="2561" max="2561" width="13.28515625" style="109" customWidth="1"/>
    <col min="2562" max="2567" width="11.42578125" style="109"/>
    <col min="2568" max="2568" width="11.7109375" style="109" bestFit="1" customWidth="1"/>
    <col min="2569" max="2569" width="15.5703125" style="109" customWidth="1"/>
    <col min="2570" max="2570" width="14.140625" style="109" customWidth="1"/>
    <col min="2571" max="2572" width="11.42578125" style="109"/>
    <col min="2573" max="2573" width="17.42578125" style="109" customWidth="1"/>
    <col min="2574" max="2816" width="11.42578125" style="109"/>
    <col min="2817" max="2817" width="13.28515625" style="109" customWidth="1"/>
    <col min="2818" max="2823" width="11.42578125" style="109"/>
    <col min="2824" max="2824" width="11.7109375" style="109" bestFit="1" customWidth="1"/>
    <col min="2825" max="2825" width="15.5703125" style="109" customWidth="1"/>
    <col min="2826" max="2826" width="14.140625" style="109" customWidth="1"/>
    <col min="2827" max="2828" width="11.42578125" style="109"/>
    <col min="2829" max="2829" width="17.42578125" style="109" customWidth="1"/>
    <col min="2830" max="3072" width="11.42578125" style="109"/>
    <col min="3073" max="3073" width="13.28515625" style="109" customWidth="1"/>
    <col min="3074" max="3079" width="11.42578125" style="109"/>
    <col min="3080" max="3080" width="11.7109375" style="109" bestFit="1" customWidth="1"/>
    <col min="3081" max="3081" width="15.5703125" style="109" customWidth="1"/>
    <col min="3082" max="3082" width="14.140625" style="109" customWidth="1"/>
    <col min="3083" max="3084" width="11.42578125" style="109"/>
    <col min="3085" max="3085" width="17.42578125" style="109" customWidth="1"/>
    <col min="3086" max="3328" width="11.42578125" style="109"/>
    <col min="3329" max="3329" width="13.28515625" style="109" customWidth="1"/>
    <col min="3330" max="3335" width="11.42578125" style="109"/>
    <col min="3336" max="3336" width="11.7109375" style="109" bestFit="1" customWidth="1"/>
    <col min="3337" max="3337" width="15.5703125" style="109" customWidth="1"/>
    <col min="3338" max="3338" width="14.140625" style="109" customWidth="1"/>
    <col min="3339" max="3340" width="11.42578125" style="109"/>
    <col min="3341" max="3341" width="17.42578125" style="109" customWidth="1"/>
    <col min="3342" max="3584" width="11.42578125" style="109"/>
    <col min="3585" max="3585" width="13.28515625" style="109" customWidth="1"/>
    <col min="3586" max="3591" width="11.42578125" style="109"/>
    <col min="3592" max="3592" width="11.7109375" style="109" bestFit="1" customWidth="1"/>
    <col min="3593" max="3593" width="15.5703125" style="109" customWidth="1"/>
    <col min="3594" max="3594" width="14.140625" style="109" customWidth="1"/>
    <col min="3595" max="3596" width="11.42578125" style="109"/>
    <col min="3597" max="3597" width="17.42578125" style="109" customWidth="1"/>
    <col min="3598" max="3840" width="11.42578125" style="109"/>
    <col min="3841" max="3841" width="13.28515625" style="109" customWidth="1"/>
    <col min="3842" max="3847" width="11.42578125" style="109"/>
    <col min="3848" max="3848" width="11.7109375" style="109" bestFit="1" customWidth="1"/>
    <col min="3849" max="3849" width="15.5703125" style="109" customWidth="1"/>
    <col min="3850" max="3850" width="14.140625" style="109" customWidth="1"/>
    <col min="3851" max="3852" width="11.42578125" style="109"/>
    <col min="3853" max="3853" width="17.42578125" style="109" customWidth="1"/>
    <col min="3854" max="4096" width="11.42578125" style="109"/>
    <col min="4097" max="4097" width="13.28515625" style="109" customWidth="1"/>
    <col min="4098" max="4103" width="11.42578125" style="109"/>
    <col min="4104" max="4104" width="11.7109375" style="109" bestFit="1" customWidth="1"/>
    <col min="4105" max="4105" width="15.5703125" style="109" customWidth="1"/>
    <col min="4106" max="4106" width="14.140625" style="109" customWidth="1"/>
    <col min="4107" max="4108" width="11.42578125" style="109"/>
    <col min="4109" max="4109" width="17.42578125" style="109" customWidth="1"/>
    <col min="4110" max="4352" width="11.42578125" style="109"/>
    <col min="4353" max="4353" width="13.28515625" style="109" customWidth="1"/>
    <col min="4354" max="4359" width="11.42578125" style="109"/>
    <col min="4360" max="4360" width="11.7109375" style="109" bestFit="1" customWidth="1"/>
    <col min="4361" max="4361" width="15.5703125" style="109" customWidth="1"/>
    <col min="4362" max="4362" width="14.140625" style="109" customWidth="1"/>
    <col min="4363" max="4364" width="11.42578125" style="109"/>
    <col min="4365" max="4365" width="17.42578125" style="109" customWidth="1"/>
    <col min="4366" max="4608" width="11.42578125" style="109"/>
    <col min="4609" max="4609" width="13.28515625" style="109" customWidth="1"/>
    <col min="4610" max="4615" width="11.42578125" style="109"/>
    <col min="4616" max="4616" width="11.7109375" style="109" bestFit="1" customWidth="1"/>
    <col min="4617" max="4617" width="15.5703125" style="109" customWidth="1"/>
    <col min="4618" max="4618" width="14.140625" style="109" customWidth="1"/>
    <col min="4619" max="4620" width="11.42578125" style="109"/>
    <col min="4621" max="4621" width="17.42578125" style="109" customWidth="1"/>
    <col min="4622" max="4864" width="11.42578125" style="109"/>
    <col min="4865" max="4865" width="13.28515625" style="109" customWidth="1"/>
    <col min="4866" max="4871" width="11.42578125" style="109"/>
    <col min="4872" max="4872" width="11.7109375" style="109" bestFit="1" customWidth="1"/>
    <col min="4873" max="4873" width="15.5703125" style="109" customWidth="1"/>
    <col min="4874" max="4874" width="14.140625" style="109" customWidth="1"/>
    <col min="4875" max="4876" width="11.42578125" style="109"/>
    <col min="4877" max="4877" width="17.42578125" style="109" customWidth="1"/>
    <col min="4878" max="5120" width="11.42578125" style="109"/>
    <col min="5121" max="5121" width="13.28515625" style="109" customWidth="1"/>
    <col min="5122" max="5127" width="11.42578125" style="109"/>
    <col min="5128" max="5128" width="11.7109375" style="109" bestFit="1" customWidth="1"/>
    <col min="5129" max="5129" width="15.5703125" style="109" customWidth="1"/>
    <col min="5130" max="5130" width="14.140625" style="109" customWidth="1"/>
    <col min="5131" max="5132" width="11.42578125" style="109"/>
    <col min="5133" max="5133" width="17.42578125" style="109" customWidth="1"/>
    <col min="5134" max="5376" width="11.42578125" style="109"/>
    <col min="5377" max="5377" width="13.28515625" style="109" customWidth="1"/>
    <col min="5378" max="5383" width="11.42578125" style="109"/>
    <col min="5384" max="5384" width="11.7109375" style="109" bestFit="1" customWidth="1"/>
    <col min="5385" max="5385" width="15.5703125" style="109" customWidth="1"/>
    <col min="5386" max="5386" width="14.140625" style="109" customWidth="1"/>
    <col min="5387" max="5388" width="11.42578125" style="109"/>
    <col min="5389" max="5389" width="17.42578125" style="109" customWidth="1"/>
    <col min="5390" max="5632" width="11.42578125" style="109"/>
    <col min="5633" max="5633" width="13.28515625" style="109" customWidth="1"/>
    <col min="5634" max="5639" width="11.42578125" style="109"/>
    <col min="5640" max="5640" width="11.7109375" style="109" bestFit="1" customWidth="1"/>
    <col min="5641" max="5641" width="15.5703125" style="109" customWidth="1"/>
    <col min="5642" max="5642" width="14.140625" style="109" customWidth="1"/>
    <col min="5643" max="5644" width="11.42578125" style="109"/>
    <col min="5645" max="5645" width="17.42578125" style="109" customWidth="1"/>
    <col min="5646" max="5888" width="11.42578125" style="109"/>
    <col min="5889" max="5889" width="13.28515625" style="109" customWidth="1"/>
    <col min="5890" max="5895" width="11.42578125" style="109"/>
    <col min="5896" max="5896" width="11.7109375" style="109" bestFit="1" customWidth="1"/>
    <col min="5897" max="5897" width="15.5703125" style="109" customWidth="1"/>
    <col min="5898" max="5898" width="14.140625" style="109" customWidth="1"/>
    <col min="5899" max="5900" width="11.42578125" style="109"/>
    <col min="5901" max="5901" width="17.42578125" style="109" customWidth="1"/>
    <col min="5902" max="6144" width="11.42578125" style="109"/>
    <col min="6145" max="6145" width="13.28515625" style="109" customWidth="1"/>
    <col min="6146" max="6151" width="11.42578125" style="109"/>
    <col min="6152" max="6152" width="11.7109375" style="109" bestFit="1" customWidth="1"/>
    <col min="6153" max="6153" width="15.5703125" style="109" customWidth="1"/>
    <col min="6154" max="6154" width="14.140625" style="109" customWidth="1"/>
    <col min="6155" max="6156" width="11.42578125" style="109"/>
    <col min="6157" max="6157" width="17.42578125" style="109" customWidth="1"/>
    <col min="6158" max="6400" width="11.42578125" style="109"/>
    <col min="6401" max="6401" width="13.28515625" style="109" customWidth="1"/>
    <col min="6402" max="6407" width="11.42578125" style="109"/>
    <col min="6408" max="6408" width="11.7109375" style="109" bestFit="1" customWidth="1"/>
    <col min="6409" max="6409" width="15.5703125" style="109" customWidth="1"/>
    <col min="6410" max="6410" width="14.140625" style="109" customWidth="1"/>
    <col min="6411" max="6412" width="11.42578125" style="109"/>
    <col min="6413" max="6413" width="17.42578125" style="109" customWidth="1"/>
    <col min="6414" max="6656" width="11.42578125" style="109"/>
    <col min="6657" max="6657" width="13.28515625" style="109" customWidth="1"/>
    <col min="6658" max="6663" width="11.42578125" style="109"/>
    <col min="6664" max="6664" width="11.7109375" style="109" bestFit="1" customWidth="1"/>
    <col min="6665" max="6665" width="15.5703125" style="109" customWidth="1"/>
    <col min="6666" max="6666" width="14.140625" style="109" customWidth="1"/>
    <col min="6667" max="6668" width="11.42578125" style="109"/>
    <col min="6669" max="6669" width="17.42578125" style="109" customWidth="1"/>
    <col min="6670" max="6912" width="11.42578125" style="109"/>
    <col min="6913" max="6913" width="13.28515625" style="109" customWidth="1"/>
    <col min="6914" max="6919" width="11.42578125" style="109"/>
    <col min="6920" max="6920" width="11.7109375" style="109" bestFit="1" customWidth="1"/>
    <col min="6921" max="6921" width="15.5703125" style="109" customWidth="1"/>
    <col min="6922" max="6922" width="14.140625" style="109" customWidth="1"/>
    <col min="6923" max="6924" width="11.42578125" style="109"/>
    <col min="6925" max="6925" width="17.42578125" style="109" customWidth="1"/>
    <col min="6926" max="7168" width="11.42578125" style="109"/>
    <col min="7169" max="7169" width="13.28515625" style="109" customWidth="1"/>
    <col min="7170" max="7175" width="11.42578125" style="109"/>
    <col min="7176" max="7176" width="11.7109375" style="109" bestFit="1" customWidth="1"/>
    <col min="7177" max="7177" width="15.5703125" style="109" customWidth="1"/>
    <col min="7178" max="7178" width="14.140625" style="109" customWidth="1"/>
    <col min="7179" max="7180" width="11.42578125" style="109"/>
    <col min="7181" max="7181" width="17.42578125" style="109" customWidth="1"/>
    <col min="7182" max="7424" width="11.42578125" style="109"/>
    <col min="7425" max="7425" width="13.28515625" style="109" customWidth="1"/>
    <col min="7426" max="7431" width="11.42578125" style="109"/>
    <col min="7432" max="7432" width="11.7109375" style="109" bestFit="1" customWidth="1"/>
    <col min="7433" max="7433" width="15.5703125" style="109" customWidth="1"/>
    <col min="7434" max="7434" width="14.140625" style="109" customWidth="1"/>
    <col min="7435" max="7436" width="11.42578125" style="109"/>
    <col min="7437" max="7437" width="17.42578125" style="109" customWidth="1"/>
    <col min="7438" max="7680" width="11.42578125" style="109"/>
    <col min="7681" max="7681" width="13.28515625" style="109" customWidth="1"/>
    <col min="7682" max="7687" width="11.42578125" style="109"/>
    <col min="7688" max="7688" width="11.7109375" style="109" bestFit="1" customWidth="1"/>
    <col min="7689" max="7689" width="15.5703125" style="109" customWidth="1"/>
    <col min="7690" max="7690" width="14.140625" style="109" customWidth="1"/>
    <col min="7691" max="7692" width="11.42578125" style="109"/>
    <col min="7693" max="7693" width="17.42578125" style="109" customWidth="1"/>
    <col min="7694" max="7936" width="11.42578125" style="109"/>
    <col min="7937" max="7937" width="13.28515625" style="109" customWidth="1"/>
    <col min="7938" max="7943" width="11.42578125" style="109"/>
    <col min="7944" max="7944" width="11.7109375" style="109" bestFit="1" customWidth="1"/>
    <col min="7945" max="7945" width="15.5703125" style="109" customWidth="1"/>
    <col min="7946" max="7946" width="14.140625" style="109" customWidth="1"/>
    <col min="7947" max="7948" width="11.42578125" style="109"/>
    <col min="7949" max="7949" width="17.42578125" style="109" customWidth="1"/>
    <col min="7950" max="8192" width="11.42578125" style="109"/>
    <col min="8193" max="8193" width="13.28515625" style="109" customWidth="1"/>
    <col min="8194" max="8199" width="11.42578125" style="109"/>
    <col min="8200" max="8200" width="11.7109375" style="109" bestFit="1" customWidth="1"/>
    <col min="8201" max="8201" width="15.5703125" style="109" customWidth="1"/>
    <col min="8202" max="8202" width="14.140625" style="109" customWidth="1"/>
    <col min="8203" max="8204" width="11.42578125" style="109"/>
    <col min="8205" max="8205" width="17.42578125" style="109" customWidth="1"/>
    <col min="8206" max="8448" width="11.42578125" style="109"/>
    <col min="8449" max="8449" width="13.28515625" style="109" customWidth="1"/>
    <col min="8450" max="8455" width="11.42578125" style="109"/>
    <col min="8456" max="8456" width="11.7109375" style="109" bestFit="1" customWidth="1"/>
    <col min="8457" max="8457" width="15.5703125" style="109" customWidth="1"/>
    <col min="8458" max="8458" width="14.140625" style="109" customWidth="1"/>
    <col min="8459" max="8460" width="11.42578125" style="109"/>
    <col min="8461" max="8461" width="17.42578125" style="109" customWidth="1"/>
    <col min="8462" max="8704" width="11.42578125" style="109"/>
    <col min="8705" max="8705" width="13.28515625" style="109" customWidth="1"/>
    <col min="8706" max="8711" width="11.42578125" style="109"/>
    <col min="8712" max="8712" width="11.7109375" style="109" bestFit="1" customWidth="1"/>
    <col min="8713" max="8713" width="15.5703125" style="109" customWidth="1"/>
    <col min="8714" max="8714" width="14.140625" style="109" customWidth="1"/>
    <col min="8715" max="8716" width="11.42578125" style="109"/>
    <col min="8717" max="8717" width="17.42578125" style="109" customWidth="1"/>
    <col min="8718" max="8960" width="11.42578125" style="109"/>
    <col min="8961" max="8961" width="13.28515625" style="109" customWidth="1"/>
    <col min="8962" max="8967" width="11.42578125" style="109"/>
    <col min="8968" max="8968" width="11.7109375" style="109" bestFit="1" customWidth="1"/>
    <col min="8969" max="8969" width="15.5703125" style="109" customWidth="1"/>
    <col min="8970" max="8970" width="14.140625" style="109" customWidth="1"/>
    <col min="8971" max="8972" width="11.42578125" style="109"/>
    <col min="8973" max="8973" width="17.42578125" style="109" customWidth="1"/>
    <col min="8974" max="9216" width="11.42578125" style="109"/>
    <col min="9217" max="9217" width="13.28515625" style="109" customWidth="1"/>
    <col min="9218" max="9223" width="11.42578125" style="109"/>
    <col min="9224" max="9224" width="11.7109375" style="109" bestFit="1" customWidth="1"/>
    <col min="9225" max="9225" width="15.5703125" style="109" customWidth="1"/>
    <col min="9226" max="9226" width="14.140625" style="109" customWidth="1"/>
    <col min="9227" max="9228" width="11.42578125" style="109"/>
    <col min="9229" max="9229" width="17.42578125" style="109" customWidth="1"/>
    <col min="9230" max="9472" width="11.42578125" style="109"/>
    <col min="9473" max="9473" width="13.28515625" style="109" customWidth="1"/>
    <col min="9474" max="9479" width="11.42578125" style="109"/>
    <col min="9480" max="9480" width="11.7109375" style="109" bestFit="1" customWidth="1"/>
    <col min="9481" max="9481" width="15.5703125" style="109" customWidth="1"/>
    <col min="9482" max="9482" width="14.140625" style="109" customWidth="1"/>
    <col min="9483" max="9484" width="11.42578125" style="109"/>
    <col min="9485" max="9485" width="17.42578125" style="109" customWidth="1"/>
    <col min="9486" max="9728" width="11.42578125" style="109"/>
    <col min="9729" max="9729" width="13.28515625" style="109" customWidth="1"/>
    <col min="9730" max="9735" width="11.42578125" style="109"/>
    <col min="9736" max="9736" width="11.7109375" style="109" bestFit="1" customWidth="1"/>
    <col min="9737" max="9737" width="15.5703125" style="109" customWidth="1"/>
    <col min="9738" max="9738" width="14.140625" style="109" customWidth="1"/>
    <col min="9739" max="9740" width="11.42578125" style="109"/>
    <col min="9741" max="9741" width="17.42578125" style="109" customWidth="1"/>
    <col min="9742" max="9984" width="11.42578125" style="109"/>
    <col min="9985" max="9985" width="13.28515625" style="109" customWidth="1"/>
    <col min="9986" max="9991" width="11.42578125" style="109"/>
    <col min="9992" max="9992" width="11.7109375" style="109" bestFit="1" customWidth="1"/>
    <col min="9993" max="9993" width="15.5703125" style="109" customWidth="1"/>
    <col min="9994" max="9994" width="14.140625" style="109" customWidth="1"/>
    <col min="9995" max="9996" width="11.42578125" style="109"/>
    <col min="9997" max="9997" width="17.42578125" style="109" customWidth="1"/>
    <col min="9998" max="10240" width="11.42578125" style="109"/>
    <col min="10241" max="10241" width="13.28515625" style="109" customWidth="1"/>
    <col min="10242" max="10247" width="11.42578125" style="109"/>
    <col min="10248" max="10248" width="11.7109375" style="109" bestFit="1" customWidth="1"/>
    <col min="10249" max="10249" width="15.5703125" style="109" customWidth="1"/>
    <col min="10250" max="10250" width="14.140625" style="109" customWidth="1"/>
    <col min="10251" max="10252" width="11.42578125" style="109"/>
    <col min="10253" max="10253" width="17.42578125" style="109" customWidth="1"/>
    <col min="10254" max="10496" width="11.42578125" style="109"/>
    <col min="10497" max="10497" width="13.28515625" style="109" customWidth="1"/>
    <col min="10498" max="10503" width="11.42578125" style="109"/>
    <col min="10504" max="10504" width="11.7109375" style="109" bestFit="1" customWidth="1"/>
    <col min="10505" max="10505" width="15.5703125" style="109" customWidth="1"/>
    <col min="10506" max="10506" width="14.140625" style="109" customWidth="1"/>
    <col min="10507" max="10508" width="11.42578125" style="109"/>
    <col min="10509" max="10509" width="17.42578125" style="109" customWidth="1"/>
    <col min="10510" max="10752" width="11.42578125" style="109"/>
    <col min="10753" max="10753" width="13.28515625" style="109" customWidth="1"/>
    <col min="10754" max="10759" width="11.42578125" style="109"/>
    <col min="10760" max="10760" width="11.7109375" style="109" bestFit="1" customWidth="1"/>
    <col min="10761" max="10761" width="15.5703125" style="109" customWidth="1"/>
    <col min="10762" max="10762" width="14.140625" style="109" customWidth="1"/>
    <col min="10763" max="10764" width="11.42578125" style="109"/>
    <col min="10765" max="10765" width="17.42578125" style="109" customWidth="1"/>
    <col min="10766" max="11008" width="11.42578125" style="109"/>
    <col min="11009" max="11009" width="13.28515625" style="109" customWidth="1"/>
    <col min="11010" max="11015" width="11.42578125" style="109"/>
    <col min="11016" max="11016" width="11.7109375" style="109" bestFit="1" customWidth="1"/>
    <col min="11017" max="11017" width="15.5703125" style="109" customWidth="1"/>
    <col min="11018" max="11018" width="14.140625" style="109" customWidth="1"/>
    <col min="11019" max="11020" width="11.42578125" style="109"/>
    <col min="11021" max="11021" width="17.42578125" style="109" customWidth="1"/>
    <col min="11022" max="11264" width="11.42578125" style="109"/>
    <col min="11265" max="11265" width="13.28515625" style="109" customWidth="1"/>
    <col min="11266" max="11271" width="11.42578125" style="109"/>
    <col min="11272" max="11272" width="11.7109375" style="109" bestFit="1" customWidth="1"/>
    <col min="11273" max="11273" width="15.5703125" style="109" customWidth="1"/>
    <col min="11274" max="11274" width="14.140625" style="109" customWidth="1"/>
    <col min="11275" max="11276" width="11.42578125" style="109"/>
    <col min="11277" max="11277" width="17.42578125" style="109" customWidth="1"/>
    <col min="11278" max="11520" width="11.42578125" style="109"/>
    <col min="11521" max="11521" width="13.28515625" style="109" customWidth="1"/>
    <col min="11522" max="11527" width="11.42578125" style="109"/>
    <col min="11528" max="11528" width="11.7109375" style="109" bestFit="1" customWidth="1"/>
    <col min="11529" max="11529" width="15.5703125" style="109" customWidth="1"/>
    <col min="11530" max="11530" width="14.140625" style="109" customWidth="1"/>
    <col min="11531" max="11532" width="11.42578125" style="109"/>
    <col min="11533" max="11533" width="17.42578125" style="109" customWidth="1"/>
    <col min="11534" max="11776" width="11.42578125" style="109"/>
    <col min="11777" max="11777" width="13.28515625" style="109" customWidth="1"/>
    <col min="11778" max="11783" width="11.42578125" style="109"/>
    <col min="11784" max="11784" width="11.7109375" style="109" bestFit="1" customWidth="1"/>
    <col min="11785" max="11785" width="15.5703125" style="109" customWidth="1"/>
    <col min="11786" max="11786" width="14.140625" style="109" customWidth="1"/>
    <col min="11787" max="11788" width="11.42578125" style="109"/>
    <col min="11789" max="11789" width="17.42578125" style="109" customWidth="1"/>
    <col min="11790" max="12032" width="11.42578125" style="109"/>
    <col min="12033" max="12033" width="13.28515625" style="109" customWidth="1"/>
    <col min="12034" max="12039" width="11.42578125" style="109"/>
    <col min="12040" max="12040" width="11.7109375" style="109" bestFit="1" customWidth="1"/>
    <col min="12041" max="12041" width="15.5703125" style="109" customWidth="1"/>
    <col min="12042" max="12042" width="14.140625" style="109" customWidth="1"/>
    <col min="12043" max="12044" width="11.42578125" style="109"/>
    <col min="12045" max="12045" width="17.42578125" style="109" customWidth="1"/>
    <col min="12046" max="12288" width="11.42578125" style="109"/>
    <col min="12289" max="12289" width="13.28515625" style="109" customWidth="1"/>
    <col min="12290" max="12295" width="11.42578125" style="109"/>
    <col min="12296" max="12296" width="11.7109375" style="109" bestFit="1" customWidth="1"/>
    <col min="12297" max="12297" width="15.5703125" style="109" customWidth="1"/>
    <col min="12298" max="12298" width="14.140625" style="109" customWidth="1"/>
    <col min="12299" max="12300" width="11.42578125" style="109"/>
    <col min="12301" max="12301" width="17.42578125" style="109" customWidth="1"/>
    <col min="12302" max="12544" width="11.42578125" style="109"/>
    <col min="12545" max="12545" width="13.28515625" style="109" customWidth="1"/>
    <col min="12546" max="12551" width="11.42578125" style="109"/>
    <col min="12552" max="12552" width="11.7109375" style="109" bestFit="1" customWidth="1"/>
    <col min="12553" max="12553" width="15.5703125" style="109" customWidth="1"/>
    <col min="12554" max="12554" width="14.140625" style="109" customWidth="1"/>
    <col min="12555" max="12556" width="11.42578125" style="109"/>
    <col min="12557" max="12557" width="17.42578125" style="109" customWidth="1"/>
    <col min="12558" max="12800" width="11.42578125" style="109"/>
    <col min="12801" max="12801" width="13.28515625" style="109" customWidth="1"/>
    <col min="12802" max="12807" width="11.42578125" style="109"/>
    <col min="12808" max="12808" width="11.7109375" style="109" bestFit="1" customWidth="1"/>
    <col min="12809" max="12809" width="15.5703125" style="109" customWidth="1"/>
    <col min="12810" max="12810" width="14.140625" style="109" customWidth="1"/>
    <col min="12811" max="12812" width="11.42578125" style="109"/>
    <col min="12813" max="12813" width="17.42578125" style="109" customWidth="1"/>
    <col min="12814" max="13056" width="11.42578125" style="109"/>
    <col min="13057" max="13057" width="13.28515625" style="109" customWidth="1"/>
    <col min="13058" max="13063" width="11.42578125" style="109"/>
    <col min="13064" max="13064" width="11.7109375" style="109" bestFit="1" customWidth="1"/>
    <col min="13065" max="13065" width="15.5703125" style="109" customWidth="1"/>
    <col min="13066" max="13066" width="14.140625" style="109" customWidth="1"/>
    <col min="13067" max="13068" width="11.42578125" style="109"/>
    <col min="13069" max="13069" width="17.42578125" style="109" customWidth="1"/>
    <col min="13070" max="13312" width="11.42578125" style="109"/>
    <col min="13313" max="13313" width="13.28515625" style="109" customWidth="1"/>
    <col min="13314" max="13319" width="11.42578125" style="109"/>
    <col min="13320" max="13320" width="11.7109375" style="109" bestFit="1" customWidth="1"/>
    <col min="13321" max="13321" width="15.5703125" style="109" customWidth="1"/>
    <col min="13322" max="13322" width="14.140625" style="109" customWidth="1"/>
    <col min="13323" max="13324" width="11.42578125" style="109"/>
    <col min="13325" max="13325" width="17.42578125" style="109" customWidth="1"/>
    <col min="13326" max="13568" width="11.42578125" style="109"/>
    <col min="13569" max="13569" width="13.28515625" style="109" customWidth="1"/>
    <col min="13570" max="13575" width="11.42578125" style="109"/>
    <col min="13576" max="13576" width="11.7109375" style="109" bestFit="1" customWidth="1"/>
    <col min="13577" max="13577" width="15.5703125" style="109" customWidth="1"/>
    <col min="13578" max="13578" width="14.140625" style="109" customWidth="1"/>
    <col min="13579" max="13580" width="11.42578125" style="109"/>
    <col min="13581" max="13581" width="17.42578125" style="109" customWidth="1"/>
    <col min="13582" max="13824" width="11.42578125" style="109"/>
    <col min="13825" max="13825" width="13.28515625" style="109" customWidth="1"/>
    <col min="13826" max="13831" width="11.42578125" style="109"/>
    <col min="13832" max="13832" width="11.7109375" style="109" bestFit="1" customWidth="1"/>
    <col min="13833" max="13833" width="15.5703125" style="109" customWidth="1"/>
    <col min="13834" max="13834" width="14.140625" style="109" customWidth="1"/>
    <col min="13835" max="13836" width="11.42578125" style="109"/>
    <col min="13837" max="13837" width="17.42578125" style="109" customWidth="1"/>
    <col min="13838" max="14080" width="11.42578125" style="109"/>
    <col min="14081" max="14081" width="13.28515625" style="109" customWidth="1"/>
    <col min="14082" max="14087" width="11.42578125" style="109"/>
    <col min="14088" max="14088" width="11.7109375" style="109" bestFit="1" customWidth="1"/>
    <col min="14089" max="14089" width="15.5703125" style="109" customWidth="1"/>
    <col min="14090" max="14090" width="14.140625" style="109" customWidth="1"/>
    <col min="14091" max="14092" width="11.42578125" style="109"/>
    <col min="14093" max="14093" width="17.42578125" style="109" customWidth="1"/>
    <col min="14094" max="14336" width="11.42578125" style="109"/>
    <col min="14337" max="14337" width="13.28515625" style="109" customWidth="1"/>
    <col min="14338" max="14343" width="11.42578125" style="109"/>
    <col min="14344" max="14344" width="11.7109375" style="109" bestFit="1" customWidth="1"/>
    <col min="14345" max="14345" width="15.5703125" style="109" customWidth="1"/>
    <col min="14346" max="14346" width="14.140625" style="109" customWidth="1"/>
    <col min="14347" max="14348" width="11.42578125" style="109"/>
    <col min="14349" max="14349" width="17.42578125" style="109" customWidth="1"/>
    <col min="14350" max="14592" width="11.42578125" style="109"/>
    <col min="14593" max="14593" width="13.28515625" style="109" customWidth="1"/>
    <col min="14594" max="14599" width="11.42578125" style="109"/>
    <col min="14600" max="14600" width="11.7109375" style="109" bestFit="1" customWidth="1"/>
    <col min="14601" max="14601" width="15.5703125" style="109" customWidth="1"/>
    <col min="14602" max="14602" width="14.140625" style="109" customWidth="1"/>
    <col min="14603" max="14604" width="11.42578125" style="109"/>
    <col min="14605" max="14605" width="17.42578125" style="109" customWidth="1"/>
    <col min="14606" max="14848" width="11.42578125" style="109"/>
    <col min="14849" max="14849" width="13.28515625" style="109" customWidth="1"/>
    <col min="14850" max="14855" width="11.42578125" style="109"/>
    <col min="14856" max="14856" width="11.7109375" style="109" bestFit="1" customWidth="1"/>
    <col min="14857" max="14857" width="15.5703125" style="109" customWidth="1"/>
    <col min="14858" max="14858" width="14.140625" style="109" customWidth="1"/>
    <col min="14859" max="14860" width="11.42578125" style="109"/>
    <col min="14861" max="14861" width="17.42578125" style="109" customWidth="1"/>
    <col min="14862" max="15104" width="11.42578125" style="109"/>
    <col min="15105" max="15105" width="13.28515625" style="109" customWidth="1"/>
    <col min="15106" max="15111" width="11.42578125" style="109"/>
    <col min="15112" max="15112" width="11.7109375" style="109" bestFit="1" customWidth="1"/>
    <col min="15113" max="15113" width="15.5703125" style="109" customWidth="1"/>
    <col min="15114" max="15114" width="14.140625" style="109" customWidth="1"/>
    <col min="15115" max="15116" width="11.42578125" style="109"/>
    <col min="15117" max="15117" width="17.42578125" style="109" customWidth="1"/>
    <col min="15118" max="15360" width="11.42578125" style="109"/>
    <col min="15361" max="15361" width="13.28515625" style="109" customWidth="1"/>
    <col min="15362" max="15367" width="11.42578125" style="109"/>
    <col min="15368" max="15368" width="11.7109375" style="109" bestFit="1" customWidth="1"/>
    <col min="15369" max="15369" width="15.5703125" style="109" customWidth="1"/>
    <col min="15370" max="15370" width="14.140625" style="109" customWidth="1"/>
    <col min="15371" max="15372" width="11.42578125" style="109"/>
    <col min="15373" max="15373" width="17.42578125" style="109" customWidth="1"/>
    <col min="15374" max="15616" width="11.42578125" style="109"/>
    <col min="15617" max="15617" width="13.28515625" style="109" customWidth="1"/>
    <col min="15618" max="15623" width="11.42578125" style="109"/>
    <col min="15624" max="15624" width="11.7109375" style="109" bestFit="1" customWidth="1"/>
    <col min="15625" max="15625" width="15.5703125" style="109" customWidth="1"/>
    <col min="15626" max="15626" width="14.140625" style="109" customWidth="1"/>
    <col min="15627" max="15628" width="11.42578125" style="109"/>
    <col min="15629" max="15629" width="17.42578125" style="109" customWidth="1"/>
    <col min="15630" max="15872" width="11.42578125" style="109"/>
    <col min="15873" max="15873" width="13.28515625" style="109" customWidth="1"/>
    <col min="15874" max="15879" width="11.42578125" style="109"/>
    <col min="15880" max="15880" width="11.7109375" style="109" bestFit="1" customWidth="1"/>
    <col min="15881" max="15881" width="15.5703125" style="109" customWidth="1"/>
    <col min="15882" max="15882" width="14.140625" style="109" customWidth="1"/>
    <col min="15883" max="15884" width="11.42578125" style="109"/>
    <col min="15885" max="15885" width="17.42578125" style="109" customWidth="1"/>
    <col min="15886" max="16128" width="11.42578125" style="109"/>
    <col min="16129" max="16129" width="13.28515625" style="109" customWidth="1"/>
    <col min="16130" max="16135" width="11.42578125" style="109"/>
    <col min="16136" max="16136" width="11.7109375" style="109" bestFit="1" customWidth="1"/>
    <col min="16137" max="16137" width="15.5703125" style="109" customWidth="1"/>
    <col min="16138" max="16138" width="14.140625" style="109" customWidth="1"/>
    <col min="16139" max="16140" width="11.42578125" style="109"/>
    <col min="16141" max="16141" width="17.42578125" style="109" customWidth="1"/>
    <col min="16142" max="16384" width="11.42578125" style="109"/>
  </cols>
  <sheetData>
    <row r="1" spans="1:13" ht="21.75" customHeight="1" x14ac:dyDescent="0.25">
      <c r="A1" s="407" t="s">
        <v>97</v>
      </c>
      <c r="B1" s="407"/>
      <c r="C1" s="407"/>
      <c r="D1" s="407"/>
      <c r="E1" s="407"/>
      <c r="F1" s="408" t="s">
        <v>98</v>
      </c>
      <c r="G1" s="408"/>
      <c r="H1" s="408"/>
      <c r="I1" s="408"/>
      <c r="J1" s="408"/>
      <c r="K1" s="408"/>
      <c r="L1" s="408"/>
      <c r="M1" s="408"/>
    </row>
    <row r="2" spans="1:13" ht="21.75" customHeight="1" x14ac:dyDescent="0.25">
      <c r="A2" s="409" t="s">
        <v>1</v>
      </c>
      <c r="B2" s="409"/>
      <c r="C2" s="409"/>
      <c r="D2" s="409"/>
      <c r="E2" s="409"/>
      <c r="F2" s="408"/>
      <c r="G2" s="408"/>
      <c r="H2" s="408"/>
      <c r="I2" s="408"/>
      <c r="J2" s="408"/>
      <c r="K2" s="408"/>
      <c r="L2" s="408"/>
      <c r="M2" s="408"/>
    </row>
    <row r="4" spans="1:13" x14ac:dyDescent="0.25">
      <c r="A4" s="109" t="s">
        <v>99</v>
      </c>
      <c r="B4" s="109" t="s">
        <v>100</v>
      </c>
    </row>
    <row r="6" spans="1:13" ht="15.75" thickBot="1" x14ac:dyDescent="0.3"/>
    <row r="7" spans="1:13" ht="16.5" thickBot="1" x14ac:dyDescent="0.3">
      <c r="A7" s="476" t="s">
        <v>101</v>
      </c>
      <c r="B7" s="477"/>
      <c r="C7" s="477"/>
      <c r="D7" s="477"/>
      <c r="E7" s="477"/>
      <c r="F7" s="477"/>
      <c r="G7" s="477"/>
      <c r="H7" s="477"/>
      <c r="I7" s="477"/>
      <c r="J7" s="477"/>
      <c r="K7" s="477"/>
      <c r="L7" s="477"/>
      <c r="M7" s="478"/>
    </row>
    <row r="8" spans="1:13" x14ac:dyDescent="0.25">
      <c r="A8" s="154" t="s">
        <v>92</v>
      </c>
      <c r="B8" s="413" t="s">
        <v>102</v>
      </c>
      <c r="C8" s="414"/>
      <c r="D8" s="414"/>
      <c r="E8" s="414"/>
      <c r="F8" s="414"/>
      <c r="G8" s="414"/>
      <c r="H8" s="414"/>
      <c r="I8" s="155"/>
      <c r="J8" s="242"/>
      <c r="K8" s="415" t="s">
        <v>103</v>
      </c>
      <c r="L8" s="416"/>
      <c r="M8" s="154" t="s">
        <v>10</v>
      </c>
    </row>
    <row r="9" spans="1:13" ht="16.5" thickBot="1" x14ac:dyDescent="0.3">
      <c r="A9" s="243" t="s">
        <v>34</v>
      </c>
      <c r="B9" s="419" t="s">
        <v>154</v>
      </c>
      <c r="C9" s="420"/>
      <c r="D9" s="420"/>
      <c r="E9" s="420"/>
      <c r="F9" s="420"/>
      <c r="G9" s="420"/>
      <c r="H9" s="420"/>
      <c r="I9" s="420"/>
      <c r="J9" s="421"/>
      <c r="K9" s="244" t="s">
        <v>35</v>
      </c>
      <c r="L9" s="159"/>
      <c r="M9" s="243"/>
    </row>
    <row r="10" spans="1:13" x14ac:dyDescent="0.25">
      <c r="A10" s="245"/>
      <c r="B10" s="246"/>
      <c r="C10" s="246"/>
      <c r="D10" s="246"/>
      <c r="E10" s="246"/>
      <c r="F10" s="246"/>
      <c r="G10" s="246"/>
      <c r="H10" s="246"/>
      <c r="I10" s="246"/>
      <c r="J10" s="246"/>
      <c r="K10" s="246"/>
      <c r="L10" s="246"/>
      <c r="M10" s="247"/>
    </row>
    <row r="11" spans="1:13" x14ac:dyDescent="0.25">
      <c r="A11" s="248" t="s">
        <v>106</v>
      </c>
      <c r="B11" s="249"/>
      <c r="C11" s="249"/>
      <c r="D11" s="249"/>
      <c r="E11" s="249"/>
      <c r="F11" s="249"/>
      <c r="G11" s="249"/>
      <c r="H11" s="249"/>
      <c r="I11" s="249"/>
      <c r="J11" s="249"/>
      <c r="K11" s="249"/>
      <c r="L11" s="249"/>
      <c r="M11" s="250"/>
    </row>
    <row r="12" spans="1:13" ht="15.75" thickBot="1" x14ac:dyDescent="0.3">
      <c r="A12" s="251"/>
      <c r="B12" s="246"/>
      <c r="C12" s="246"/>
      <c r="D12" s="246"/>
      <c r="E12" s="246"/>
      <c r="F12" s="246"/>
      <c r="G12" s="246"/>
      <c r="H12" s="252"/>
      <c r="I12" s="252"/>
      <c r="J12" s="246"/>
      <c r="K12" s="246"/>
      <c r="L12" s="246"/>
      <c r="M12" s="247"/>
    </row>
    <row r="13" spans="1:13" x14ac:dyDescent="0.25">
      <c r="A13" s="456" t="s">
        <v>102</v>
      </c>
      <c r="B13" s="415"/>
      <c r="C13" s="415"/>
      <c r="D13" s="415"/>
      <c r="E13" s="415"/>
      <c r="F13" s="415"/>
      <c r="G13" s="450"/>
      <c r="H13" s="481" t="s">
        <v>107</v>
      </c>
      <c r="I13" s="482"/>
      <c r="J13" s="208" t="s">
        <v>108</v>
      </c>
      <c r="K13" s="449" t="s">
        <v>109</v>
      </c>
      <c r="L13" s="450"/>
      <c r="M13" s="210" t="s">
        <v>110</v>
      </c>
    </row>
    <row r="14" spans="1:13" x14ac:dyDescent="0.25">
      <c r="A14" s="483" t="s">
        <v>155</v>
      </c>
      <c r="B14" s="484"/>
      <c r="C14" s="484"/>
      <c r="D14" s="484"/>
      <c r="E14" s="484"/>
      <c r="F14" s="484"/>
      <c r="G14" s="485"/>
      <c r="H14" s="253"/>
      <c r="I14" s="254"/>
      <c r="J14" s="255">
        <v>3240</v>
      </c>
      <c r="K14" s="256"/>
      <c r="L14" s="257">
        <v>31.25</v>
      </c>
      <c r="M14" s="258">
        <v>103.68</v>
      </c>
    </row>
    <row r="15" spans="1:13" x14ac:dyDescent="0.25">
      <c r="A15" s="483"/>
      <c r="B15" s="484"/>
      <c r="C15" s="484"/>
      <c r="D15" s="484"/>
      <c r="E15" s="484"/>
      <c r="F15" s="484"/>
      <c r="G15" s="485"/>
      <c r="H15" s="259"/>
      <c r="I15" s="260"/>
      <c r="J15" s="255"/>
      <c r="K15" s="261"/>
      <c r="L15" s="257"/>
      <c r="M15" s="258"/>
    </row>
    <row r="16" spans="1:13" x14ac:dyDescent="0.25">
      <c r="A16" s="483"/>
      <c r="B16" s="484"/>
      <c r="C16" s="484"/>
      <c r="D16" s="484"/>
      <c r="E16" s="484"/>
      <c r="F16" s="484"/>
      <c r="G16" s="485"/>
      <c r="H16" s="262"/>
      <c r="I16" s="263"/>
      <c r="J16" s="255"/>
      <c r="K16" s="264"/>
      <c r="L16" s="265"/>
      <c r="M16" s="258"/>
    </row>
    <row r="17" spans="1:13" x14ac:dyDescent="0.25">
      <c r="A17" s="483"/>
      <c r="B17" s="484"/>
      <c r="C17" s="484"/>
      <c r="D17" s="484"/>
      <c r="E17" s="484"/>
      <c r="F17" s="484"/>
      <c r="G17" s="485"/>
      <c r="H17" s="266"/>
      <c r="I17" s="267"/>
      <c r="J17" s="255"/>
      <c r="K17" s="268"/>
      <c r="L17" s="257"/>
      <c r="M17" s="258"/>
    </row>
    <row r="18" spans="1:13" x14ac:dyDescent="0.25">
      <c r="A18" s="269"/>
      <c r="B18" s="270"/>
      <c r="C18" s="270"/>
      <c r="D18" s="270"/>
      <c r="E18" s="271"/>
      <c r="F18" s="271"/>
      <c r="G18" s="272"/>
      <c r="H18" s="266"/>
      <c r="I18" s="267"/>
      <c r="J18" s="255"/>
      <c r="K18" s="268"/>
      <c r="L18" s="273"/>
      <c r="M18" s="274"/>
    </row>
    <row r="19" spans="1:13" x14ac:dyDescent="0.25">
      <c r="A19" s="486" t="s">
        <v>137</v>
      </c>
      <c r="B19" s="487"/>
      <c r="C19" s="487"/>
      <c r="D19" s="275"/>
      <c r="E19" s="276"/>
      <c r="F19" s="276"/>
      <c r="G19" s="277"/>
      <c r="H19" s="266"/>
      <c r="I19" s="267"/>
      <c r="J19" s="278"/>
      <c r="K19" s="268"/>
      <c r="L19" s="125">
        <v>0.05</v>
      </c>
      <c r="M19" s="126">
        <v>42.92</v>
      </c>
    </row>
    <row r="20" spans="1:13" ht="15.75" thickBot="1" x14ac:dyDescent="0.3">
      <c r="A20" s="483"/>
      <c r="B20" s="484"/>
      <c r="C20" s="484"/>
      <c r="D20" s="484"/>
      <c r="E20" s="484"/>
      <c r="F20" s="484"/>
      <c r="G20" s="485"/>
      <c r="H20" s="488"/>
      <c r="I20" s="489"/>
      <c r="J20" s="279"/>
      <c r="K20" s="479"/>
      <c r="L20" s="480"/>
      <c r="M20" s="280"/>
    </row>
    <row r="21" spans="1:13" ht="15.75" thickBot="1" x14ac:dyDescent="0.3">
      <c r="A21" s="491" t="s">
        <v>112</v>
      </c>
      <c r="B21" s="492"/>
      <c r="C21" s="492"/>
      <c r="D21" s="492"/>
      <c r="E21" s="492"/>
      <c r="F21" s="492"/>
      <c r="G21" s="492"/>
      <c r="H21" s="492"/>
      <c r="I21" s="492"/>
      <c r="J21" s="492"/>
      <c r="K21" s="492"/>
      <c r="L21" s="493"/>
      <c r="M21" s="281">
        <v>146.6</v>
      </c>
    </row>
    <row r="22" spans="1:13" x14ac:dyDescent="0.25">
      <c r="A22" s="251"/>
      <c r="B22" s="246"/>
      <c r="C22" s="246"/>
      <c r="D22" s="246"/>
      <c r="E22" s="246"/>
      <c r="F22" s="246"/>
      <c r="G22" s="246"/>
      <c r="H22" s="246"/>
      <c r="I22" s="246"/>
      <c r="J22" s="246"/>
      <c r="K22" s="246"/>
      <c r="L22" s="246"/>
      <c r="M22" s="247"/>
    </row>
    <row r="23" spans="1:13" x14ac:dyDescent="0.25">
      <c r="A23" s="282" t="s">
        <v>113</v>
      </c>
      <c r="B23" s="283"/>
      <c r="C23" s="283"/>
      <c r="D23" s="283"/>
      <c r="E23" s="283"/>
      <c r="F23" s="283"/>
      <c r="G23" s="283"/>
      <c r="H23" s="283"/>
      <c r="I23" s="283"/>
      <c r="J23" s="283"/>
      <c r="K23" s="283"/>
      <c r="L23" s="283"/>
      <c r="M23" s="284"/>
    </row>
    <row r="24" spans="1:13" ht="15.75" thickBot="1" x14ac:dyDescent="0.3">
      <c r="A24" s="285"/>
      <c r="B24" s="252"/>
      <c r="C24" s="252"/>
      <c r="D24" s="252"/>
      <c r="E24" s="252"/>
      <c r="F24" s="252"/>
      <c r="G24" s="252"/>
      <c r="H24" s="252"/>
      <c r="I24" s="246"/>
      <c r="J24" s="246"/>
      <c r="K24" s="246"/>
      <c r="L24" s="246"/>
      <c r="M24" s="247"/>
    </row>
    <row r="25" spans="1:13" x14ac:dyDescent="0.25">
      <c r="A25" s="456" t="s">
        <v>102</v>
      </c>
      <c r="B25" s="415"/>
      <c r="C25" s="415"/>
      <c r="D25" s="415"/>
      <c r="E25" s="415"/>
      <c r="F25" s="415"/>
      <c r="G25" s="415"/>
      <c r="H25" s="450"/>
      <c r="I25" s="286" t="s">
        <v>103</v>
      </c>
      <c r="J25" s="208" t="s">
        <v>10</v>
      </c>
      <c r="K25" s="449" t="s">
        <v>114</v>
      </c>
      <c r="L25" s="450"/>
      <c r="M25" s="210" t="s">
        <v>110</v>
      </c>
    </row>
    <row r="26" spans="1:13" x14ac:dyDescent="0.25">
      <c r="A26" s="287" t="s">
        <v>156</v>
      </c>
      <c r="B26" s="288"/>
      <c r="C26" s="288"/>
      <c r="D26" s="288"/>
      <c r="E26" s="288"/>
      <c r="F26" s="288"/>
      <c r="G26" s="288"/>
      <c r="H26" s="254"/>
      <c r="I26" s="356" t="s">
        <v>35</v>
      </c>
      <c r="J26" s="290">
        <v>1.05</v>
      </c>
      <c r="K26" s="253"/>
      <c r="L26" s="127">
        <v>2183</v>
      </c>
      <c r="M26" s="258">
        <v>2292.15</v>
      </c>
    </row>
    <row r="27" spans="1:13" x14ac:dyDescent="0.25">
      <c r="A27" s="287" t="s">
        <v>157</v>
      </c>
      <c r="B27" s="291"/>
      <c r="C27" s="291"/>
      <c r="D27" s="291"/>
      <c r="E27" s="291"/>
      <c r="F27" s="291"/>
      <c r="G27" s="291"/>
      <c r="H27" s="291"/>
      <c r="I27" s="289" t="s">
        <v>35</v>
      </c>
      <c r="J27" s="293">
        <v>0.03</v>
      </c>
      <c r="K27" s="259"/>
      <c r="L27" s="127">
        <v>3200</v>
      </c>
      <c r="M27" s="258">
        <v>96</v>
      </c>
    </row>
    <row r="28" spans="1:13" x14ac:dyDescent="0.25">
      <c r="A28" s="287"/>
      <c r="B28" s="291"/>
      <c r="C28" s="291"/>
      <c r="D28" s="291"/>
      <c r="E28" s="291"/>
      <c r="F28" s="291"/>
      <c r="G28" s="291"/>
      <c r="H28" s="291"/>
      <c r="I28" s="289"/>
      <c r="J28" s="293"/>
      <c r="K28" s="259"/>
      <c r="L28" s="127"/>
      <c r="M28" s="258"/>
    </row>
    <row r="29" spans="1:13" x14ac:dyDescent="0.25">
      <c r="A29" s="287"/>
      <c r="B29" s="291"/>
      <c r="C29" s="291"/>
      <c r="D29" s="291"/>
      <c r="E29" s="291"/>
      <c r="F29" s="291"/>
      <c r="G29" s="291"/>
      <c r="H29" s="291"/>
      <c r="I29" s="289"/>
      <c r="J29" s="293"/>
      <c r="K29" s="259"/>
      <c r="L29" s="127"/>
      <c r="M29" s="258"/>
    </row>
    <row r="30" spans="1:13" x14ac:dyDescent="0.25">
      <c r="A30" s="287"/>
      <c r="B30" s="291"/>
      <c r="C30" s="291"/>
      <c r="D30" s="291"/>
      <c r="E30" s="291"/>
      <c r="F30" s="291"/>
      <c r="G30" s="291"/>
      <c r="H30" s="291"/>
      <c r="I30" s="289"/>
      <c r="J30" s="293"/>
      <c r="K30" s="259"/>
      <c r="L30" s="127"/>
      <c r="M30" s="258"/>
    </row>
    <row r="31" spans="1:13" x14ac:dyDescent="0.25">
      <c r="A31" s="287"/>
      <c r="B31" s="291"/>
      <c r="C31" s="291"/>
      <c r="D31" s="291"/>
      <c r="E31" s="291"/>
      <c r="F31" s="291"/>
      <c r="G31" s="291"/>
      <c r="H31" s="291"/>
      <c r="I31" s="289"/>
      <c r="J31" s="293"/>
      <c r="K31" s="259"/>
      <c r="L31" s="127"/>
      <c r="M31" s="258"/>
    </row>
    <row r="32" spans="1:13" x14ac:dyDescent="0.25">
      <c r="A32" s="287"/>
      <c r="B32" s="291"/>
      <c r="C32" s="291"/>
      <c r="D32" s="291"/>
      <c r="E32" s="291"/>
      <c r="F32" s="291"/>
      <c r="G32" s="291"/>
      <c r="H32" s="291"/>
      <c r="I32" s="289"/>
      <c r="J32" s="293"/>
      <c r="K32" s="259"/>
      <c r="L32" s="127"/>
      <c r="M32" s="258"/>
    </row>
    <row r="33" spans="1:13" ht="15.75" thickBot="1" x14ac:dyDescent="0.3">
      <c r="A33" s="287"/>
      <c r="B33" s="312"/>
      <c r="C33" s="312"/>
      <c r="D33" s="312"/>
      <c r="E33" s="312"/>
      <c r="F33" s="312"/>
      <c r="G33" s="312"/>
      <c r="H33" s="312"/>
      <c r="I33" s="357"/>
      <c r="J33" s="313"/>
      <c r="K33" s="358"/>
      <c r="L33" s="127"/>
      <c r="M33" s="258"/>
    </row>
    <row r="34" spans="1:13" ht="15.75" thickBot="1" x14ac:dyDescent="0.3">
      <c r="A34" s="491" t="s">
        <v>112</v>
      </c>
      <c r="B34" s="492"/>
      <c r="C34" s="492"/>
      <c r="D34" s="492"/>
      <c r="E34" s="492"/>
      <c r="F34" s="492"/>
      <c r="G34" s="492"/>
      <c r="H34" s="492"/>
      <c r="I34" s="492"/>
      <c r="J34" s="492"/>
      <c r="K34" s="492"/>
      <c r="L34" s="493"/>
      <c r="M34" s="281">
        <v>2388.15</v>
      </c>
    </row>
    <row r="35" spans="1:13" x14ac:dyDescent="0.25">
      <c r="A35" s="245"/>
      <c r="B35" s="246"/>
      <c r="C35" s="246"/>
      <c r="D35" s="246"/>
      <c r="E35" s="246"/>
      <c r="F35" s="246"/>
      <c r="G35" s="246"/>
      <c r="H35" s="246"/>
      <c r="I35" s="246"/>
      <c r="J35" s="246"/>
      <c r="K35" s="246"/>
      <c r="L35" s="246"/>
      <c r="M35" s="247"/>
    </row>
    <row r="36" spans="1:13" x14ac:dyDescent="0.25">
      <c r="A36" s="282" t="s">
        <v>115</v>
      </c>
      <c r="B36" s="283"/>
      <c r="C36" s="283"/>
      <c r="D36" s="283"/>
      <c r="E36" s="283"/>
      <c r="F36" s="283"/>
      <c r="G36" s="283"/>
      <c r="H36" s="283"/>
      <c r="I36" s="283"/>
      <c r="J36" s="283"/>
      <c r="K36" s="283"/>
      <c r="L36" s="283"/>
      <c r="M36" s="284"/>
    </row>
    <row r="37" spans="1:13" ht="15.75" thickBot="1" x14ac:dyDescent="0.3">
      <c r="A37" s="245"/>
      <c r="B37" s="246"/>
      <c r="C37" s="246"/>
      <c r="D37" s="246"/>
      <c r="E37" s="246"/>
      <c r="F37" s="246"/>
      <c r="G37" s="246"/>
      <c r="H37" s="246"/>
      <c r="I37" s="246"/>
      <c r="J37" s="246"/>
      <c r="K37" s="246"/>
      <c r="L37" s="246"/>
      <c r="M37" s="247"/>
    </row>
    <row r="38" spans="1:13" ht="25.5" x14ac:dyDescent="0.25">
      <c r="A38" s="302" t="s">
        <v>116</v>
      </c>
      <c r="B38" s="303"/>
      <c r="C38" s="303"/>
      <c r="D38" s="303"/>
      <c r="E38" s="303"/>
      <c r="F38" s="303"/>
      <c r="G38" s="208" t="s">
        <v>103</v>
      </c>
      <c r="H38" s="209" t="s">
        <v>117</v>
      </c>
      <c r="I38" s="155" t="s">
        <v>118</v>
      </c>
      <c r="J38" s="208" t="s">
        <v>119</v>
      </c>
      <c r="K38" s="449" t="s">
        <v>120</v>
      </c>
      <c r="L38" s="450"/>
      <c r="M38" s="210" t="s">
        <v>110</v>
      </c>
    </row>
    <row r="39" spans="1:13" x14ac:dyDescent="0.25">
      <c r="A39" s="129" t="s">
        <v>158</v>
      </c>
      <c r="B39" s="283"/>
      <c r="C39" s="283"/>
      <c r="D39" s="283"/>
      <c r="E39" s="283"/>
      <c r="F39" s="283"/>
      <c r="G39" s="304" t="s">
        <v>159</v>
      </c>
      <c r="H39" s="278">
        <v>1.05</v>
      </c>
      <c r="I39" s="355">
        <v>40</v>
      </c>
      <c r="J39" s="188">
        <v>42</v>
      </c>
      <c r="K39" s="451">
        <v>8</v>
      </c>
      <c r="L39" s="452" t="e">
        <v>#N/A</v>
      </c>
      <c r="M39" s="214">
        <v>336</v>
      </c>
    </row>
    <row r="40" spans="1:13" x14ac:dyDescent="0.25">
      <c r="A40" s="129"/>
      <c r="B40" s="249"/>
      <c r="C40" s="249"/>
      <c r="D40" s="249"/>
      <c r="E40" s="249"/>
      <c r="F40" s="249"/>
      <c r="G40" s="304"/>
      <c r="H40" s="278"/>
      <c r="I40" s="305"/>
      <c r="J40" s="278"/>
      <c r="K40" s="497"/>
      <c r="L40" s="498"/>
      <c r="M40" s="306"/>
    </row>
    <row r="41" spans="1:13" x14ac:dyDescent="0.25">
      <c r="A41" s="129"/>
      <c r="B41" s="249"/>
      <c r="C41" s="249"/>
      <c r="D41" s="249"/>
      <c r="E41" s="249"/>
      <c r="F41" s="249"/>
      <c r="G41" s="304"/>
      <c r="H41" s="278"/>
      <c r="I41" s="305"/>
      <c r="J41" s="278"/>
      <c r="K41" s="497"/>
      <c r="L41" s="498"/>
      <c r="M41" s="306"/>
    </row>
    <row r="42" spans="1:13" x14ac:dyDescent="0.25">
      <c r="A42" s="129"/>
      <c r="B42" s="249"/>
      <c r="C42" s="249"/>
      <c r="D42" s="249"/>
      <c r="E42" s="249"/>
      <c r="F42" s="249"/>
      <c r="G42" s="304"/>
      <c r="H42" s="278"/>
      <c r="I42" s="305"/>
      <c r="J42" s="278"/>
      <c r="K42" s="497"/>
      <c r="L42" s="498"/>
      <c r="M42" s="306"/>
    </row>
    <row r="43" spans="1:13" x14ac:dyDescent="0.25">
      <c r="A43" s="129"/>
      <c r="B43" s="249"/>
      <c r="C43" s="249"/>
      <c r="D43" s="249"/>
      <c r="E43" s="249"/>
      <c r="F43" s="249"/>
      <c r="G43" s="307"/>
      <c r="H43" s="278"/>
      <c r="I43" s="278"/>
      <c r="J43" s="278"/>
      <c r="K43" s="308"/>
      <c r="L43" s="309"/>
      <c r="M43" s="310"/>
    </row>
    <row r="44" spans="1:13" ht="15.75" thickBot="1" x14ac:dyDescent="0.3">
      <c r="A44" s="311"/>
      <c r="B44" s="312"/>
      <c r="C44" s="312"/>
      <c r="D44" s="312"/>
      <c r="E44" s="312"/>
      <c r="F44" s="312"/>
      <c r="G44" s="313"/>
      <c r="H44" s="313"/>
      <c r="I44" s="313"/>
      <c r="J44" s="313"/>
      <c r="K44" s="499"/>
      <c r="L44" s="500"/>
      <c r="M44" s="359"/>
    </row>
    <row r="45" spans="1:13" ht="15.75" thickBot="1" x14ac:dyDescent="0.3">
      <c r="A45" s="494" t="s">
        <v>112</v>
      </c>
      <c r="B45" s="495"/>
      <c r="C45" s="495"/>
      <c r="D45" s="495"/>
      <c r="E45" s="495"/>
      <c r="F45" s="495"/>
      <c r="G45" s="495"/>
      <c r="H45" s="495"/>
      <c r="I45" s="495"/>
      <c r="J45" s="495"/>
      <c r="K45" s="495"/>
      <c r="L45" s="496"/>
      <c r="M45" s="314">
        <v>336</v>
      </c>
    </row>
    <row r="46" spans="1:13" x14ac:dyDescent="0.25">
      <c r="A46" s="245"/>
      <c r="B46" s="246"/>
      <c r="C46" s="246"/>
      <c r="D46" s="246"/>
      <c r="E46" s="246"/>
      <c r="F46" s="246"/>
      <c r="G46" s="246"/>
      <c r="H46" s="246"/>
      <c r="I46" s="246"/>
      <c r="J46" s="246"/>
      <c r="K46" s="246"/>
      <c r="L46" s="246"/>
      <c r="M46" s="247"/>
    </row>
    <row r="47" spans="1:13" x14ac:dyDescent="0.25">
      <c r="A47" s="282" t="s">
        <v>121</v>
      </c>
      <c r="B47" s="283"/>
      <c r="C47" s="283"/>
      <c r="D47" s="283"/>
      <c r="E47" s="283"/>
      <c r="F47" s="283"/>
      <c r="G47" s="283"/>
      <c r="H47" s="283"/>
      <c r="I47" s="283"/>
      <c r="J47" s="283"/>
      <c r="K47" s="283"/>
      <c r="L47" s="283"/>
      <c r="M47" s="284"/>
    </row>
    <row r="48" spans="1:13" ht="15.75" thickBot="1" x14ac:dyDescent="0.3">
      <c r="A48" s="245"/>
      <c r="B48" s="246"/>
      <c r="C48" s="246"/>
      <c r="D48" s="246"/>
      <c r="E48" s="246"/>
      <c r="F48" s="246"/>
      <c r="G48" s="246"/>
      <c r="H48" s="246"/>
      <c r="I48" s="246"/>
      <c r="J48" s="246"/>
      <c r="K48" s="246"/>
      <c r="L48" s="246"/>
      <c r="M48" s="247"/>
    </row>
    <row r="49" spans="1:13" ht="25.5" x14ac:dyDescent="0.25">
      <c r="A49" s="456" t="s">
        <v>122</v>
      </c>
      <c r="B49" s="415"/>
      <c r="C49" s="415"/>
      <c r="D49" s="415"/>
      <c r="E49" s="415"/>
      <c r="F49" s="415"/>
      <c r="G49" s="415"/>
      <c r="H49" s="208" t="s">
        <v>123</v>
      </c>
      <c r="I49" s="155" t="s">
        <v>124</v>
      </c>
      <c r="J49" s="209" t="s">
        <v>125</v>
      </c>
      <c r="K49" s="521" t="s">
        <v>109</v>
      </c>
      <c r="L49" s="458"/>
      <c r="M49" s="224" t="s">
        <v>110</v>
      </c>
    </row>
    <row r="50" spans="1:13" x14ac:dyDescent="0.25">
      <c r="A50" s="315" t="s">
        <v>153</v>
      </c>
      <c r="B50" s="249"/>
      <c r="C50" s="249"/>
      <c r="D50" s="249"/>
      <c r="E50" s="249"/>
      <c r="F50" s="249"/>
      <c r="G50" s="249"/>
      <c r="H50" s="316">
        <v>56000</v>
      </c>
      <c r="I50" s="130">
        <v>185</v>
      </c>
      <c r="J50" s="131">
        <v>103600</v>
      </c>
      <c r="K50" s="296"/>
      <c r="L50" s="151">
        <v>250</v>
      </c>
      <c r="M50" s="133">
        <v>414.4</v>
      </c>
    </row>
    <row r="51" spans="1:13" x14ac:dyDescent="0.25">
      <c r="A51" s="315" t="s">
        <v>142</v>
      </c>
      <c r="B51" s="249"/>
      <c r="C51" s="249"/>
      <c r="D51" s="249"/>
      <c r="E51" s="249"/>
      <c r="F51" s="249"/>
      <c r="G51" s="249"/>
      <c r="H51" s="316">
        <v>60000</v>
      </c>
      <c r="I51" s="130">
        <v>185</v>
      </c>
      <c r="J51" s="131">
        <v>111000</v>
      </c>
      <c r="K51" s="296"/>
      <c r="L51" s="151">
        <v>250</v>
      </c>
      <c r="M51" s="133">
        <v>444</v>
      </c>
    </row>
    <row r="52" spans="1:13" x14ac:dyDescent="0.25">
      <c r="A52" s="315"/>
      <c r="B52" s="249"/>
      <c r="C52" s="249"/>
      <c r="D52" s="249"/>
      <c r="E52" s="249"/>
      <c r="F52" s="249"/>
      <c r="G52" s="249"/>
      <c r="H52" s="316"/>
      <c r="I52" s="130"/>
      <c r="J52" s="131"/>
      <c r="K52" s="296"/>
      <c r="L52" s="151"/>
      <c r="M52" s="133"/>
    </row>
    <row r="53" spans="1:13" x14ac:dyDescent="0.25">
      <c r="A53" s="315"/>
      <c r="B53" s="249"/>
      <c r="C53" s="249"/>
      <c r="D53" s="249"/>
      <c r="E53" s="249"/>
      <c r="F53" s="249"/>
      <c r="G53" s="249"/>
      <c r="H53" s="278"/>
      <c r="I53" s="135"/>
      <c r="J53" s="126"/>
      <c r="K53" s="296"/>
      <c r="L53" s="360"/>
      <c r="M53" s="136"/>
    </row>
    <row r="54" spans="1:13" x14ac:dyDescent="0.25">
      <c r="A54" s="315"/>
      <c r="B54" s="249"/>
      <c r="C54" s="249"/>
      <c r="D54" s="249"/>
      <c r="E54" s="249"/>
      <c r="F54" s="249"/>
      <c r="G54" s="249"/>
      <c r="H54" s="278"/>
      <c r="I54" s="135"/>
      <c r="J54" s="126"/>
      <c r="K54" s="296"/>
      <c r="L54" s="360"/>
      <c r="M54" s="136"/>
    </row>
    <row r="55" spans="1:13" ht="15.75" thickBot="1" x14ac:dyDescent="0.3">
      <c r="A55" s="504"/>
      <c r="B55" s="505"/>
      <c r="C55" s="505"/>
      <c r="D55" s="505"/>
      <c r="E55" s="505"/>
      <c r="F55" s="505"/>
      <c r="G55" s="505"/>
      <c r="H55" s="299"/>
      <c r="I55" s="299"/>
      <c r="J55" s="299"/>
      <c r="K55" s="506"/>
      <c r="L55" s="506"/>
      <c r="M55" s="299"/>
    </row>
    <row r="56" spans="1:13" ht="15.75" thickBot="1" x14ac:dyDescent="0.3">
      <c r="A56" s="491" t="s">
        <v>112</v>
      </c>
      <c r="B56" s="492"/>
      <c r="C56" s="492"/>
      <c r="D56" s="492"/>
      <c r="E56" s="492"/>
      <c r="F56" s="492"/>
      <c r="G56" s="492"/>
      <c r="H56" s="495"/>
      <c r="I56" s="495"/>
      <c r="J56" s="495"/>
      <c r="K56" s="495"/>
      <c r="L56" s="496"/>
      <c r="M56" s="137">
        <v>858.4</v>
      </c>
    </row>
    <row r="57" spans="1:13" ht="15.75" thickBot="1" x14ac:dyDescent="0.3">
      <c r="A57" s="245"/>
      <c r="B57" s="246"/>
      <c r="C57" s="246"/>
      <c r="D57" s="246"/>
      <c r="E57" s="246"/>
      <c r="F57" s="246"/>
      <c r="G57" s="246"/>
      <c r="H57" s="246"/>
      <c r="I57" s="246"/>
      <c r="J57" s="246"/>
      <c r="K57" s="246"/>
      <c r="L57" s="246"/>
      <c r="M57" s="247"/>
    </row>
    <row r="58" spans="1:13" ht="15.75" thickBot="1" x14ac:dyDescent="0.3">
      <c r="A58" s="501" t="s">
        <v>126</v>
      </c>
      <c r="B58" s="502"/>
      <c r="C58" s="502"/>
      <c r="D58" s="502"/>
      <c r="E58" s="502"/>
      <c r="F58" s="502"/>
      <c r="G58" s="502"/>
      <c r="H58" s="502"/>
      <c r="I58" s="502"/>
      <c r="J58" s="502"/>
      <c r="K58" s="502"/>
      <c r="L58" s="503"/>
      <c r="M58" s="319">
        <v>3729.15</v>
      </c>
    </row>
    <row r="59" spans="1:13" x14ac:dyDescent="0.25">
      <c r="A59" s="245"/>
      <c r="B59" s="246"/>
      <c r="C59" s="246"/>
      <c r="D59" s="246"/>
      <c r="E59" s="246"/>
      <c r="F59" s="246"/>
      <c r="G59" s="246"/>
      <c r="H59" s="246"/>
      <c r="I59" s="246"/>
      <c r="J59" s="246"/>
      <c r="K59" s="246"/>
      <c r="L59" s="246"/>
      <c r="M59" s="247"/>
    </row>
    <row r="60" spans="1:13" x14ac:dyDescent="0.25">
      <c r="A60" s="282" t="s">
        <v>127</v>
      </c>
      <c r="B60" s="283"/>
      <c r="C60" s="283"/>
      <c r="D60" s="283"/>
      <c r="E60" s="283"/>
      <c r="F60" s="283"/>
      <c r="G60" s="283"/>
      <c r="H60" s="283"/>
      <c r="I60" s="283"/>
      <c r="J60" s="283"/>
      <c r="K60" s="283"/>
      <c r="L60" s="283"/>
      <c r="M60" s="284"/>
    </row>
    <row r="61" spans="1:13" ht="15.75" thickBot="1" x14ac:dyDescent="0.3">
      <c r="A61" s="245"/>
      <c r="B61" s="246"/>
      <c r="C61" s="246"/>
      <c r="D61" s="246"/>
      <c r="E61" s="246"/>
      <c r="F61" s="246"/>
      <c r="G61" s="246"/>
      <c r="H61" s="246"/>
      <c r="I61" s="246"/>
      <c r="J61" s="246"/>
      <c r="K61" s="246"/>
      <c r="L61" s="246"/>
      <c r="M61" s="247"/>
    </row>
    <row r="62" spans="1:13" x14ac:dyDescent="0.25">
      <c r="A62" s="508" t="s">
        <v>128</v>
      </c>
      <c r="B62" s="509"/>
      <c r="C62" s="509"/>
      <c r="D62" s="509"/>
      <c r="E62" s="509"/>
      <c r="F62" s="509"/>
      <c r="G62" s="509"/>
      <c r="H62" s="320"/>
      <c r="I62" s="321"/>
      <c r="J62" s="322" t="s">
        <v>129</v>
      </c>
      <c r="K62" s="510" t="s">
        <v>130</v>
      </c>
      <c r="L62" s="511"/>
      <c r="M62" s="323"/>
    </row>
    <row r="63" spans="1:13" x14ac:dyDescent="0.25">
      <c r="A63" s="512" t="s">
        <v>75</v>
      </c>
      <c r="B63" s="513"/>
      <c r="C63" s="513"/>
      <c r="D63" s="513"/>
      <c r="E63" s="513"/>
      <c r="F63" s="513"/>
      <c r="G63" s="513"/>
      <c r="H63" s="138"/>
      <c r="I63" s="139"/>
      <c r="J63" s="140">
        <v>0.22</v>
      </c>
      <c r="K63" s="514">
        <v>820.41</v>
      </c>
      <c r="L63" s="515"/>
      <c r="M63" s="141"/>
    </row>
    <row r="64" spans="1:13" x14ac:dyDescent="0.25">
      <c r="A64" s="248" t="s">
        <v>131</v>
      </c>
      <c r="B64" s="324"/>
      <c r="C64" s="324"/>
      <c r="D64" s="324"/>
      <c r="E64" s="324"/>
      <c r="F64" s="324"/>
      <c r="G64" s="324"/>
      <c r="H64" s="138"/>
      <c r="I64" s="139"/>
      <c r="J64" s="140">
        <v>0.05</v>
      </c>
      <c r="K64" s="514">
        <v>186.46</v>
      </c>
      <c r="L64" s="515"/>
      <c r="M64" s="141"/>
    </row>
    <row r="65" spans="1:13" ht="15.75" thickBot="1" x14ac:dyDescent="0.3">
      <c r="A65" s="325" t="s">
        <v>132</v>
      </c>
      <c r="B65" s="326"/>
      <c r="C65" s="326"/>
      <c r="D65" s="326"/>
      <c r="E65" s="326"/>
      <c r="F65" s="326"/>
      <c r="G65" s="326"/>
      <c r="H65" s="142"/>
      <c r="I65" s="143"/>
      <c r="J65" s="144">
        <v>0.05</v>
      </c>
      <c r="K65" s="516">
        <v>186.46</v>
      </c>
      <c r="L65" s="517"/>
      <c r="M65" s="141"/>
    </row>
    <row r="66" spans="1:13" ht="15.75" thickBot="1" x14ac:dyDescent="0.3">
      <c r="A66" s="491" t="s">
        <v>112</v>
      </c>
      <c r="B66" s="492"/>
      <c r="C66" s="492"/>
      <c r="D66" s="492"/>
      <c r="E66" s="492"/>
      <c r="F66" s="492"/>
      <c r="G66" s="492"/>
      <c r="H66" s="492"/>
      <c r="I66" s="492"/>
      <c r="J66" s="492"/>
      <c r="K66" s="492"/>
      <c r="L66" s="493"/>
      <c r="M66" s="327">
        <v>1193.33</v>
      </c>
    </row>
    <row r="67" spans="1:13" ht="15.75" thickBot="1" x14ac:dyDescent="0.3">
      <c r="A67" s="245"/>
      <c r="B67" s="246"/>
      <c r="C67" s="246"/>
      <c r="D67" s="246"/>
      <c r="E67" s="246"/>
      <c r="F67" s="246"/>
      <c r="G67" s="246"/>
      <c r="H67" s="246"/>
      <c r="I67" s="246"/>
      <c r="J67" s="246"/>
      <c r="K67" s="246"/>
      <c r="L67" s="246"/>
      <c r="M67" s="247"/>
    </row>
    <row r="68" spans="1:13" ht="15.75" thickBot="1" x14ac:dyDescent="0.3">
      <c r="A68" s="501" t="s">
        <v>133</v>
      </c>
      <c r="B68" s="502"/>
      <c r="C68" s="502"/>
      <c r="D68" s="502"/>
      <c r="E68" s="502"/>
      <c r="F68" s="502"/>
      <c r="G68" s="502"/>
      <c r="H68" s="502"/>
      <c r="I68" s="502"/>
      <c r="J68" s="502"/>
      <c r="K68" s="502"/>
      <c r="L68" s="503"/>
      <c r="M68" s="328">
        <v>4922</v>
      </c>
    </row>
  </sheetData>
  <mergeCells count="43">
    <mergeCell ref="A68:L68"/>
    <mergeCell ref="A55:G55"/>
    <mergeCell ref="K55:L55"/>
    <mergeCell ref="A56:L56"/>
    <mergeCell ref="A58:L58"/>
    <mergeCell ref="A62:G62"/>
    <mergeCell ref="K62:L62"/>
    <mergeCell ref="A63:G63"/>
    <mergeCell ref="K63:L63"/>
    <mergeCell ref="K64:L64"/>
    <mergeCell ref="K65:L65"/>
    <mergeCell ref="A66:L66"/>
    <mergeCell ref="A49:G49"/>
    <mergeCell ref="K49:L49"/>
    <mergeCell ref="A21:L21"/>
    <mergeCell ref="A25:H25"/>
    <mergeCell ref="K25:L25"/>
    <mergeCell ref="A34:L34"/>
    <mergeCell ref="K38:L38"/>
    <mergeCell ref="K39:L39"/>
    <mergeCell ref="K40:L40"/>
    <mergeCell ref="K41:L41"/>
    <mergeCell ref="K42:L42"/>
    <mergeCell ref="K44:L44"/>
    <mergeCell ref="A45:L45"/>
    <mergeCell ref="K20:L20"/>
    <mergeCell ref="B9:J9"/>
    <mergeCell ref="A13:G13"/>
    <mergeCell ref="H13:I13"/>
    <mergeCell ref="K13:L13"/>
    <mergeCell ref="A14:G14"/>
    <mergeCell ref="A15:G15"/>
    <mergeCell ref="A16:G16"/>
    <mergeCell ref="A17:G17"/>
    <mergeCell ref="A19:C19"/>
    <mergeCell ref="A20:G20"/>
    <mergeCell ref="H20:I20"/>
    <mergeCell ref="A1:E1"/>
    <mergeCell ref="F1:M2"/>
    <mergeCell ref="A2:E2"/>
    <mergeCell ref="A7:M7"/>
    <mergeCell ref="B8:H8"/>
    <mergeCell ref="K8:L8"/>
  </mergeCells>
  <pageMargins left="0.70866141732283472" right="0.70866141732283472" top="0.74803149606299213" bottom="0.74803149606299213" header="0.31496062992125984" footer="0.31496062992125984"/>
  <pageSetup paperSize="14" scale="5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pageSetUpPr fitToPage="1"/>
  </sheetPr>
  <dimension ref="A1:M71"/>
  <sheetViews>
    <sheetView topLeftCell="A21" zoomScaleNormal="100" workbookViewId="0">
      <selection sqref="A1:E1"/>
    </sheetView>
  </sheetViews>
  <sheetFormatPr baseColWidth="10" defaultRowHeight="15" x14ac:dyDescent="0.25"/>
  <cols>
    <col min="1" max="1" width="13.28515625" style="109" customWidth="1"/>
    <col min="2" max="7" width="11.42578125" style="109"/>
    <col min="8" max="8" width="11.7109375" style="109" bestFit="1" customWidth="1"/>
    <col min="9" max="9" width="15.5703125" style="109" customWidth="1"/>
    <col min="10" max="10" width="14.140625" style="109" customWidth="1"/>
    <col min="11" max="12" width="11.42578125" style="109"/>
    <col min="13" max="13" width="17.42578125" style="109" customWidth="1"/>
    <col min="14" max="256" width="11.42578125" style="109"/>
    <col min="257" max="257" width="13.28515625" style="109" customWidth="1"/>
    <col min="258" max="263" width="11.42578125" style="109"/>
    <col min="264" max="264" width="11.7109375" style="109" bestFit="1" customWidth="1"/>
    <col min="265" max="265" width="15.5703125" style="109" customWidth="1"/>
    <col min="266" max="266" width="14.140625" style="109" customWidth="1"/>
    <col min="267" max="268" width="11.42578125" style="109"/>
    <col min="269" max="269" width="17.42578125" style="109" customWidth="1"/>
    <col min="270" max="512" width="11.42578125" style="109"/>
    <col min="513" max="513" width="13.28515625" style="109" customWidth="1"/>
    <col min="514" max="519" width="11.42578125" style="109"/>
    <col min="520" max="520" width="11.7109375" style="109" bestFit="1" customWidth="1"/>
    <col min="521" max="521" width="15.5703125" style="109" customWidth="1"/>
    <col min="522" max="522" width="14.140625" style="109" customWidth="1"/>
    <col min="523" max="524" width="11.42578125" style="109"/>
    <col min="525" max="525" width="17.42578125" style="109" customWidth="1"/>
    <col min="526" max="768" width="11.42578125" style="109"/>
    <col min="769" max="769" width="13.28515625" style="109" customWidth="1"/>
    <col min="770" max="775" width="11.42578125" style="109"/>
    <col min="776" max="776" width="11.7109375" style="109" bestFit="1" customWidth="1"/>
    <col min="777" max="777" width="15.5703125" style="109" customWidth="1"/>
    <col min="778" max="778" width="14.140625" style="109" customWidth="1"/>
    <col min="779" max="780" width="11.42578125" style="109"/>
    <col min="781" max="781" width="17.42578125" style="109" customWidth="1"/>
    <col min="782" max="1024" width="11.42578125" style="109"/>
    <col min="1025" max="1025" width="13.28515625" style="109" customWidth="1"/>
    <col min="1026" max="1031" width="11.42578125" style="109"/>
    <col min="1032" max="1032" width="11.7109375" style="109" bestFit="1" customWidth="1"/>
    <col min="1033" max="1033" width="15.5703125" style="109" customWidth="1"/>
    <col min="1034" max="1034" width="14.140625" style="109" customWidth="1"/>
    <col min="1035" max="1036" width="11.42578125" style="109"/>
    <col min="1037" max="1037" width="17.42578125" style="109" customWidth="1"/>
    <col min="1038" max="1280" width="11.42578125" style="109"/>
    <col min="1281" max="1281" width="13.28515625" style="109" customWidth="1"/>
    <col min="1282" max="1287" width="11.42578125" style="109"/>
    <col min="1288" max="1288" width="11.7109375" style="109" bestFit="1" customWidth="1"/>
    <col min="1289" max="1289" width="15.5703125" style="109" customWidth="1"/>
    <col min="1290" max="1290" width="14.140625" style="109" customWidth="1"/>
    <col min="1291" max="1292" width="11.42578125" style="109"/>
    <col min="1293" max="1293" width="17.42578125" style="109" customWidth="1"/>
    <col min="1294" max="1536" width="11.42578125" style="109"/>
    <col min="1537" max="1537" width="13.28515625" style="109" customWidth="1"/>
    <col min="1538" max="1543" width="11.42578125" style="109"/>
    <col min="1544" max="1544" width="11.7109375" style="109" bestFit="1" customWidth="1"/>
    <col min="1545" max="1545" width="15.5703125" style="109" customWidth="1"/>
    <col min="1546" max="1546" width="14.140625" style="109" customWidth="1"/>
    <col min="1547" max="1548" width="11.42578125" style="109"/>
    <col min="1549" max="1549" width="17.42578125" style="109" customWidth="1"/>
    <col min="1550" max="1792" width="11.42578125" style="109"/>
    <col min="1793" max="1793" width="13.28515625" style="109" customWidth="1"/>
    <col min="1794" max="1799" width="11.42578125" style="109"/>
    <col min="1800" max="1800" width="11.7109375" style="109" bestFit="1" customWidth="1"/>
    <col min="1801" max="1801" width="15.5703125" style="109" customWidth="1"/>
    <col min="1802" max="1802" width="14.140625" style="109" customWidth="1"/>
    <col min="1803" max="1804" width="11.42578125" style="109"/>
    <col min="1805" max="1805" width="17.42578125" style="109" customWidth="1"/>
    <col min="1806" max="2048" width="11.42578125" style="109"/>
    <col min="2049" max="2049" width="13.28515625" style="109" customWidth="1"/>
    <col min="2050" max="2055" width="11.42578125" style="109"/>
    <col min="2056" max="2056" width="11.7109375" style="109" bestFit="1" customWidth="1"/>
    <col min="2057" max="2057" width="15.5703125" style="109" customWidth="1"/>
    <col min="2058" max="2058" width="14.140625" style="109" customWidth="1"/>
    <col min="2059" max="2060" width="11.42578125" style="109"/>
    <col min="2061" max="2061" width="17.42578125" style="109" customWidth="1"/>
    <col min="2062" max="2304" width="11.42578125" style="109"/>
    <col min="2305" max="2305" width="13.28515625" style="109" customWidth="1"/>
    <col min="2306" max="2311" width="11.42578125" style="109"/>
    <col min="2312" max="2312" width="11.7109375" style="109" bestFit="1" customWidth="1"/>
    <col min="2313" max="2313" width="15.5703125" style="109" customWidth="1"/>
    <col min="2314" max="2314" width="14.140625" style="109" customWidth="1"/>
    <col min="2315" max="2316" width="11.42578125" style="109"/>
    <col min="2317" max="2317" width="17.42578125" style="109" customWidth="1"/>
    <col min="2318" max="2560" width="11.42578125" style="109"/>
    <col min="2561" max="2561" width="13.28515625" style="109" customWidth="1"/>
    <col min="2562" max="2567" width="11.42578125" style="109"/>
    <col min="2568" max="2568" width="11.7109375" style="109" bestFit="1" customWidth="1"/>
    <col min="2569" max="2569" width="15.5703125" style="109" customWidth="1"/>
    <col min="2570" max="2570" width="14.140625" style="109" customWidth="1"/>
    <col min="2571" max="2572" width="11.42578125" style="109"/>
    <col min="2573" max="2573" width="17.42578125" style="109" customWidth="1"/>
    <col min="2574" max="2816" width="11.42578125" style="109"/>
    <col min="2817" max="2817" width="13.28515625" style="109" customWidth="1"/>
    <col min="2818" max="2823" width="11.42578125" style="109"/>
    <col min="2824" max="2824" width="11.7109375" style="109" bestFit="1" customWidth="1"/>
    <col min="2825" max="2825" width="15.5703125" style="109" customWidth="1"/>
    <col min="2826" max="2826" width="14.140625" style="109" customWidth="1"/>
    <col min="2827" max="2828" width="11.42578125" style="109"/>
    <col min="2829" max="2829" width="17.42578125" style="109" customWidth="1"/>
    <col min="2830" max="3072" width="11.42578125" style="109"/>
    <col min="3073" max="3073" width="13.28515625" style="109" customWidth="1"/>
    <col min="3074" max="3079" width="11.42578125" style="109"/>
    <col min="3080" max="3080" width="11.7109375" style="109" bestFit="1" customWidth="1"/>
    <col min="3081" max="3081" width="15.5703125" style="109" customWidth="1"/>
    <col min="3082" max="3082" width="14.140625" style="109" customWidth="1"/>
    <col min="3083" max="3084" width="11.42578125" style="109"/>
    <col min="3085" max="3085" width="17.42578125" style="109" customWidth="1"/>
    <col min="3086" max="3328" width="11.42578125" style="109"/>
    <col min="3329" max="3329" width="13.28515625" style="109" customWidth="1"/>
    <col min="3330" max="3335" width="11.42578125" style="109"/>
    <col min="3336" max="3336" width="11.7109375" style="109" bestFit="1" customWidth="1"/>
    <col min="3337" max="3337" width="15.5703125" style="109" customWidth="1"/>
    <col min="3338" max="3338" width="14.140625" style="109" customWidth="1"/>
    <col min="3339" max="3340" width="11.42578125" style="109"/>
    <col min="3341" max="3341" width="17.42578125" style="109" customWidth="1"/>
    <col min="3342" max="3584" width="11.42578125" style="109"/>
    <col min="3585" max="3585" width="13.28515625" style="109" customWidth="1"/>
    <col min="3586" max="3591" width="11.42578125" style="109"/>
    <col min="3592" max="3592" width="11.7109375" style="109" bestFit="1" customWidth="1"/>
    <col min="3593" max="3593" width="15.5703125" style="109" customWidth="1"/>
    <col min="3594" max="3594" width="14.140625" style="109" customWidth="1"/>
    <col min="3595" max="3596" width="11.42578125" style="109"/>
    <col min="3597" max="3597" width="17.42578125" style="109" customWidth="1"/>
    <col min="3598" max="3840" width="11.42578125" style="109"/>
    <col min="3841" max="3841" width="13.28515625" style="109" customWidth="1"/>
    <col min="3842" max="3847" width="11.42578125" style="109"/>
    <col min="3848" max="3848" width="11.7109375" style="109" bestFit="1" customWidth="1"/>
    <col min="3849" max="3849" width="15.5703125" style="109" customWidth="1"/>
    <col min="3850" max="3850" width="14.140625" style="109" customWidth="1"/>
    <col min="3851" max="3852" width="11.42578125" style="109"/>
    <col min="3853" max="3853" width="17.42578125" style="109" customWidth="1"/>
    <col min="3854" max="4096" width="11.42578125" style="109"/>
    <col min="4097" max="4097" width="13.28515625" style="109" customWidth="1"/>
    <col min="4098" max="4103" width="11.42578125" style="109"/>
    <col min="4104" max="4104" width="11.7109375" style="109" bestFit="1" customWidth="1"/>
    <col min="4105" max="4105" width="15.5703125" style="109" customWidth="1"/>
    <col min="4106" max="4106" width="14.140625" style="109" customWidth="1"/>
    <col min="4107" max="4108" width="11.42578125" style="109"/>
    <col min="4109" max="4109" width="17.42578125" style="109" customWidth="1"/>
    <col min="4110" max="4352" width="11.42578125" style="109"/>
    <col min="4353" max="4353" width="13.28515625" style="109" customWidth="1"/>
    <col min="4354" max="4359" width="11.42578125" style="109"/>
    <col min="4360" max="4360" width="11.7109375" style="109" bestFit="1" customWidth="1"/>
    <col min="4361" max="4361" width="15.5703125" style="109" customWidth="1"/>
    <col min="4362" max="4362" width="14.140625" style="109" customWidth="1"/>
    <col min="4363" max="4364" width="11.42578125" style="109"/>
    <col min="4365" max="4365" width="17.42578125" style="109" customWidth="1"/>
    <col min="4366" max="4608" width="11.42578125" style="109"/>
    <col min="4609" max="4609" width="13.28515625" style="109" customWidth="1"/>
    <col min="4610" max="4615" width="11.42578125" style="109"/>
    <col min="4616" max="4616" width="11.7109375" style="109" bestFit="1" customWidth="1"/>
    <col min="4617" max="4617" width="15.5703125" style="109" customWidth="1"/>
    <col min="4618" max="4618" width="14.140625" style="109" customWidth="1"/>
    <col min="4619" max="4620" width="11.42578125" style="109"/>
    <col min="4621" max="4621" width="17.42578125" style="109" customWidth="1"/>
    <col min="4622" max="4864" width="11.42578125" style="109"/>
    <col min="4865" max="4865" width="13.28515625" style="109" customWidth="1"/>
    <col min="4866" max="4871" width="11.42578125" style="109"/>
    <col min="4872" max="4872" width="11.7109375" style="109" bestFit="1" customWidth="1"/>
    <col min="4873" max="4873" width="15.5703125" style="109" customWidth="1"/>
    <col min="4874" max="4874" width="14.140625" style="109" customWidth="1"/>
    <col min="4875" max="4876" width="11.42578125" style="109"/>
    <col min="4877" max="4877" width="17.42578125" style="109" customWidth="1"/>
    <col min="4878" max="5120" width="11.42578125" style="109"/>
    <col min="5121" max="5121" width="13.28515625" style="109" customWidth="1"/>
    <col min="5122" max="5127" width="11.42578125" style="109"/>
    <col min="5128" max="5128" width="11.7109375" style="109" bestFit="1" customWidth="1"/>
    <col min="5129" max="5129" width="15.5703125" style="109" customWidth="1"/>
    <col min="5130" max="5130" width="14.140625" style="109" customWidth="1"/>
    <col min="5131" max="5132" width="11.42578125" style="109"/>
    <col min="5133" max="5133" width="17.42578125" style="109" customWidth="1"/>
    <col min="5134" max="5376" width="11.42578125" style="109"/>
    <col min="5377" max="5377" width="13.28515625" style="109" customWidth="1"/>
    <col min="5378" max="5383" width="11.42578125" style="109"/>
    <col min="5384" max="5384" width="11.7109375" style="109" bestFit="1" customWidth="1"/>
    <col min="5385" max="5385" width="15.5703125" style="109" customWidth="1"/>
    <col min="5386" max="5386" width="14.140625" style="109" customWidth="1"/>
    <col min="5387" max="5388" width="11.42578125" style="109"/>
    <col min="5389" max="5389" width="17.42578125" style="109" customWidth="1"/>
    <col min="5390" max="5632" width="11.42578125" style="109"/>
    <col min="5633" max="5633" width="13.28515625" style="109" customWidth="1"/>
    <col min="5634" max="5639" width="11.42578125" style="109"/>
    <col min="5640" max="5640" width="11.7109375" style="109" bestFit="1" customWidth="1"/>
    <col min="5641" max="5641" width="15.5703125" style="109" customWidth="1"/>
    <col min="5642" max="5642" width="14.140625" style="109" customWidth="1"/>
    <col min="5643" max="5644" width="11.42578125" style="109"/>
    <col min="5645" max="5645" width="17.42578125" style="109" customWidth="1"/>
    <col min="5646" max="5888" width="11.42578125" style="109"/>
    <col min="5889" max="5889" width="13.28515625" style="109" customWidth="1"/>
    <col min="5890" max="5895" width="11.42578125" style="109"/>
    <col min="5896" max="5896" width="11.7109375" style="109" bestFit="1" customWidth="1"/>
    <col min="5897" max="5897" width="15.5703125" style="109" customWidth="1"/>
    <col min="5898" max="5898" width="14.140625" style="109" customWidth="1"/>
    <col min="5899" max="5900" width="11.42578125" style="109"/>
    <col min="5901" max="5901" width="17.42578125" style="109" customWidth="1"/>
    <col min="5902" max="6144" width="11.42578125" style="109"/>
    <col min="6145" max="6145" width="13.28515625" style="109" customWidth="1"/>
    <col min="6146" max="6151" width="11.42578125" style="109"/>
    <col min="6152" max="6152" width="11.7109375" style="109" bestFit="1" customWidth="1"/>
    <col min="6153" max="6153" width="15.5703125" style="109" customWidth="1"/>
    <col min="6154" max="6154" width="14.140625" style="109" customWidth="1"/>
    <col min="6155" max="6156" width="11.42578125" style="109"/>
    <col min="6157" max="6157" width="17.42578125" style="109" customWidth="1"/>
    <col min="6158" max="6400" width="11.42578125" style="109"/>
    <col min="6401" max="6401" width="13.28515625" style="109" customWidth="1"/>
    <col min="6402" max="6407" width="11.42578125" style="109"/>
    <col min="6408" max="6408" width="11.7109375" style="109" bestFit="1" customWidth="1"/>
    <col min="6409" max="6409" width="15.5703125" style="109" customWidth="1"/>
    <col min="6410" max="6410" width="14.140625" style="109" customWidth="1"/>
    <col min="6411" max="6412" width="11.42578125" style="109"/>
    <col min="6413" max="6413" width="17.42578125" style="109" customWidth="1"/>
    <col min="6414" max="6656" width="11.42578125" style="109"/>
    <col min="6657" max="6657" width="13.28515625" style="109" customWidth="1"/>
    <col min="6658" max="6663" width="11.42578125" style="109"/>
    <col min="6664" max="6664" width="11.7109375" style="109" bestFit="1" customWidth="1"/>
    <col min="6665" max="6665" width="15.5703125" style="109" customWidth="1"/>
    <col min="6666" max="6666" width="14.140625" style="109" customWidth="1"/>
    <col min="6667" max="6668" width="11.42578125" style="109"/>
    <col min="6669" max="6669" width="17.42578125" style="109" customWidth="1"/>
    <col min="6670" max="6912" width="11.42578125" style="109"/>
    <col min="6913" max="6913" width="13.28515625" style="109" customWidth="1"/>
    <col min="6914" max="6919" width="11.42578125" style="109"/>
    <col min="6920" max="6920" width="11.7109375" style="109" bestFit="1" customWidth="1"/>
    <col min="6921" max="6921" width="15.5703125" style="109" customWidth="1"/>
    <col min="6922" max="6922" width="14.140625" style="109" customWidth="1"/>
    <col min="6923" max="6924" width="11.42578125" style="109"/>
    <col min="6925" max="6925" width="17.42578125" style="109" customWidth="1"/>
    <col min="6926" max="7168" width="11.42578125" style="109"/>
    <col min="7169" max="7169" width="13.28515625" style="109" customWidth="1"/>
    <col min="7170" max="7175" width="11.42578125" style="109"/>
    <col min="7176" max="7176" width="11.7109375" style="109" bestFit="1" customWidth="1"/>
    <col min="7177" max="7177" width="15.5703125" style="109" customWidth="1"/>
    <col min="7178" max="7178" width="14.140625" style="109" customWidth="1"/>
    <col min="7179" max="7180" width="11.42578125" style="109"/>
    <col min="7181" max="7181" width="17.42578125" style="109" customWidth="1"/>
    <col min="7182" max="7424" width="11.42578125" style="109"/>
    <col min="7425" max="7425" width="13.28515625" style="109" customWidth="1"/>
    <col min="7426" max="7431" width="11.42578125" style="109"/>
    <col min="7432" max="7432" width="11.7109375" style="109" bestFit="1" customWidth="1"/>
    <col min="7433" max="7433" width="15.5703125" style="109" customWidth="1"/>
    <col min="7434" max="7434" width="14.140625" style="109" customWidth="1"/>
    <col min="7435" max="7436" width="11.42578125" style="109"/>
    <col min="7437" max="7437" width="17.42578125" style="109" customWidth="1"/>
    <col min="7438" max="7680" width="11.42578125" style="109"/>
    <col min="7681" max="7681" width="13.28515625" style="109" customWidth="1"/>
    <col min="7682" max="7687" width="11.42578125" style="109"/>
    <col min="7688" max="7688" width="11.7109375" style="109" bestFit="1" customWidth="1"/>
    <col min="7689" max="7689" width="15.5703125" style="109" customWidth="1"/>
    <col min="7690" max="7690" width="14.140625" style="109" customWidth="1"/>
    <col min="7691" max="7692" width="11.42578125" style="109"/>
    <col min="7693" max="7693" width="17.42578125" style="109" customWidth="1"/>
    <col min="7694" max="7936" width="11.42578125" style="109"/>
    <col min="7937" max="7937" width="13.28515625" style="109" customWidth="1"/>
    <col min="7938" max="7943" width="11.42578125" style="109"/>
    <col min="7944" max="7944" width="11.7109375" style="109" bestFit="1" customWidth="1"/>
    <col min="7945" max="7945" width="15.5703125" style="109" customWidth="1"/>
    <col min="7946" max="7946" width="14.140625" style="109" customWidth="1"/>
    <col min="7947" max="7948" width="11.42578125" style="109"/>
    <col min="7949" max="7949" width="17.42578125" style="109" customWidth="1"/>
    <col min="7950" max="8192" width="11.42578125" style="109"/>
    <col min="8193" max="8193" width="13.28515625" style="109" customWidth="1"/>
    <col min="8194" max="8199" width="11.42578125" style="109"/>
    <col min="8200" max="8200" width="11.7109375" style="109" bestFit="1" customWidth="1"/>
    <col min="8201" max="8201" width="15.5703125" style="109" customWidth="1"/>
    <col min="8202" max="8202" width="14.140625" style="109" customWidth="1"/>
    <col min="8203" max="8204" width="11.42578125" style="109"/>
    <col min="8205" max="8205" width="17.42578125" style="109" customWidth="1"/>
    <col min="8206" max="8448" width="11.42578125" style="109"/>
    <col min="8449" max="8449" width="13.28515625" style="109" customWidth="1"/>
    <col min="8450" max="8455" width="11.42578125" style="109"/>
    <col min="8456" max="8456" width="11.7109375" style="109" bestFit="1" customWidth="1"/>
    <col min="8457" max="8457" width="15.5703125" style="109" customWidth="1"/>
    <col min="8458" max="8458" width="14.140625" style="109" customWidth="1"/>
    <col min="8459" max="8460" width="11.42578125" style="109"/>
    <col min="8461" max="8461" width="17.42578125" style="109" customWidth="1"/>
    <col min="8462" max="8704" width="11.42578125" style="109"/>
    <col min="8705" max="8705" width="13.28515625" style="109" customWidth="1"/>
    <col min="8706" max="8711" width="11.42578125" style="109"/>
    <col min="8712" max="8712" width="11.7109375" style="109" bestFit="1" customWidth="1"/>
    <col min="8713" max="8713" width="15.5703125" style="109" customWidth="1"/>
    <col min="8714" max="8714" width="14.140625" style="109" customWidth="1"/>
    <col min="8715" max="8716" width="11.42578125" style="109"/>
    <col min="8717" max="8717" width="17.42578125" style="109" customWidth="1"/>
    <col min="8718" max="8960" width="11.42578125" style="109"/>
    <col min="8961" max="8961" width="13.28515625" style="109" customWidth="1"/>
    <col min="8962" max="8967" width="11.42578125" style="109"/>
    <col min="8968" max="8968" width="11.7109375" style="109" bestFit="1" customWidth="1"/>
    <col min="8969" max="8969" width="15.5703125" style="109" customWidth="1"/>
    <col min="8970" max="8970" width="14.140625" style="109" customWidth="1"/>
    <col min="8971" max="8972" width="11.42578125" style="109"/>
    <col min="8973" max="8973" width="17.42578125" style="109" customWidth="1"/>
    <col min="8974" max="9216" width="11.42578125" style="109"/>
    <col min="9217" max="9217" width="13.28515625" style="109" customWidth="1"/>
    <col min="9218" max="9223" width="11.42578125" style="109"/>
    <col min="9224" max="9224" width="11.7109375" style="109" bestFit="1" customWidth="1"/>
    <col min="9225" max="9225" width="15.5703125" style="109" customWidth="1"/>
    <col min="9226" max="9226" width="14.140625" style="109" customWidth="1"/>
    <col min="9227" max="9228" width="11.42578125" style="109"/>
    <col min="9229" max="9229" width="17.42578125" style="109" customWidth="1"/>
    <col min="9230" max="9472" width="11.42578125" style="109"/>
    <col min="9473" max="9473" width="13.28515625" style="109" customWidth="1"/>
    <col min="9474" max="9479" width="11.42578125" style="109"/>
    <col min="9480" max="9480" width="11.7109375" style="109" bestFit="1" customWidth="1"/>
    <col min="9481" max="9481" width="15.5703125" style="109" customWidth="1"/>
    <col min="9482" max="9482" width="14.140625" style="109" customWidth="1"/>
    <col min="9483" max="9484" width="11.42578125" style="109"/>
    <col min="9485" max="9485" width="17.42578125" style="109" customWidth="1"/>
    <col min="9486" max="9728" width="11.42578125" style="109"/>
    <col min="9729" max="9729" width="13.28515625" style="109" customWidth="1"/>
    <col min="9730" max="9735" width="11.42578125" style="109"/>
    <col min="9736" max="9736" width="11.7109375" style="109" bestFit="1" customWidth="1"/>
    <col min="9737" max="9737" width="15.5703125" style="109" customWidth="1"/>
    <col min="9738" max="9738" width="14.140625" style="109" customWidth="1"/>
    <col min="9739" max="9740" width="11.42578125" style="109"/>
    <col min="9741" max="9741" width="17.42578125" style="109" customWidth="1"/>
    <col min="9742" max="9984" width="11.42578125" style="109"/>
    <col min="9985" max="9985" width="13.28515625" style="109" customWidth="1"/>
    <col min="9986" max="9991" width="11.42578125" style="109"/>
    <col min="9992" max="9992" width="11.7109375" style="109" bestFit="1" customWidth="1"/>
    <col min="9993" max="9993" width="15.5703125" style="109" customWidth="1"/>
    <col min="9994" max="9994" width="14.140625" style="109" customWidth="1"/>
    <col min="9995" max="9996" width="11.42578125" style="109"/>
    <col min="9997" max="9997" width="17.42578125" style="109" customWidth="1"/>
    <col min="9998" max="10240" width="11.42578125" style="109"/>
    <col min="10241" max="10241" width="13.28515625" style="109" customWidth="1"/>
    <col min="10242" max="10247" width="11.42578125" style="109"/>
    <col min="10248" max="10248" width="11.7109375" style="109" bestFit="1" customWidth="1"/>
    <col min="10249" max="10249" width="15.5703125" style="109" customWidth="1"/>
    <col min="10250" max="10250" width="14.140625" style="109" customWidth="1"/>
    <col min="10251" max="10252" width="11.42578125" style="109"/>
    <col min="10253" max="10253" width="17.42578125" style="109" customWidth="1"/>
    <col min="10254" max="10496" width="11.42578125" style="109"/>
    <col min="10497" max="10497" width="13.28515625" style="109" customWidth="1"/>
    <col min="10498" max="10503" width="11.42578125" style="109"/>
    <col min="10504" max="10504" width="11.7109375" style="109" bestFit="1" customWidth="1"/>
    <col min="10505" max="10505" width="15.5703125" style="109" customWidth="1"/>
    <col min="10506" max="10506" width="14.140625" style="109" customWidth="1"/>
    <col min="10507" max="10508" width="11.42578125" style="109"/>
    <col min="10509" max="10509" width="17.42578125" style="109" customWidth="1"/>
    <col min="10510" max="10752" width="11.42578125" style="109"/>
    <col min="10753" max="10753" width="13.28515625" style="109" customWidth="1"/>
    <col min="10754" max="10759" width="11.42578125" style="109"/>
    <col min="10760" max="10760" width="11.7109375" style="109" bestFit="1" customWidth="1"/>
    <col min="10761" max="10761" width="15.5703125" style="109" customWidth="1"/>
    <col min="10762" max="10762" width="14.140625" style="109" customWidth="1"/>
    <col min="10763" max="10764" width="11.42578125" style="109"/>
    <col min="10765" max="10765" width="17.42578125" style="109" customWidth="1"/>
    <col min="10766" max="11008" width="11.42578125" style="109"/>
    <col min="11009" max="11009" width="13.28515625" style="109" customWidth="1"/>
    <col min="11010" max="11015" width="11.42578125" style="109"/>
    <col min="11016" max="11016" width="11.7109375" style="109" bestFit="1" customWidth="1"/>
    <col min="11017" max="11017" width="15.5703125" style="109" customWidth="1"/>
    <col min="11018" max="11018" width="14.140625" style="109" customWidth="1"/>
    <col min="11019" max="11020" width="11.42578125" style="109"/>
    <col min="11021" max="11021" width="17.42578125" style="109" customWidth="1"/>
    <col min="11022" max="11264" width="11.42578125" style="109"/>
    <col min="11265" max="11265" width="13.28515625" style="109" customWidth="1"/>
    <col min="11266" max="11271" width="11.42578125" style="109"/>
    <col min="11272" max="11272" width="11.7109375" style="109" bestFit="1" customWidth="1"/>
    <col min="11273" max="11273" width="15.5703125" style="109" customWidth="1"/>
    <col min="11274" max="11274" width="14.140625" style="109" customWidth="1"/>
    <col min="11275" max="11276" width="11.42578125" style="109"/>
    <col min="11277" max="11277" width="17.42578125" style="109" customWidth="1"/>
    <col min="11278" max="11520" width="11.42578125" style="109"/>
    <col min="11521" max="11521" width="13.28515625" style="109" customWidth="1"/>
    <col min="11522" max="11527" width="11.42578125" style="109"/>
    <col min="11528" max="11528" width="11.7109375" style="109" bestFit="1" customWidth="1"/>
    <col min="11529" max="11529" width="15.5703125" style="109" customWidth="1"/>
    <col min="11530" max="11530" width="14.140625" style="109" customWidth="1"/>
    <col min="11531" max="11532" width="11.42578125" style="109"/>
    <col min="11533" max="11533" width="17.42578125" style="109" customWidth="1"/>
    <col min="11534" max="11776" width="11.42578125" style="109"/>
    <col min="11777" max="11777" width="13.28515625" style="109" customWidth="1"/>
    <col min="11778" max="11783" width="11.42578125" style="109"/>
    <col min="11784" max="11784" width="11.7109375" style="109" bestFit="1" customWidth="1"/>
    <col min="11785" max="11785" width="15.5703125" style="109" customWidth="1"/>
    <col min="11786" max="11786" width="14.140625" style="109" customWidth="1"/>
    <col min="11787" max="11788" width="11.42578125" style="109"/>
    <col min="11789" max="11789" width="17.42578125" style="109" customWidth="1"/>
    <col min="11790" max="12032" width="11.42578125" style="109"/>
    <col min="12033" max="12033" width="13.28515625" style="109" customWidth="1"/>
    <col min="12034" max="12039" width="11.42578125" style="109"/>
    <col min="12040" max="12040" width="11.7109375" style="109" bestFit="1" customWidth="1"/>
    <col min="12041" max="12041" width="15.5703125" style="109" customWidth="1"/>
    <col min="12042" max="12042" width="14.140625" style="109" customWidth="1"/>
    <col min="12043" max="12044" width="11.42578125" style="109"/>
    <col min="12045" max="12045" width="17.42578125" style="109" customWidth="1"/>
    <col min="12046" max="12288" width="11.42578125" style="109"/>
    <col min="12289" max="12289" width="13.28515625" style="109" customWidth="1"/>
    <col min="12290" max="12295" width="11.42578125" style="109"/>
    <col min="12296" max="12296" width="11.7109375" style="109" bestFit="1" customWidth="1"/>
    <col min="12297" max="12297" width="15.5703125" style="109" customWidth="1"/>
    <col min="12298" max="12298" width="14.140625" style="109" customWidth="1"/>
    <col min="12299" max="12300" width="11.42578125" style="109"/>
    <col min="12301" max="12301" width="17.42578125" style="109" customWidth="1"/>
    <col min="12302" max="12544" width="11.42578125" style="109"/>
    <col min="12545" max="12545" width="13.28515625" style="109" customWidth="1"/>
    <col min="12546" max="12551" width="11.42578125" style="109"/>
    <col min="12552" max="12552" width="11.7109375" style="109" bestFit="1" customWidth="1"/>
    <col min="12553" max="12553" width="15.5703125" style="109" customWidth="1"/>
    <col min="12554" max="12554" width="14.140625" style="109" customWidth="1"/>
    <col min="12555" max="12556" width="11.42578125" style="109"/>
    <col min="12557" max="12557" width="17.42578125" style="109" customWidth="1"/>
    <col min="12558" max="12800" width="11.42578125" style="109"/>
    <col min="12801" max="12801" width="13.28515625" style="109" customWidth="1"/>
    <col min="12802" max="12807" width="11.42578125" style="109"/>
    <col min="12808" max="12808" width="11.7109375" style="109" bestFit="1" customWidth="1"/>
    <col min="12809" max="12809" width="15.5703125" style="109" customWidth="1"/>
    <col min="12810" max="12810" width="14.140625" style="109" customWidth="1"/>
    <col min="12811" max="12812" width="11.42578125" style="109"/>
    <col min="12813" max="12813" width="17.42578125" style="109" customWidth="1"/>
    <col min="12814" max="13056" width="11.42578125" style="109"/>
    <col min="13057" max="13057" width="13.28515625" style="109" customWidth="1"/>
    <col min="13058" max="13063" width="11.42578125" style="109"/>
    <col min="13064" max="13064" width="11.7109375" style="109" bestFit="1" customWidth="1"/>
    <col min="13065" max="13065" width="15.5703125" style="109" customWidth="1"/>
    <col min="13066" max="13066" width="14.140625" style="109" customWidth="1"/>
    <col min="13067" max="13068" width="11.42578125" style="109"/>
    <col min="13069" max="13069" width="17.42578125" style="109" customWidth="1"/>
    <col min="13070" max="13312" width="11.42578125" style="109"/>
    <col min="13313" max="13313" width="13.28515625" style="109" customWidth="1"/>
    <col min="13314" max="13319" width="11.42578125" style="109"/>
    <col min="13320" max="13320" width="11.7109375" style="109" bestFit="1" customWidth="1"/>
    <col min="13321" max="13321" width="15.5703125" style="109" customWidth="1"/>
    <col min="13322" max="13322" width="14.140625" style="109" customWidth="1"/>
    <col min="13323" max="13324" width="11.42578125" style="109"/>
    <col min="13325" max="13325" width="17.42578125" style="109" customWidth="1"/>
    <col min="13326" max="13568" width="11.42578125" style="109"/>
    <col min="13569" max="13569" width="13.28515625" style="109" customWidth="1"/>
    <col min="13570" max="13575" width="11.42578125" style="109"/>
    <col min="13576" max="13576" width="11.7109375" style="109" bestFit="1" customWidth="1"/>
    <col min="13577" max="13577" width="15.5703125" style="109" customWidth="1"/>
    <col min="13578" max="13578" width="14.140625" style="109" customWidth="1"/>
    <col min="13579" max="13580" width="11.42578125" style="109"/>
    <col min="13581" max="13581" width="17.42578125" style="109" customWidth="1"/>
    <col min="13582" max="13824" width="11.42578125" style="109"/>
    <col min="13825" max="13825" width="13.28515625" style="109" customWidth="1"/>
    <col min="13826" max="13831" width="11.42578125" style="109"/>
    <col min="13832" max="13832" width="11.7109375" style="109" bestFit="1" customWidth="1"/>
    <col min="13833" max="13833" width="15.5703125" style="109" customWidth="1"/>
    <col min="13834" max="13834" width="14.140625" style="109" customWidth="1"/>
    <col min="13835" max="13836" width="11.42578125" style="109"/>
    <col min="13837" max="13837" width="17.42578125" style="109" customWidth="1"/>
    <col min="13838" max="14080" width="11.42578125" style="109"/>
    <col min="14081" max="14081" width="13.28515625" style="109" customWidth="1"/>
    <col min="14082" max="14087" width="11.42578125" style="109"/>
    <col min="14088" max="14088" width="11.7109375" style="109" bestFit="1" customWidth="1"/>
    <col min="14089" max="14089" width="15.5703125" style="109" customWidth="1"/>
    <col min="14090" max="14090" width="14.140625" style="109" customWidth="1"/>
    <col min="14091" max="14092" width="11.42578125" style="109"/>
    <col min="14093" max="14093" width="17.42578125" style="109" customWidth="1"/>
    <col min="14094" max="14336" width="11.42578125" style="109"/>
    <col min="14337" max="14337" width="13.28515625" style="109" customWidth="1"/>
    <col min="14338" max="14343" width="11.42578125" style="109"/>
    <col min="14344" max="14344" width="11.7109375" style="109" bestFit="1" customWidth="1"/>
    <col min="14345" max="14345" width="15.5703125" style="109" customWidth="1"/>
    <col min="14346" max="14346" width="14.140625" style="109" customWidth="1"/>
    <col min="14347" max="14348" width="11.42578125" style="109"/>
    <col min="14349" max="14349" width="17.42578125" style="109" customWidth="1"/>
    <col min="14350" max="14592" width="11.42578125" style="109"/>
    <col min="14593" max="14593" width="13.28515625" style="109" customWidth="1"/>
    <col min="14594" max="14599" width="11.42578125" style="109"/>
    <col min="14600" max="14600" width="11.7109375" style="109" bestFit="1" customWidth="1"/>
    <col min="14601" max="14601" width="15.5703125" style="109" customWidth="1"/>
    <col min="14602" max="14602" width="14.140625" style="109" customWidth="1"/>
    <col min="14603" max="14604" width="11.42578125" style="109"/>
    <col min="14605" max="14605" width="17.42578125" style="109" customWidth="1"/>
    <col min="14606" max="14848" width="11.42578125" style="109"/>
    <col min="14849" max="14849" width="13.28515625" style="109" customWidth="1"/>
    <col min="14850" max="14855" width="11.42578125" style="109"/>
    <col min="14856" max="14856" width="11.7109375" style="109" bestFit="1" customWidth="1"/>
    <col min="14857" max="14857" width="15.5703125" style="109" customWidth="1"/>
    <col min="14858" max="14858" width="14.140625" style="109" customWidth="1"/>
    <col min="14859" max="14860" width="11.42578125" style="109"/>
    <col min="14861" max="14861" width="17.42578125" style="109" customWidth="1"/>
    <col min="14862" max="15104" width="11.42578125" style="109"/>
    <col min="15105" max="15105" width="13.28515625" style="109" customWidth="1"/>
    <col min="15106" max="15111" width="11.42578125" style="109"/>
    <col min="15112" max="15112" width="11.7109375" style="109" bestFit="1" customWidth="1"/>
    <col min="15113" max="15113" width="15.5703125" style="109" customWidth="1"/>
    <col min="15114" max="15114" width="14.140625" style="109" customWidth="1"/>
    <col min="15115" max="15116" width="11.42578125" style="109"/>
    <col min="15117" max="15117" width="17.42578125" style="109" customWidth="1"/>
    <col min="15118" max="15360" width="11.42578125" style="109"/>
    <col min="15361" max="15361" width="13.28515625" style="109" customWidth="1"/>
    <col min="15362" max="15367" width="11.42578125" style="109"/>
    <col min="15368" max="15368" width="11.7109375" style="109" bestFit="1" customWidth="1"/>
    <col min="15369" max="15369" width="15.5703125" style="109" customWidth="1"/>
    <col min="15370" max="15370" width="14.140625" style="109" customWidth="1"/>
    <col min="15371" max="15372" width="11.42578125" style="109"/>
    <col min="15373" max="15373" width="17.42578125" style="109" customWidth="1"/>
    <col min="15374" max="15616" width="11.42578125" style="109"/>
    <col min="15617" max="15617" width="13.28515625" style="109" customWidth="1"/>
    <col min="15618" max="15623" width="11.42578125" style="109"/>
    <col min="15624" max="15624" width="11.7109375" style="109" bestFit="1" customWidth="1"/>
    <col min="15625" max="15625" width="15.5703125" style="109" customWidth="1"/>
    <col min="15626" max="15626" width="14.140625" style="109" customWidth="1"/>
    <col min="15627" max="15628" width="11.42578125" style="109"/>
    <col min="15629" max="15629" width="17.42578125" style="109" customWidth="1"/>
    <col min="15630" max="15872" width="11.42578125" style="109"/>
    <col min="15873" max="15873" width="13.28515625" style="109" customWidth="1"/>
    <col min="15874" max="15879" width="11.42578125" style="109"/>
    <col min="15880" max="15880" width="11.7109375" style="109" bestFit="1" customWidth="1"/>
    <col min="15881" max="15881" width="15.5703125" style="109" customWidth="1"/>
    <col min="15882" max="15882" width="14.140625" style="109" customWidth="1"/>
    <col min="15883" max="15884" width="11.42578125" style="109"/>
    <col min="15885" max="15885" width="17.42578125" style="109" customWidth="1"/>
    <col min="15886" max="16128" width="11.42578125" style="109"/>
    <col min="16129" max="16129" width="13.28515625" style="109" customWidth="1"/>
    <col min="16130" max="16135" width="11.42578125" style="109"/>
    <col min="16136" max="16136" width="11.7109375" style="109" bestFit="1" customWidth="1"/>
    <col min="16137" max="16137" width="15.5703125" style="109" customWidth="1"/>
    <col min="16138" max="16138" width="14.140625" style="109" customWidth="1"/>
    <col min="16139" max="16140" width="11.42578125" style="109"/>
    <col min="16141" max="16141" width="17.42578125" style="109" customWidth="1"/>
    <col min="16142" max="16384" width="11.42578125" style="109"/>
  </cols>
  <sheetData>
    <row r="1" spans="1:13" ht="21.75" customHeight="1" x14ac:dyDescent="0.25">
      <c r="A1" s="407" t="s">
        <v>97</v>
      </c>
      <c r="B1" s="407"/>
      <c r="C1" s="407"/>
      <c r="D1" s="407"/>
      <c r="E1" s="407"/>
      <c r="F1" s="408" t="s">
        <v>98</v>
      </c>
      <c r="G1" s="408"/>
      <c r="H1" s="408"/>
      <c r="I1" s="408"/>
      <c r="J1" s="408"/>
      <c r="K1" s="408"/>
      <c r="L1" s="408"/>
      <c r="M1" s="408"/>
    </row>
    <row r="2" spans="1:13" ht="21.75" customHeight="1" x14ac:dyDescent="0.25">
      <c r="A2" s="409" t="s">
        <v>1</v>
      </c>
      <c r="B2" s="409"/>
      <c r="C2" s="409"/>
      <c r="D2" s="409"/>
      <c r="E2" s="409"/>
      <c r="F2" s="408"/>
      <c r="G2" s="408"/>
      <c r="H2" s="408"/>
      <c r="I2" s="408"/>
      <c r="J2" s="408"/>
      <c r="K2" s="408"/>
      <c r="L2" s="408"/>
      <c r="M2" s="408"/>
    </row>
    <row r="4" spans="1:13" x14ac:dyDescent="0.25">
      <c r="A4" s="109" t="s">
        <v>99</v>
      </c>
      <c r="B4" s="109" t="s">
        <v>100</v>
      </c>
    </row>
    <row r="6" spans="1:13" ht="15.75" thickBot="1" x14ac:dyDescent="0.3"/>
    <row r="7" spans="1:13" ht="16.5" thickBot="1" x14ac:dyDescent="0.3">
      <c r="A7" s="410" t="s">
        <v>101</v>
      </c>
      <c r="B7" s="411"/>
      <c r="C7" s="411"/>
      <c r="D7" s="411"/>
      <c r="E7" s="411"/>
      <c r="F7" s="411"/>
      <c r="G7" s="411"/>
      <c r="H7" s="411"/>
      <c r="I7" s="411"/>
      <c r="J7" s="411"/>
      <c r="K7" s="411"/>
      <c r="L7" s="411"/>
      <c r="M7" s="412"/>
    </row>
    <row r="8" spans="1:13" x14ac:dyDescent="0.25">
      <c r="A8" s="154" t="s">
        <v>92</v>
      </c>
      <c r="B8" s="413" t="s">
        <v>102</v>
      </c>
      <c r="C8" s="414"/>
      <c r="D8" s="414"/>
      <c r="E8" s="414"/>
      <c r="F8" s="414"/>
      <c r="G8" s="414"/>
      <c r="H8" s="414"/>
      <c r="I8" s="155"/>
      <c r="J8" s="156"/>
      <c r="K8" s="415" t="s">
        <v>103</v>
      </c>
      <c r="L8" s="416"/>
      <c r="M8" s="154" t="s">
        <v>10</v>
      </c>
    </row>
    <row r="9" spans="1:13" ht="19.5" thickBot="1" x14ac:dyDescent="0.3">
      <c r="A9" s="329" t="s">
        <v>32</v>
      </c>
      <c r="B9" s="518" t="s">
        <v>33</v>
      </c>
      <c r="C9" s="519"/>
      <c r="D9" s="519"/>
      <c r="E9" s="519"/>
      <c r="F9" s="519"/>
      <c r="G9" s="519"/>
      <c r="H9" s="519"/>
      <c r="I9" s="519"/>
      <c r="J9" s="520"/>
      <c r="K9" s="330" t="s">
        <v>145</v>
      </c>
      <c r="L9" s="331"/>
      <c r="M9" s="160"/>
    </row>
    <row r="10" spans="1:13" x14ac:dyDescent="0.25">
      <c r="A10" s="161"/>
      <c r="B10" s="162"/>
      <c r="C10" s="162"/>
      <c r="D10" s="162"/>
      <c r="E10" s="162"/>
      <c r="F10" s="162"/>
      <c r="G10" s="162"/>
      <c r="H10" s="162"/>
      <c r="I10" s="162"/>
      <c r="J10" s="162"/>
      <c r="K10" s="162"/>
      <c r="L10" s="162"/>
      <c r="M10" s="163"/>
    </row>
    <row r="11" spans="1:13" x14ac:dyDescent="0.25">
      <c r="A11" s="164" t="s">
        <v>106</v>
      </c>
      <c r="B11" s="165"/>
      <c r="C11" s="165"/>
      <c r="D11" s="165"/>
      <c r="E11" s="165"/>
      <c r="F11" s="165"/>
      <c r="G11" s="165"/>
      <c r="H11" s="165"/>
      <c r="I11" s="165"/>
      <c r="J11" s="165"/>
      <c r="K11" s="165"/>
      <c r="L11" s="165"/>
      <c r="M11" s="166"/>
    </row>
    <row r="12" spans="1:13" ht="15.75" thickBot="1" x14ac:dyDescent="0.3">
      <c r="A12" s="167"/>
      <c r="B12" s="162"/>
      <c r="C12" s="162"/>
      <c r="D12" s="162"/>
      <c r="E12" s="162"/>
      <c r="F12" s="162"/>
      <c r="G12" s="162"/>
      <c r="H12" s="168"/>
      <c r="I12" s="168"/>
      <c r="J12" s="162"/>
      <c r="K12" s="162"/>
      <c r="L12" s="162"/>
      <c r="M12" s="163"/>
    </row>
    <row r="13" spans="1:13" x14ac:dyDescent="0.25">
      <c r="A13" s="422" t="s">
        <v>102</v>
      </c>
      <c r="B13" s="423"/>
      <c r="C13" s="423"/>
      <c r="D13" s="423"/>
      <c r="E13" s="423"/>
      <c r="F13" s="423"/>
      <c r="G13" s="424"/>
      <c r="H13" s="425" t="s">
        <v>107</v>
      </c>
      <c r="I13" s="426"/>
      <c r="J13" s="169" t="s">
        <v>108</v>
      </c>
      <c r="K13" s="427" t="s">
        <v>109</v>
      </c>
      <c r="L13" s="424"/>
      <c r="M13" s="170" t="s">
        <v>110</v>
      </c>
    </row>
    <row r="14" spans="1:13" x14ac:dyDescent="0.25">
      <c r="A14" s="428" t="s">
        <v>160</v>
      </c>
      <c r="B14" s="429"/>
      <c r="C14" s="429"/>
      <c r="D14" s="429"/>
      <c r="E14" s="429"/>
      <c r="F14" s="429"/>
      <c r="G14" s="430"/>
      <c r="H14" s="171"/>
      <c r="I14" s="172"/>
      <c r="J14" s="173">
        <v>5000</v>
      </c>
      <c r="K14" s="174"/>
      <c r="L14" s="332">
        <v>1</v>
      </c>
      <c r="M14" s="176">
        <v>5000</v>
      </c>
    </row>
    <row r="15" spans="1:13" x14ac:dyDescent="0.25">
      <c r="A15" s="428"/>
      <c r="B15" s="429"/>
      <c r="C15" s="429"/>
      <c r="D15" s="429"/>
      <c r="E15" s="429"/>
      <c r="F15" s="429"/>
      <c r="G15" s="430"/>
      <c r="H15" s="333"/>
      <c r="I15" s="334"/>
      <c r="J15" s="173"/>
      <c r="K15" s="335"/>
      <c r="L15" s="332"/>
      <c r="M15" s="176"/>
    </row>
    <row r="16" spans="1:13" x14ac:dyDescent="0.25">
      <c r="A16" s="428"/>
      <c r="B16" s="429"/>
      <c r="C16" s="429"/>
      <c r="D16" s="429"/>
      <c r="E16" s="429"/>
      <c r="F16" s="429"/>
      <c r="G16" s="430"/>
      <c r="H16" s="336"/>
      <c r="I16" s="337"/>
      <c r="J16" s="173"/>
      <c r="K16" s="338"/>
      <c r="L16" s="339"/>
      <c r="M16" s="176"/>
    </row>
    <row r="17" spans="1:13" x14ac:dyDescent="0.25">
      <c r="A17" s="428"/>
      <c r="B17" s="429"/>
      <c r="C17" s="429"/>
      <c r="D17" s="429"/>
      <c r="E17" s="429"/>
      <c r="F17" s="429"/>
      <c r="G17" s="430"/>
      <c r="H17" s="180"/>
      <c r="I17" s="181"/>
      <c r="J17" s="173"/>
      <c r="K17" s="182"/>
      <c r="L17" s="332"/>
      <c r="M17" s="176"/>
    </row>
    <row r="18" spans="1:13" x14ac:dyDescent="0.25">
      <c r="A18" s="340"/>
      <c r="B18" s="341"/>
      <c r="C18" s="341"/>
      <c r="D18" s="341"/>
      <c r="E18" s="342"/>
      <c r="F18" s="342"/>
      <c r="G18" s="343"/>
      <c r="H18" s="180"/>
      <c r="I18" s="181"/>
      <c r="J18" s="173"/>
      <c r="K18" s="182"/>
      <c r="L18" s="183"/>
      <c r="M18" s="344"/>
    </row>
    <row r="19" spans="1:13" x14ac:dyDescent="0.25">
      <c r="A19" s="417" t="s">
        <v>137</v>
      </c>
      <c r="B19" s="418"/>
      <c r="C19" s="418"/>
      <c r="D19" s="185"/>
      <c r="E19" s="186"/>
      <c r="F19" s="186"/>
      <c r="G19" s="187"/>
      <c r="H19" s="180"/>
      <c r="I19" s="181"/>
      <c r="J19" s="188"/>
      <c r="K19" s="182"/>
      <c r="L19" s="145">
        <v>0.05</v>
      </c>
      <c r="M19" s="110">
        <v>3283.75</v>
      </c>
    </row>
    <row r="20" spans="1:13" ht="15.75" thickBot="1" x14ac:dyDescent="0.3">
      <c r="A20" s="428"/>
      <c r="B20" s="429"/>
      <c r="C20" s="429"/>
      <c r="D20" s="429"/>
      <c r="E20" s="429"/>
      <c r="F20" s="429"/>
      <c r="G20" s="430"/>
      <c r="H20" s="436"/>
      <c r="I20" s="437"/>
      <c r="J20" s="189"/>
      <c r="K20" s="438"/>
      <c r="L20" s="439"/>
      <c r="M20" s="190"/>
    </row>
    <row r="21" spans="1:13" ht="15.75" thickBot="1" x14ac:dyDescent="0.3">
      <c r="A21" s="440" t="s">
        <v>112</v>
      </c>
      <c r="B21" s="441"/>
      <c r="C21" s="441"/>
      <c r="D21" s="441"/>
      <c r="E21" s="441"/>
      <c r="F21" s="441"/>
      <c r="G21" s="441"/>
      <c r="H21" s="441"/>
      <c r="I21" s="441"/>
      <c r="J21" s="441"/>
      <c r="K21" s="441"/>
      <c r="L21" s="442"/>
      <c r="M21" s="345">
        <v>8283.75</v>
      </c>
    </row>
    <row r="22" spans="1:13" x14ac:dyDescent="0.25">
      <c r="A22" s="167"/>
      <c r="B22" s="162"/>
      <c r="C22" s="162"/>
      <c r="D22" s="162"/>
      <c r="E22" s="162"/>
      <c r="F22" s="162"/>
      <c r="G22" s="162"/>
      <c r="H22" s="162"/>
      <c r="I22" s="162"/>
      <c r="J22" s="162"/>
      <c r="K22" s="162"/>
      <c r="L22" s="162"/>
      <c r="M22" s="163"/>
    </row>
    <row r="23" spans="1:13" x14ac:dyDescent="0.25">
      <c r="A23" s="192" t="s">
        <v>113</v>
      </c>
      <c r="B23" s="193"/>
      <c r="C23" s="193"/>
      <c r="D23" s="193"/>
      <c r="E23" s="193"/>
      <c r="F23" s="193"/>
      <c r="G23" s="193"/>
      <c r="H23" s="193"/>
      <c r="I23" s="193"/>
      <c r="J23" s="193"/>
      <c r="K23" s="193"/>
      <c r="L23" s="193"/>
      <c r="M23" s="194"/>
    </row>
    <row r="24" spans="1:13" ht="15.75" thickBot="1" x14ac:dyDescent="0.3">
      <c r="A24" s="195"/>
      <c r="B24" s="168"/>
      <c r="C24" s="168"/>
      <c r="D24" s="168"/>
      <c r="E24" s="168"/>
      <c r="F24" s="168"/>
      <c r="G24" s="168"/>
      <c r="H24" s="168"/>
      <c r="I24" s="162"/>
      <c r="J24" s="162"/>
      <c r="K24" s="162"/>
      <c r="L24" s="162"/>
      <c r="M24" s="163"/>
    </row>
    <row r="25" spans="1:13" x14ac:dyDescent="0.25">
      <c r="A25" s="422" t="s">
        <v>102</v>
      </c>
      <c r="B25" s="423"/>
      <c r="C25" s="423"/>
      <c r="D25" s="423"/>
      <c r="E25" s="423"/>
      <c r="F25" s="423"/>
      <c r="G25" s="423"/>
      <c r="H25" s="424"/>
      <c r="I25" s="196" t="s">
        <v>103</v>
      </c>
      <c r="J25" s="169" t="s">
        <v>10</v>
      </c>
      <c r="K25" s="427" t="s">
        <v>114</v>
      </c>
      <c r="L25" s="424"/>
      <c r="M25" s="170" t="s">
        <v>110</v>
      </c>
    </row>
    <row r="26" spans="1:13" x14ac:dyDescent="0.25">
      <c r="A26" s="197" t="s">
        <v>161</v>
      </c>
      <c r="B26" s="198"/>
      <c r="C26" s="198"/>
      <c r="D26" s="198"/>
      <c r="E26" s="198"/>
      <c r="F26" s="198"/>
      <c r="G26" s="198"/>
      <c r="H26" s="198"/>
      <c r="I26" s="346" t="s">
        <v>19</v>
      </c>
      <c r="J26" s="200">
        <v>0.504</v>
      </c>
      <c r="K26" s="171"/>
      <c r="L26" s="146">
        <v>51000</v>
      </c>
      <c r="M26" s="176">
        <v>25704</v>
      </c>
    </row>
    <row r="27" spans="1:13" x14ac:dyDescent="0.25">
      <c r="A27" s="197" t="s">
        <v>139</v>
      </c>
      <c r="B27" s="347"/>
      <c r="C27" s="347"/>
      <c r="D27" s="347"/>
      <c r="E27" s="347"/>
      <c r="F27" s="347"/>
      <c r="G27" s="347"/>
      <c r="H27" s="347"/>
      <c r="I27" s="348" t="s">
        <v>140</v>
      </c>
      <c r="J27" s="349">
        <v>111</v>
      </c>
      <c r="K27" s="333"/>
      <c r="L27" s="146">
        <v>15</v>
      </c>
      <c r="M27" s="176">
        <v>1665</v>
      </c>
    </row>
    <row r="28" spans="1:13" x14ac:dyDescent="0.25">
      <c r="A28" s="197" t="s">
        <v>162</v>
      </c>
      <c r="B28" s="347"/>
      <c r="C28" s="347"/>
      <c r="D28" s="347"/>
      <c r="E28" s="347"/>
      <c r="F28" s="347"/>
      <c r="G28" s="347"/>
      <c r="H28" s="347"/>
      <c r="I28" s="348" t="s">
        <v>19</v>
      </c>
      <c r="J28" s="349">
        <v>0.4</v>
      </c>
      <c r="K28" s="333"/>
      <c r="L28" s="146">
        <v>38000</v>
      </c>
      <c r="M28" s="176">
        <v>15200</v>
      </c>
    </row>
    <row r="29" spans="1:13" x14ac:dyDescent="0.25">
      <c r="A29" s="197" t="s">
        <v>163</v>
      </c>
      <c r="B29" s="347"/>
      <c r="C29" s="347"/>
      <c r="D29" s="347"/>
      <c r="E29" s="347"/>
      <c r="F29" s="347"/>
      <c r="G29" s="347"/>
      <c r="H29" s="347"/>
      <c r="I29" s="348" t="s">
        <v>19</v>
      </c>
      <c r="J29" s="349">
        <v>0.378</v>
      </c>
      <c r="K29" s="333"/>
      <c r="L29" s="146">
        <v>50300</v>
      </c>
      <c r="M29" s="176">
        <v>19013.400000000001</v>
      </c>
    </row>
    <row r="30" spans="1:13" x14ac:dyDescent="0.25">
      <c r="A30" s="197" t="s">
        <v>164</v>
      </c>
      <c r="B30" s="347"/>
      <c r="C30" s="347"/>
      <c r="D30" s="347"/>
      <c r="E30" s="347"/>
      <c r="F30" s="347"/>
      <c r="G30" s="347"/>
      <c r="H30" s="347"/>
      <c r="I30" s="348" t="s">
        <v>35</v>
      </c>
      <c r="J30" s="349">
        <v>156</v>
      </c>
      <c r="K30" s="333"/>
      <c r="L30" s="146">
        <v>530</v>
      </c>
      <c r="M30" s="176">
        <v>82680</v>
      </c>
    </row>
    <row r="31" spans="1:13" x14ac:dyDescent="0.25">
      <c r="A31" s="287" t="s">
        <v>165</v>
      </c>
      <c r="B31" s="291"/>
      <c r="C31" s="291"/>
      <c r="D31" s="291"/>
      <c r="E31" s="291"/>
      <c r="F31" s="291"/>
      <c r="G31" s="291"/>
      <c r="H31" s="291"/>
      <c r="I31" s="292" t="s">
        <v>40</v>
      </c>
      <c r="J31" s="293">
        <v>3</v>
      </c>
      <c r="K31" s="259"/>
      <c r="L31" s="127">
        <v>10700</v>
      </c>
      <c r="M31" s="258">
        <v>32100</v>
      </c>
    </row>
    <row r="32" spans="1:13" x14ac:dyDescent="0.25">
      <c r="A32" s="197"/>
      <c r="B32" s="347"/>
      <c r="C32" s="347"/>
      <c r="D32" s="347"/>
      <c r="E32" s="347"/>
      <c r="F32" s="347"/>
      <c r="G32" s="347"/>
      <c r="H32" s="347"/>
      <c r="I32" s="346"/>
      <c r="J32" s="349"/>
      <c r="K32" s="333"/>
      <c r="L32" s="146"/>
      <c r="M32" s="176"/>
    </row>
    <row r="33" spans="1:13" x14ac:dyDescent="0.25">
      <c r="A33" s="197"/>
      <c r="B33" s="347"/>
      <c r="C33" s="347"/>
      <c r="D33" s="347"/>
      <c r="E33" s="347"/>
      <c r="F33" s="347"/>
      <c r="G33" s="347"/>
      <c r="H33" s="347"/>
      <c r="I33" s="346"/>
      <c r="J33" s="349"/>
      <c r="K33" s="333"/>
      <c r="L33" s="146"/>
      <c r="M33" s="176"/>
    </row>
    <row r="34" spans="1:13" x14ac:dyDescent="0.25">
      <c r="A34" s="197"/>
      <c r="B34" s="347"/>
      <c r="C34" s="347"/>
      <c r="D34" s="347"/>
      <c r="E34" s="347"/>
      <c r="F34" s="347"/>
      <c r="G34" s="347"/>
      <c r="H34" s="347"/>
      <c r="I34" s="346"/>
      <c r="J34" s="349"/>
      <c r="K34" s="333"/>
      <c r="L34" s="146"/>
      <c r="M34" s="176"/>
    </row>
    <row r="35" spans="1:13" x14ac:dyDescent="0.25">
      <c r="A35" s="197"/>
      <c r="B35" s="347"/>
      <c r="C35" s="347"/>
      <c r="D35" s="347"/>
      <c r="E35" s="347"/>
      <c r="F35" s="347"/>
      <c r="G35" s="347"/>
      <c r="H35" s="347"/>
      <c r="I35" s="346"/>
      <c r="J35" s="349"/>
      <c r="K35" s="333"/>
      <c r="L35" s="146"/>
      <c r="M35" s="176"/>
    </row>
    <row r="36" spans="1:13" ht="15.75" thickBot="1" x14ac:dyDescent="0.3">
      <c r="A36" s="197"/>
      <c r="B36" s="221"/>
      <c r="C36" s="221"/>
      <c r="D36" s="221"/>
      <c r="E36" s="221"/>
      <c r="F36" s="221"/>
      <c r="G36" s="221"/>
      <c r="H36" s="221"/>
      <c r="I36" s="361"/>
      <c r="J36" s="362"/>
      <c r="K36" s="363"/>
      <c r="L36" s="146"/>
      <c r="M36" s="176"/>
    </row>
    <row r="37" spans="1:13" ht="15.75" thickBot="1" x14ac:dyDescent="0.3">
      <c r="A37" s="440" t="s">
        <v>112</v>
      </c>
      <c r="B37" s="441"/>
      <c r="C37" s="441"/>
      <c r="D37" s="441"/>
      <c r="E37" s="441"/>
      <c r="F37" s="441"/>
      <c r="G37" s="441"/>
      <c r="H37" s="441"/>
      <c r="I37" s="441"/>
      <c r="J37" s="441"/>
      <c r="K37" s="441"/>
      <c r="L37" s="442"/>
      <c r="M37" s="345">
        <v>176362.4</v>
      </c>
    </row>
    <row r="38" spans="1:13" x14ac:dyDescent="0.25">
      <c r="A38" s="161"/>
      <c r="B38" s="162"/>
      <c r="C38" s="162"/>
      <c r="D38" s="162"/>
      <c r="E38" s="162"/>
      <c r="F38" s="162"/>
      <c r="G38" s="162"/>
      <c r="H38" s="162"/>
      <c r="I38" s="162"/>
      <c r="J38" s="162"/>
      <c r="K38" s="162"/>
      <c r="L38" s="162"/>
      <c r="M38" s="163"/>
    </row>
    <row r="39" spans="1:13" x14ac:dyDescent="0.25">
      <c r="A39" s="192" t="s">
        <v>115</v>
      </c>
      <c r="B39" s="193"/>
      <c r="C39" s="193"/>
      <c r="D39" s="193"/>
      <c r="E39" s="193"/>
      <c r="F39" s="193"/>
      <c r="G39" s="193"/>
      <c r="H39" s="193"/>
      <c r="I39" s="193"/>
      <c r="J39" s="193"/>
      <c r="K39" s="193"/>
      <c r="L39" s="193"/>
      <c r="M39" s="194"/>
    </row>
    <row r="40" spans="1:13" ht="15.75" thickBot="1" x14ac:dyDescent="0.3">
      <c r="A40" s="161"/>
      <c r="B40" s="162"/>
      <c r="C40" s="162"/>
      <c r="D40" s="162"/>
      <c r="E40" s="162"/>
      <c r="F40" s="162"/>
      <c r="G40" s="162"/>
      <c r="H40" s="162"/>
      <c r="I40" s="162"/>
      <c r="J40" s="162"/>
      <c r="K40" s="162"/>
      <c r="L40" s="162"/>
      <c r="M40" s="163"/>
    </row>
    <row r="41" spans="1:13" ht="25.5" x14ac:dyDescent="0.25">
      <c r="A41" s="206" t="s">
        <v>116</v>
      </c>
      <c r="B41" s="207"/>
      <c r="C41" s="207"/>
      <c r="D41" s="207"/>
      <c r="E41" s="207"/>
      <c r="F41" s="207"/>
      <c r="G41" s="208" t="s">
        <v>103</v>
      </c>
      <c r="H41" s="209" t="s">
        <v>117</v>
      </c>
      <c r="I41" s="155" t="s">
        <v>118</v>
      </c>
      <c r="J41" s="208" t="s">
        <v>119</v>
      </c>
      <c r="K41" s="449" t="s">
        <v>120</v>
      </c>
      <c r="L41" s="450"/>
      <c r="M41" s="210" t="s">
        <v>110</v>
      </c>
    </row>
    <row r="42" spans="1:13" x14ac:dyDescent="0.25">
      <c r="A42" s="111" t="s">
        <v>163</v>
      </c>
      <c r="B42" s="211"/>
      <c r="C42" s="211"/>
      <c r="D42" s="211"/>
      <c r="E42" s="211"/>
      <c r="F42" s="211"/>
      <c r="G42" s="212" t="s">
        <v>166</v>
      </c>
      <c r="H42" s="188">
        <v>0.38</v>
      </c>
      <c r="I42" s="355">
        <v>40</v>
      </c>
      <c r="J42" s="188">
        <v>15.2</v>
      </c>
      <c r="K42" s="451">
        <v>1030</v>
      </c>
      <c r="L42" s="452" t="e">
        <v>#N/A</v>
      </c>
      <c r="M42" s="214">
        <v>15656</v>
      </c>
    </row>
    <row r="43" spans="1:13" x14ac:dyDescent="0.25">
      <c r="A43" s="111" t="s">
        <v>161</v>
      </c>
      <c r="B43" s="215"/>
      <c r="C43" s="215"/>
      <c r="D43" s="215"/>
      <c r="E43" s="215"/>
      <c r="F43" s="215"/>
      <c r="G43" s="212" t="s">
        <v>166</v>
      </c>
      <c r="H43" s="188">
        <v>0.5</v>
      </c>
      <c r="I43" s="355">
        <v>40</v>
      </c>
      <c r="J43" s="188">
        <v>20</v>
      </c>
      <c r="K43" s="451">
        <v>1030</v>
      </c>
      <c r="L43" s="452" t="e">
        <v>#N/A</v>
      </c>
      <c r="M43" s="214">
        <v>20600</v>
      </c>
    </row>
    <row r="44" spans="1:13" x14ac:dyDescent="0.25">
      <c r="A44" s="111" t="s">
        <v>162</v>
      </c>
      <c r="B44" s="215"/>
      <c r="C44" s="215"/>
      <c r="D44" s="215"/>
      <c r="E44" s="215"/>
      <c r="F44" s="215"/>
      <c r="G44" s="212" t="s">
        <v>166</v>
      </c>
      <c r="H44" s="188">
        <v>0.4</v>
      </c>
      <c r="I44" s="355">
        <v>40</v>
      </c>
      <c r="J44" s="188">
        <v>16</v>
      </c>
      <c r="K44" s="451">
        <v>1030</v>
      </c>
      <c r="L44" s="452" t="e">
        <v>#N/A</v>
      </c>
      <c r="M44" s="214">
        <v>16480</v>
      </c>
    </row>
    <row r="45" spans="1:13" x14ac:dyDescent="0.25">
      <c r="A45" s="111"/>
      <c r="B45" s="215"/>
      <c r="C45" s="215"/>
      <c r="D45" s="215"/>
      <c r="E45" s="215"/>
      <c r="F45" s="215"/>
      <c r="G45" s="212"/>
      <c r="H45" s="188"/>
      <c r="I45" s="213"/>
      <c r="J45" s="188"/>
      <c r="K45" s="451"/>
      <c r="L45" s="452"/>
      <c r="M45" s="214"/>
    </row>
    <row r="46" spans="1:13" x14ac:dyDescent="0.25">
      <c r="A46" s="111"/>
      <c r="B46" s="215"/>
      <c r="C46" s="215"/>
      <c r="D46" s="215"/>
      <c r="E46" s="215"/>
      <c r="F46" s="215"/>
      <c r="G46" s="216"/>
      <c r="H46" s="188"/>
      <c r="I46" s="188"/>
      <c r="J46" s="188"/>
      <c r="K46" s="217"/>
      <c r="L46" s="218"/>
      <c r="M46" s="219"/>
    </row>
    <row r="47" spans="1:13" ht="15.75" thickBot="1" x14ac:dyDescent="0.3">
      <c r="A47" s="220"/>
      <c r="B47" s="221"/>
      <c r="C47" s="221"/>
      <c r="D47" s="221"/>
      <c r="E47" s="221"/>
      <c r="F47" s="221"/>
      <c r="G47" s="222"/>
      <c r="H47" s="203"/>
      <c r="I47" s="203"/>
      <c r="J47" s="203"/>
      <c r="K47" s="453"/>
      <c r="L47" s="454"/>
      <c r="M47" s="203"/>
    </row>
    <row r="48" spans="1:13" ht="15.75" thickBot="1" x14ac:dyDescent="0.3">
      <c r="A48" s="455" t="s">
        <v>112</v>
      </c>
      <c r="B48" s="443"/>
      <c r="C48" s="443"/>
      <c r="D48" s="443"/>
      <c r="E48" s="443"/>
      <c r="F48" s="443"/>
      <c r="G48" s="443"/>
      <c r="H48" s="443"/>
      <c r="I48" s="443"/>
      <c r="J48" s="443"/>
      <c r="K48" s="443"/>
      <c r="L48" s="444"/>
      <c r="M48" s="223">
        <v>52736</v>
      </c>
    </row>
    <row r="49" spans="1:13" x14ac:dyDescent="0.25">
      <c r="A49" s="161"/>
      <c r="B49" s="162"/>
      <c r="C49" s="162"/>
      <c r="D49" s="162"/>
      <c r="E49" s="162"/>
      <c r="F49" s="162"/>
      <c r="G49" s="162"/>
      <c r="H49" s="162"/>
      <c r="I49" s="162"/>
      <c r="J49" s="162"/>
      <c r="K49" s="162"/>
      <c r="L49" s="162"/>
      <c r="M49" s="163"/>
    </row>
    <row r="50" spans="1:13" x14ac:dyDescent="0.25">
      <c r="A50" s="192" t="s">
        <v>121</v>
      </c>
      <c r="B50" s="193"/>
      <c r="C50" s="193"/>
      <c r="D50" s="193"/>
      <c r="E50" s="193"/>
      <c r="F50" s="193"/>
      <c r="G50" s="193"/>
      <c r="H50" s="193"/>
      <c r="I50" s="193"/>
      <c r="J50" s="193"/>
      <c r="K50" s="193"/>
      <c r="L50" s="193"/>
      <c r="M50" s="194"/>
    </row>
    <row r="51" spans="1:13" ht="15.75" thickBot="1" x14ac:dyDescent="0.3">
      <c r="A51" s="161"/>
      <c r="B51" s="162"/>
      <c r="C51" s="162"/>
      <c r="D51" s="162"/>
      <c r="E51" s="162"/>
      <c r="F51" s="162"/>
      <c r="G51" s="162"/>
      <c r="H51" s="162"/>
      <c r="I51" s="162"/>
      <c r="J51" s="162"/>
      <c r="K51" s="162"/>
      <c r="L51" s="162"/>
      <c r="M51" s="163"/>
    </row>
    <row r="52" spans="1:13" ht="25.5" x14ac:dyDescent="0.25">
      <c r="A52" s="456" t="s">
        <v>122</v>
      </c>
      <c r="B52" s="415"/>
      <c r="C52" s="415"/>
      <c r="D52" s="415"/>
      <c r="E52" s="415"/>
      <c r="F52" s="415"/>
      <c r="G52" s="415"/>
      <c r="H52" s="208" t="s">
        <v>123</v>
      </c>
      <c r="I52" s="155" t="s">
        <v>124</v>
      </c>
      <c r="J52" s="209" t="s">
        <v>125</v>
      </c>
      <c r="K52" s="457" t="s">
        <v>109</v>
      </c>
      <c r="L52" s="458"/>
      <c r="M52" s="224" t="s">
        <v>110</v>
      </c>
    </row>
    <row r="53" spans="1:13" x14ac:dyDescent="0.25">
      <c r="A53" s="225" t="s">
        <v>167</v>
      </c>
      <c r="B53" s="215"/>
      <c r="C53" s="215"/>
      <c r="D53" s="215"/>
      <c r="E53" s="215"/>
      <c r="F53" s="215"/>
      <c r="G53" s="215"/>
      <c r="H53" s="226">
        <v>224000</v>
      </c>
      <c r="I53" s="112">
        <v>185</v>
      </c>
      <c r="J53" s="113">
        <v>414400</v>
      </c>
      <c r="K53" s="227"/>
      <c r="L53" s="148">
        <v>8</v>
      </c>
      <c r="M53" s="149">
        <v>51800</v>
      </c>
    </row>
    <row r="54" spans="1:13" x14ac:dyDescent="0.25">
      <c r="A54" s="225" t="s">
        <v>142</v>
      </c>
      <c r="B54" s="215"/>
      <c r="C54" s="215"/>
      <c r="D54" s="215"/>
      <c r="E54" s="215"/>
      <c r="F54" s="215"/>
      <c r="G54" s="215"/>
      <c r="H54" s="226">
        <v>60000</v>
      </c>
      <c r="I54" s="112">
        <v>185</v>
      </c>
      <c r="J54" s="113">
        <v>111000</v>
      </c>
      <c r="K54" s="227"/>
      <c r="L54" s="148">
        <v>8</v>
      </c>
      <c r="M54" s="149">
        <v>13875</v>
      </c>
    </row>
    <row r="55" spans="1:13" x14ac:dyDescent="0.25">
      <c r="A55" s="225"/>
      <c r="B55" s="215"/>
      <c r="C55" s="215"/>
      <c r="D55" s="215"/>
      <c r="E55" s="215"/>
      <c r="F55" s="215"/>
      <c r="G55" s="215"/>
      <c r="H55" s="226"/>
      <c r="I55" s="112"/>
      <c r="J55" s="113"/>
      <c r="K55" s="227"/>
      <c r="L55" s="150"/>
      <c r="M55" s="149"/>
    </row>
    <row r="56" spans="1:13" x14ac:dyDescent="0.25">
      <c r="A56" s="225"/>
      <c r="B56" s="215"/>
      <c r="C56" s="215"/>
      <c r="D56" s="215"/>
      <c r="E56" s="215"/>
      <c r="F56" s="215"/>
      <c r="G56" s="215"/>
      <c r="H56" s="188"/>
      <c r="I56" s="116"/>
      <c r="J56" s="110"/>
      <c r="K56" s="230"/>
      <c r="L56" s="229"/>
      <c r="M56" s="115"/>
    </row>
    <row r="57" spans="1:13" x14ac:dyDescent="0.25">
      <c r="A57" s="225"/>
      <c r="B57" s="215"/>
      <c r="C57" s="215"/>
      <c r="D57" s="215"/>
      <c r="E57" s="215"/>
      <c r="F57" s="215"/>
      <c r="G57" s="215"/>
      <c r="H57" s="188"/>
      <c r="I57" s="116"/>
      <c r="J57" s="110"/>
      <c r="K57" s="230"/>
      <c r="L57" s="229"/>
      <c r="M57" s="115"/>
    </row>
    <row r="58" spans="1:13" ht="15.75" thickBot="1" x14ac:dyDescent="0.3">
      <c r="A58" s="459"/>
      <c r="B58" s="460"/>
      <c r="C58" s="460"/>
      <c r="D58" s="460"/>
      <c r="E58" s="460"/>
      <c r="F58" s="460"/>
      <c r="G58" s="460"/>
      <c r="H58" s="203"/>
      <c r="I58" s="203"/>
      <c r="J58" s="203"/>
      <c r="K58" s="461"/>
      <c r="L58" s="462"/>
      <c r="M58" s="203"/>
    </row>
    <row r="59" spans="1:13" ht="15.75" thickBot="1" x14ac:dyDescent="0.3">
      <c r="A59" s="440" t="s">
        <v>112</v>
      </c>
      <c r="B59" s="441"/>
      <c r="C59" s="441"/>
      <c r="D59" s="441"/>
      <c r="E59" s="441"/>
      <c r="F59" s="441"/>
      <c r="G59" s="441"/>
      <c r="H59" s="443"/>
      <c r="I59" s="443"/>
      <c r="J59" s="443"/>
      <c r="K59" s="443"/>
      <c r="L59" s="444"/>
      <c r="M59" s="117">
        <v>65675</v>
      </c>
    </row>
    <row r="60" spans="1:13" ht="15.75" thickBot="1" x14ac:dyDescent="0.3">
      <c r="A60" s="161"/>
      <c r="B60" s="162"/>
      <c r="C60" s="162"/>
      <c r="D60" s="162"/>
      <c r="E60" s="162"/>
      <c r="F60" s="162"/>
      <c r="G60" s="162"/>
      <c r="H60" s="162"/>
      <c r="I60" s="162"/>
      <c r="J60" s="162"/>
      <c r="K60" s="162"/>
      <c r="L60" s="162"/>
      <c r="M60" s="163"/>
    </row>
    <row r="61" spans="1:13" ht="15.75" thickBot="1" x14ac:dyDescent="0.3">
      <c r="A61" s="465" t="s">
        <v>126</v>
      </c>
      <c r="B61" s="466"/>
      <c r="C61" s="466"/>
      <c r="D61" s="466"/>
      <c r="E61" s="466"/>
      <c r="F61" s="466"/>
      <c r="G61" s="466"/>
      <c r="H61" s="466"/>
      <c r="I61" s="466"/>
      <c r="J61" s="466"/>
      <c r="K61" s="466"/>
      <c r="L61" s="467"/>
      <c r="M61" s="231">
        <v>303057.15000000002</v>
      </c>
    </row>
    <row r="62" spans="1:13" x14ac:dyDescent="0.25">
      <c r="A62" s="161"/>
      <c r="B62" s="162"/>
      <c r="C62" s="162"/>
      <c r="D62" s="162"/>
      <c r="E62" s="162"/>
      <c r="F62" s="162"/>
      <c r="G62" s="162"/>
      <c r="H62" s="162"/>
      <c r="I62" s="162"/>
      <c r="J62" s="162"/>
      <c r="K62" s="162"/>
      <c r="L62" s="162"/>
      <c r="M62" s="163"/>
    </row>
    <row r="63" spans="1:13" x14ac:dyDescent="0.25">
      <c r="A63" s="192" t="s">
        <v>127</v>
      </c>
      <c r="B63" s="193"/>
      <c r="C63" s="193"/>
      <c r="D63" s="193"/>
      <c r="E63" s="193"/>
      <c r="F63" s="193"/>
      <c r="G63" s="193"/>
      <c r="H63" s="193"/>
      <c r="I63" s="193"/>
      <c r="J63" s="193"/>
      <c r="K63" s="193"/>
      <c r="L63" s="193"/>
      <c r="M63" s="194"/>
    </row>
    <row r="64" spans="1:13" ht="15.75" thickBot="1" x14ac:dyDescent="0.3">
      <c r="A64" s="161"/>
      <c r="B64" s="162"/>
      <c r="C64" s="162"/>
      <c r="D64" s="162"/>
      <c r="E64" s="162"/>
      <c r="F64" s="162"/>
      <c r="G64" s="162"/>
      <c r="H64" s="162"/>
      <c r="I64" s="162"/>
      <c r="J64" s="162"/>
      <c r="K64" s="162"/>
      <c r="L64" s="162"/>
      <c r="M64" s="163"/>
    </row>
    <row r="65" spans="1:13" x14ac:dyDescent="0.25">
      <c r="A65" s="468" t="s">
        <v>128</v>
      </c>
      <c r="B65" s="469"/>
      <c r="C65" s="469"/>
      <c r="D65" s="469"/>
      <c r="E65" s="469"/>
      <c r="F65" s="469"/>
      <c r="G65" s="469"/>
      <c r="H65" s="232"/>
      <c r="I65" s="233"/>
      <c r="J65" s="234" t="s">
        <v>129</v>
      </c>
      <c r="K65" s="470" t="s">
        <v>130</v>
      </c>
      <c r="L65" s="471"/>
      <c r="M65" s="235"/>
    </row>
    <row r="66" spans="1:13" x14ac:dyDescent="0.25">
      <c r="A66" s="472" t="s">
        <v>75</v>
      </c>
      <c r="B66" s="473"/>
      <c r="C66" s="473"/>
      <c r="D66" s="473"/>
      <c r="E66" s="473"/>
      <c r="F66" s="473"/>
      <c r="G66" s="473"/>
      <c r="H66" s="118"/>
      <c r="I66" s="119"/>
      <c r="J66" s="120">
        <v>0.22</v>
      </c>
      <c r="K66" s="474">
        <v>66672.570000000007</v>
      </c>
      <c r="L66" s="475"/>
      <c r="M66" s="121"/>
    </row>
    <row r="67" spans="1:13" x14ac:dyDescent="0.25">
      <c r="A67" s="236" t="s">
        <v>131</v>
      </c>
      <c r="B67" s="237"/>
      <c r="C67" s="237"/>
      <c r="D67" s="237"/>
      <c r="E67" s="237"/>
      <c r="F67" s="237"/>
      <c r="G67" s="237"/>
      <c r="H67" s="118"/>
      <c r="I67" s="119"/>
      <c r="J67" s="120">
        <v>0.05</v>
      </c>
      <c r="K67" s="474">
        <v>15152.86</v>
      </c>
      <c r="L67" s="475"/>
      <c r="M67" s="121"/>
    </row>
    <row r="68" spans="1:13" ht="15.75" thickBot="1" x14ac:dyDescent="0.3">
      <c r="A68" s="238" t="s">
        <v>132</v>
      </c>
      <c r="B68" s="239"/>
      <c r="C68" s="239"/>
      <c r="D68" s="239"/>
      <c r="E68" s="239"/>
      <c r="F68" s="239"/>
      <c r="G68" s="239"/>
      <c r="H68" s="122"/>
      <c r="I68" s="123"/>
      <c r="J68" s="124">
        <v>0.05</v>
      </c>
      <c r="K68" s="463">
        <v>15152.86</v>
      </c>
      <c r="L68" s="464"/>
      <c r="M68" s="121"/>
    </row>
    <row r="69" spans="1:13" ht="15.75" thickBot="1" x14ac:dyDescent="0.3">
      <c r="A69" s="440" t="s">
        <v>112</v>
      </c>
      <c r="B69" s="441"/>
      <c r="C69" s="441"/>
      <c r="D69" s="441"/>
      <c r="E69" s="441"/>
      <c r="F69" s="441"/>
      <c r="G69" s="441"/>
      <c r="H69" s="441"/>
      <c r="I69" s="441"/>
      <c r="J69" s="441"/>
      <c r="K69" s="441"/>
      <c r="L69" s="442"/>
      <c r="M69" s="240">
        <v>96978.29</v>
      </c>
    </row>
    <row r="70" spans="1:13" ht="15.75" thickBot="1" x14ac:dyDescent="0.3">
      <c r="A70" s="161"/>
      <c r="B70" s="162"/>
      <c r="C70" s="162"/>
      <c r="D70" s="162"/>
      <c r="E70" s="162"/>
      <c r="F70" s="162"/>
      <c r="G70" s="162"/>
      <c r="H70" s="162"/>
      <c r="I70" s="162"/>
      <c r="J70" s="162"/>
      <c r="K70" s="162"/>
      <c r="L70" s="162"/>
      <c r="M70" s="163"/>
    </row>
    <row r="71" spans="1:13" ht="15.75" thickBot="1" x14ac:dyDescent="0.3">
      <c r="A71" s="465" t="s">
        <v>133</v>
      </c>
      <c r="B71" s="466"/>
      <c r="C71" s="466"/>
      <c r="D71" s="466"/>
      <c r="E71" s="466"/>
      <c r="F71" s="466"/>
      <c r="G71" s="466"/>
      <c r="H71" s="466"/>
      <c r="I71" s="466"/>
      <c r="J71" s="466"/>
      <c r="K71" s="466"/>
      <c r="L71" s="467"/>
      <c r="M71" s="241">
        <v>400035</v>
      </c>
    </row>
  </sheetData>
  <mergeCells count="43">
    <mergeCell ref="A71:L71"/>
    <mergeCell ref="A58:G58"/>
    <mergeCell ref="K58:L58"/>
    <mergeCell ref="A59:L59"/>
    <mergeCell ref="A61:L61"/>
    <mergeCell ref="A65:G65"/>
    <mergeCell ref="K65:L65"/>
    <mergeCell ref="A66:G66"/>
    <mergeCell ref="K66:L66"/>
    <mergeCell ref="K67:L67"/>
    <mergeCell ref="K68:L68"/>
    <mergeCell ref="A69:L69"/>
    <mergeCell ref="A52:G52"/>
    <mergeCell ref="K52:L52"/>
    <mergeCell ref="A21:L21"/>
    <mergeCell ref="A25:H25"/>
    <mergeCell ref="K25:L25"/>
    <mergeCell ref="A37:L37"/>
    <mergeCell ref="K41:L41"/>
    <mergeCell ref="K42:L42"/>
    <mergeCell ref="K43:L43"/>
    <mergeCell ref="K44:L44"/>
    <mergeCell ref="K45:L45"/>
    <mergeCell ref="K47:L47"/>
    <mergeCell ref="A48:L48"/>
    <mergeCell ref="K20:L20"/>
    <mergeCell ref="B9:J9"/>
    <mergeCell ref="A13:G13"/>
    <mergeCell ref="H13:I13"/>
    <mergeCell ref="K13:L13"/>
    <mergeCell ref="A14:G14"/>
    <mergeCell ref="A15:G15"/>
    <mergeCell ref="A16:G16"/>
    <mergeCell ref="A17:G17"/>
    <mergeCell ref="A19:C19"/>
    <mergeCell ref="A20:G20"/>
    <mergeCell ref="H20:I20"/>
    <mergeCell ref="A1:E1"/>
    <mergeCell ref="F1:M2"/>
    <mergeCell ref="A2:E2"/>
    <mergeCell ref="A7:M7"/>
    <mergeCell ref="B8:H8"/>
    <mergeCell ref="K8:L8"/>
  </mergeCells>
  <pageMargins left="0.70866141732283472" right="0.70866141732283472" top="0.74803149606299213" bottom="0.74803149606299213" header="0.31496062992125984" footer="0.31496062992125984"/>
  <pageSetup paperSize="14" scale="5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pageSetUpPr fitToPage="1"/>
  </sheetPr>
  <dimension ref="A1:M67"/>
  <sheetViews>
    <sheetView topLeftCell="A45" zoomScaleNormal="100" workbookViewId="0">
      <selection sqref="A1:E1"/>
    </sheetView>
  </sheetViews>
  <sheetFormatPr baseColWidth="10" defaultRowHeight="15" x14ac:dyDescent="0.25"/>
  <cols>
    <col min="1" max="1" width="13.28515625" style="109" customWidth="1"/>
    <col min="2" max="7" width="11.42578125" style="109"/>
    <col min="8" max="8" width="11.7109375" style="109" bestFit="1" customWidth="1"/>
    <col min="9" max="9" width="15.5703125" style="109" customWidth="1"/>
    <col min="10" max="10" width="14.140625" style="109" customWidth="1"/>
    <col min="11" max="12" width="11.42578125" style="109"/>
    <col min="13" max="13" width="17.42578125" style="109" customWidth="1"/>
    <col min="14" max="256" width="11.42578125" style="109"/>
    <col min="257" max="257" width="13.28515625" style="109" customWidth="1"/>
    <col min="258" max="263" width="11.42578125" style="109"/>
    <col min="264" max="264" width="11.7109375" style="109" bestFit="1" customWidth="1"/>
    <col min="265" max="265" width="15.5703125" style="109" customWidth="1"/>
    <col min="266" max="266" width="14.140625" style="109" customWidth="1"/>
    <col min="267" max="268" width="11.42578125" style="109"/>
    <col min="269" max="269" width="17.42578125" style="109" customWidth="1"/>
    <col min="270" max="512" width="11.42578125" style="109"/>
    <col min="513" max="513" width="13.28515625" style="109" customWidth="1"/>
    <col min="514" max="519" width="11.42578125" style="109"/>
    <col min="520" max="520" width="11.7109375" style="109" bestFit="1" customWidth="1"/>
    <col min="521" max="521" width="15.5703125" style="109" customWidth="1"/>
    <col min="522" max="522" width="14.140625" style="109" customWidth="1"/>
    <col min="523" max="524" width="11.42578125" style="109"/>
    <col min="525" max="525" width="17.42578125" style="109" customWidth="1"/>
    <col min="526" max="768" width="11.42578125" style="109"/>
    <col min="769" max="769" width="13.28515625" style="109" customWidth="1"/>
    <col min="770" max="775" width="11.42578125" style="109"/>
    <col min="776" max="776" width="11.7109375" style="109" bestFit="1" customWidth="1"/>
    <col min="777" max="777" width="15.5703125" style="109" customWidth="1"/>
    <col min="778" max="778" width="14.140625" style="109" customWidth="1"/>
    <col min="779" max="780" width="11.42578125" style="109"/>
    <col min="781" max="781" width="17.42578125" style="109" customWidth="1"/>
    <col min="782" max="1024" width="11.42578125" style="109"/>
    <col min="1025" max="1025" width="13.28515625" style="109" customWidth="1"/>
    <col min="1026" max="1031" width="11.42578125" style="109"/>
    <col min="1032" max="1032" width="11.7109375" style="109" bestFit="1" customWidth="1"/>
    <col min="1033" max="1033" width="15.5703125" style="109" customWidth="1"/>
    <col min="1034" max="1034" width="14.140625" style="109" customWidth="1"/>
    <col min="1035" max="1036" width="11.42578125" style="109"/>
    <col min="1037" max="1037" width="17.42578125" style="109" customWidth="1"/>
    <col min="1038" max="1280" width="11.42578125" style="109"/>
    <col min="1281" max="1281" width="13.28515625" style="109" customWidth="1"/>
    <col min="1282" max="1287" width="11.42578125" style="109"/>
    <col min="1288" max="1288" width="11.7109375" style="109" bestFit="1" customWidth="1"/>
    <col min="1289" max="1289" width="15.5703125" style="109" customWidth="1"/>
    <col min="1290" max="1290" width="14.140625" style="109" customWidth="1"/>
    <col min="1291" max="1292" width="11.42578125" style="109"/>
    <col min="1293" max="1293" width="17.42578125" style="109" customWidth="1"/>
    <col min="1294" max="1536" width="11.42578125" style="109"/>
    <col min="1537" max="1537" width="13.28515625" style="109" customWidth="1"/>
    <col min="1538" max="1543" width="11.42578125" style="109"/>
    <col min="1544" max="1544" width="11.7109375" style="109" bestFit="1" customWidth="1"/>
    <col min="1545" max="1545" width="15.5703125" style="109" customWidth="1"/>
    <col min="1546" max="1546" width="14.140625" style="109" customWidth="1"/>
    <col min="1547" max="1548" width="11.42578125" style="109"/>
    <col min="1549" max="1549" width="17.42578125" style="109" customWidth="1"/>
    <col min="1550" max="1792" width="11.42578125" style="109"/>
    <col min="1793" max="1793" width="13.28515625" style="109" customWidth="1"/>
    <col min="1794" max="1799" width="11.42578125" style="109"/>
    <col min="1800" max="1800" width="11.7109375" style="109" bestFit="1" customWidth="1"/>
    <col min="1801" max="1801" width="15.5703125" style="109" customWidth="1"/>
    <col min="1802" max="1802" width="14.140625" style="109" customWidth="1"/>
    <col min="1803" max="1804" width="11.42578125" style="109"/>
    <col min="1805" max="1805" width="17.42578125" style="109" customWidth="1"/>
    <col min="1806" max="2048" width="11.42578125" style="109"/>
    <col min="2049" max="2049" width="13.28515625" style="109" customWidth="1"/>
    <col min="2050" max="2055" width="11.42578125" style="109"/>
    <col min="2056" max="2056" width="11.7109375" style="109" bestFit="1" customWidth="1"/>
    <col min="2057" max="2057" width="15.5703125" style="109" customWidth="1"/>
    <col min="2058" max="2058" width="14.140625" style="109" customWidth="1"/>
    <col min="2059" max="2060" width="11.42578125" style="109"/>
    <col min="2061" max="2061" width="17.42578125" style="109" customWidth="1"/>
    <col min="2062" max="2304" width="11.42578125" style="109"/>
    <col min="2305" max="2305" width="13.28515625" style="109" customWidth="1"/>
    <col min="2306" max="2311" width="11.42578125" style="109"/>
    <col min="2312" max="2312" width="11.7109375" style="109" bestFit="1" customWidth="1"/>
    <col min="2313" max="2313" width="15.5703125" style="109" customWidth="1"/>
    <col min="2314" max="2314" width="14.140625" style="109" customWidth="1"/>
    <col min="2315" max="2316" width="11.42578125" style="109"/>
    <col min="2317" max="2317" width="17.42578125" style="109" customWidth="1"/>
    <col min="2318" max="2560" width="11.42578125" style="109"/>
    <col min="2561" max="2561" width="13.28515625" style="109" customWidth="1"/>
    <col min="2562" max="2567" width="11.42578125" style="109"/>
    <col min="2568" max="2568" width="11.7109375" style="109" bestFit="1" customWidth="1"/>
    <col min="2569" max="2569" width="15.5703125" style="109" customWidth="1"/>
    <col min="2570" max="2570" width="14.140625" style="109" customWidth="1"/>
    <col min="2571" max="2572" width="11.42578125" style="109"/>
    <col min="2573" max="2573" width="17.42578125" style="109" customWidth="1"/>
    <col min="2574" max="2816" width="11.42578125" style="109"/>
    <col min="2817" max="2817" width="13.28515625" style="109" customWidth="1"/>
    <col min="2818" max="2823" width="11.42578125" style="109"/>
    <col min="2824" max="2824" width="11.7109375" style="109" bestFit="1" customWidth="1"/>
    <col min="2825" max="2825" width="15.5703125" style="109" customWidth="1"/>
    <col min="2826" max="2826" width="14.140625" style="109" customWidth="1"/>
    <col min="2827" max="2828" width="11.42578125" style="109"/>
    <col min="2829" max="2829" width="17.42578125" style="109" customWidth="1"/>
    <col min="2830" max="3072" width="11.42578125" style="109"/>
    <col min="3073" max="3073" width="13.28515625" style="109" customWidth="1"/>
    <col min="3074" max="3079" width="11.42578125" style="109"/>
    <col min="3080" max="3080" width="11.7109375" style="109" bestFit="1" customWidth="1"/>
    <col min="3081" max="3081" width="15.5703125" style="109" customWidth="1"/>
    <col min="3082" max="3082" width="14.140625" style="109" customWidth="1"/>
    <col min="3083" max="3084" width="11.42578125" style="109"/>
    <col min="3085" max="3085" width="17.42578125" style="109" customWidth="1"/>
    <col min="3086" max="3328" width="11.42578125" style="109"/>
    <col min="3329" max="3329" width="13.28515625" style="109" customWidth="1"/>
    <col min="3330" max="3335" width="11.42578125" style="109"/>
    <col min="3336" max="3336" width="11.7109375" style="109" bestFit="1" customWidth="1"/>
    <col min="3337" max="3337" width="15.5703125" style="109" customWidth="1"/>
    <col min="3338" max="3338" width="14.140625" style="109" customWidth="1"/>
    <col min="3339" max="3340" width="11.42578125" style="109"/>
    <col min="3341" max="3341" width="17.42578125" style="109" customWidth="1"/>
    <col min="3342" max="3584" width="11.42578125" style="109"/>
    <col min="3585" max="3585" width="13.28515625" style="109" customWidth="1"/>
    <col min="3586" max="3591" width="11.42578125" style="109"/>
    <col min="3592" max="3592" width="11.7109375" style="109" bestFit="1" customWidth="1"/>
    <col min="3593" max="3593" width="15.5703125" style="109" customWidth="1"/>
    <col min="3594" max="3594" width="14.140625" style="109" customWidth="1"/>
    <col min="3595" max="3596" width="11.42578125" style="109"/>
    <col min="3597" max="3597" width="17.42578125" style="109" customWidth="1"/>
    <col min="3598" max="3840" width="11.42578125" style="109"/>
    <col min="3841" max="3841" width="13.28515625" style="109" customWidth="1"/>
    <col min="3842" max="3847" width="11.42578125" style="109"/>
    <col min="3848" max="3848" width="11.7109375" style="109" bestFit="1" customWidth="1"/>
    <col min="3849" max="3849" width="15.5703125" style="109" customWidth="1"/>
    <col min="3850" max="3850" width="14.140625" style="109" customWidth="1"/>
    <col min="3851" max="3852" width="11.42578125" style="109"/>
    <col min="3853" max="3853" width="17.42578125" style="109" customWidth="1"/>
    <col min="3854" max="4096" width="11.42578125" style="109"/>
    <col min="4097" max="4097" width="13.28515625" style="109" customWidth="1"/>
    <col min="4098" max="4103" width="11.42578125" style="109"/>
    <col min="4104" max="4104" width="11.7109375" style="109" bestFit="1" customWidth="1"/>
    <col min="4105" max="4105" width="15.5703125" style="109" customWidth="1"/>
    <col min="4106" max="4106" width="14.140625" style="109" customWidth="1"/>
    <col min="4107" max="4108" width="11.42578125" style="109"/>
    <col min="4109" max="4109" width="17.42578125" style="109" customWidth="1"/>
    <col min="4110" max="4352" width="11.42578125" style="109"/>
    <col min="4353" max="4353" width="13.28515625" style="109" customWidth="1"/>
    <col min="4354" max="4359" width="11.42578125" style="109"/>
    <col min="4360" max="4360" width="11.7109375" style="109" bestFit="1" customWidth="1"/>
    <col min="4361" max="4361" width="15.5703125" style="109" customWidth="1"/>
    <col min="4362" max="4362" width="14.140625" style="109" customWidth="1"/>
    <col min="4363" max="4364" width="11.42578125" style="109"/>
    <col min="4365" max="4365" width="17.42578125" style="109" customWidth="1"/>
    <col min="4366" max="4608" width="11.42578125" style="109"/>
    <col min="4609" max="4609" width="13.28515625" style="109" customWidth="1"/>
    <col min="4610" max="4615" width="11.42578125" style="109"/>
    <col min="4616" max="4616" width="11.7109375" style="109" bestFit="1" customWidth="1"/>
    <col min="4617" max="4617" width="15.5703125" style="109" customWidth="1"/>
    <col min="4618" max="4618" width="14.140625" style="109" customWidth="1"/>
    <col min="4619" max="4620" width="11.42578125" style="109"/>
    <col min="4621" max="4621" width="17.42578125" style="109" customWidth="1"/>
    <col min="4622" max="4864" width="11.42578125" style="109"/>
    <col min="4865" max="4865" width="13.28515625" style="109" customWidth="1"/>
    <col min="4866" max="4871" width="11.42578125" style="109"/>
    <col min="4872" max="4872" width="11.7109375" style="109" bestFit="1" customWidth="1"/>
    <col min="4873" max="4873" width="15.5703125" style="109" customWidth="1"/>
    <col min="4874" max="4874" width="14.140625" style="109" customWidth="1"/>
    <col min="4875" max="4876" width="11.42578125" style="109"/>
    <col min="4877" max="4877" width="17.42578125" style="109" customWidth="1"/>
    <col min="4878" max="5120" width="11.42578125" style="109"/>
    <col min="5121" max="5121" width="13.28515625" style="109" customWidth="1"/>
    <col min="5122" max="5127" width="11.42578125" style="109"/>
    <col min="5128" max="5128" width="11.7109375" style="109" bestFit="1" customWidth="1"/>
    <col min="5129" max="5129" width="15.5703125" style="109" customWidth="1"/>
    <col min="5130" max="5130" width="14.140625" style="109" customWidth="1"/>
    <col min="5131" max="5132" width="11.42578125" style="109"/>
    <col min="5133" max="5133" width="17.42578125" style="109" customWidth="1"/>
    <col min="5134" max="5376" width="11.42578125" style="109"/>
    <col min="5377" max="5377" width="13.28515625" style="109" customWidth="1"/>
    <col min="5378" max="5383" width="11.42578125" style="109"/>
    <col min="5384" max="5384" width="11.7109375" style="109" bestFit="1" customWidth="1"/>
    <col min="5385" max="5385" width="15.5703125" style="109" customWidth="1"/>
    <col min="5386" max="5386" width="14.140625" style="109" customWidth="1"/>
    <col min="5387" max="5388" width="11.42578125" style="109"/>
    <col min="5389" max="5389" width="17.42578125" style="109" customWidth="1"/>
    <col min="5390" max="5632" width="11.42578125" style="109"/>
    <col min="5633" max="5633" width="13.28515625" style="109" customWidth="1"/>
    <col min="5634" max="5639" width="11.42578125" style="109"/>
    <col min="5640" max="5640" width="11.7109375" style="109" bestFit="1" customWidth="1"/>
    <col min="5641" max="5641" width="15.5703125" style="109" customWidth="1"/>
    <col min="5642" max="5642" width="14.140625" style="109" customWidth="1"/>
    <col min="5643" max="5644" width="11.42578125" style="109"/>
    <col min="5645" max="5645" width="17.42578125" style="109" customWidth="1"/>
    <col min="5646" max="5888" width="11.42578125" style="109"/>
    <col min="5889" max="5889" width="13.28515625" style="109" customWidth="1"/>
    <col min="5890" max="5895" width="11.42578125" style="109"/>
    <col min="5896" max="5896" width="11.7109375" style="109" bestFit="1" customWidth="1"/>
    <col min="5897" max="5897" width="15.5703125" style="109" customWidth="1"/>
    <col min="5898" max="5898" width="14.140625" style="109" customWidth="1"/>
    <col min="5899" max="5900" width="11.42578125" style="109"/>
    <col min="5901" max="5901" width="17.42578125" style="109" customWidth="1"/>
    <col min="5902" max="6144" width="11.42578125" style="109"/>
    <col min="6145" max="6145" width="13.28515625" style="109" customWidth="1"/>
    <col min="6146" max="6151" width="11.42578125" style="109"/>
    <col min="6152" max="6152" width="11.7109375" style="109" bestFit="1" customWidth="1"/>
    <col min="6153" max="6153" width="15.5703125" style="109" customWidth="1"/>
    <col min="6154" max="6154" width="14.140625" style="109" customWidth="1"/>
    <col min="6155" max="6156" width="11.42578125" style="109"/>
    <col min="6157" max="6157" width="17.42578125" style="109" customWidth="1"/>
    <col min="6158" max="6400" width="11.42578125" style="109"/>
    <col min="6401" max="6401" width="13.28515625" style="109" customWidth="1"/>
    <col min="6402" max="6407" width="11.42578125" style="109"/>
    <col min="6408" max="6408" width="11.7109375" style="109" bestFit="1" customWidth="1"/>
    <col min="6409" max="6409" width="15.5703125" style="109" customWidth="1"/>
    <col min="6410" max="6410" width="14.140625" style="109" customWidth="1"/>
    <col min="6411" max="6412" width="11.42578125" style="109"/>
    <col min="6413" max="6413" width="17.42578125" style="109" customWidth="1"/>
    <col min="6414" max="6656" width="11.42578125" style="109"/>
    <col min="6657" max="6657" width="13.28515625" style="109" customWidth="1"/>
    <col min="6658" max="6663" width="11.42578125" style="109"/>
    <col min="6664" max="6664" width="11.7109375" style="109" bestFit="1" customWidth="1"/>
    <col min="6665" max="6665" width="15.5703125" style="109" customWidth="1"/>
    <col min="6666" max="6666" width="14.140625" style="109" customWidth="1"/>
    <col min="6667" max="6668" width="11.42578125" style="109"/>
    <col min="6669" max="6669" width="17.42578125" style="109" customWidth="1"/>
    <col min="6670" max="6912" width="11.42578125" style="109"/>
    <col min="6913" max="6913" width="13.28515625" style="109" customWidth="1"/>
    <col min="6914" max="6919" width="11.42578125" style="109"/>
    <col min="6920" max="6920" width="11.7109375" style="109" bestFit="1" customWidth="1"/>
    <col min="6921" max="6921" width="15.5703125" style="109" customWidth="1"/>
    <col min="6922" max="6922" width="14.140625" style="109" customWidth="1"/>
    <col min="6923" max="6924" width="11.42578125" style="109"/>
    <col min="6925" max="6925" width="17.42578125" style="109" customWidth="1"/>
    <col min="6926" max="7168" width="11.42578125" style="109"/>
    <col min="7169" max="7169" width="13.28515625" style="109" customWidth="1"/>
    <col min="7170" max="7175" width="11.42578125" style="109"/>
    <col min="7176" max="7176" width="11.7109375" style="109" bestFit="1" customWidth="1"/>
    <col min="7177" max="7177" width="15.5703125" style="109" customWidth="1"/>
    <col min="7178" max="7178" width="14.140625" style="109" customWidth="1"/>
    <col min="7179" max="7180" width="11.42578125" style="109"/>
    <col min="7181" max="7181" width="17.42578125" style="109" customWidth="1"/>
    <col min="7182" max="7424" width="11.42578125" style="109"/>
    <col min="7425" max="7425" width="13.28515625" style="109" customWidth="1"/>
    <col min="7426" max="7431" width="11.42578125" style="109"/>
    <col min="7432" max="7432" width="11.7109375" style="109" bestFit="1" customWidth="1"/>
    <col min="7433" max="7433" width="15.5703125" style="109" customWidth="1"/>
    <col min="7434" max="7434" width="14.140625" style="109" customWidth="1"/>
    <col min="7435" max="7436" width="11.42578125" style="109"/>
    <col min="7437" max="7437" width="17.42578125" style="109" customWidth="1"/>
    <col min="7438" max="7680" width="11.42578125" style="109"/>
    <col min="7681" max="7681" width="13.28515625" style="109" customWidth="1"/>
    <col min="7682" max="7687" width="11.42578125" style="109"/>
    <col min="7688" max="7688" width="11.7109375" style="109" bestFit="1" customWidth="1"/>
    <col min="7689" max="7689" width="15.5703125" style="109" customWidth="1"/>
    <col min="7690" max="7690" width="14.140625" style="109" customWidth="1"/>
    <col min="7691" max="7692" width="11.42578125" style="109"/>
    <col min="7693" max="7693" width="17.42578125" style="109" customWidth="1"/>
    <col min="7694" max="7936" width="11.42578125" style="109"/>
    <col min="7937" max="7937" width="13.28515625" style="109" customWidth="1"/>
    <col min="7938" max="7943" width="11.42578125" style="109"/>
    <col min="7944" max="7944" width="11.7109375" style="109" bestFit="1" customWidth="1"/>
    <col min="7945" max="7945" width="15.5703125" style="109" customWidth="1"/>
    <col min="7946" max="7946" width="14.140625" style="109" customWidth="1"/>
    <col min="7947" max="7948" width="11.42578125" style="109"/>
    <col min="7949" max="7949" width="17.42578125" style="109" customWidth="1"/>
    <col min="7950" max="8192" width="11.42578125" style="109"/>
    <col min="8193" max="8193" width="13.28515625" style="109" customWidth="1"/>
    <col min="8194" max="8199" width="11.42578125" style="109"/>
    <col min="8200" max="8200" width="11.7109375" style="109" bestFit="1" customWidth="1"/>
    <col min="8201" max="8201" width="15.5703125" style="109" customWidth="1"/>
    <col min="8202" max="8202" width="14.140625" style="109" customWidth="1"/>
    <col min="8203" max="8204" width="11.42578125" style="109"/>
    <col min="8205" max="8205" width="17.42578125" style="109" customWidth="1"/>
    <col min="8206" max="8448" width="11.42578125" style="109"/>
    <col min="8449" max="8449" width="13.28515625" style="109" customWidth="1"/>
    <col min="8450" max="8455" width="11.42578125" style="109"/>
    <col min="8456" max="8456" width="11.7109375" style="109" bestFit="1" customWidth="1"/>
    <col min="8457" max="8457" width="15.5703125" style="109" customWidth="1"/>
    <col min="8458" max="8458" width="14.140625" style="109" customWidth="1"/>
    <col min="8459" max="8460" width="11.42578125" style="109"/>
    <col min="8461" max="8461" width="17.42578125" style="109" customWidth="1"/>
    <col min="8462" max="8704" width="11.42578125" style="109"/>
    <col min="8705" max="8705" width="13.28515625" style="109" customWidth="1"/>
    <col min="8706" max="8711" width="11.42578125" style="109"/>
    <col min="8712" max="8712" width="11.7109375" style="109" bestFit="1" customWidth="1"/>
    <col min="8713" max="8713" width="15.5703125" style="109" customWidth="1"/>
    <col min="8714" max="8714" width="14.140625" style="109" customWidth="1"/>
    <col min="8715" max="8716" width="11.42578125" style="109"/>
    <col min="8717" max="8717" width="17.42578125" style="109" customWidth="1"/>
    <col min="8718" max="8960" width="11.42578125" style="109"/>
    <col min="8961" max="8961" width="13.28515625" style="109" customWidth="1"/>
    <col min="8962" max="8967" width="11.42578125" style="109"/>
    <col min="8968" max="8968" width="11.7109375" style="109" bestFit="1" customWidth="1"/>
    <col min="8969" max="8969" width="15.5703125" style="109" customWidth="1"/>
    <col min="8970" max="8970" width="14.140625" style="109" customWidth="1"/>
    <col min="8971" max="8972" width="11.42578125" style="109"/>
    <col min="8973" max="8973" width="17.42578125" style="109" customWidth="1"/>
    <col min="8974" max="9216" width="11.42578125" style="109"/>
    <col min="9217" max="9217" width="13.28515625" style="109" customWidth="1"/>
    <col min="9218" max="9223" width="11.42578125" style="109"/>
    <col min="9224" max="9224" width="11.7109375" style="109" bestFit="1" customWidth="1"/>
    <col min="9225" max="9225" width="15.5703125" style="109" customWidth="1"/>
    <col min="9226" max="9226" width="14.140625" style="109" customWidth="1"/>
    <col min="9227" max="9228" width="11.42578125" style="109"/>
    <col min="9229" max="9229" width="17.42578125" style="109" customWidth="1"/>
    <col min="9230" max="9472" width="11.42578125" style="109"/>
    <col min="9473" max="9473" width="13.28515625" style="109" customWidth="1"/>
    <col min="9474" max="9479" width="11.42578125" style="109"/>
    <col min="9480" max="9480" width="11.7109375" style="109" bestFit="1" customWidth="1"/>
    <col min="9481" max="9481" width="15.5703125" style="109" customWidth="1"/>
    <col min="9482" max="9482" width="14.140625" style="109" customWidth="1"/>
    <col min="9483" max="9484" width="11.42578125" style="109"/>
    <col min="9485" max="9485" width="17.42578125" style="109" customWidth="1"/>
    <col min="9486" max="9728" width="11.42578125" style="109"/>
    <col min="9729" max="9729" width="13.28515625" style="109" customWidth="1"/>
    <col min="9730" max="9735" width="11.42578125" style="109"/>
    <col min="9736" max="9736" width="11.7109375" style="109" bestFit="1" customWidth="1"/>
    <col min="9737" max="9737" width="15.5703125" style="109" customWidth="1"/>
    <col min="9738" max="9738" width="14.140625" style="109" customWidth="1"/>
    <col min="9739" max="9740" width="11.42578125" style="109"/>
    <col min="9741" max="9741" width="17.42578125" style="109" customWidth="1"/>
    <col min="9742" max="9984" width="11.42578125" style="109"/>
    <col min="9985" max="9985" width="13.28515625" style="109" customWidth="1"/>
    <col min="9986" max="9991" width="11.42578125" style="109"/>
    <col min="9992" max="9992" width="11.7109375" style="109" bestFit="1" customWidth="1"/>
    <col min="9993" max="9993" width="15.5703125" style="109" customWidth="1"/>
    <col min="9994" max="9994" width="14.140625" style="109" customWidth="1"/>
    <col min="9995" max="9996" width="11.42578125" style="109"/>
    <col min="9997" max="9997" width="17.42578125" style="109" customWidth="1"/>
    <col min="9998" max="10240" width="11.42578125" style="109"/>
    <col min="10241" max="10241" width="13.28515625" style="109" customWidth="1"/>
    <col min="10242" max="10247" width="11.42578125" style="109"/>
    <col min="10248" max="10248" width="11.7109375" style="109" bestFit="1" customWidth="1"/>
    <col min="10249" max="10249" width="15.5703125" style="109" customWidth="1"/>
    <col min="10250" max="10250" width="14.140625" style="109" customWidth="1"/>
    <col min="10251" max="10252" width="11.42578125" style="109"/>
    <col min="10253" max="10253" width="17.42578125" style="109" customWidth="1"/>
    <col min="10254" max="10496" width="11.42578125" style="109"/>
    <col min="10497" max="10497" width="13.28515625" style="109" customWidth="1"/>
    <col min="10498" max="10503" width="11.42578125" style="109"/>
    <col min="10504" max="10504" width="11.7109375" style="109" bestFit="1" customWidth="1"/>
    <col min="10505" max="10505" width="15.5703125" style="109" customWidth="1"/>
    <col min="10506" max="10506" width="14.140625" style="109" customWidth="1"/>
    <col min="10507" max="10508" width="11.42578125" style="109"/>
    <col min="10509" max="10509" width="17.42578125" style="109" customWidth="1"/>
    <col min="10510" max="10752" width="11.42578125" style="109"/>
    <col min="10753" max="10753" width="13.28515625" style="109" customWidth="1"/>
    <col min="10754" max="10759" width="11.42578125" style="109"/>
    <col min="10760" max="10760" width="11.7109375" style="109" bestFit="1" customWidth="1"/>
    <col min="10761" max="10761" width="15.5703125" style="109" customWidth="1"/>
    <col min="10762" max="10762" width="14.140625" style="109" customWidth="1"/>
    <col min="10763" max="10764" width="11.42578125" style="109"/>
    <col min="10765" max="10765" width="17.42578125" style="109" customWidth="1"/>
    <col min="10766" max="11008" width="11.42578125" style="109"/>
    <col min="11009" max="11009" width="13.28515625" style="109" customWidth="1"/>
    <col min="11010" max="11015" width="11.42578125" style="109"/>
    <col min="11016" max="11016" width="11.7109375" style="109" bestFit="1" customWidth="1"/>
    <col min="11017" max="11017" width="15.5703125" style="109" customWidth="1"/>
    <col min="11018" max="11018" width="14.140625" style="109" customWidth="1"/>
    <col min="11019" max="11020" width="11.42578125" style="109"/>
    <col min="11021" max="11021" width="17.42578125" style="109" customWidth="1"/>
    <col min="11022" max="11264" width="11.42578125" style="109"/>
    <col min="11265" max="11265" width="13.28515625" style="109" customWidth="1"/>
    <col min="11266" max="11271" width="11.42578125" style="109"/>
    <col min="11272" max="11272" width="11.7109375" style="109" bestFit="1" customWidth="1"/>
    <col min="11273" max="11273" width="15.5703125" style="109" customWidth="1"/>
    <col min="11274" max="11274" width="14.140625" style="109" customWidth="1"/>
    <col min="11275" max="11276" width="11.42578125" style="109"/>
    <col min="11277" max="11277" width="17.42578125" style="109" customWidth="1"/>
    <col min="11278" max="11520" width="11.42578125" style="109"/>
    <col min="11521" max="11521" width="13.28515625" style="109" customWidth="1"/>
    <col min="11522" max="11527" width="11.42578125" style="109"/>
    <col min="11528" max="11528" width="11.7109375" style="109" bestFit="1" customWidth="1"/>
    <col min="11529" max="11529" width="15.5703125" style="109" customWidth="1"/>
    <col min="11530" max="11530" width="14.140625" style="109" customWidth="1"/>
    <col min="11531" max="11532" width="11.42578125" style="109"/>
    <col min="11533" max="11533" width="17.42578125" style="109" customWidth="1"/>
    <col min="11534" max="11776" width="11.42578125" style="109"/>
    <col min="11777" max="11777" width="13.28515625" style="109" customWidth="1"/>
    <col min="11778" max="11783" width="11.42578125" style="109"/>
    <col min="11784" max="11784" width="11.7109375" style="109" bestFit="1" customWidth="1"/>
    <col min="11785" max="11785" width="15.5703125" style="109" customWidth="1"/>
    <col min="11786" max="11786" width="14.140625" style="109" customWidth="1"/>
    <col min="11787" max="11788" width="11.42578125" style="109"/>
    <col min="11789" max="11789" width="17.42578125" style="109" customWidth="1"/>
    <col min="11790" max="12032" width="11.42578125" style="109"/>
    <col min="12033" max="12033" width="13.28515625" style="109" customWidth="1"/>
    <col min="12034" max="12039" width="11.42578125" style="109"/>
    <col min="12040" max="12040" width="11.7109375" style="109" bestFit="1" customWidth="1"/>
    <col min="12041" max="12041" width="15.5703125" style="109" customWidth="1"/>
    <col min="12042" max="12042" width="14.140625" style="109" customWidth="1"/>
    <col min="12043" max="12044" width="11.42578125" style="109"/>
    <col min="12045" max="12045" width="17.42578125" style="109" customWidth="1"/>
    <col min="12046" max="12288" width="11.42578125" style="109"/>
    <col min="12289" max="12289" width="13.28515625" style="109" customWidth="1"/>
    <col min="12290" max="12295" width="11.42578125" style="109"/>
    <col min="12296" max="12296" width="11.7109375" style="109" bestFit="1" customWidth="1"/>
    <col min="12297" max="12297" width="15.5703125" style="109" customWidth="1"/>
    <col min="12298" max="12298" width="14.140625" style="109" customWidth="1"/>
    <col min="12299" max="12300" width="11.42578125" style="109"/>
    <col min="12301" max="12301" width="17.42578125" style="109" customWidth="1"/>
    <col min="12302" max="12544" width="11.42578125" style="109"/>
    <col min="12545" max="12545" width="13.28515625" style="109" customWidth="1"/>
    <col min="12546" max="12551" width="11.42578125" style="109"/>
    <col min="12552" max="12552" width="11.7109375" style="109" bestFit="1" customWidth="1"/>
    <col min="12553" max="12553" width="15.5703125" style="109" customWidth="1"/>
    <col min="12554" max="12554" width="14.140625" style="109" customWidth="1"/>
    <col min="12555" max="12556" width="11.42578125" style="109"/>
    <col min="12557" max="12557" width="17.42578125" style="109" customWidth="1"/>
    <col min="12558" max="12800" width="11.42578125" style="109"/>
    <col min="12801" max="12801" width="13.28515625" style="109" customWidth="1"/>
    <col min="12802" max="12807" width="11.42578125" style="109"/>
    <col min="12808" max="12808" width="11.7109375" style="109" bestFit="1" customWidth="1"/>
    <col min="12809" max="12809" width="15.5703125" style="109" customWidth="1"/>
    <col min="12810" max="12810" width="14.140625" style="109" customWidth="1"/>
    <col min="12811" max="12812" width="11.42578125" style="109"/>
    <col min="12813" max="12813" width="17.42578125" style="109" customWidth="1"/>
    <col min="12814" max="13056" width="11.42578125" style="109"/>
    <col min="13057" max="13057" width="13.28515625" style="109" customWidth="1"/>
    <col min="13058" max="13063" width="11.42578125" style="109"/>
    <col min="13064" max="13064" width="11.7109375" style="109" bestFit="1" customWidth="1"/>
    <col min="13065" max="13065" width="15.5703125" style="109" customWidth="1"/>
    <col min="13066" max="13066" width="14.140625" style="109" customWidth="1"/>
    <col min="13067" max="13068" width="11.42578125" style="109"/>
    <col min="13069" max="13069" width="17.42578125" style="109" customWidth="1"/>
    <col min="13070" max="13312" width="11.42578125" style="109"/>
    <col min="13313" max="13313" width="13.28515625" style="109" customWidth="1"/>
    <col min="13314" max="13319" width="11.42578125" style="109"/>
    <col min="13320" max="13320" width="11.7109375" style="109" bestFit="1" customWidth="1"/>
    <col min="13321" max="13321" width="15.5703125" style="109" customWidth="1"/>
    <col min="13322" max="13322" width="14.140625" style="109" customWidth="1"/>
    <col min="13323" max="13324" width="11.42578125" style="109"/>
    <col min="13325" max="13325" width="17.42578125" style="109" customWidth="1"/>
    <col min="13326" max="13568" width="11.42578125" style="109"/>
    <col min="13569" max="13569" width="13.28515625" style="109" customWidth="1"/>
    <col min="13570" max="13575" width="11.42578125" style="109"/>
    <col min="13576" max="13576" width="11.7109375" style="109" bestFit="1" customWidth="1"/>
    <col min="13577" max="13577" width="15.5703125" style="109" customWidth="1"/>
    <col min="13578" max="13578" width="14.140625" style="109" customWidth="1"/>
    <col min="13579" max="13580" width="11.42578125" style="109"/>
    <col min="13581" max="13581" width="17.42578125" style="109" customWidth="1"/>
    <col min="13582" max="13824" width="11.42578125" style="109"/>
    <col min="13825" max="13825" width="13.28515625" style="109" customWidth="1"/>
    <col min="13826" max="13831" width="11.42578125" style="109"/>
    <col min="13832" max="13832" width="11.7109375" style="109" bestFit="1" customWidth="1"/>
    <col min="13833" max="13833" width="15.5703125" style="109" customWidth="1"/>
    <col min="13834" max="13834" width="14.140625" style="109" customWidth="1"/>
    <col min="13835" max="13836" width="11.42578125" style="109"/>
    <col min="13837" max="13837" width="17.42578125" style="109" customWidth="1"/>
    <col min="13838" max="14080" width="11.42578125" style="109"/>
    <col min="14081" max="14081" width="13.28515625" style="109" customWidth="1"/>
    <col min="14082" max="14087" width="11.42578125" style="109"/>
    <col min="14088" max="14088" width="11.7109375" style="109" bestFit="1" customWidth="1"/>
    <col min="14089" max="14089" width="15.5703125" style="109" customWidth="1"/>
    <col min="14090" max="14090" width="14.140625" style="109" customWidth="1"/>
    <col min="14091" max="14092" width="11.42578125" style="109"/>
    <col min="14093" max="14093" width="17.42578125" style="109" customWidth="1"/>
    <col min="14094" max="14336" width="11.42578125" style="109"/>
    <col min="14337" max="14337" width="13.28515625" style="109" customWidth="1"/>
    <col min="14338" max="14343" width="11.42578125" style="109"/>
    <col min="14344" max="14344" width="11.7109375" style="109" bestFit="1" customWidth="1"/>
    <col min="14345" max="14345" width="15.5703125" style="109" customWidth="1"/>
    <col min="14346" max="14346" width="14.140625" style="109" customWidth="1"/>
    <col min="14347" max="14348" width="11.42578125" style="109"/>
    <col min="14349" max="14349" width="17.42578125" style="109" customWidth="1"/>
    <col min="14350" max="14592" width="11.42578125" style="109"/>
    <col min="14593" max="14593" width="13.28515625" style="109" customWidth="1"/>
    <col min="14594" max="14599" width="11.42578125" style="109"/>
    <col min="14600" max="14600" width="11.7109375" style="109" bestFit="1" customWidth="1"/>
    <col min="14601" max="14601" width="15.5703125" style="109" customWidth="1"/>
    <col min="14602" max="14602" width="14.140625" style="109" customWidth="1"/>
    <col min="14603" max="14604" width="11.42578125" style="109"/>
    <col min="14605" max="14605" width="17.42578125" style="109" customWidth="1"/>
    <col min="14606" max="14848" width="11.42578125" style="109"/>
    <col min="14849" max="14849" width="13.28515625" style="109" customWidth="1"/>
    <col min="14850" max="14855" width="11.42578125" style="109"/>
    <col min="14856" max="14856" width="11.7109375" style="109" bestFit="1" customWidth="1"/>
    <col min="14857" max="14857" width="15.5703125" style="109" customWidth="1"/>
    <col min="14858" max="14858" width="14.140625" style="109" customWidth="1"/>
    <col min="14859" max="14860" width="11.42578125" style="109"/>
    <col min="14861" max="14861" width="17.42578125" style="109" customWidth="1"/>
    <col min="14862" max="15104" width="11.42578125" style="109"/>
    <col min="15105" max="15105" width="13.28515625" style="109" customWidth="1"/>
    <col min="15106" max="15111" width="11.42578125" style="109"/>
    <col min="15112" max="15112" width="11.7109375" style="109" bestFit="1" customWidth="1"/>
    <col min="15113" max="15113" width="15.5703125" style="109" customWidth="1"/>
    <col min="15114" max="15114" width="14.140625" style="109" customWidth="1"/>
    <col min="15115" max="15116" width="11.42578125" style="109"/>
    <col min="15117" max="15117" width="17.42578125" style="109" customWidth="1"/>
    <col min="15118" max="15360" width="11.42578125" style="109"/>
    <col min="15361" max="15361" width="13.28515625" style="109" customWidth="1"/>
    <col min="15362" max="15367" width="11.42578125" style="109"/>
    <col min="15368" max="15368" width="11.7109375" style="109" bestFit="1" customWidth="1"/>
    <col min="15369" max="15369" width="15.5703125" style="109" customWidth="1"/>
    <col min="15370" max="15370" width="14.140625" style="109" customWidth="1"/>
    <col min="15371" max="15372" width="11.42578125" style="109"/>
    <col min="15373" max="15373" width="17.42578125" style="109" customWidth="1"/>
    <col min="15374" max="15616" width="11.42578125" style="109"/>
    <col min="15617" max="15617" width="13.28515625" style="109" customWidth="1"/>
    <col min="15618" max="15623" width="11.42578125" style="109"/>
    <col min="15624" max="15624" width="11.7109375" style="109" bestFit="1" customWidth="1"/>
    <col min="15625" max="15625" width="15.5703125" style="109" customWidth="1"/>
    <col min="15626" max="15626" width="14.140625" style="109" customWidth="1"/>
    <col min="15627" max="15628" width="11.42578125" style="109"/>
    <col min="15629" max="15629" width="17.42578125" style="109" customWidth="1"/>
    <col min="15630" max="15872" width="11.42578125" style="109"/>
    <col min="15873" max="15873" width="13.28515625" style="109" customWidth="1"/>
    <col min="15874" max="15879" width="11.42578125" style="109"/>
    <col min="15880" max="15880" width="11.7109375" style="109" bestFit="1" customWidth="1"/>
    <col min="15881" max="15881" width="15.5703125" style="109" customWidth="1"/>
    <col min="15882" max="15882" width="14.140625" style="109" customWidth="1"/>
    <col min="15883" max="15884" width="11.42578125" style="109"/>
    <col min="15885" max="15885" width="17.42578125" style="109" customWidth="1"/>
    <col min="15886" max="16128" width="11.42578125" style="109"/>
    <col min="16129" max="16129" width="13.28515625" style="109" customWidth="1"/>
    <col min="16130" max="16135" width="11.42578125" style="109"/>
    <col min="16136" max="16136" width="11.7109375" style="109" bestFit="1" customWidth="1"/>
    <col min="16137" max="16137" width="15.5703125" style="109" customWidth="1"/>
    <col min="16138" max="16138" width="14.140625" style="109" customWidth="1"/>
    <col min="16139" max="16140" width="11.42578125" style="109"/>
    <col min="16141" max="16141" width="17.42578125" style="109" customWidth="1"/>
    <col min="16142" max="16384" width="11.42578125" style="109"/>
  </cols>
  <sheetData>
    <row r="1" spans="1:13" ht="21.75" customHeight="1" x14ac:dyDescent="0.25">
      <c r="A1" s="407" t="s">
        <v>97</v>
      </c>
      <c r="B1" s="407"/>
      <c r="C1" s="407"/>
      <c r="D1" s="407"/>
      <c r="E1" s="407"/>
      <c r="F1" s="408" t="s">
        <v>98</v>
      </c>
      <c r="G1" s="408"/>
      <c r="H1" s="408"/>
      <c r="I1" s="408"/>
      <c r="J1" s="408"/>
      <c r="K1" s="408"/>
      <c r="L1" s="408"/>
      <c r="M1" s="408"/>
    </row>
    <row r="2" spans="1:13" ht="21.75" customHeight="1" x14ac:dyDescent="0.25">
      <c r="A2" s="409" t="s">
        <v>1</v>
      </c>
      <c r="B2" s="409"/>
      <c r="C2" s="409"/>
      <c r="D2" s="409"/>
      <c r="E2" s="409"/>
      <c r="F2" s="408"/>
      <c r="G2" s="408"/>
      <c r="H2" s="408"/>
      <c r="I2" s="408"/>
      <c r="J2" s="408"/>
      <c r="K2" s="408"/>
      <c r="L2" s="408"/>
      <c r="M2" s="408"/>
    </row>
    <row r="4" spans="1:13" x14ac:dyDescent="0.25">
      <c r="A4" s="109" t="s">
        <v>99</v>
      </c>
      <c r="B4" s="109" t="s">
        <v>100</v>
      </c>
    </row>
    <row r="6" spans="1:13" ht="15.75" thickBot="1" x14ac:dyDescent="0.3"/>
    <row r="7" spans="1:13" ht="16.5" thickBot="1" x14ac:dyDescent="0.3">
      <c r="A7" s="476" t="s">
        <v>101</v>
      </c>
      <c r="B7" s="477"/>
      <c r="C7" s="477"/>
      <c r="D7" s="477"/>
      <c r="E7" s="477"/>
      <c r="F7" s="477"/>
      <c r="G7" s="477"/>
      <c r="H7" s="477"/>
      <c r="I7" s="477"/>
      <c r="J7" s="477"/>
      <c r="K7" s="477"/>
      <c r="L7" s="477"/>
      <c r="M7" s="478"/>
    </row>
    <row r="8" spans="1:13" x14ac:dyDescent="0.25">
      <c r="A8" s="154" t="s">
        <v>92</v>
      </c>
      <c r="B8" s="413" t="s">
        <v>102</v>
      </c>
      <c r="C8" s="414"/>
      <c r="D8" s="414"/>
      <c r="E8" s="414"/>
      <c r="F8" s="414"/>
      <c r="G8" s="414"/>
      <c r="H8" s="414"/>
      <c r="I8" s="155"/>
      <c r="J8" s="242"/>
      <c r="K8" s="415" t="s">
        <v>103</v>
      </c>
      <c r="L8" s="416"/>
      <c r="M8" s="154" t="s">
        <v>10</v>
      </c>
    </row>
    <row r="9" spans="1:13" ht="19.5" thickBot="1" x14ac:dyDescent="0.3">
      <c r="A9" s="243" t="s">
        <v>29</v>
      </c>
      <c r="B9" s="419" t="s">
        <v>30</v>
      </c>
      <c r="C9" s="420"/>
      <c r="D9" s="420"/>
      <c r="E9" s="420"/>
      <c r="F9" s="420"/>
      <c r="G9" s="420"/>
      <c r="H9" s="420"/>
      <c r="I9" s="420"/>
      <c r="J9" s="421"/>
      <c r="K9" s="244" t="s">
        <v>145</v>
      </c>
      <c r="L9" s="159"/>
      <c r="M9" s="243"/>
    </row>
    <row r="10" spans="1:13" x14ac:dyDescent="0.25">
      <c r="A10" s="245"/>
      <c r="B10" s="246"/>
      <c r="C10" s="246"/>
      <c r="D10" s="246"/>
      <c r="E10" s="246"/>
      <c r="F10" s="246"/>
      <c r="G10" s="246"/>
      <c r="H10" s="246"/>
      <c r="I10" s="246"/>
      <c r="J10" s="246"/>
      <c r="K10" s="246"/>
      <c r="L10" s="246"/>
      <c r="M10" s="247"/>
    </row>
    <row r="11" spans="1:13" x14ac:dyDescent="0.25">
      <c r="A11" s="248" t="s">
        <v>106</v>
      </c>
      <c r="B11" s="249"/>
      <c r="C11" s="249"/>
      <c r="D11" s="249"/>
      <c r="E11" s="249"/>
      <c r="F11" s="249"/>
      <c r="G11" s="249"/>
      <c r="H11" s="249"/>
      <c r="I11" s="249"/>
      <c r="J11" s="249"/>
      <c r="K11" s="249"/>
      <c r="L11" s="249"/>
      <c r="M11" s="250"/>
    </row>
    <row r="12" spans="1:13" ht="15.75" thickBot="1" x14ac:dyDescent="0.3">
      <c r="A12" s="251"/>
      <c r="B12" s="246"/>
      <c r="C12" s="246"/>
      <c r="D12" s="246"/>
      <c r="E12" s="246"/>
      <c r="F12" s="246"/>
      <c r="G12" s="246"/>
      <c r="H12" s="252"/>
      <c r="I12" s="252"/>
      <c r="J12" s="246"/>
      <c r="K12" s="246"/>
      <c r="L12" s="246"/>
      <c r="M12" s="247"/>
    </row>
    <row r="13" spans="1:13" x14ac:dyDescent="0.25">
      <c r="A13" s="456" t="s">
        <v>102</v>
      </c>
      <c r="B13" s="415"/>
      <c r="C13" s="415"/>
      <c r="D13" s="415"/>
      <c r="E13" s="415"/>
      <c r="F13" s="415"/>
      <c r="G13" s="450"/>
      <c r="H13" s="481" t="s">
        <v>107</v>
      </c>
      <c r="I13" s="482"/>
      <c r="J13" s="208" t="s">
        <v>108</v>
      </c>
      <c r="K13" s="449" t="s">
        <v>109</v>
      </c>
      <c r="L13" s="450"/>
      <c r="M13" s="210" t="s">
        <v>110</v>
      </c>
    </row>
    <row r="14" spans="1:13" x14ac:dyDescent="0.25">
      <c r="A14" s="483" t="s">
        <v>160</v>
      </c>
      <c r="B14" s="484"/>
      <c r="C14" s="484"/>
      <c r="D14" s="484"/>
      <c r="E14" s="484"/>
      <c r="F14" s="484"/>
      <c r="G14" s="485"/>
      <c r="H14" s="253"/>
      <c r="I14" s="254"/>
      <c r="J14" s="255">
        <v>5000</v>
      </c>
      <c r="K14" s="256"/>
      <c r="L14" s="257">
        <v>0.75</v>
      </c>
      <c r="M14" s="258">
        <v>6666.67</v>
      </c>
    </row>
    <row r="15" spans="1:13" x14ac:dyDescent="0.25">
      <c r="A15" s="483" t="s">
        <v>168</v>
      </c>
      <c r="B15" s="484"/>
      <c r="C15" s="484"/>
      <c r="D15" s="484"/>
      <c r="E15" s="484"/>
      <c r="F15" s="484"/>
      <c r="G15" s="485"/>
      <c r="H15" s="259"/>
      <c r="I15" s="260"/>
      <c r="J15" s="255">
        <v>3750</v>
      </c>
      <c r="K15" s="261"/>
      <c r="L15" s="257">
        <v>0.75</v>
      </c>
      <c r="M15" s="258">
        <v>5000</v>
      </c>
    </row>
    <row r="16" spans="1:13" x14ac:dyDescent="0.25">
      <c r="A16" s="483"/>
      <c r="B16" s="484"/>
      <c r="C16" s="484"/>
      <c r="D16" s="484"/>
      <c r="E16" s="484"/>
      <c r="F16" s="484"/>
      <c r="G16" s="485"/>
      <c r="H16" s="262"/>
      <c r="I16" s="263"/>
      <c r="J16" s="255"/>
      <c r="K16" s="264"/>
      <c r="L16" s="265"/>
      <c r="M16" s="258"/>
    </row>
    <row r="17" spans="1:13" x14ac:dyDescent="0.25">
      <c r="A17" s="483"/>
      <c r="B17" s="484"/>
      <c r="C17" s="484"/>
      <c r="D17" s="484"/>
      <c r="E17" s="484"/>
      <c r="F17" s="484"/>
      <c r="G17" s="485"/>
      <c r="H17" s="266"/>
      <c r="I17" s="267"/>
      <c r="J17" s="255"/>
      <c r="K17" s="268"/>
      <c r="L17" s="257"/>
      <c r="M17" s="258"/>
    </row>
    <row r="18" spans="1:13" x14ac:dyDescent="0.25">
      <c r="A18" s="269"/>
      <c r="B18" s="270"/>
      <c r="C18" s="270"/>
      <c r="D18" s="270"/>
      <c r="E18" s="271"/>
      <c r="F18" s="271"/>
      <c r="G18" s="272"/>
      <c r="H18" s="266"/>
      <c r="I18" s="267"/>
      <c r="J18" s="255"/>
      <c r="K18" s="268"/>
      <c r="L18" s="273"/>
      <c r="M18" s="274"/>
    </row>
    <row r="19" spans="1:13" x14ac:dyDescent="0.25">
      <c r="A19" s="486" t="s">
        <v>169</v>
      </c>
      <c r="B19" s="487"/>
      <c r="C19" s="487"/>
      <c r="D19" s="275"/>
      <c r="E19" s="276"/>
      <c r="F19" s="276"/>
      <c r="G19" s="277"/>
      <c r="H19" s="266"/>
      <c r="I19" s="267"/>
      <c r="J19" s="278"/>
      <c r="K19" s="268"/>
      <c r="L19" s="125">
        <v>0.1</v>
      </c>
      <c r="M19" s="126">
        <v>8756.67</v>
      </c>
    </row>
    <row r="20" spans="1:13" ht="15.75" thickBot="1" x14ac:dyDescent="0.3">
      <c r="A20" s="483"/>
      <c r="B20" s="484"/>
      <c r="C20" s="484"/>
      <c r="D20" s="484"/>
      <c r="E20" s="484"/>
      <c r="F20" s="484"/>
      <c r="G20" s="485"/>
      <c r="H20" s="488"/>
      <c r="I20" s="489"/>
      <c r="J20" s="279"/>
      <c r="K20" s="479"/>
      <c r="L20" s="480"/>
      <c r="M20" s="280"/>
    </row>
    <row r="21" spans="1:13" ht="15.75" thickBot="1" x14ac:dyDescent="0.3">
      <c r="A21" s="491" t="s">
        <v>112</v>
      </c>
      <c r="B21" s="492"/>
      <c r="C21" s="492"/>
      <c r="D21" s="492"/>
      <c r="E21" s="492"/>
      <c r="F21" s="492"/>
      <c r="G21" s="492"/>
      <c r="H21" s="492"/>
      <c r="I21" s="492"/>
      <c r="J21" s="492"/>
      <c r="K21" s="492"/>
      <c r="L21" s="493"/>
      <c r="M21" s="281">
        <v>20423.34</v>
      </c>
    </row>
    <row r="22" spans="1:13" x14ac:dyDescent="0.25">
      <c r="A22" s="251"/>
      <c r="B22" s="246"/>
      <c r="C22" s="246"/>
      <c r="D22" s="246"/>
      <c r="E22" s="246"/>
      <c r="F22" s="246"/>
      <c r="G22" s="246"/>
      <c r="H22" s="246"/>
      <c r="I22" s="246"/>
      <c r="J22" s="246"/>
      <c r="K22" s="246"/>
      <c r="L22" s="246"/>
      <c r="M22" s="247"/>
    </row>
    <row r="23" spans="1:13" x14ac:dyDescent="0.25">
      <c r="A23" s="282" t="s">
        <v>113</v>
      </c>
      <c r="B23" s="283"/>
      <c r="C23" s="283"/>
      <c r="D23" s="283"/>
      <c r="E23" s="283"/>
      <c r="F23" s="283"/>
      <c r="G23" s="283"/>
      <c r="H23" s="283"/>
      <c r="I23" s="283"/>
      <c r="J23" s="283"/>
      <c r="K23" s="283"/>
      <c r="L23" s="283"/>
      <c r="M23" s="284"/>
    </row>
    <row r="24" spans="1:13" ht="15.75" thickBot="1" x14ac:dyDescent="0.3">
      <c r="A24" s="285"/>
      <c r="B24" s="252"/>
      <c r="C24" s="252"/>
      <c r="D24" s="252"/>
      <c r="E24" s="252"/>
      <c r="F24" s="252"/>
      <c r="G24" s="252"/>
      <c r="H24" s="252"/>
      <c r="I24" s="246"/>
      <c r="J24" s="246"/>
      <c r="K24" s="246"/>
      <c r="L24" s="246"/>
      <c r="M24" s="247"/>
    </row>
    <row r="25" spans="1:13" x14ac:dyDescent="0.25">
      <c r="A25" s="456" t="s">
        <v>102</v>
      </c>
      <c r="B25" s="415"/>
      <c r="C25" s="415"/>
      <c r="D25" s="415"/>
      <c r="E25" s="415"/>
      <c r="F25" s="415"/>
      <c r="G25" s="415"/>
      <c r="H25" s="450"/>
      <c r="I25" s="286" t="s">
        <v>103</v>
      </c>
      <c r="J25" s="208" t="s">
        <v>10</v>
      </c>
      <c r="K25" s="449" t="s">
        <v>114</v>
      </c>
      <c r="L25" s="450"/>
      <c r="M25" s="210" t="s">
        <v>110</v>
      </c>
    </row>
    <row r="26" spans="1:13" x14ac:dyDescent="0.25">
      <c r="A26" s="287" t="s">
        <v>161</v>
      </c>
      <c r="B26" s="288"/>
      <c r="C26" s="288"/>
      <c r="D26" s="288"/>
      <c r="E26" s="288"/>
      <c r="F26" s="288"/>
      <c r="G26" s="288"/>
      <c r="H26" s="288"/>
      <c r="I26" s="289" t="s">
        <v>19</v>
      </c>
      <c r="J26" s="290">
        <v>0.85</v>
      </c>
      <c r="K26" s="253"/>
      <c r="L26" s="127">
        <v>51000</v>
      </c>
      <c r="M26" s="258">
        <v>43350</v>
      </c>
    </row>
    <row r="27" spans="1:13" x14ac:dyDescent="0.25">
      <c r="A27" s="287" t="s">
        <v>163</v>
      </c>
      <c r="B27" s="291"/>
      <c r="C27" s="291"/>
      <c r="D27" s="291"/>
      <c r="E27" s="291"/>
      <c r="F27" s="291"/>
      <c r="G27" s="291"/>
      <c r="H27" s="291"/>
      <c r="I27" s="292" t="s">
        <v>19</v>
      </c>
      <c r="J27" s="293">
        <v>0.55000000000000004</v>
      </c>
      <c r="K27" s="259"/>
      <c r="L27" s="127">
        <v>50300</v>
      </c>
      <c r="M27" s="258">
        <v>27665</v>
      </c>
    </row>
    <row r="28" spans="1:13" x14ac:dyDescent="0.25">
      <c r="A28" s="287" t="s">
        <v>164</v>
      </c>
      <c r="B28" s="291"/>
      <c r="C28" s="291"/>
      <c r="D28" s="291"/>
      <c r="E28" s="291"/>
      <c r="F28" s="291"/>
      <c r="G28" s="291"/>
      <c r="H28" s="291"/>
      <c r="I28" s="292" t="s">
        <v>35</v>
      </c>
      <c r="J28" s="293">
        <v>350</v>
      </c>
      <c r="K28" s="259"/>
      <c r="L28" s="127">
        <v>530</v>
      </c>
      <c r="M28" s="258">
        <v>185500</v>
      </c>
    </row>
    <row r="29" spans="1:13" x14ac:dyDescent="0.25">
      <c r="A29" s="287" t="s">
        <v>139</v>
      </c>
      <c r="B29" s="291"/>
      <c r="C29" s="291"/>
      <c r="D29" s="291"/>
      <c r="E29" s="291"/>
      <c r="F29" s="291"/>
      <c r="G29" s="291"/>
      <c r="H29" s="291"/>
      <c r="I29" s="292" t="s">
        <v>140</v>
      </c>
      <c r="J29" s="293">
        <v>160</v>
      </c>
      <c r="K29" s="259"/>
      <c r="L29" s="127">
        <v>15</v>
      </c>
      <c r="M29" s="258">
        <v>2400</v>
      </c>
    </row>
    <row r="30" spans="1:13" x14ac:dyDescent="0.25">
      <c r="A30" s="287" t="s">
        <v>165</v>
      </c>
      <c r="B30" s="291"/>
      <c r="C30" s="291"/>
      <c r="D30" s="291"/>
      <c r="E30" s="291"/>
      <c r="F30" s="291"/>
      <c r="G30" s="291"/>
      <c r="H30" s="291"/>
      <c r="I30" s="292" t="s">
        <v>40</v>
      </c>
      <c r="J30" s="293">
        <v>4.5999999999999996</v>
      </c>
      <c r="K30" s="259"/>
      <c r="L30" s="127">
        <v>10700</v>
      </c>
      <c r="M30" s="258">
        <v>49220</v>
      </c>
    </row>
    <row r="31" spans="1:13" x14ac:dyDescent="0.25">
      <c r="A31" s="287" t="s">
        <v>170</v>
      </c>
      <c r="B31" s="291"/>
      <c r="C31" s="291"/>
      <c r="D31" s="291"/>
      <c r="E31" s="291"/>
      <c r="F31" s="291"/>
      <c r="G31" s="291"/>
      <c r="H31" s="291"/>
      <c r="I31" s="289"/>
      <c r="J31" s="293"/>
      <c r="K31" s="259"/>
      <c r="L31" s="127">
        <v>5178.3</v>
      </c>
      <c r="M31" s="258">
        <v>5178.3</v>
      </c>
    </row>
    <row r="32" spans="1:13" ht="15.75" thickBot="1" x14ac:dyDescent="0.3">
      <c r="A32" s="287"/>
      <c r="B32" s="312"/>
      <c r="C32" s="312"/>
      <c r="D32" s="312"/>
      <c r="E32" s="312"/>
      <c r="F32" s="312"/>
      <c r="G32" s="312"/>
      <c r="H32" s="312"/>
      <c r="I32" s="357"/>
      <c r="J32" s="313"/>
      <c r="K32" s="358"/>
      <c r="L32" s="127"/>
      <c r="M32" s="258"/>
    </row>
    <row r="33" spans="1:13" ht="15.75" thickBot="1" x14ac:dyDescent="0.3">
      <c r="A33" s="491" t="s">
        <v>112</v>
      </c>
      <c r="B33" s="492"/>
      <c r="C33" s="492"/>
      <c r="D33" s="492"/>
      <c r="E33" s="492"/>
      <c r="F33" s="492"/>
      <c r="G33" s="492"/>
      <c r="H33" s="492"/>
      <c r="I33" s="492"/>
      <c r="J33" s="492"/>
      <c r="K33" s="492"/>
      <c r="L33" s="493"/>
      <c r="M33" s="281">
        <v>313313.3</v>
      </c>
    </row>
    <row r="34" spans="1:13" x14ac:dyDescent="0.25">
      <c r="A34" s="245"/>
      <c r="B34" s="246"/>
      <c r="C34" s="246"/>
      <c r="D34" s="246"/>
      <c r="E34" s="246"/>
      <c r="F34" s="246"/>
      <c r="G34" s="246"/>
      <c r="H34" s="246"/>
      <c r="I34" s="246"/>
      <c r="J34" s="246"/>
      <c r="K34" s="246"/>
      <c r="L34" s="246"/>
      <c r="M34" s="247"/>
    </row>
    <row r="35" spans="1:13" x14ac:dyDescent="0.25">
      <c r="A35" s="282" t="s">
        <v>115</v>
      </c>
      <c r="B35" s="283"/>
      <c r="C35" s="283"/>
      <c r="D35" s="283"/>
      <c r="E35" s="283"/>
      <c r="F35" s="283"/>
      <c r="G35" s="283"/>
      <c r="H35" s="283"/>
      <c r="I35" s="283"/>
      <c r="J35" s="283"/>
      <c r="K35" s="283"/>
      <c r="L35" s="283"/>
      <c r="M35" s="284"/>
    </row>
    <row r="36" spans="1:13" ht="15.75" thickBot="1" x14ac:dyDescent="0.3">
      <c r="A36" s="245"/>
      <c r="B36" s="246"/>
      <c r="C36" s="246"/>
      <c r="D36" s="246"/>
      <c r="E36" s="246"/>
      <c r="F36" s="246"/>
      <c r="G36" s="246"/>
      <c r="H36" s="246"/>
      <c r="I36" s="246"/>
      <c r="J36" s="246"/>
      <c r="K36" s="246"/>
      <c r="L36" s="246"/>
      <c r="M36" s="247"/>
    </row>
    <row r="37" spans="1:13" ht="25.5" x14ac:dyDescent="0.25">
      <c r="A37" s="302" t="s">
        <v>116</v>
      </c>
      <c r="B37" s="303"/>
      <c r="C37" s="303"/>
      <c r="D37" s="303"/>
      <c r="E37" s="303"/>
      <c r="F37" s="303"/>
      <c r="G37" s="208" t="s">
        <v>103</v>
      </c>
      <c r="H37" s="209" t="s">
        <v>117</v>
      </c>
      <c r="I37" s="155" t="s">
        <v>118</v>
      </c>
      <c r="J37" s="208" t="s">
        <v>119</v>
      </c>
      <c r="K37" s="449" t="s">
        <v>120</v>
      </c>
      <c r="L37" s="450"/>
      <c r="M37" s="210" t="s">
        <v>110</v>
      </c>
    </row>
    <row r="38" spans="1:13" x14ac:dyDescent="0.25">
      <c r="A38" s="129" t="s">
        <v>161</v>
      </c>
      <c r="B38" s="283"/>
      <c r="C38" s="283"/>
      <c r="D38" s="283"/>
      <c r="E38" s="283"/>
      <c r="F38" s="283"/>
      <c r="G38" s="304" t="s">
        <v>166</v>
      </c>
      <c r="H38" s="278">
        <v>0.85</v>
      </c>
      <c r="I38" s="355">
        <v>40</v>
      </c>
      <c r="J38" s="188">
        <v>34</v>
      </c>
      <c r="K38" s="451">
        <v>1030</v>
      </c>
      <c r="L38" s="452" t="e">
        <v>#N/A</v>
      </c>
      <c r="M38" s="214">
        <v>35020</v>
      </c>
    </row>
    <row r="39" spans="1:13" x14ac:dyDescent="0.25">
      <c r="A39" s="129" t="s">
        <v>163</v>
      </c>
      <c r="B39" s="249"/>
      <c r="C39" s="249"/>
      <c r="D39" s="249"/>
      <c r="E39" s="249"/>
      <c r="F39" s="249"/>
      <c r="G39" s="304" t="s">
        <v>166</v>
      </c>
      <c r="H39" s="278">
        <v>0.55000000000000004</v>
      </c>
      <c r="I39" s="355">
        <v>40</v>
      </c>
      <c r="J39" s="188">
        <v>22</v>
      </c>
      <c r="K39" s="451">
        <v>1030</v>
      </c>
      <c r="L39" s="452" t="e">
        <v>#N/A</v>
      </c>
      <c r="M39" s="214">
        <v>22660</v>
      </c>
    </row>
    <row r="40" spans="1:13" x14ac:dyDescent="0.25">
      <c r="A40" s="129"/>
      <c r="B40" s="249"/>
      <c r="C40" s="249"/>
      <c r="D40" s="249"/>
      <c r="E40" s="249"/>
      <c r="F40" s="249"/>
      <c r="G40" s="304"/>
      <c r="H40" s="278"/>
      <c r="I40" s="305"/>
      <c r="J40" s="278"/>
      <c r="K40" s="497"/>
      <c r="L40" s="498"/>
      <c r="M40" s="306"/>
    </row>
    <row r="41" spans="1:13" x14ac:dyDescent="0.25">
      <c r="A41" s="129"/>
      <c r="B41" s="249"/>
      <c r="C41" s="249"/>
      <c r="D41" s="249"/>
      <c r="E41" s="249"/>
      <c r="F41" s="249"/>
      <c r="G41" s="304"/>
      <c r="H41" s="278"/>
      <c r="I41" s="305"/>
      <c r="J41" s="278"/>
      <c r="K41" s="497"/>
      <c r="L41" s="498"/>
      <c r="M41" s="306"/>
    </row>
    <row r="42" spans="1:13" x14ac:dyDescent="0.25">
      <c r="A42" s="129"/>
      <c r="B42" s="249"/>
      <c r="C42" s="249"/>
      <c r="D42" s="249"/>
      <c r="E42" s="249"/>
      <c r="F42" s="249"/>
      <c r="G42" s="307"/>
      <c r="H42" s="278"/>
      <c r="I42" s="278"/>
      <c r="J42" s="278"/>
      <c r="K42" s="308"/>
      <c r="L42" s="309"/>
      <c r="M42" s="310"/>
    </row>
    <row r="43" spans="1:13" ht="15.75" thickBot="1" x14ac:dyDescent="0.3">
      <c r="A43" s="311"/>
      <c r="B43" s="312"/>
      <c r="C43" s="312"/>
      <c r="D43" s="312"/>
      <c r="E43" s="312"/>
      <c r="F43" s="312"/>
      <c r="G43" s="313"/>
      <c r="H43" s="313"/>
      <c r="I43" s="313"/>
      <c r="J43" s="313"/>
      <c r="K43" s="499"/>
      <c r="L43" s="500"/>
      <c r="M43" s="359"/>
    </row>
    <row r="44" spans="1:13" ht="15.75" thickBot="1" x14ac:dyDescent="0.3">
      <c r="A44" s="494" t="s">
        <v>112</v>
      </c>
      <c r="B44" s="495"/>
      <c r="C44" s="495"/>
      <c r="D44" s="495"/>
      <c r="E44" s="495"/>
      <c r="F44" s="495"/>
      <c r="G44" s="495"/>
      <c r="H44" s="495"/>
      <c r="I44" s="495"/>
      <c r="J44" s="495"/>
      <c r="K44" s="495"/>
      <c r="L44" s="496"/>
      <c r="M44" s="314">
        <v>57680</v>
      </c>
    </row>
    <row r="45" spans="1:13" x14ac:dyDescent="0.25">
      <c r="A45" s="245"/>
      <c r="B45" s="246"/>
      <c r="C45" s="246"/>
      <c r="D45" s="246"/>
      <c r="E45" s="246"/>
      <c r="F45" s="246"/>
      <c r="G45" s="246"/>
      <c r="H45" s="246"/>
      <c r="I45" s="246"/>
      <c r="J45" s="246"/>
      <c r="K45" s="246"/>
      <c r="L45" s="246"/>
      <c r="M45" s="247"/>
    </row>
    <row r="46" spans="1:13" x14ac:dyDescent="0.25">
      <c r="A46" s="282" t="s">
        <v>121</v>
      </c>
      <c r="B46" s="283"/>
      <c r="C46" s="283"/>
      <c r="D46" s="283"/>
      <c r="E46" s="283"/>
      <c r="F46" s="283"/>
      <c r="G46" s="283"/>
      <c r="H46" s="283"/>
      <c r="I46" s="283"/>
      <c r="J46" s="283"/>
      <c r="K46" s="283"/>
      <c r="L46" s="283"/>
      <c r="M46" s="284"/>
    </row>
    <row r="47" spans="1:13" ht="15.75" thickBot="1" x14ac:dyDescent="0.3">
      <c r="A47" s="245"/>
      <c r="B47" s="246"/>
      <c r="C47" s="246"/>
      <c r="D47" s="246"/>
      <c r="E47" s="246"/>
      <c r="F47" s="246"/>
      <c r="G47" s="246"/>
      <c r="H47" s="246"/>
      <c r="I47" s="246"/>
      <c r="J47" s="246"/>
      <c r="K47" s="246"/>
      <c r="L47" s="246"/>
      <c r="M47" s="247"/>
    </row>
    <row r="48" spans="1:13" ht="25.5" x14ac:dyDescent="0.25">
      <c r="A48" s="456" t="s">
        <v>122</v>
      </c>
      <c r="B48" s="415"/>
      <c r="C48" s="415"/>
      <c r="D48" s="415"/>
      <c r="E48" s="415"/>
      <c r="F48" s="415"/>
      <c r="G48" s="415"/>
      <c r="H48" s="208" t="s">
        <v>123</v>
      </c>
      <c r="I48" s="155" t="s">
        <v>124</v>
      </c>
      <c r="J48" s="209" t="s">
        <v>125</v>
      </c>
      <c r="K48" s="457" t="s">
        <v>109</v>
      </c>
      <c r="L48" s="458"/>
      <c r="M48" s="224" t="s">
        <v>110</v>
      </c>
    </row>
    <row r="49" spans="1:13" x14ac:dyDescent="0.25">
      <c r="A49" s="315" t="s">
        <v>167</v>
      </c>
      <c r="B49" s="249"/>
      <c r="C49" s="249"/>
      <c r="D49" s="249"/>
      <c r="E49" s="249"/>
      <c r="F49" s="249"/>
      <c r="G49" s="249"/>
      <c r="H49" s="316">
        <v>224000</v>
      </c>
      <c r="I49" s="130">
        <v>185</v>
      </c>
      <c r="J49" s="131">
        <v>414400</v>
      </c>
      <c r="K49" s="317"/>
      <c r="L49" s="132">
        <v>6</v>
      </c>
      <c r="M49" s="133">
        <v>69066.67</v>
      </c>
    </row>
    <row r="50" spans="1:13" x14ac:dyDescent="0.25">
      <c r="A50" s="315" t="s">
        <v>142</v>
      </c>
      <c r="B50" s="249"/>
      <c r="C50" s="249"/>
      <c r="D50" s="249"/>
      <c r="E50" s="249"/>
      <c r="F50" s="249"/>
      <c r="G50" s="249"/>
      <c r="H50" s="316">
        <v>60000</v>
      </c>
      <c r="I50" s="130">
        <v>185</v>
      </c>
      <c r="J50" s="131">
        <v>111000</v>
      </c>
      <c r="K50" s="317"/>
      <c r="L50" s="132">
        <v>6</v>
      </c>
      <c r="M50" s="133">
        <v>18500</v>
      </c>
    </row>
    <row r="51" spans="1:13" x14ac:dyDescent="0.25">
      <c r="A51" s="315"/>
      <c r="B51" s="249"/>
      <c r="C51" s="249"/>
      <c r="D51" s="249"/>
      <c r="E51" s="249"/>
      <c r="F51" s="249"/>
      <c r="G51" s="249"/>
      <c r="H51" s="316"/>
      <c r="I51" s="130"/>
      <c r="J51" s="131"/>
      <c r="K51" s="317"/>
      <c r="L51" s="134"/>
      <c r="M51" s="133"/>
    </row>
    <row r="52" spans="1:13" x14ac:dyDescent="0.25">
      <c r="A52" s="315"/>
      <c r="B52" s="249"/>
      <c r="C52" s="249"/>
      <c r="D52" s="249"/>
      <c r="E52" s="249"/>
      <c r="F52" s="249"/>
      <c r="G52" s="249"/>
      <c r="H52" s="278"/>
      <c r="I52" s="135"/>
      <c r="J52" s="126"/>
      <c r="K52" s="296"/>
      <c r="L52" s="318"/>
      <c r="M52" s="136"/>
    </row>
    <row r="53" spans="1:13" x14ac:dyDescent="0.25">
      <c r="A53" s="315"/>
      <c r="B53" s="249"/>
      <c r="C53" s="249"/>
      <c r="D53" s="249"/>
      <c r="E53" s="249"/>
      <c r="F53" s="249"/>
      <c r="G53" s="249"/>
      <c r="H53" s="278"/>
      <c r="I53" s="135"/>
      <c r="J53" s="126"/>
      <c r="K53" s="296"/>
      <c r="L53" s="318"/>
      <c r="M53" s="136"/>
    </row>
    <row r="54" spans="1:13" ht="15.75" thickBot="1" x14ac:dyDescent="0.3">
      <c r="A54" s="504"/>
      <c r="B54" s="505"/>
      <c r="C54" s="505"/>
      <c r="D54" s="505"/>
      <c r="E54" s="505"/>
      <c r="F54" s="505"/>
      <c r="G54" s="505"/>
      <c r="H54" s="299"/>
      <c r="I54" s="299"/>
      <c r="J54" s="299"/>
      <c r="K54" s="506"/>
      <c r="L54" s="507"/>
      <c r="M54" s="299"/>
    </row>
    <row r="55" spans="1:13" ht="15.75" thickBot="1" x14ac:dyDescent="0.3">
      <c r="A55" s="491" t="s">
        <v>112</v>
      </c>
      <c r="B55" s="492"/>
      <c r="C55" s="492"/>
      <c r="D55" s="492"/>
      <c r="E55" s="492"/>
      <c r="F55" s="492"/>
      <c r="G55" s="492"/>
      <c r="H55" s="495"/>
      <c r="I55" s="495"/>
      <c r="J55" s="495"/>
      <c r="K55" s="495"/>
      <c r="L55" s="496"/>
      <c r="M55" s="137">
        <v>87566.67</v>
      </c>
    </row>
    <row r="56" spans="1:13" ht="15.75" thickBot="1" x14ac:dyDescent="0.3">
      <c r="A56" s="245"/>
      <c r="B56" s="246"/>
      <c r="C56" s="246"/>
      <c r="D56" s="246"/>
      <c r="E56" s="246"/>
      <c r="F56" s="246"/>
      <c r="G56" s="246"/>
      <c r="H56" s="246"/>
      <c r="I56" s="246"/>
      <c r="J56" s="246"/>
      <c r="K56" s="246"/>
      <c r="L56" s="246"/>
      <c r="M56" s="247"/>
    </row>
    <row r="57" spans="1:13" ht="15.75" thickBot="1" x14ac:dyDescent="0.3">
      <c r="A57" s="501" t="s">
        <v>126</v>
      </c>
      <c r="B57" s="502"/>
      <c r="C57" s="502"/>
      <c r="D57" s="502"/>
      <c r="E57" s="502"/>
      <c r="F57" s="502"/>
      <c r="G57" s="502"/>
      <c r="H57" s="502"/>
      <c r="I57" s="502"/>
      <c r="J57" s="502"/>
      <c r="K57" s="502"/>
      <c r="L57" s="503"/>
      <c r="M57" s="319">
        <v>478983.31</v>
      </c>
    </row>
    <row r="58" spans="1:13" x14ac:dyDescent="0.25">
      <c r="A58" s="245"/>
      <c r="B58" s="246"/>
      <c r="C58" s="246"/>
      <c r="D58" s="246"/>
      <c r="E58" s="246"/>
      <c r="F58" s="246"/>
      <c r="G58" s="246"/>
      <c r="H58" s="246"/>
      <c r="I58" s="246"/>
      <c r="J58" s="246"/>
      <c r="K58" s="246"/>
      <c r="L58" s="246"/>
      <c r="M58" s="247"/>
    </row>
    <row r="59" spans="1:13" x14ac:dyDescent="0.25">
      <c r="A59" s="282" t="s">
        <v>127</v>
      </c>
      <c r="B59" s="283"/>
      <c r="C59" s="283"/>
      <c r="D59" s="283"/>
      <c r="E59" s="283"/>
      <c r="F59" s="283"/>
      <c r="G59" s="283"/>
      <c r="H59" s="283"/>
      <c r="I59" s="283"/>
      <c r="J59" s="283"/>
      <c r="K59" s="283"/>
      <c r="L59" s="283"/>
      <c r="M59" s="284"/>
    </row>
    <row r="60" spans="1:13" ht="15.75" thickBot="1" x14ac:dyDescent="0.3">
      <c r="A60" s="245"/>
      <c r="B60" s="246"/>
      <c r="C60" s="246"/>
      <c r="D60" s="246"/>
      <c r="E60" s="246"/>
      <c r="F60" s="246"/>
      <c r="G60" s="246"/>
      <c r="H60" s="246"/>
      <c r="I60" s="246"/>
      <c r="J60" s="246"/>
      <c r="K60" s="246"/>
      <c r="L60" s="246"/>
      <c r="M60" s="247"/>
    </row>
    <row r="61" spans="1:13" x14ac:dyDescent="0.25">
      <c r="A61" s="508" t="s">
        <v>128</v>
      </c>
      <c r="B61" s="509"/>
      <c r="C61" s="509"/>
      <c r="D61" s="509"/>
      <c r="E61" s="509"/>
      <c r="F61" s="509"/>
      <c r="G61" s="509"/>
      <c r="H61" s="320"/>
      <c r="I61" s="321"/>
      <c r="J61" s="322" t="s">
        <v>129</v>
      </c>
      <c r="K61" s="510" t="s">
        <v>130</v>
      </c>
      <c r="L61" s="511"/>
      <c r="M61" s="323"/>
    </row>
    <row r="62" spans="1:13" x14ac:dyDescent="0.25">
      <c r="A62" s="512" t="s">
        <v>75</v>
      </c>
      <c r="B62" s="513"/>
      <c r="C62" s="513"/>
      <c r="D62" s="513"/>
      <c r="E62" s="513"/>
      <c r="F62" s="513"/>
      <c r="G62" s="513"/>
      <c r="H62" s="138"/>
      <c r="I62" s="139"/>
      <c r="J62" s="140">
        <v>0.22</v>
      </c>
      <c r="K62" s="514">
        <v>105376.33</v>
      </c>
      <c r="L62" s="515"/>
      <c r="M62" s="141"/>
    </row>
    <row r="63" spans="1:13" x14ac:dyDescent="0.25">
      <c r="A63" s="248" t="s">
        <v>131</v>
      </c>
      <c r="B63" s="324"/>
      <c r="C63" s="324"/>
      <c r="D63" s="324"/>
      <c r="E63" s="324"/>
      <c r="F63" s="324"/>
      <c r="G63" s="324"/>
      <c r="H63" s="138"/>
      <c r="I63" s="139"/>
      <c r="J63" s="140">
        <v>0.05</v>
      </c>
      <c r="K63" s="514">
        <v>23949.17</v>
      </c>
      <c r="L63" s="515"/>
      <c r="M63" s="141"/>
    </row>
    <row r="64" spans="1:13" ht="15.75" thickBot="1" x14ac:dyDescent="0.3">
      <c r="A64" s="325" t="s">
        <v>132</v>
      </c>
      <c r="B64" s="326"/>
      <c r="C64" s="326"/>
      <c r="D64" s="326"/>
      <c r="E64" s="326"/>
      <c r="F64" s="326"/>
      <c r="G64" s="326"/>
      <c r="H64" s="142"/>
      <c r="I64" s="143"/>
      <c r="J64" s="144">
        <v>0.05</v>
      </c>
      <c r="K64" s="516">
        <v>23949.17</v>
      </c>
      <c r="L64" s="517"/>
      <c r="M64" s="141"/>
    </row>
    <row r="65" spans="1:13" ht="15.75" thickBot="1" x14ac:dyDescent="0.3">
      <c r="A65" s="491" t="s">
        <v>112</v>
      </c>
      <c r="B65" s="492"/>
      <c r="C65" s="492"/>
      <c r="D65" s="492"/>
      <c r="E65" s="492"/>
      <c r="F65" s="492"/>
      <c r="G65" s="492"/>
      <c r="H65" s="492"/>
      <c r="I65" s="492"/>
      <c r="J65" s="492"/>
      <c r="K65" s="492"/>
      <c r="L65" s="493"/>
      <c r="M65" s="327">
        <v>153274.67000000001</v>
      </c>
    </row>
    <row r="66" spans="1:13" ht="15.75" thickBot="1" x14ac:dyDescent="0.3">
      <c r="A66" s="245"/>
      <c r="B66" s="246"/>
      <c r="C66" s="246"/>
      <c r="D66" s="246"/>
      <c r="E66" s="246"/>
      <c r="F66" s="246"/>
      <c r="G66" s="246"/>
      <c r="H66" s="246"/>
      <c r="I66" s="246"/>
      <c r="J66" s="246"/>
      <c r="K66" s="246"/>
      <c r="L66" s="246"/>
      <c r="M66" s="247"/>
    </row>
    <row r="67" spans="1:13" ht="15.75" thickBot="1" x14ac:dyDescent="0.3">
      <c r="A67" s="501" t="s">
        <v>133</v>
      </c>
      <c r="B67" s="502"/>
      <c r="C67" s="502"/>
      <c r="D67" s="502"/>
      <c r="E67" s="502"/>
      <c r="F67" s="502"/>
      <c r="G67" s="502"/>
      <c r="H67" s="502"/>
      <c r="I67" s="502"/>
      <c r="J67" s="502"/>
      <c r="K67" s="502"/>
      <c r="L67" s="503"/>
      <c r="M67" s="328">
        <v>632258</v>
      </c>
    </row>
  </sheetData>
  <mergeCells count="43">
    <mergeCell ref="A67:L67"/>
    <mergeCell ref="A54:G54"/>
    <mergeCell ref="K54:L54"/>
    <mergeCell ref="A55:L55"/>
    <mergeCell ref="A57:L57"/>
    <mergeCell ref="A61:G61"/>
    <mergeCell ref="K61:L61"/>
    <mergeCell ref="A62:G62"/>
    <mergeCell ref="K62:L62"/>
    <mergeCell ref="K63:L63"/>
    <mergeCell ref="K64:L64"/>
    <mergeCell ref="A65:L65"/>
    <mergeCell ref="A48:G48"/>
    <mergeCell ref="K48:L48"/>
    <mergeCell ref="A21:L21"/>
    <mergeCell ref="A25:H25"/>
    <mergeCell ref="K25:L25"/>
    <mergeCell ref="A33:L33"/>
    <mergeCell ref="K37:L37"/>
    <mergeCell ref="K38:L38"/>
    <mergeCell ref="K39:L39"/>
    <mergeCell ref="K40:L40"/>
    <mergeCell ref="K41:L41"/>
    <mergeCell ref="K43:L43"/>
    <mergeCell ref="A44:L44"/>
    <mergeCell ref="K20:L20"/>
    <mergeCell ref="B9:J9"/>
    <mergeCell ref="A13:G13"/>
    <mergeCell ref="H13:I13"/>
    <mergeCell ref="K13:L13"/>
    <mergeCell ref="A14:G14"/>
    <mergeCell ref="A15:G15"/>
    <mergeCell ref="A16:G16"/>
    <mergeCell ref="A17:G17"/>
    <mergeCell ref="A19:C19"/>
    <mergeCell ref="A20:G20"/>
    <mergeCell ref="H20:I20"/>
    <mergeCell ref="A1:E1"/>
    <mergeCell ref="F1:M2"/>
    <mergeCell ref="A2:E2"/>
    <mergeCell ref="A7:M7"/>
    <mergeCell ref="B8:H8"/>
    <mergeCell ref="K8:L8"/>
  </mergeCells>
  <pageMargins left="0.70866141732283472" right="0.70866141732283472" top="0.74803149606299213" bottom="0.74803149606299213" header="0.31496062992125984" footer="0.31496062992125984"/>
  <pageSetup paperSize="14" scale="5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M67"/>
  <sheetViews>
    <sheetView zoomScaleNormal="100" workbookViewId="0">
      <selection sqref="A1:E1"/>
    </sheetView>
  </sheetViews>
  <sheetFormatPr baseColWidth="10" defaultRowHeight="15" x14ac:dyDescent="0.25"/>
  <cols>
    <col min="1" max="1" width="13.28515625" style="109" customWidth="1"/>
    <col min="2" max="7" width="11.42578125" style="109"/>
    <col min="8" max="8" width="11.7109375" style="109" bestFit="1" customWidth="1"/>
    <col min="9" max="9" width="15.5703125" style="109" customWidth="1"/>
    <col min="10" max="10" width="14.140625" style="109" customWidth="1"/>
    <col min="11" max="12" width="11.42578125" style="109"/>
    <col min="13" max="13" width="17.42578125" style="109" customWidth="1"/>
    <col min="14" max="256" width="11.42578125" style="109"/>
    <col min="257" max="257" width="13.28515625" style="109" customWidth="1"/>
    <col min="258" max="263" width="11.42578125" style="109"/>
    <col min="264" max="264" width="11.7109375" style="109" bestFit="1" customWidth="1"/>
    <col min="265" max="265" width="15.5703125" style="109" customWidth="1"/>
    <col min="266" max="266" width="14.140625" style="109" customWidth="1"/>
    <col min="267" max="268" width="11.42578125" style="109"/>
    <col min="269" max="269" width="17.42578125" style="109" customWidth="1"/>
    <col min="270" max="512" width="11.42578125" style="109"/>
    <col min="513" max="513" width="13.28515625" style="109" customWidth="1"/>
    <col min="514" max="519" width="11.42578125" style="109"/>
    <col min="520" max="520" width="11.7109375" style="109" bestFit="1" customWidth="1"/>
    <col min="521" max="521" width="15.5703125" style="109" customWidth="1"/>
    <col min="522" max="522" width="14.140625" style="109" customWidth="1"/>
    <col min="523" max="524" width="11.42578125" style="109"/>
    <col min="525" max="525" width="17.42578125" style="109" customWidth="1"/>
    <col min="526" max="768" width="11.42578125" style="109"/>
    <col min="769" max="769" width="13.28515625" style="109" customWidth="1"/>
    <col min="770" max="775" width="11.42578125" style="109"/>
    <col min="776" max="776" width="11.7109375" style="109" bestFit="1" customWidth="1"/>
    <col min="777" max="777" width="15.5703125" style="109" customWidth="1"/>
    <col min="778" max="778" width="14.140625" style="109" customWidth="1"/>
    <col min="779" max="780" width="11.42578125" style="109"/>
    <col min="781" max="781" width="17.42578125" style="109" customWidth="1"/>
    <col min="782" max="1024" width="11.42578125" style="109"/>
    <col min="1025" max="1025" width="13.28515625" style="109" customWidth="1"/>
    <col min="1026" max="1031" width="11.42578125" style="109"/>
    <col min="1032" max="1032" width="11.7109375" style="109" bestFit="1" customWidth="1"/>
    <col min="1033" max="1033" width="15.5703125" style="109" customWidth="1"/>
    <col min="1034" max="1034" width="14.140625" style="109" customWidth="1"/>
    <col min="1035" max="1036" width="11.42578125" style="109"/>
    <col min="1037" max="1037" width="17.42578125" style="109" customWidth="1"/>
    <col min="1038" max="1280" width="11.42578125" style="109"/>
    <col min="1281" max="1281" width="13.28515625" style="109" customWidth="1"/>
    <col min="1282" max="1287" width="11.42578125" style="109"/>
    <col min="1288" max="1288" width="11.7109375" style="109" bestFit="1" customWidth="1"/>
    <col min="1289" max="1289" width="15.5703125" style="109" customWidth="1"/>
    <col min="1290" max="1290" width="14.140625" style="109" customWidth="1"/>
    <col min="1291" max="1292" width="11.42578125" style="109"/>
    <col min="1293" max="1293" width="17.42578125" style="109" customWidth="1"/>
    <col min="1294" max="1536" width="11.42578125" style="109"/>
    <col min="1537" max="1537" width="13.28515625" style="109" customWidth="1"/>
    <col min="1538" max="1543" width="11.42578125" style="109"/>
    <col min="1544" max="1544" width="11.7109375" style="109" bestFit="1" customWidth="1"/>
    <col min="1545" max="1545" width="15.5703125" style="109" customWidth="1"/>
    <col min="1546" max="1546" width="14.140625" style="109" customWidth="1"/>
    <col min="1547" max="1548" width="11.42578125" style="109"/>
    <col min="1549" max="1549" width="17.42578125" style="109" customWidth="1"/>
    <col min="1550" max="1792" width="11.42578125" style="109"/>
    <col min="1793" max="1793" width="13.28515625" style="109" customWidth="1"/>
    <col min="1794" max="1799" width="11.42578125" style="109"/>
    <col min="1800" max="1800" width="11.7109375" style="109" bestFit="1" customWidth="1"/>
    <col min="1801" max="1801" width="15.5703125" style="109" customWidth="1"/>
    <col min="1802" max="1802" width="14.140625" style="109" customWidth="1"/>
    <col min="1803" max="1804" width="11.42578125" style="109"/>
    <col min="1805" max="1805" width="17.42578125" style="109" customWidth="1"/>
    <col min="1806" max="2048" width="11.42578125" style="109"/>
    <col min="2049" max="2049" width="13.28515625" style="109" customWidth="1"/>
    <col min="2050" max="2055" width="11.42578125" style="109"/>
    <col min="2056" max="2056" width="11.7109375" style="109" bestFit="1" customWidth="1"/>
    <col min="2057" max="2057" width="15.5703125" style="109" customWidth="1"/>
    <col min="2058" max="2058" width="14.140625" style="109" customWidth="1"/>
    <col min="2059" max="2060" width="11.42578125" style="109"/>
    <col min="2061" max="2061" width="17.42578125" style="109" customWidth="1"/>
    <col min="2062" max="2304" width="11.42578125" style="109"/>
    <col min="2305" max="2305" width="13.28515625" style="109" customWidth="1"/>
    <col min="2306" max="2311" width="11.42578125" style="109"/>
    <col min="2312" max="2312" width="11.7109375" style="109" bestFit="1" customWidth="1"/>
    <col min="2313" max="2313" width="15.5703125" style="109" customWidth="1"/>
    <col min="2314" max="2314" width="14.140625" style="109" customWidth="1"/>
    <col min="2315" max="2316" width="11.42578125" style="109"/>
    <col min="2317" max="2317" width="17.42578125" style="109" customWidth="1"/>
    <col min="2318" max="2560" width="11.42578125" style="109"/>
    <col min="2561" max="2561" width="13.28515625" style="109" customWidth="1"/>
    <col min="2562" max="2567" width="11.42578125" style="109"/>
    <col min="2568" max="2568" width="11.7109375" style="109" bestFit="1" customWidth="1"/>
    <col min="2569" max="2569" width="15.5703125" style="109" customWidth="1"/>
    <col min="2570" max="2570" width="14.140625" style="109" customWidth="1"/>
    <col min="2571" max="2572" width="11.42578125" style="109"/>
    <col min="2573" max="2573" width="17.42578125" style="109" customWidth="1"/>
    <col min="2574" max="2816" width="11.42578125" style="109"/>
    <col min="2817" max="2817" width="13.28515625" style="109" customWidth="1"/>
    <col min="2818" max="2823" width="11.42578125" style="109"/>
    <col min="2824" max="2824" width="11.7109375" style="109" bestFit="1" customWidth="1"/>
    <col min="2825" max="2825" width="15.5703125" style="109" customWidth="1"/>
    <col min="2826" max="2826" width="14.140625" style="109" customWidth="1"/>
    <col min="2827" max="2828" width="11.42578125" style="109"/>
    <col min="2829" max="2829" width="17.42578125" style="109" customWidth="1"/>
    <col min="2830" max="3072" width="11.42578125" style="109"/>
    <col min="3073" max="3073" width="13.28515625" style="109" customWidth="1"/>
    <col min="3074" max="3079" width="11.42578125" style="109"/>
    <col min="3080" max="3080" width="11.7109375" style="109" bestFit="1" customWidth="1"/>
    <col min="3081" max="3081" width="15.5703125" style="109" customWidth="1"/>
    <col min="3082" max="3082" width="14.140625" style="109" customWidth="1"/>
    <col min="3083" max="3084" width="11.42578125" style="109"/>
    <col min="3085" max="3085" width="17.42578125" style="109" customWidth="1"/>
    <col min="3086" max="3328" width="11.42578125" style="109"/>
    <col min="3329" max="3329" width="13.28515625" style="109" customWidth="1"/>
    <col min="3330" max="3335" width="11.42578125" style="109"/>
    <col min="3336" max="3336" width="11.7109375" style="109" bestFit="1" customWidth="1"/>
    <col min="3337" max="3337" width="15.5703125" style="109" customWidth="1"/>
    <col min="3338" max="3338" width="14.140625" style="109" customWidth="1"/>
    <col min="3339" max="3340" width="11.42578125" style="109"/>
    <col min="3341" max="3341" width="17.42578125" style="109" customWidth="1"/>
    <col min="3342" max="3584" width="11.42578125" style="109"/>
    <col min="3585" max="3585" width="13.28515625" style="109" customWidth="1"/>
    <col min="3586" max="3591" width="11.42578125" style="109"/>
    <col min="3592" max="3592" width="11.7109375" style="109" bestFit="1" customWidth="1"/>
    <col min="3593" max="3593" width="15.5703125" style="109" customWidth="1"/>
    <col min="3594" max="3594" width="14.140625" style="109" customWidth="1"/>
    <col min="3595" max="3596" width="11.42578125" style="109"/>
    <col min="3597" max="3597" width="17.42578125" style="109" customWidth="1"/>
    <col min="3598" max="3840" width="11.42578125" style="109"/>
    <col min="3841" max="3841" width="13.28515625" style="109" customWidth="1"/>
    <col min="3842" max="3847" width="11.42578125" style="109"/>
    <col min="3848" max="3848" width="11.7109375" style="109" bestFit="1" customWidth="1"/>
    <col min="3849" max="3849" width="15.5703125" style="109" customWidth="1"/>
    <col min="3850" max="3850" width="14.140625" style="109" customWidth="1"/>
    <col min="3851" max="3852" width="11.42578125" style="109"/>
    <col min="3853" max="3853" width="17.42578125" style="109" customWidth="1"/>
    <col min="3854" max="4096" width="11.42578125" style="109"/>
    <col min="4097" max="4097" width="13.28515625" style="109" customWidth="1"/>
    <col min="4098" max="4103" width="11.42578125" style="109"/>
    <col min="4104" max="4104" width="11.7109375" style="109" bestFit="1" customWidth="1"/>
    <col min="4105" max="4105" width="15.5703125" style="109" customWidth="1"/>
    <col min="4106" max="4106" width="14.140625" style="109" customWidth="1"/>
    <col min="4107" max="4108" width="11.42578125" style="109"/>
    <col min="4109" max="4109" width="17.42578125" style="109" customWidth="1"/>
    <col min="4110" max="4352" width="11.42578125" style="109"/>
    <col min="4353" max="4353" width="13.28515625" style="109" customWidth="1"/>
    <col min="4354" max="4359" width="11.42578125" style="109"/>
    <col min="4360" max="4360" width="11.7109375" style="109" bestFit="1" customWidth="1"/>
    <col min="4361" max="4361" width="15.5703125" style="109" customWidth="1"/>
    <col min="4362" max="4362" width="14.140625" style="109" customWidth="1"/>
    <col min="4363" max="4364" width="11.42578125" style="109"/>
    <col min="4365" max="4365" width="17.42578125" style="109" customWidth="1"/>
    <col min="4366" max="4608" width="11.42578125" style="109"/>
    <col min="4609" max="4609" width="13.28515625" style="109" customWidth="1"/>
    <col min="4610" max="4615" width="11.42578125" style="109"/>
    <col min="4616" max="4616" width="11.7109375" style="109" bestFit="1" customWidth="1"/>
    <col min="4617" max="4617" width="15.5703125" style="109" customWidth="1"/>
    <col min="4618" max="4618" width="14.140625" style="109" customWidth="1"/>
    <col min="4619" max="4620" width="11.42578125" style="109"/>
    <col min="4621" max="4621" width="17.42578125" style="109" customWidth="1"/>
    <col min="4622" max="4864" width="11.42578125" style="109"/>
    <col min="4865" max="4865" width="13.28515625" style="109" customWidth="1"/>
    <col min="4866" max="4871" width="11.42578125" style="109"/>
    <col min="4872" max="4872" width="11.7109375" style="109" bestFit="1" customWidth="1"/>
    <col min="4873" max="4873" width="15.5703125" style="109" customWidth="1"/>
    <col min="4874" max="4874" width="14.140625" style="109" customWidth="1"/>
    <col min="4875" max="4876" width="11.42578125" style="109"/>
    <col min="4877" max="4877" width="17.42578125" style="109" customWidth="1"/>
    <col min="4878" max="5120" width="11.42578125" style="109"/>
    <col min="5121" max="5121" width="13.28515625" style="109" customWidth="1"/>
    <col min="5122" max="5127" width="11.42578125" style="109"/>
    <col min="5128" max="5128" width="11.7109375" style="109" bestFit="1" customWidth="1"/>
    <col min="5129" max="5129" width="15.5703125" style="109" customWidth="1"/>
    <col min="5130" max="5130" width="14.140625" style="109" customWidth="1"/>
    <col min="5131" max="5132" width="11.42578125" style="109"/>
    <col min="5133" max="5133" width="17.42578125" style="109" customWidth="1"/>
    <col min="5134" max="5376" width="11.42578125" style="109"/>
    <col min="5377" max="5377" width="13.28515625" style="109" customWidth="1"/>
    <col min="5378" max="5383" width="11.42578125" style="109"/>
    <col min="5384" max="5384" width="11.7109375" style="109" bestFit="1" customWidth="1"/>
    <col min="5385" max="5385" width="15.5703125" style="109" customWidth="1"/>
    <col min="5386" max="5386" width="14.140625" style="109" customWidth="1"/>
    <col min="5387" max="5388" width="11.42578125" style="109"/>
    <col min="5389" max="5389" width="17.42578125" style="109" customWidth="1"/>
    <col min="5390" max="5632" width="11.42578125" style="109"/>
    <col min="5633" max="5633" width="13.28515625" style="109" customWidth="1"/>
    <col min="5634" max="5639" width="11.42578125" style="109"/>
    <col min="5640" max="5640" width="11.7109375" style="109" bestFit="1" customWidth="1"/>
    <col min="5641" max="5641" width="15.5703125" style="109" customWidth="1"/>
    <col min="5642" max="5642" width="14.140625" style="109" customWidth="1"/>
    <col min="5643" max="5644" width="11.42578125" style="109"/>
    <col min="5645" max="5645" width="17.42578125" style="109" customWidth="1"/>
    <col min="5646" max="5888" width="11.42578125" style="109"/>
    <col min="5889" max="5889" width="13.28515625" style="109" customWidth="1"/>
    <col min="5890" max="5895" width="11.42578125" style="109"/>
    <col min="5896" max="5896" width="11.7109375" style="109" bestFit="1" customWidth="1"/>
    <col min="5897" max="5897" width="15.5703125" style="109" customWidth="1"/>
    <col min="5898" max="5898" width="14.140625" style="109" customWidth="1"/>
    <col min="5899" max="5900" width="11.42578125" style="109"/>
    <col min="5901" max="5901" width="17.42578125" style="109" customWidth="1"/>
    <col min="5902" max="6144" width="11.42578125" style="109"/>
    <col min="6145" max="6145" width="13.28515625" style="109" customWidth="1"/>
    <col min="6146" max="6151" width="11.42578125" style="109"/>
    <col min="6152" max="6152" width="11.7109375" style="109" bestFit="1" customWidth="1"/>
    <col min="6153" max="6153" width="15.5703125" style="109" customWidth="1"/>
    <col min="6154" max="6154" width="14.140625" style="109" customWidth="1"/>
    <col min="6155" max="6156" width="11.42578125" style="109"/>
    <col min="6157" max="6157" width="17.42578125" style="109" customWidth="1"/>
    <col min="6158" max="6400" width="11.42578125" style="109"/>
    <col min="6401" max="6401" width="13.28515625" style="109" customWidth="1"/>
    <col min="6402" max="6407" width="11.42578125" style="109"/>
    <col min="6408" max="6408" width="11.7109375" style="109" bestFit="1" customWidth="1"/>
    <col min="6409" max="6409" width="15.5703125" style="109" customWidth="1"/>
    <col min="6410" max="6410" width="14.140625" style="109" customWidth="1"/>
    <col min="6411" max="6412" width="11.42578125" style="109"/>
    <col min="6413" max="6413" width="17.42578125" style="109" customWidth="1"/>
    <col min="6414" max="6656" width="11.42578125" style="109"/>
    <col min="6657" max="6657" width="13.28515625" style="109" customWidth="1"/>
    <col min="6658" max="6663" width="11.42578125" style="109"/>
    <col min="6664" max="6664" width="11.7109375" style="109" bestFit="1" customWidth="1"/>
    <col min="6665" max="6665" width="15.5703125" style="109" customWidth="1"/>
    <col min="6666" max="6666" width="14.140625" style="109" customWidth="1"/>
    <col min="6667" max="6668" width="11.42578125" style="109"/>
    <col min="6669" max="6669" width="17.42578125" style="109" customWidth="1"/>
    <col min="6670" max="6912" width="11.42578125" style="109"/>
    <col min="6913" max="6913" width="13.28515625" style="109" customWidth="1"/>
    <col min="6914" max="6919" width="11.42578125" style="109"/>
    <col min="6920" max="6920" width="11.7109375" style="109" bestFit="1" customWidth="1"/>
    <col min="6921" max="6921" width="15.5703125" style="109" customWidth="1"/>
    <col min="6922" max="6922" width="14.140625" style="109" customWidth="1"/>
    <col min="6923" max="6924" width="11.42578125" style="109"/>
    <col min="6925" max="6925" width="17.42578125" style="109" customWidth="1"/>
    <col min="6926" max="7168" width="11.42578125" style="109"/>
    <col min="7169" max="7169" width="13.28515625" style="109" customWidth="1"/>
    <col min="7170" max="7175" width="11.42578125" style="109"/>
    <col min="7176" max="7176" width="11.7109375" style="109" bestFit="1" customWidth="1"/>
    <col min="7177" max="7177" width="15.5703125" style="109" customWidth="1"/>
    <col min="7178" max="7178" width="14.140625" style="109" customWidth="1"/>
    <col min="7179" max="7180" width="11.42578125" style="109"/>
    <col min="7181" max="7181" width="17.42578125" style="109" customWidth="1"/>
    <col min="7182" max="7424" width="11.42578125" style="109"/>
    <col min="7425" max="7425" width="13.28515625" style="109" customWidth="1"/>
    <col min="7426" max="7431" width="11.42578125" style="109"/>
    <col min="7432" max="7432" width="11.7109375" style="109" bestFit="1" customWidth="1"/>
    <col min="7433" max="7433" width="15.5703125" style="109" customWidth="1"/>
    <col min="7434" max="7434" width="14.140625" style="109" customWidth="1"/>
    <col min="7435" max="7436" width="11.42578125" style="109"/>
    <col min="7437" max="7437" width="17.42578125" style="109" customWidth="1"/>
    <col min="7438" max="7680" width="11.42578125" style="109"/>
    <col min="7681" max="7681" width="13.28515625" style="109" customWidth="1"/>
    <col min="7682" max="7687" width="11.42578125" style="109"/>
    <col min="7688" max="7688" width="11.7109375" style="109" bestFit="1" customWidth="1"/>
    <col min="7689" max="7689" width="15.5703125" style="109" customWidth="1"/>
    <col min="7690" max="7690" width="14.140625" style="109" customWidth="1"/>
    <col min="7691" max="7692" width="11.42578125" style="109"/>
    <col min="7693" max="7693" width="17.42578125" style="109" customWidth="1"/>
    <col min="7694" max="7936" width="11.42578125" style="109"/>
    <col min="7937" max="7937" width="13.28515625" style="109" customWidth="1"/>
    <col min="7938" max="7943" width="11.42578125" style="109"/>
    <col min="7944" max="7944" width="11.7109375" style="109" bestFit="1" customWidth="1"/>
    <col min="7945" max="7945" width="15.5703125" style="109" customWidth="1"/>
    <col min="7946" max="7946" width="14.140625" style="109" customWidth="1"/>
    <col min="7947" max="7948" width="11.42578125" style="109"/>
    <col min="7949" max="7949" width="17.42578125" style="109" customWidth="1"/>
    <col min="7950" max="8192" width="11.42578125" style="109"/>
    <col min="8193" max="8193" width="13.28515625" style="109" customWidth="1"/>
    <col min="8194" max="8199" width="11.42578125" style="109"/>
    <col min="8200" max="8200" width="11.7109375" style="109" bestFit="1" customWidth="1"/>
    <col min="8201" max="8201" width="15.5703125" style="109" customWidth="1"/>
    <col min="8202" max="8202" width="14.140625" style="109" customWidth="1"/>
    <col min="8203" max="8204" width="11.42578125" style="109"/>
    <col min="8205" max="8205" width="17.42578125" style="109" customWidth="1"/>
    <col min="8206" max="8448" width="11.42578125" style="109"/>
    <col min="8449" max="8449" width="13.28515625" style="109" customWidth="1"/>
    <col min="8450" max="8455" width="11.42578125" style="109"/>
    <col min="8456" max="8456" width="11.7109375" style="109" bestFit="1" customWidth="1"/>
    <col min="8457" max="8457" width="15.5703125" style="109" customWidth="1"/>
    <col min="8458" max="8458" width="14.140625" style="109" customWidth="1"/>
    <col min="8459" max="8460" width="11.42578125" style="109"/>
    <col min="8461" max="8461" width="17.42578125" style="109" customWidth="1"/>
    <col min="8462" max="8704" width="11.42578125" style="109"/>
    <col min="8705" max="8705" width="13.28515625" style="109" customWidth="1"/>
    <col min="8706" max="8711" width="11.42578125" style="109"/>
    <col min="8712" max="8712" width="11.7109375" style="109" bestFit="1" customWidth="1"/>
    <col min="8713" max="8713" width="15.5703125" style="109" customWidth="1"/>
    <col min="8714" max="8714" width="14.140625" style="109" customWidth="1"/>
    <col min="8715" max="8716" width="11.42578125" style="109"/>
    <col min="8717" max="8717" width="17.42578125" style="109" customWidth="1"/>
    <col min="8718" max="8960" width="11.42578125" style="109"/>
    <col min="8961" max="8961" width="13.28515625" style="109" customWidth="1"/>
    <col min="8962" max="8967" width="11.42578125" style="109"/>
    <col min="8968" max="8968" width="11.7109375" style="109" bestFit="1" customWidth="1"/>
    <col min="8969" max="8969" width="15.5703125" style="109" customWidth="1"/>
    <col min="8970" max="8970" width="14.140625" style="109" customWidth="1"/>
    <col min="8971" max="8972" width="11.42578125" style="109"/>
    <col min="8973" max="8973" width="17.42578125" style="109" customWidth="1"/>
    <col min="8974" max="9216" width="11.42578125" style="109"/>
    <col min="9217" max="9217" width="13.28515625" style="109" customWidth="1"/>
    <col min="9218" max="9223" width="11.42578125" style="109"/>
    <col min="9224" max="9224" width="11.7109375" style="109" bestFit="1" customWidth="1"/>
    <col min="9225" max="9225" width="15.5703125" style="109" customWidth="1"/>
    <col min="9226" max="9226" width="14.140625" style="109" customWidth="1"/>
    <col min="9227" max="9228" width="11.42578125" style="109"/>
    <col min="9229" max="9229" width="17.42578125" style="109" customWidth="1"/>
    <col min="9230" max="9472" width="11.42578125" style="109"/>
    <col min="9473" max="9473" width="13.28515625" style="109" customWidth="1"/>
    <col min="9474" max="9479" width="11.42578125" style="109"/>
    <col min="9480" max="9480" width="11.7109375" style="109" bestFit="1" customWidth="1"/>
    <col min="9481" max="9481" width="15.5703125" style="109" customWidth="1"/>
    <col min="9482" max="9482" width="14.140625" style="109" customWidth="1"/>
    <col min="9483" max="9484" width="11.42578125" style="109"/>
    <col min="9485" max="9485" width="17.42578125" style="109" customWidth="1"/>
    <col min="9486" max="9728" width="11.42578125" style="109"/>
    <col min="9729" max="9729" width="13.28515625" style="109" customWidth="1"/>
    <col min="9730" max="9735" width="11.42578125" style="109"/>
    <col min="9736" max="9736" width="11.7109375" style="109" bestFit="1" customWidth="1"/>
    <col min="9737" max="9737" width="15.5703125" style="109" customWidth="1"/>
    <col min="9738" max="9738" width="14.140625" style="109" customWidth="1"/>
    <col min="9739" max="9740" width="11.42578125" style="109"/>
    <col min="9741" max="9741" width="17.42578125" style="109" customWidth="1"/>
    <col min="9742" max="9984" width="11.42578125" style="109"/>
    <col min="9985" max="9985" width="13.28515625" style="109" customWidth="1"/>
    <col min="9986" max="9991" width="11.42578125" style="109"/>
    <col min="9992" max="9992" width="11.7109375" style="109" bestFit="1" customWidth="1"/>
    <col min="9993" max="9993" width="15.5703125" style="109" customWidth="1"/>
    <col min="9994" max="9994" width="14.140625" style="109" customWidth="1"/>
    <col min="9995" max="9996" width="11.42578125" style="109"/>
    <col min="9997" max="9997" width="17.42578125" style="109" customWidth="1"/>
    <col min="9998" max="10240" width="11.42578125" style="109"/>
    <col min="10241" max="10241" width="13.28515625" style="109" customWidth="1"/>
    <col min="10242" max="10247" width="11.42578125" style="109"/>
    <col min="10248" max="10248" width="11.7109375" style="109" bestFit="1" customWidth="1"/>
    <col min="10249" max="10249" width="15.5703125" style="109" customWidth="1"/>
    <col min="10250" max="10250" width="14.140625" style="109" customWidth="1"/>
    <col min="10251" max="10252" width="11.42578125" style="109"/>
    <col min="10253" max="10253" width="17.42578125" style="109" customWidth="1"/>
    <col min="10254" max="10496" width="11.42578125" style="109"/>
    <col min="10497" max="10497" width="13.28515625" style="109" customWidth="1"/>
    <col min="10498" max="10503" width="11.42578125" style="109"/>
    <col min="10504" max="10504" width="11.7109375" style="109" bestFit="1" customWidth="1"/>
    <col min="10505" max="10505" width="15.5703125" style="109" customWidth="1"/>
    <col min="10506" max="10506" width="14.140625" style="109" customWidth="1"/>
    <col min="10507" max="10508" width="11.42578125" style="109"/>
    <col min="10509" max="10509" width="17.42578125" style="109" customWidth="1"/>
    <col min="10510" max="10752" width="11.42578125" style="109"/>
    <col min="10753" max="10753" width="13.28515625" style="109" customWidth="1"/>
    <col min="10754" max="10759" width="11.42578125" style="109"/>
    <col min="10760" max="10760" width="11.7109375" style="109" bestFit="1" customWidth="1"/>
    <col min="10761" max="10761" width="15.5703125" style="109" customWidth="1"/>
    <col min="10762" max="10762" width="14.140625" style="109" customWidth="1"/>
    <col min="10763" max="10764" width="11.42578125" style="109"/>
    <col min="10765" max="10765" width="17.42578125" style="109" customWidth="1"/>
    <col min="10766" max="11008" width="11.42578125" style="109"/>
    <col min="11009" max="11009" width="13.28515625" style="109" customWidth="1"/>
    <col min="11010" max="11015" width="11.42578125" style="109"/>
    <col min="11016" max="11016" width="11.7109375" style="109" bestFit="1" customWidth="1"/>
    <col min="11017" max="11017" width="15.5703125" style="109" customWidth="1"/>
    <col min="11018" max="11018" width="14.140625" style="109" customWidth="1"/>
    <col min="11019" max="11020" width="11.42578125" style="109"/>
    <col min="11021" max="11021" width="17.42578125" style="109" customWidth="1"/>
    <col min="11022" max="11264" width="11.42578125" style="109"/>
    <col min="11265" max="11265" width="13.28515625" style="109" customWidth="1"/>
    <col min="11266" max="11271" width="11.42578125" style="109"/>
    <col min="11272" max="11272" width="11.7109375" style="109" bestFit="1" customWidth="1"/>
    <col min="11273" max="11273" width="15.5703125" style="109" customWidth="1"/>
    <col min="11274" max="11274" width="14.140625" style="109" customWidth="1"/>
    <col min="11275" max="11276" width="11.42578125" style="109"/>
    <col min="11277" max="11277" width="17.42578125" style="109" customWidth="1"/>
    <col min="11278" max="11520" width="11.42578125" style="109"/>
    <col min="11521" max="11521" width="13.28515625" style="109" customWidth="1"/>
    <col min="11522" max="11527" width="11.42578125" style="109"/>
    <col min="11528" max="11528" width="11.7109375" style="109" bestFit="1" customWidth="1"/>
    <col min="11529" max="11529" width="15.5703125" style="109" customWidth="1"/>
    <col min="11530" max="11530" width="14.140625" style="109" customWidth="1"/>
    <col min="11531" max="11532" width="11.42578125" style="109"/>
    <col min="11533" max="11533" width="17.42578125" style="109" customWidth="1"/>
    <col min="11534" max="11776" width="11.42578125" style="109"/>
    <col min="11777" max="11777" width="13.28515625" style="109" customWidth="1"/>
    <col min="11778" max="11783" width="11.42578125" style="109"/>
    <col min="11784" max="11784" width="11.7109375" style="109" bestFit="1" customWidth="1"/>
    <col min="11785" max="11785" width="15.5703125" style="109" customWidth="1"/>
    <col min="11786" max="11786" width="14.140625" style="109" customWidth="1"/>
    <col min="11787" max="11788" width="11.42578125" style="109"/>
    <col min="11789" max="11789" width="17.42578125" style="109" customWidth="1"/>
    <col min="11790" max="12032" width="11.42578125" style="109"/>
    <col min="12033" max="12033" width="13.28515625" style="109" customWidth="1"/>
    <col min="12034" max="12039" width="11.42578125" style="109"/>
    <col min="12040" max="12040" width="11.7109375" style="109" bestFit="1" customWidth="1"/>
    <col min="12041" max="12041" width="15.5703125" style="109" customWidth="1"/>
    <col min="12042" max="12042" width="14.140625" style="109" customWidth="1"/>
    <col min="12043" max="12044" width="11.42578125" style="109"/>
    <col min="12045" max="12045" width="17.42578125" style="109" customWidth="1"/>
    <col min="12046" max="12288" width="11.42578125" style="109"/>
    <col min="12289" max="12289" width="13.28515625" style="109" customWidth="1"/>
    <col min="12290" max="12295" width="11.42578125" style="109"/>
    <col min="12296" max="12296" width="11.7109375" style="109" bestFit="1" customWidth="1"/>
    <col min="12297" max="12297" width="15.5703125" style="109" customWidth="1"/>
    <col min="12298" max="12298" width="14.140625" style="109" customWidth="1"/>
    <col min="12299" max="12300" width="11.42578125" style="109"/>
    <col min="12301" max="12301" width="17.42578125" style="109" customWidth="1"/>
    <col min="12302" max="12544" width="11.42578125" style="109"/>
    <col min="12545" max="12545" width="13.28515625" style="109" customWidth="1"/>
    <col min="12546" max="12551" width="11.42578125" style="109"/>
    <col min="12552" max="12552" width="11.7109375" style="109" bestFit="1" customWidth="1"/>
    <col min="12553" max="12553" width="15.5703125" style="109" customWidth="1"/>
    <col min="12554" max="12554" width="14.140625" style="109" customWidth="1"/>
    <col min="12555" max="12556" width="11.42578125" style="109"/>
    <col min="12557" max="12557" width="17.42578125" style="109" customWidth="1"/>
    <col min="12558" max="12800" width="11.42578125" style="109"/>
    <col min="12801" max="12801" width="13.28515625" style="109" customWidth="1"/>
    <col min="12802" max="12807" width="11.42578125" style="109"/>
    <col min="12808" max="12808" width="11.7109375" style="109" bestFit="1" customWidth="1"/>
    <col min="12809" max="12809" width="15.5703125" style="109" customWidth="1"/>
    <col min="12810" max="12810" width="14.140625" style="109" customWidth="1"/>
    <col min="12811" max="12812" width="11.42578125" style="109"/>
    <col min="12813" max="12813" width="17.42578125" style="109" customWidth="1"/>
    <col min="12814" max="13056" width="11.42578125" style="109"/>
    <col min="13057" max="13057" width="13.28515625" style="109" customWidth="1"/>
    <col min="13058" max="13063" width="11.42578125" style="109"/>
    <col min="13064" max="13064" width="11.7109375" style="109" bestFit="1" customWidth="1"/>
    <col min="13065" max="13065" width="15.5703125" style="109" customWidth="1"/>
    <col min="13066" max="13066" width="14.140625" style="109" customWidth="1"/>
    <col min="13067" max="13068" width="11.42578125" style="109"/>
    <col min="13069" max="13069" width="17.42578125" style="109" customWidth="1"/>
    <col min="13070" max="13312" width="11.42578125" style="109"/>
    <col min="13313" max="13313" width="13.28515625" style="109" customWidth="1"/>
    <col min="13314" max="13319" width="11.42578125" style="109"/>
    <col min="13320" max="13320" width="11.7109375" style="109" bestFit="1" customWidth="1"/>
    <col min="13321" max="13321" width="15.5703125" style="109" customWidth="1"/>
    <col min="13322" max="13322" width="14.140625" style="109" customWidth="1"/>
    <col min="13323" max="13324" width="11.42578125" style="109"/>
    <col min="13325" max="13325" width="17.42578125" style="109" customWidth="1"/>
    <col min="13326" max="13568" width="11.42578125" style="109"/>
    <col min="13569" max="13569" width="13.28515625" style="109" customWidth="1"/>
    <col min="13570" max="13575" width="11.42578125" style="109"/>
    <col min="13576" max="13576" width="11.7109375" style="109" bestFit="1" customWidth="1"/>
    <col min="13577" max="13577" width="15.5703125" style="109" customWidth="1"/>
    <col min="13578" max="13578" width="14.140625" style="109" customWidth="1"/>
    <col min="13579" max="13580" width="11.42578125" style="109"/>
    <col min="13581" max="13581" width="17.42578125" style="109" customWidth="1"/>
    <col min="13582" max="13824" width="11.42578125" style="109"/>
    <col min="13825" max="13825" width="13.28515625" style="109" customWidth="1"/>
    <col min="13826" max="13831" width="11.42578125" style="109"/>
    <col min="13832" max="13832" width="11.7109375" style="109" bestFit="1" customWidth="1"/>
    <col min="13833" max="13833" width="15.5703125" style="109" customWidth="1"/>
    <col min="13834" max="13834" width="14.140625" style="109" customWidth="1"/>
    <col min="13835" max="13836" width="11.42578125" style="109"/>
    <col min="13837" max="13837" width="17.42578125" style="109" customWidth="1"/>
    <col min="13838" max="14080" width="11.42578125" style="109"/>
    <col min="14081" max="14081" width="13.28515625" style="109" customWidth="1"/>
    <col min="14082" max="14087" width="11.42578125" style="109"/>
    <col min="14088" max="14088" width="11.7109375" style="109" bestFit="1" customWidth="1"/>
    <col min="14089" max="14089" width="15.5703125" style="109" customWidth="1"/>
    <col min="14090" max="14090" width="14.140625" style="109" customWidth="1"/>
    <col min="14091" max="14092" width="11.42578125" style="109"/>
    <col min="14093" max="14093" width="17.42578125" style="109" customWidth="1"/>
    <col min="14094" max="14336" width="11.42578125" style="109"/>
    <col min="14337" max="14337" width="13.28515625" style="109" customWidth="1"/>
    <col min="14338" max="14343" width="11.42578125" style="109"/>
    <col min="14344" max="14344" width="11.7109375" style="109" bestFit="1" customWidth="1"/>
    <col min="14345" max="14345" width="15.5703125" style="109" customWidth="1"/>
    <col min="14346" max="14346" width="14.140625" style="109" customWidth="1"/>
    <col min="14347" max="14348" width="11.42578125" style="109"/>
    <col min="14349" max="14349" width="17.42578125" style="109" customWidth="1"/>
    <col min="14350" max="14592" width="11.42578125" style="109"/>
    <col min="14593" max="14593" width="13.28515625" style="109" customWidth="1"/>
    <col min="14594" max="14599" width="11.42578125" style="109"/>
    <col min="14600" max="14600" width="11.7109375" style="109" bestFit="1" customWidth="1"/>
    <col min="14601" max="14601" width="15.5703125" style="109" customWidth="1"/>
    <col min="14602" max="14602" width="14.140625" style="109" customWidth="1"/>
    <col min="14603" max="14604" width="11.42578125" style="109"/>
    <col min="14605" max="14605" width="17.42578125" style="109" customWidth="1"/>
    <col min="14606" max="14848" width="11.42578125" style="109"/>
    <col min="14849" max="14849" width="13.28515625" style="109" customWidth="1"/>
    <col min="14850" max="14855" width="11.42578125" style="109"/>
    <col min="14856" max="14856" width="11.7109375" style="109" bestFit="1" customWidth="1"/>
    <col min="14857" max="14857" width="15.5703125" style="109" customWidth="1"/>
    <col min="14858" max="14858" width="14.140625" style="109" customWidth="1"/>
    <col min="14859" max="14860" width="11.42578125" style="109"/>
    <col min="14861" max="14861" width="17.42578125" style="109" customWidth="1"/>
    <col min="14862" max="15104" width="11.42578125" style="109"/>
    <col min="15105" max="15105" width="13.28515625" style="109" customWidth="1"/>
    <col min="15106" max="15111" width="11.42578125" style="109"/>
    <col min="15112" max="15112" width="11.7109375" style="109" bestFit="1" customWidth="1"/>
    <col min="15113" max="15113" width="15.5703125" style="109" customWidth="1"/>
    <col min="15114" max="15114" width="14.140625" style="109" customWidth="1"/>
    <col min="15115" max="15116" width="11.42578125" style="109"/>
    <col min="15117" max="15117" width="17.42578125" style="109" customWidth="1"/>
    <col min="15118" max="15360" width="11.42578125" style="109"/>
    <col min="15361" max="15361" width="13.28515625" style="109" customWidth="1"/>
    <col min="15362" max="15367" width="11.42578125" style="109"/>
    <col min="15368" max="15368" width="11.7109375" style="109" bestFit="1" customWidth="1"/>
    <col min="15369" max="15369" width="15.5703125" style="109" customWidth="1"/>
    <col min="15370" max="15370" width="14.140625" style="109" customWidth="1"/>
    <col min="15371" max="15372" width="11.42578125" style="109"/>
    <col min="15373" max="15373" width="17.42578125" style="109" customWidth="1"/>
    <col min="15374" max="15616" width="11.42578125" style="109"/>
    <col min="15617" max="15617" width="13.28515625" style="109" customWidth="1"/>
    <col min="15618" max="15623" width="11.42578125" style="109"/>
    <col min="15624" max="15624" width="11.7109375" style="109" bestFit="1" customWidth="1"/>
    <col min="15625" max="15625" width="15.5703125" style="109" customWidth="1"/>
    <col min="15626" max="15626" width="14.140625" style="109" customWidth="1"/>
    <col min="15627" max="15628" width="11.42578125" style="109"/>
    <col min="15629" max="15629" width="17.42578125" style="109" customWidth="1"/>
    <col min="15630" max="15872" width="11.42578125" style="109"/>
    <col min="15873" max="15873" width="13.28515625" style="109" customWidth="1"/>
    <col min="15874" max="15879" width="11.42578125" style="109"/>
    <col min="15880" max="15880" width="11.7109375" style="109" bestFit="1" customWidth="1"/>
    <col min="15881" max="15881" width="15.5703125" style="109" customWidth="1"/>
    <col min="15882" max="15882" width="14.140625" style="109" customWidth="1"/>
    <col min="15883" max="15884" width="11.42578125" style="109"/>
    <col min="15885" max="15885" width="17.42578125" style="109" customWidth="1"/>
    <col min="15886" max="16128" width="11.42578125" style="109"/>
    <col min="16129" max="16129" width="13.28515625" style="109" customWidth="1"/>
    <col min="16130" max="16135" width="11.42578125" style="109"/>
    <col min="16136" max="16136" width="11.7109375" style="109" bestFit="1" customWidth="1"/>
    <col min="16137" max="16137" width="15.5703125" style="109" customWidth="1"/>
    <col min="16138" max="16138" width="14.140625" style="109" customWidth="1"/>
    <col min="16139" max="16140" width="11.42578125" style="109"/>
    <col min="16141" max="16141" width="17.42578125" style="109" customWidth="1"/>
    <col min="16142" max="16384" width="11.42578125" style="109"/>
  </cols>
  <sheetData>
    <row r="1" spans="1:13" ht="21.75" customHeight="1" x14ac:dyDescent="0.25">
      <c r="A1" s="407" t="s">
        <v>97</v>
      </c>
      <c r="B1" s="407"/>
      <c r="C1" s="407"/>
      <c r="D1" s="407"/>
      <c r="E1" s="407"/>
      <c r="F1" s="408" t="s">
        <v>98</v>
      </c>
      <c r="G1" s="408"/>
      <c r="H1" s="408"/>
      <c r="I1" s="408"/>
      <c r="J1" s="408"/>
      <c r="K1" s="408"/>
      <c r="L1" s="408"/>
      <c r="M1" s="408"/>
    </row>
    <row r="2" spans="1:13" ht="21.75" customHeight="1" x14ac:dyDescent="0.25">
      <c r="A2" s="409" t="s">
        <v>1</v>
      </c>
      <c r="B2" s="409"/>
      <c r="C2" s="409"/>
      <c r="D2" s="409"/>
      <c r="E2" s="409"/>
      <c r="F2" s="408"/>
      <c r="G2" s="408"/>
      <c r="H2" s="408"/>
      <c r="I2" s="408"/>
      <c r="J2" s="408"/>
      <c r="K2" s="408"/>
      <c r="L2" s="408"/>
      <c r="M2" s="408"/>
    </row>
    <row r="4" spans="1:13" x14ac:dyDescent="0.25">
      <c r="A4" s="109" t="s">
        <v>99</v>
      </c>
      <c r="B4" s="109" t="s">
        <v>100</v>
      </c>
    </row>
    <row r="6" spans="1:13" ht="15.75" thickBot="1" x14ac:dyDescent="0.3"/>
    <row r="7" spans="1:13" ht="16.5" thickBot="1" x14ac:dyDescent="0.3">
      <c r="A7" s="410" t="s">
        <v>101</v>
      </c>
      <c r="B7" s="411"/>
      <c r="C7" s="411"/>
      <c r="D7" s="411"/>
      <c r="E7" s="411"/>
      <c r="F7" s="411"/>
      <c r="G7" s="411"/>
      <c r="H7" s="411"/>
      <c r="I7" s="411"/>
      <c r="J7" s="411"/>
      <c r="K7" s="411"/>
      <c r="L7" s="411"/>
      <c r="M7" s="412"/>
    </row>
    <row r="8" spans="1:13" x14ac:dyDescent="0.25">
      <c r="A8" s="154" t="s">
        <v>92</v>
      </c>
      <c r="B8" s="413" t="s">
        <v>102</v>
      </c>
      <c r="C8" s="414"/>
      <c r="D8" s="414"/>
      <c r="E8" s="414"/>
      <c r="F8" s="414"/>
      <c r="G8" s="414"/>
      <c r="H8" s="414"/>
      <c r="I8" s="155"/>
      <c r="J8" s="156"/>
      <c r="K8" s="415" t="s">
        <v>103</v>
      </c>
      <c r="L8" s="416"/>
      <c r="M8" s="154" t="s">
        <v>10</v>
      </c>
    </row>
    <row r="9" spans="1:13" ht="19.5" thickBot="1" x14ac:dyDescent="0.3">
      <c r="A9" s="329" t="s">
        <v>95</v>
      </c>
      <c r="B9" s="518" t="s">
        <v>186</v>
      </c>
      <c r="C9" s="519"/>
      <c r="D9" s="519"/>
      <c r="E9" s="519"/>
      <c r="F9" s="519"/>
      <c r="G9" s="519"/>
      <c r="H9" s="519"/>
      <c r="I9" s="519"/>
      <c r="J9" s="520"/>
      <c r="K9" s="330" t="s">
        <v>145</v>
      </c>
      <c r="L9" s="331"/>
      <c r="M9" s="160"/>
    </row>
    <row r="10" spans="1:13" x14ac:dyDescent="0.25">
      <c r="A10" s="161"/>
      <c r="B10" s="162"/>
      <c r="C10" s="162"/>
      <c r="D10" s="162"/>
      <c r="E10" s="162"/>
      <c r="F10" s="162"/>
      <c r="G10" s="162"/>
      <c r="H10" s="162"/>
      <c r="I10" s="162"/>
      <c r="J10" s="162"/>
      <c r="K10" s="162"/>
      <c r="L10" s="162"/>
      <c r="M10" s="163"/>
    </row>
    <row r="11" spans="1:13" x14ac:dyDescent="0.25">
      <c r="A11" s="164" t="s">
        <v>106</v>
      </c>
      <c r="B11" s="165"/>
      <c r="C11" s="165"/>
      <c r="D11" s="165"/>
      <c r="E11" s="165"/>
      <c r="F11" s="165"/>
      <c r="G11" s="165"/>
      <c r="H11" s="165"/>
      <c r="I11" s="165"/>
      <c r="J11" s="165"/>
      <c r="K11" s="165"/>
      <c r="L11" s="165"/>
      <c r="M11" s="166"/>
    </row>
    <row r="12" spans="1:13" ht="15.75" thickBot="1" x14ac:dyDescent="0.3">
      <c r="A12" s="167"/>
      <c r="B12" s="162"/>
      <c r="C12" s="162"/>
      <c r="D12" s="162"/>
      <c r="E12" s="162"/>
      <c r="F12" s="162"/>
      <c r="G12" s="162"/>
      <c r="H12" s="168"/>
      <c r="I12" s="168"/>
      <c r="J12" s="162"/>
      <c r="K12" s="162"/>
      <c r="L12" s="162"/>
      <c r="M12" s="163"/>
    </row>
    <row r="13" spans="1:13" x14ac:dyDescent="0.25">
      <c r="A13" s="422" t="s">
        <v>102</v>
      </c>
      <c r="B13" s="423"/>
      <c r="C13" s="423"/>
      <c r="D13" s="423"/>
      <c r="E13" s="423"/>
      <c r="F13" s="423"/>
      <c r="G13" s="424"/>
      <c r="H13" s="425" t="s">
        <v>107</v>
      </c>
      <c r="I13" s="426"/>
      <c r="J13" s="169" t="s">
        <v>108</v>
      </c>
      <c r="K13" s="427" t="s">
        <v>109</v>
      </c>
      <c r="L13" s="424"/>
      <c r="M13" s="170" t="s">
        <v>110</v>
      </c>
    </row>
    <row r="14" spans="1:13" ht="28.5" customHeight="1" x14ac:dyDescent="0.25">
      <c r="A14" s="522" t="s">
        <v>171</v>
      </c>
      <c r="B14" s="523"/>
      <c r="C14" s="523"/>
      <c r="D14" s="523"/>
      <c r="E14" s="523"/>
      <c r="F14" s="523"/>
      <c r="G14" s="524"/>
      <c r="H14" s="171"/>
      <c r="I14" s="172"/>
      <c r="J14" s="173">
        <v>6256</v>
      </c>
      <c r="K14" s="174"/>
      <c r="L14" s="332">
        <v>2.5</v>
      </c>
      <c r="M14" s="176">
        <v>2502.4</v>
      </c>
    </row>
    <row r="15" spans="1:13" x14ac:dyDescent="0.25">
      <c r="A15" s="428"/>
      <c r="B15" s="429"/>
      <c r="C15" s="429"/>
      <c r="D15" s="429"/>
      <c r="E15" s="429"/>
      <c r="F15" s="429"/>
      <c r="G15" s="430"/>
      <c r="H15" s="333"/>
      <c r="I15" s="334"/>
      <c r="J15" s="173"/>
      <c r="K15" s="335"/>
      <c r="L15" s="332"/>
      <c r="M15" s="176"/>
    </row>
    <row r="16" spans="1:13" x14ac:dyDescent="0.25">
      <c r="A16" s="428"/>
      <c r="B16" s="429"/>
      <c r="C16" s="429"/>
      <c r="D16" s="429"/>
      <c r="E16" s="429"/>
      <c r="F16" s="429"/>
      <c r="G16" s="430"/>
      <c r="H16" s="336"/>
      <c r="I16" s="337"/>
      <c r="J16" s="173"/>
      <c r="K16" s="338"/>
      <c r="L16" s="339"/>
      <c r="M16" s="176"/>
    </row>
    <row r="17" spans="1:13" x14ac:dyDescent="0.25">
      <c r="A17" s="428"/>
      <c r="B17" s="429"/>
      <c r="C17" s="429"/>
      <c r="D17" s="429"/>
      <c r="E17" s="429"/>
      <c r="F17" s="429"/>
      <c r="G17" s="430"/>
      <c r="H17" s="180"/>
      <c r="I17" s="181"/>
      <c r="J17" s="173"/>
      <c r="K17" s="182"/>
      <c r="L17" s="332"/>
      <c r="M17" s="176"/>
    </row>
    <row r="18" spans="1:13" x14ac:dyDescent="0.25">
      <c r="A18" s="340"/>
      <c r="B18" s="341"/>
      <c r="C18" s="341"/>
      <c r="D18" s="341"/>
      <c r="E18" s="342"/>
      <c r="F18" s="342"/>
      <c r="G18" s="343"/>
      <c r="H18" s="180"/>
      <c r="I18" s="181"/>
      <c r="J18" s="173"/>
      <c r="K18" s="182"/>
      <c r="L18" s="183"/>
      <c r="M18" s="344"/>
    </row>
    <row r="19" spans="1:13" x14ac:dyDescent="0.25">
      <c r="A19" s="417" t="s">
        <v>137</v>
      </c>
      <c r="B19" s="418"/>
      <c r="C19" s="418"/>
      <c r="D19" s="185"/>
      <c r="E19" s="186"/>
      <c r="F19" s="186"/>
      <c r="G19" s="187"/>
      <c r="H19" s="180"/>
      <c r="I19" s="181"/>
      <c r="J19" s="188"/>
      <c r="K19" s="182"/>
      <c r="L19" s="145">
        <v>0.1</v>
      </c>
      <c r="M19" s="110">
        <v>1332</v>
      </c>
    </row>
    <row r="20" spans="1:13" ht="15.75" thickBot="1" x14ac:dyDescent="0.3">
      <c r="A20" s="428"/>
      <c r="B20" s="429"/>
      <c r="C20" s="429"/>
      <c r="D20" s="429"/>
      <c r="E20" s="429"/>
      <c r="F20" s="429"/>
      <c r="G20" s="430"/>
      <c r="H20" s="436"/>
      <c r="I20" s="437"/>
      <c r="J20" s="189"/>
      <c r="K20" s="438"/>
      <c r="L20" s="439"/>
      <c r="M20" s="190"/>
    </row>
    <row r="21" spans="1:13" ht="15.75" thickBot="1" x14ac:dyDescent="0.3">
      <c r="A21" s="440" t="s">
        <v>112</v>
      </c>
      <c r="B21" s="441"/>
      <c r="C21" s="441"/>
      <c r="D21" s="441"/>
      <c r="E21" s="441"/>
      <c r="F21" s="441"/>
      <c r="G21" s="441"/>
      <c r="H21" s="441"/>
      <c r="I21" s="441"/>
      <c r="J21" s="441"/>
      <c r="K21" s="441"/>
      <c r="L21" s="442"/>
      <c r="M21" s="345">
        <v>3834.4</v>
      </c>
    </row>
    <row r="22" spans="1:13" x14ac:dyDescent="0.25">
      <c r="A22" s="167"/>
      <c r="B22" s="162"/>
      <c r="C22" s="162"/>
      <c r="D22" s="162"/>
      <c r="E22" s="162"/>
      <c r="F22" s="162"/>
      <c r="G22" s="162"/>
      <c r="H22" s="162"/>
      <c r="I22" s="162"/>
      <c r="J22" s="162"/>
      <c r="K22" s="162"/>
      <c r="L22" s="162"/>
      <c r="M22" s="163"/>
    </row>
    <row r="23" spans="1:13" x14ac:dyDescent="0.25">
      <c r="A23" s="192" t="s">
        <v>113</v>
      </c>
      <c r="B23" s="193"/>
      <c r="C23" s="193"/>
      <c r="D23" s="193"/>
      <c r="E23" s="193"/>
      <c r="F23" s="193"/>
      <c r="G23" s="193"/>
      <c r="H23" s="193"/>
      <c r="I23" s="193"/>
      <c r="J23" s="193"/>
      <c r="K23" s="193"/>
      <c r="L23" s="193"/>
      <c r="M23" s="194"/>
    </row>
    <row r="24" spans="1:13" ht="15.75" thickBot="1" x14ac:dyDescent="0.3">
      <c r="A24" s="195"/>
      <c r="B24" s="168"/>
      <c r="C24" s="168"/>
      <c r="D24" s="168"/>
      <c r="E24" s="168"/>
      <c r="F24" s="168"/>
      <c r="G24" s="168"/>
      <c r="H24" s="168"/>
      <c r="I24" s="162"/>
      <c r="J24" s="162"/>
      <c r="K24" s="162"/>
      <c r="L24" s="162"/>
      <c r="M24" s="163"/>
    </row>
    <row r="25" spans="1:13" x14ac:dyDescent="0.25">
      <c r="A25" s="422" t="s">
        <v>102</v>
      </c>
      <c r="B25" s="423"/>
      <c r="C25" s="423"/>
      <c r="D25" s="423"/>
      <c r="E25" s="423"/>
      <c r="F25" s="423"/>
      <c r="G25" s="423"/>
      <c r="H25" s="424"/>
      <c r="I25" s="196" t="s">
        <v>103</v>
      </c>
      <c r="J25" s="169" t="s">
        <v>10</v>
      </c>
      <c r="K25" s="427" t="s">
        <v>114</v>
      </c>
      <c r="L25" s="424"/>
      <c r="M25" s="170" t="s">
        <v>110</v>
      </c>
    </row>
    <row r="26" spans="1:13" x14ac:dyDescent="0.25">
      <c r="A26" s="197" t="s">
        <v>187</v>
      </c>
      <c r="B26" s="198"/>
      <c r="C26" s="198"/>
      <c r="D26" s="198"/>
      <c r="E26" s="198"/>
      <c r="F26" s="198"/>
      <c r="G26" s="198"/>
      <c r="H26" s="172"/>
      <c r="I26" s="364" t="s">
        <v>19</v>
      </c>
      <c r="J26" s="200">
        <v>1.3</v>
      </c>
      <c r="K26" s="171"/>
      <c r="L26" s="146">
        <v>10000</v>
      </c>
      <c r="M26" s="176">
        <v>13000</v>
      </c>
    </row>
    <row r="27" spans="1:13" x14ac:dyDescent="0.25">
      <c r="A27" s="197" t="s">
        <v>139</v>
      </c>
      <c r="B27" s="347"/>
      <c r="C27" s="347"/>
      <c r="D27" s="347"/>
      <c r="E27" s="347"/>
      <c r="F27" s="347"/>
      <c r="G27" s="347"/>
      <c r="H27" s="347"/>
      <c r="I27" s="346" t="s">
        <v>140</v>
      </c>
      <c r="J27" s="349">
        <v>30</v>
      </c>
      <c r="K27" s="333"/>
      <c r="L27" s="146">
        <v>15</v>
      </c>
      <c r="M27" s="176">
        <v>450</v>
      </c>
    </row>
    <row r="28" spans="1:13" x14ac:dyDescent="0.25">
      <c r="A28" s="197"/>
      <c r="B28" s="347"/>
      <c r="C28" s="347"/>
      <c r="D28" s="347"/>
      <c r="E28" s="347"/>
      <c r="F28" s="347"/>
      <c r="G28" s="347"/>
      <c r="H28" s="347"/>
      <c r="I28" s="346"/>
      <c r="J28" s="349"/>
      <c r="K28" s="333"/>
      <c r="L28" s="146"/>
      <c r="M28" s="176"/>
    </row>
    <row r="29" spans="1:13" x14ac:dyDescent="0.25">
      <c r="A29" s="197"/>
      <c r="B29" s="347"/>
      <c r="C29" s="347"/>
      <c r="D29" s="347"/>
      <c r="E29" s="347"/>
      <c r="F29" s="347"/>
      <c r="G29" s="347"/>
      <c r="H29" s="347"/>
      <c r="I29" s="346"/>
      <c r="J29" s="349"/>
      <c r="K29" s="333"/>
      <c r="L29" s="146"/>
      <c r="M29" s="176"/>
    </row>
    <row r="30" spans="1:13" x14ac:dyDescent="0.25">
      <c r="A30" s="197"/>
      <c r="B30" s="347"/>
      <c r="C30" s="347"/>
      <c r="D30" s="347"/>
      <c r="E30" s="347"/>
      <c r="F30" s="347"/>
      <c r="G30" s="347"/>
      <c r="H30" s="347"/>
      <c r="I30" s="346"/>
      <c r="J30" s="349"/>
      <c r="K30" s="333"/>
      <c r="L30" s="146"/>
      <c r="M30" s="176"/>
    </row>
    <row r="31" spans="1:13" x14ac:dyDescent="0.25">
      <c r="A31" s="197"/>
      <c r="B31" s="347"/>
      <c r="C31" s="347"/>
      <c r="D31" s="347"/>
      <c r="E31" s="347"/>
      <c r="F31" s="347"/>
      <c r="G31" s="347"/>
      <c r="H31" s="347"/>
      <c r="I31" s="346"/>
      <c r="J31" s="349"/>
      <c r="K31" s="333"/>
      <c r="L31" s="146"/>
      <c r="M31" s="176"/>
    </row>
    <row r="32" spans="1:13" ht="15.75" thickBot="1" x14ac:dyDescent="0.3">
      <c r="A32" s="197"/>
      <c r="B32" s="221"/>
      <c r="C32" s="221"/>
      <c r="D32" s="221"/>
      <c r="E32" s="221"/>
      <c r="F32" s="221"/>
      <c r="G32" s="221"/>
      <c r="H32" s="221"/>
      <c r="I32" s="361"/>
      <c r="J32" s="362"/>
      <c r="K32" s="363"/>
      <c r="L32" s="146"/>
      <c r="M32" s="176"/>
    </row>
    <row r="33" spans="1:13" ht="15.75" thickBot="1" x14ac:dyDescent="0.3">
      <c r="A33" s="440" t="s">
        <v>112</v>
      </c>
      <c r="B33" s="441"/>
      <c r="C33" s="441"/>
      <c r="D33" s="441"/>
      <c r="E33" s="441"/>
      <c r="F33" s="441"/>
      <c r="G33" s="441"/>
      <c r="H33" s="441"/>
      <c r="I33" s="441"/>
      <c r="J33" s="441"/>
      <c r="K33" s="441"/>
      <c r="L33" s="442"/>
      <c r="M33" s="345">
        <v>13450</v>
      </c>
    </row>
    <row r="34" spans="1:13" x14ac:dyDescent="0.25">
      <c r="A34" s="161"/>
      <c r="B34" s="162"/>
      <c r="C34" s="162"/>
      <c r="D34" s="162"/>
      <c r="E34" s="162"/>
      <c r="F34" s="162"/>
      <c r="G34" s="162"/>
      <c r="H34" s="162"/>
      <c r="I34" s="162"/>
      <c r="J34" s="162"/>
      <c r="K34" s="162"/>
      <c r="L34" s="162"/>
      <c r="M34" s="163"/>
    </row>
    <row r="35" spans="1:13" x14ac:dyDescent="0.25">
      <c r="A35" s="192" t="s">
        <v>115</v>
      </c>
      <c r="B35" s="193"/>
      <c r="C35" s="193"/>
      <c r="D35" s="193"/>
      <c r="E35" s="193"/>
      <c r="F35" s="193"/>
      <c r="G35" s="193"/>
      <c r="H35" s="193"/>
      <c r="I35" s="193"/>
      <c r="J35" s="193"/>
      <c r="K35" s="193"/>
      <c r="L35" s="193"/>
      <c r="M35" s="194"/>
    </row>
    <row r="36" spans="1:13" ht="15.75" thickBot="1" x14ac:dyDescent="0.3">
      <c r="A36" s="161"/>
      <c r="B36" s="162"/>
      <c r="C36" s="162"/>
      <c r="D36" s="162"/>
      <c r="E36" s="162"/>
      <c r="F36" s="162"/>
      <c r="G36" s="162"/>
      <c r="H36" s="162"/>
      <c r="I36" s="162"/>
      <c r="J36" s="162"/>
      <c r="K36" s="162"/>
      <c r="L36" s="162"/>
      <c r="M36" s="163"/>
    </row>
    <row r="37" spans="1:13" ht="25.5" x14ac:dyDescent="0.25">
      <c r="A37" s="206" t="s">
        <v>116</v>
      </c>
      <c r="B37" s="207"/>
      <c r="C37" s="207"/>
      <c r="D37" s="207"/>
      <c r="E37" s="207"/>
      <c r="F37" s="207"/>
      <c r="G37" s="208" t="s">
        <v>103</v>
      </c>
      <c r="H37" s="209" t="s">
        <v>117</v>
      </c>
      <c r="I37" s="155" t="s">
        <v>118</v>
      </c>
      <c r="J37" s="208" t="s">
        <v>119</v>
      </c>
      <c r="K37" s="449" t="s">
        <v>120</v>
      </c>
      <c r="L37" s="450"/>
      <c r="M37" s="210" t="s">
        <v>110</v>
      </c>
    </row>
    <row r="38" spans="1:13" x14ac:dyDescent="0.25">
      <c r="A38" s="111" t="s">
        <v>172</v>
      </c>
      <c r="B38" s="211"/>
      <c r="C38" s="211"/>
      <c r="D38" s="211"/>
      <c r="E38" s="211"/>
      <c r="F38" s="211"/>
      <c r="G38" s="212" t="s">
        <v>173</v>
      </c>
      <c r="H38" s="188">
        <v>1.3</v>
      </c>
      <c r="I38" s="355">
        <v>10</v>
      </c>
      <c r="J38" s="188">
        <v>13</v>
      </c>
      <c r="K38" s="451">
        <v>1030</v>
      </c>
      <c r="L38" s="452" t="e">
        <v>#N/A</v>
      </c>
      <c r="M38" s="214">
        <v>13390</v>
      </c>
    </row>
    <row r="39" spans="1:13" x14ac:dyDescent="0.25">
      <c r="A39" s="111"/>
      <c r="B39" s="215"/>
      <c r="C39" s="215"/>
      <c r="D39" s="215"/>
      <c r="E39" s="215"/>
      <c r="F39" s="215"/>
      <c r="G39" s="212"/>
      <c r="H39" s="188"/>
      <c r="I39" s="213"/>
      <c r="J39" s="188"/>
      <c r="K39" s="451"/>
      <c r="L39" s="452"/>
      <c r="M39" s="214"/>
    </row>
    <row r="40" spans="1:13" x14ac:dyDescent="0.25">
      <c r="A40" s="111"/>
      <c r="B40" s="215"/>
      <c r="C40" s="215"/>
      <c r="D40" s="215"/>
      <c r="E40" s="215"/>
      <c r="F40" s="215"/>
      <c r="G40" s="212"/>
      <c r="H40" s="188"/>
      <c r="I40" s="213"/>
      <c r="J40" s="188"/>
      <c r="K40" s="451"/>
      <c r="L40" s="452"/>
      <c r="M40" s="214"/>
    </row>
    <row r="41" spans="1:13" x14ac:dyDescent="0.25">
      <c r="A41" s="111"/>
      <c r="B41" s="215"/>
      <c r="C41" s="215"/>
      <c r="D41" s="215"/>
      <c r="E41" s="215"/>
      <c r="F41" s="215"/>
      <c r="G41" s="212"/>
      <c r="H41" s="188"/>
      <c r="I41" s="213"/>
      <c r="J41" s="188"/>
      <c r="K41" s="451"/>
      <c r="L41" s="452"/>
      <c r="M41" s="214"/>
    </row>
    <row r="42" spans="1:13" x14ac:dyDescent="0.25">
      <c r="A42" s="111"/>
      <c r="B42" s="215"/>
      <c r="C42" s="215"/>
      <c r="D42" s="215"/>
      <c r="E42" s="215"/>
      <c r="F42" s="215"/>
      <c r="G42" s="216"/>
      <c r="H42" s="188"/>
      <c r="I42" s="188"/>
      <c r="J42" s="188"/>
      <c r="K42" s="217"/>
      <c r="L42" s="218"/>
      <c r="M42" s="219"/>
    </row>
    <row r="43" spans="1:13" ht="15.75" thickBot="1" x14ac:dyDescent="0.3">
      <c r="A43" s="220"/>
      <c r="B43" s="221"/>
      <c r="C43" s="221"/>
      <c r="D43" s="221"/>
      <c r="E43" s="221"/>
      <c r="F43" s="221"/>
      <c r="G43" s="222"/>
      <c r="H43" s="203"/>
      <c r="I43" s="203"/>
      <c r="J43" s="203"/>
      <c r="K43" s="453"/>
      <c r="L43" s="454"/>
      <c r="M43" s="203"/>
    </row>
    <row r="44" spans="1:13" ht="15.75" thickBot="1" x14ac:dyDescent="0.3">
      <c r="A44" s="455" t="s">
        <v>112</v>
      </c>
      <c r="B44" s="443"/>
      <c r="C44" s="443"/>
      <c r="D44" s="443"/>
      <c r="E44" s="443"/>
      <c r="F44" s="443"/>
      <c r="G44" s="443"/>
      <c r="H44" s="443"/>
      <c r="I44" s="443"/>
      <c r="J44" s="443"/>
      <c r="K44" s="443"/>
      <c r="L44" s="444"/>
      <c r="M44" s="223">
        <v>13390</v>
      </c>
    </row>
    <row r="45" spans="1:13" x14ac:dyDescent="0.25">
      <c r="A45" s="161"/>
      <c r="B45" s="162"/>
      <c r="C45" s="162"/>
      <c r="D45" s="162"/>
      <c r="E45" s="162"/>
      <c r="F45" s="162"/>
      <c r="G45" s="162"/>
      <c r="H45" s="162"/>
      <c r="I45" s="162"/>
      <c r="J45" s="162"/>
      <c r="K45" s="162"/>
      <c r="L45" s="162"/>
      <c r="M45" s="163"/>
    </row>
    <row r="46" spans="1:13" x14ac:dyDescent="0.25">
      <c r="A46" s="192" t="s">
        <v>121</v>
      </c>
      <c r="B46" s="193"/>
      <c r="C46" s="193"/>
      <c r="D46" s="193"/>
      <c r="E46" s="193"/>
      <c r="F46" s="193"/>
      <c r="G46" s="193"/>
      <c r="H46" s="193"/>
      <c r="I46" s="193"/>
      <c r="J46" s="193"/>
      <c r="K46" s="193"/>
      <c r="L46" s="193"/>
      <c r="M46" s="194"/>
    </row>
    <row r="47" spans="1:13" ht="15.75" thickBot="1" x14ac:dyDescent="0.3">
      <c r="A47" s="161"/>
      <c r="B47" s="162"/>
      <c r="C47" s="162"/>
      <c r="D47" s="162"/>
      <c r="E47" s="162"/>
      <c r="F47" s="162"/>
      <c r="G47" s="162"/>
      <c r="H47" s="162"/>
      <c r="I47" s="162"/>
      <c r="J47" s="162"/>
      <c r="K47" s="162"/>
      <c r="L47" s="162"/>
      <c r="M47" s="163"/>
    </row>
    <row r="48" spans="1:13" ht="25.5" x14ac:dyDescent="0.25">
      <c r="A48" s="456" t="s">
        <v>122</v>
      </c>
      <c r="B48" s="415"/>
      <c r="C48" s="415"/>
      <c r="D48" s="415"/>
      <c r="E48" s="415"/>
      <c r="F48" s="415"/>
      <c r="G48" s="415"/>
      <c r="H48" s="208" t="s">
        <v>123</v>
      </c>
      <c r="I48" s="155" t="s">
        <v>124</v>
      </c>
      <c r="J48" s="209" t="s">
        <v>125</v>
      </c>
      <c r="K48" s="457" t="s">
        <v>109</v>
      </c>
      <c r="L48" s="458"/>
      <c r="M48" s="224" t="s">
        <v>110</v>
      </c>
    </row>
    <row r="49" spans="1:13" x14ac:dyDescent="0.25">
      <c r="A49" s="315" t="s">
        <v>174</v>
      </c>
      <c r="B49" s="249"/>
      <c r="C49" s="249"/>
      <c r="D49" s="249"/>
      <c r="E49" s="249"/>
      <c r="F49" s="249"/>
      <c r="G49" s="249"/>
      <c r="H49" s="316">
        <v>84000</v>
      </c>
      <c r="I49" s="130">
        <v>185</v>
      </c>
      <c r="J49" s="131">
        <v>155400</v>
      </c>
      <c r="K49" s="317"/>
      <c r="L49" s="132">
        <v>20</v>
      </c>
      <c r="M49" s="133">
        <v>7770</v>
      </c>
    </row>
    <row r="50" spans="1:13" x14ac:dyDescent="0.25">
      <c r="A50" s="315" t="s">
        <v>142</v>
      </c>
      <c r="B50" s="249"/>
      <c r="C50" s="249"/>
      <c r="D50" s="249"/>
      <c r="E50" s="249"/>
      <c r="F50" s="249"/>
      <c r="G50" s="249"/>
      <c r="H50" s="316">
        <v>60000</v>
      </c>
      <c r="I50" s="130">
        <v>185</v>
      </c>
      <c r="J50" s="131">
        <v>111000</v>
      </c>
      <c r="K50" s="317"/>
      <c r="L50" s="132">
        <v>20</v>
      </c>
      <c r="M50" s="133">
        <v>5550</v>
      </c>
    </row>
    <row r="51" spans="1:13" x14ac:dyDescent="0.25">
      <c r="A51" s="225"/>
      <c r="B51" s="215"/>
      <c r="C51" s="215"/>
      <c r="D51" s="215"/>
      <c r="E51" s="215"/>
      <c r="F51" s="215"/>
      <c r="G51" s="215"/>
      <c r="H51" s="188"/>
      <c r="I51" s="116"/>
      <c r="J51" s="110"/>
      <c r="K51" s="227"/>
      <c r="L51" s="229"/>
      <c r="M51" s="115"/>
    </row>
    <row r="52" spans="1:13" x14ac:dyDescent="0.25">
      <c r="A52" s="225"/>
      <c r="B52" s="215"/>
      <c r="C52" s="215"/>
      <c r="D52" s="215"/>
      <c r="E52" s="215"/>
      <c r="F52" s="215"/>
      <c r="G52" s="215"/>
      <c r="H52" s="188"/>
      <c r="I52" s="116"/>
      <c r="J52" s="110"/>
      <c r="K52" s="230"/>
      <c r="L52" s="229"/>
      <c r="M52" s="115"/>
    </row>
    <row r="53" spans="1:13" x14ac:dyDescent="0.25">
      <c r="A53" s="225"/>
      <c r="B53" s="215"/>
      <c r="C53" s="215"/>
      <c r="D53" s="215"/>
      <c r="E53" s="215"/>
      <c r="F53" s="215"/>
      <c r="G53" s="215"/>
      <c r="H53" s="188"/>
      <c r="I53" s="116"/>
      <c r="J53" s="110"/>
      <c r="K53" s="230"/>
      <c r="L53" s="229"/>
      <c r="M53" s="115"/>
    </row>
    <row r="54" spans="1:13" ht="15.75" thickBot="1" x14ac:dyDescent="0.3">
      <c r="A54" s="459"/>
      <c r="B54" s="460"/>
      <c r="C54" s="460"/>
      <c r="D54" s="460"/>
      <c r="E54" s="460"/>
      <c r="F54" s="460"/>
      <c r="G54" s="460"/>
      <c r="H54" s="203"/>
      <c r="I54" s="203"/>
      <c r="J54" s="203"/>
      <c r="K54" s="461"/>
      <c r="L54" s="462"/>
      <c r="M54" s="203"/>
    </row>
    <row r="55" spans="1:13" ht="15.75" thickBot="1" x14ac:dyDescent="0.3">
      <c r="A55" s="440" t="s">
        <v>112</v>
      </c>
      <c r="B55" s="441"/>
      <c r="C55" s="441"/>
      <c r="D55" s="441"/>
      <c r="E55" s="441"/>
      <c r="F55" s="441"/>
      <c r="G55" s="441"/>
      <c r="H55" s="443"/>
      <c r="I55" s="443"/>
      <c r="J55" s="443"/>
      <c r="K55" s="443"/>
      <c r="L55" s="444"/>
      <c r="M55" s="117">
        <v>13320</v>
      </c>
    </row>
    <row r="56" spans="1:13" ht="15.75" thickBot="1" x14ac:dyDescent="0.3">
      <c r="A56" s="161"/>
      <c r="B56" s="162"/>
      <c r="C56" s="162"/>
      <c r="D56" s="162"/>
      <c r="E56" s="162"/>
      <c r="F56" s="162"/>
      <c r="G56" s="162"/>
      <c r="H56" s="162"/>
      <c r="I56" s="162"/>
      <c r="J56" s="162"/>
      <c r="K56" s="162"/>
      <c r="L56" s="162"/>
      <c r="M56" s="163"/>
    </row>
    <row r="57" spans="1:13" ht="15.75" thickBot="1" x14ac:dyDescent="0.3">
      <c r="A57" s="465" t="s">
        <v>126</v>
      </c>
      <c r="B57" s="466"/>
      <c r="C57" s="466"/>
      <c r="D57" s="466"/>
      <c r="E57" s="466"/>
      <c r="F57" s="466"/>
      <c r="G57" s="466"/>
      <c r="H57" s="466"/>
      <c r="I57" s="466"/>
      <c r="J57" s="466"/>
      <c r="K57" s="466"/>
      <c r="L57" s="467"/>
      <c r="M57" s="231">
        <v>43994.400000000001</v>
      </c>
    </row>
    <row r="58" spans="1:13" x14ac:dyDescent="0.25">
      <c r="A58" s="161"/>
      <c r="B58" s="162"/>
      <c r="C58" s="162"/>
      <c r="D58" s="162"/>
      <c r="E58" s="162"/>
      <c r="F58" s="162"/>
      <c r="G58" s="162"/>
      <c r="H58" s="162"/>
      <c r="I58" s="162"/>
      <c r="J58" s="162"/>
      <c r="K58" s="162"/>
      <c r="L58" s="162"/>
      <c r="M58" s="163"/>
    </row>
    <row r="59" spans="1:13" x14ac:dyDescent="0.25">
      <c r="A59" s="192" t="s">
        <v>127</v>
      </c>
      <c r="B59" s="193"/>
      <c r="C59" s="193"/>
      <c r="D59" s="193"/>
      <c r="E59" s="193"/>
      <c r="F59" s="193"/>
      <c r="G59" s="193"/>
      <c r="H59" s="193"/>
      <c r="I59" s="193"/>
      <c r="J59" s="193"/>
      <c r="K59" s="193"/>
      <c r="L59" s="193"/>
      <c r="M59" s="194"/>
    </row>
    <row r="60" spans="1:13" ht="15.75" thickBot="1" x14ac:dyDescent="0.3">
      <c r="A60" s="161"/>
      <c r="B60" s="162"/>
      <c r="C60" s="162"/>
      <c r="D60" s="162"/>
      <c r="E60" s="162"/>
      <c r="F60" s="162"/>
      <c r="G60" s="162"/>
      <c r="H60" s="162"/>
      <c r="I60" s="162"/>
      <c r="J60" s="162"/>
      <c r="K60" s="162"/>
      <c r="L60" s="162"/>
      <c r="M60" s="163"/>
    </row>
    <row r="61" spans="1:13" x14ac:dyDescent="0.25">
      <c r="A61" s="468" t="s">
        <v>128</v>
      </c>
      <c r="B61" s="469"/>
      <c r="C61" s="469"/>
      <c r="D61" s="469"/>
      <c r="E61" s="469"/>
      <c r="F61" s="469"/>
      <c r="G61" s="469"/>
      <c r="H61" s="232"/>
      <c r="I61" s="233"/>
      <c r="J61" s="234" t="s">
        <v>129</v>
      </c>
      <c r="K61" s="470" t="s">
        <v>130</v>
      </c>
      <c r="L61" s="471"/>
      <c r="M61" s="235"/>
    </row>
    <row r="62" spans="1:13" x14ac:dyDescent="0.25">
      <c r="A62" s="472" t="s">
        <v>75</v>
      </c>
      <c r="B62" s="473"/>
      <c r="C62" s="473"/>
      <c r="D62" s="473"/>
      <c r="E62" s="473"/>
      <c r="F62" s="473"/>
      <c r="G62" s="473"/>
      <c r="H62" s="118"/>
      <c r="I62" s="119"/>
      <c r="J62" s="120">
        <v>0.22</v>
      </c>
      <c r="K62" s="474">
        <v>9678.77</v>
      </c>
      <c r="L62" s="475"/>
      <c r="M62" s="121"/>
    </row>
    <row r="63" spans="1:13" x14ac:dyDescent="0.25">
      <c r="A63" s="236" t="s">
        <v>131</v>
      </c>
      <c r="B63" s="237"/>
      <c r="C63" s="237"/>
      <c r="D63" s="237"/>
      <c r="E63" s="237"/>
      <c r="F63" s="237"/>
      <c r="G63" s="237"/>
      <c r="H63" s="118"/>
      <c r="I63" s="119"/>
      <c r="J63" s="120">
        <v>0.05</v>
      </c>
      <c r="K63" s="474">
        <v>2199.7199999999998</v>
      </c>
      <c r="L63" s="475"/>
      <c r="M63" s="121"/>
    </row>
    <row r="64" spans="1:13" ht="15.75" thickBot="1" x14ac:dyDescent="0.3">
      <c r="A64" s="238" t="s">
        <v>132</v>
      </c>
      <c r="B64" s="239"/>
      <c r="C64" s="239"/>
      <c r="D64" s="239"/>
      <c r="E64" s="239"/>
      <c r="F64" s="239"/>
      <c r="G64" s="239"/>
      <c r="H64" s="122"/>
      <c r="I64" s="123"/>
      <c r="J64" s="124">
        <v>0.05</v>
      </c>
      <c r="K64" s="463">
        <v>2199.7199999999998</v>
      </c>
      <c r="L64" s="464"/>
      <c r="M64" s="121"/>
    </row>
    <row r="65" spans="1:13" ht="15.75" thickBot="1" x14ac:dyDescent="0.3">
      <c r="A65" s="440" t="s">
        <v>112</v>
      </c>
      <c r="B65" s="441"/>
      <c r="C65" s="441"/>
      <c r="D65" s="441"/>
      <c r="E65" s="441"/>
      <c r="F65" s="441"/>
      <c r="G65" s="441"/>
      <c r="H65" s="441"/>
      <c r="I65" s="441"/>
      <c r="J65" s="441"/>
      <c r="K65" s="441"/>
      <c r="L65" s="442"/>
      <c r="M65" s="240">
        <v>14078.21</v>
      </c>
    </row>
    <row r="66" spans="1:13" ht="15.75" thickBot="1" x14ac:dyDescent="0.3">
      <c r="A66" s="161"/>
      <c r="B66" s="162"/>
      <c r="C66" s="162"/>
      <c r="D66" s="162"/>
      <c r="E66" s="162"/>
      <c r="F66" s="162"/>
      <c r="G66" s="162"/>
      <c r="H66" s="162"/>
      <c r="I66" s="162"/>
      <c r="J66" s="162"/>
      <c r="K66" s="162"/>
      <c r="L66" s="162"/>
      <c r="M66" s="163"/>
    </row>
    <row r="67" spans="1:13" ht="15.75" thickBot="1" x14ac:dyDescent="0.3">
      <c r="A67" s="465" t="s">
        <v>133</v>
      </c>
      <c r="B67" s="466"/>
      <c r="C67" s="466"/>
      <c r="D67" s="466"/>
      <c r="E67" s="466"/>
      <c r="F67" s="466"/>
      <c r="G67" s="466"/>
      <c r="H67" s="466"/>
      <c r="I67" s="466"/>
      <c r="J67" s="466"/>
      <c r="K67" s="466"/>
      <c r="L67" s="467"/>
      <c r="M67" s="241">
        <v>58073</v>
      </c>
    </row>
  </sheetData>
  <mergeCells count="43">
    <mergeCell ref="A67:L67"/>
    <mergeCell ref="A54:G54"/>
    <mergeCell ref="K54:L54"/>
    <mergeCell ref="A55:L55"/>
    <mergeCell ref="A57:L57"/>
    <mergeCell ref="A61:G61"/>
    <mergeCell ref="K61:L61"/>
    <mergeCell ref="A62:G62"/>
    <mergeCell ref="K62:L62"/>
    <mergeCell ref="K63:L63"/>
    <mergeCell ref="K64:L64"/>
    <mergeCell ref="A65:L65"/>
    <mergeCell ref="A48:G48"/>
    <mergeCell ref="K48:L48"/>
    <mergeCell ref="A21:L21"/>
    <mergeCell ref="A25:H25"/>
    <mergeCell ref="K25:L25"/>
    <mergeCell ref="A33:L33"/>
    <mergeCell ref="K37:L37"/>
    <mergeCell ref="K38:L38"/>
    <mergeCell ref="K39:L39"/>
    <mergeCell ref="K40:L40"/>
    <mergeCell ref="K41:L41"/>
    <mergeCell ref="K43:L43"/>
    <mergeCell ref="A44:L44"/>
    <mergeCell ref="K20:L20"/>
    <mergeCell ref="B9:J9"/>
    <mergeCell ref="A13:G13"/>
    <mergeCell ref="H13:I13"/>
    <mergeCell ref="K13:L13"/>
    <mergeCell ref="A14:G14"/>
    <mergeCell ref="A15:G15"/>
    <mergeCell ref="A16:G16"/>
    <mergeCell ref="A17:G17"/>
    <mergeCell ref="A19:C19"/>
    <mergeCell ref="A20:G20"/>
    <mergeCell ref="H20:I20"/>
    <mergeCell ref="A1:E1"/>
    <mergeCell ref="F1:M2"/>
    <mergeCell ref="A2:E2"/>
    <mergeCell ref="A7:M7"/>
    <mergeCell ref="B8:H8"/>
    <mergeCell ref="K8:L8"/>
  </mergeCells>
  <pageMargins left="0.70866141732283472" right="0.70866141732283472" top="0.74803149606299213" bottom="0.74803149606299213" header="0.31496062992125984" footer="0.31496062992125984"/>
  <pageSetup paperSize="14" scale="5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M63"/>
  <sheetViews>
    <sheetView zoomScaleNormal="100" workbookViewId="0">
      <selection sqref="A1:E1"/>
    </sheetView>
  </sheetViews>
  <sheetFormatPr baseColWidth="10" defaultRowHeight="15" x14ac:dyDescent="0.25"/>
  <cols>
    <col min="1" max="1" width="13.28515625" style="109" customWidth="1"/>
    <col min="2" max="7" width="11.42578125" style="109"/>
    <col min="8" max="8" width="11.7109375" style="109" bestFit="1" customWidth="1"/>
    <col min="9" max="9" width="15.5703125" style="109" customWidth="1"/>
    <col min="10" max="10" width="14.140625" style="109" customWidth="1"/>
    <col min="11" max="12" width="11.42578125" style="109"/>
    <col min="13" max="13" width="17.42578125" style="109" customWidth="1"/>
    <col min="14" max="256" width="11.42578125" style="109"/>
    <col min="257" max="257" width="13.28515625" style="109" customWidth="1"/>
    <col min="258" max="263" width="11.42578125" style="109"/>
    <col min="264" max="264" width="11.7109375" style="109" bestFit="1" customWidth="1"/>
    <col min="265" max="265" width="15.5703125" style="109" customWidth="1"/>
    <col min="266" max="266" width="14.140625" style="109" customWidth="1"/>
    <col min="267" max="268" width="11.42578125" style="109"/>
    <col min="269" max="269" width="17.42578125" style="109" customWidth="1"/>
    <col min="270" max="512" width="11.42578125" style="109"/>
    <col min="513" max="513" width="13.28515625" style="109" customWidth="1"/>
    <col min="514" max="519" width="11.42578125" style="109"/>
    <col min="520" max="520" width="11.7109375" style="109" bestFit="1" customWidth="1"/>
    <col min="521" max="521" width="15.5703125" style="109" customWidth="1"/>
    <col min="522" max="522" width="14.140625" style="109" customWidth="1"/>
    <col min="523" max="524" width="11.42578125" style="109"/>
    <col min="525" max="525" width="17.42578125" style="109" customWidth="1"/>
    <col min="526" max="768" width="11.42578125" style="109"/>
    <col min="769" max="769" width="13.28515625" style="109" customWidth="1"/>
    <col min="770" max="775" width="11.42578125" style="109"/>
    <col min="776" max="776" width="11.7109375" style="109" bestFit="1" customWidth="1"/>
    <col min="777" max="777" width="15.5703125" style="109" customWidth="1"/>
    <col min="778" max="778" width="14.140625" style="109" customWidth="1"/>
    <col min="779" max="780" width="11.42578125" style="109"/>
    <col min="781" max="781" width="17.42578125" style="109" customWidth="1"/>
    <col min="782" max="1024" width="11.42578125" style="109"/>
    <col min="1025" max="1025" width="13.28515625" style="109" customWidth="1"/>
    <col min="1026" max="1031" width="11.42578125" style="109"/>
    <col min="1032" max="1032" width="11.7109375" style="109" bestFit="1" customWidth="1"/>
    <col min="1033" max="1033" width="15.5703125" style="109" customWidth="1"/>
    <col min="1034" max="1034" width="14.140625" style="109" customWidth="1"/>
    <col min="1035" max="1036" width="11.42578125" style="109"/>
    <col min="1037" max="1037" width="17.42578125" style="109" customWidth="1"/>
    <col min="1038" max="1280" width="11.42578125" style="109"/>
    <col min="1281" max="1281" width="13.28515625" style="109" customWidth="1"/>
    <col min="1282" max="1287" width="11.42578125" style="109"/>
    <col min="1288" max="1288" width="11.7109375" style="109" bestFit="1" customWidth="1"/>
    <col min="1289" max="1289" width="15.5703125" style="109" customWidth="1"/>
    <col min="1290" max="1290" width="14.140625" style="109" customWidth="1"/>
    <col min="1291" max="1292" width="11.42578125" style="109"/>
    <col min="1293" max="1293" width="17.42578125" style="109" customWidth="1"/>
    <col min="1294" max="1536" width="11.42578125" style="109"/>
    <col min="1537" max="1537" width="13.28515625" style="109" customWidth="1"/>
    <col min="1538" max="1543" width="11.42578125" style="109"/>
    <col min="1544" max="1544" width="11.7109375" style="109" bestFit="1" customWidth="1"/>
    <col min="1545" max="1545" width="15.5703125" style="109" customWidth="1"/>
    <col min="1546" max="1546" width="14.140625" style="109" customWidth="1"/>
    <col min="1547" max="1548" width="11.42578125" style="109"/>
    <col min="1549" max="1549" width="17.42578125" style="109" customWidth="1"/>
    <col min="1550" max="1792" width="11.42578125" style="109"/>
    <col min="1793" max="1793" width="13.28515625" style="109" customWidth="1"/>
    <col min="1794" max="1799" width="11.42578125" style="109"/>
    <col min="1800" max="1800" width="11.7109375" style="109" bestFit="1" customWidth="1"/>
    <col min="1801" max="1801" width="15.5703125" style="109" customWidth="1"/>
    <col min="1802" max="1802" width="14.140625" style="109" customWidth="1"/>
    <col min="1803" max="1804" width="11.42578125" style="109"/>
    <col min="1805" max="1805" width="17.42578125" style="109" customWidth="1"/>
    <col min="1806" max="2048" width="11.42578125" style="109"/>
    <col min="2049" max="2049" width="13.28515625" style="109" customWidth="1"/>
    <col min="2050" max="2055" width="11.42578125" style="109"/>
    <col min="2056" max="2056" width="11.7109375" style="109" bestFit="1" customWidth="1"/>
    <col min="2057" max="2057" width="15.5703125" style="109" customWidth="1"/>
    <col min="2058" max="2058" width="14.140625" style="109" customWidth="1"/>
    <col min="2059" max="2060" width="11.42578125" style="109"/>
    <col min="2061" max="2061" width="17.42578125" style="109" customWidth="1"/>
    <col min="2062" max="2304" width="11.42578125" style="109"/>
    <col min="2305" max="2305" width="13.28515625" style="109" customWidth="1"/>
    <col min="2306" max="2311" width="11.42578125" style="109"/>
    <col min="2312" max="2312" width="11.7109375" style="109" bestFit="1" customWidth="1"/>
    <col min="2313" max="2313" width="15.5703125" style="109" customWidth="1"/>
    <col min="2314" max="2314" width="14.140625" style="109" customWidth="1"/>
    <col min="2315" max="2316" width="11.42578125" style="109"/>
    <col min="2317" max="2317" width="17.42578125" style="109" customWidth="1"/>
    <col min="2318" max="2560" width="11.42578125" style="109"/>
    <col min="2561" max="2561" width="13.28515625" style="109" customWidth="1"/>
    <col min="2562" max="2567" width="11.42578125" style="109"/>
    <col min="2568" max="2568" width="11.7109375" style="109" bestFit="1" customWidth="1"/>
    <col min="2569" max="2569" width="15.5703125" style="109" customWidth="1"/>
    <col min="2570" max="2570" width="14.140625" style="109" customWidth="1"/>
    <col min="2571" max="2572" width="11.42578125" style="109"/>
    <col min="2573" max="2573" width="17.42578125" style="109" customWidth="1"/>
    <col min="2574" max="2816" width="11.42578125" style="109"/>
    <col min="2817" max="2817" width="13.28515625" style="109" customWidth="1"/>
    <col min="2818" max="2823" width="11.42578125" style="109"/>
    <col min="2824" max="2824" width="11.7109375" style="109" bestFit="1" customWidth="1"/>
    <col min="2825" max="2825" width="15.5703125" style="109" customWidth="1"/>
    <col min="2826" max="2826" width="14.140625" style="109" customWidth="1"/>
    <col min="2827" max="2828" width="11.42578125" style="109"/>
    <col min="2829" max="2829" width="17.42578125" style="109" customWidth="1"/>
    <col min="2830" max="3072" width="11.42578125" style="109"/>
    <col min="3073" max="3073" width="13.28515625" style="109" customWidth="1"/>
    <col min="3074" max="3079" width="11.42578125" style="109"/>
    <col min="3080" max="3080" width="11.7109375" style="109" bestFit="1" customWidth="1"/>
    <col min="3081" max="3081" width="15.5703125" style="109" customWidth="1"/>
    <col min="3082" max="3082" width="14.140625" style="109" customWidth="1"/>
    <col min="3083" max="3084" width="11.42578125" style="109"/>
    <col min="3085" max="3085" width="17.42578125" style="109" customWidth="1"/>
    <col min="3086" max="3328" width="11.42578125" style="109"/>
    <col min="3329" max="3329" width="13.28515625" style="109" customWidth="1"/>
    <col min="3330" max="3335" width="11.42578125" style="109"/>
    <col min="3336" max="3336" width="11.7109375" style="109" bestFit="1" customWidth="1"/>
    <col min="3337" max="3337" width="15.5703125" style="109" customWidth="1"/>
    <col min="3338" max="3338" width="14.140625" style="109" customWidth="1"/>
    <col min="3339" max="3340" width="11.42578125" style="109"/>
    <col min="3341" max="3341" width="17.42578125" style="109" customWidth="1"/>
    <col min="3342" max="3584" width="11.42578125" style="109"/>
    <col min="3585" max="3585" width="13.28515625" style="109" customWidth="1"/>
    <col min="3586" max="3591" width="11.42578125" style="109"/>
    <col min="3592" max="3592" width="11.7109375" style="109" bestFit="1" customWidth="1"/>
    <col min="3593" max="3593" width="15.5703125" style="109" customWidth="1"/>
    <col min="3594" max="3594" width="14.140625" style="109" customWidth="1"/>
    <col min="3595" max="3596" width="11.42578125" style="109"/>
    <col min="3597" max="3597" width="17.42578125" style="109" customWidth="1"/>
    <col min="3598" max="3840" width="11.42578125" style="109"/>
    <col min="3841" max="3841" width="13.28515625" style="109" customWidth="1"/>
    <col min="3842" max="3847" width="11.42578125" style="109"/>
    <col min="3848" max="3848" width="11.7109375" style="109" bestFit="1" customWidth="1"/>
    <col min="3849" max="3849" width="15.5703125" style="109" customWidth="1"/>
    <col min="3850" max="3850" width="14.140625" style="109" customWidth="1"/>
    <col min="3851" max="3852" width="11.42578125" style="109"/>
    <col min="3853" max="3853" width="17.42578125" style="109" customWidth="1"/>
    <col min="3854" max="4096" width="11.42578125" style="109"/>
    <col min="4097" max="4097" width="13.28515625" style="109" customWidth="1"/>
    <col min="4098" max="4103" width="11.42578125" style="109"/>
    <col min="4104" max="4104" width="11.7109375" style="109" bestFit="1" customWidth="1"/>
    <col min="4105" max="4105" width="15.5703125" style="109" customWidth="1"/>
    <col min="4106" max="4106" width="14.140625" style="109" customWidth="1"/>
    <col min="4107" max="4108" width="11.42578125" style="109"/>
    <col min="4109" max="4109" width="17.42578125" style="109" customWidth="1"/>
    <col min="4110" max="4352" width="11.42578125" style="109"/>
    <col min="4353" max="4353" width="13.28515625" style="109" customWidth="1"/>
    <col min="4354" max="4359" width="11.42578125" style="109"/>
    <col min="4360" max="4360" width="11.7109375" style="109" bestFit="1" customWidth="1"/>
    <col min="4361" max="4361" width="15.5703125" style="109" customWidth="1"/>
    <col min="4362" max="4362" width="14.140625" style="109" customWidth="1"/>
    <col min="4363" max="4364" width="11.42578125" style="109"/>
    <col min="4365" max="4365" width="17.42578125" style="109" customWidth="1"/>
    <col min="4366" max="4608" width="11.42578125" style="109"/>
    <col min="4609" max="4609" width="13.28515625" style="109" customWidth="1"/>
    <col min="4610" max="4615" width="11.42578125" style="109"/>
    <col min="4616" max="4616" width="11.7109375" style="109" bestFit="1" customWidth="1"/>
    <col min="4617" max="4617" width="15.5703125" style="109" customWidth="1"/>
    <col min="4618" max="4618" width="14.140625" style="109" customWidth="1"/>
    <col min="4619" max="4620" width="11.42578125" style="109"/>
    <col min="4621" max="4621" width="17.42578125" style="109" customWidth="1"/>
    <col min="4622" max="4864" width="11.42578125" style="109"/>
    <col min="4865" max="4865" width="13.28515625" style="109" customWidth="1"/>
    <col min="4866" max="4871" width="11.42578125" style="109"/>
    <col min="4872" max="4872" width="11.7109375" style="109" bestFit="1" customWidth="1"/>
    <col min="4873" max="4873" width="15.5703125" style="109" customWidth="1"/>
    <col min="4874" max="4874" width="14.140625" style="109" customWidth="1"/>
    <col min="4875" max="4876" width="11.42578125" style="109"/>
    <col min="4877" max="4877" width="17.42578125" style="109" customWidth="1"/>
    <col min="4878" max="5120" width="11.42578125" style="109"/>
    <col min="5121" max="5121" width="13.28515625" style="109" customWidth="1"/>
    <col min="5122" max="5127" width="11.42578125" style="109"/>
    <col min="5128" max="5128" width="11.7109375" style="109" bestFit="1" customWidth="1"/>
    <col min="5129" max="5129" width="15.5703125" style="109" customWidth="1"/>
    <col min="5130" max="5130" width="14.140625" style="109" customWidth="1"/>
    <col min="5131" max="5132" width="11.42578125" style="109"/>
    <col min="5133" max="5133" width="17.42578125" style="109" customWidth="1"/>
    <col min="5134" max="5376" width="11.42578125" style="109"/>
    <col min="5377" max="5377" width="13.28515625" style="109" customWidth="1"/>
    <col min="5378" max="5383" width="11.42578125" style="109"/>
    <col min="5384" max="5384" width="11.7109375" style="109" bestFit="1" customWidth="1"/>
    <col min="5385" max="5385" width="15.5703125" style="109" customWidth="1"/>
    <col min="5386" max="5386" width="14.140625" style="109" customWidth="1"/>
    <col min="5387" max="5388" width="11.42578125" style="109"/>
    <col min="5389" max="5389" width="17.42578125" style="109" customWidth="1"/>
    <col min="5390" max="5632" width="11.42578125" style="109"/>
    <col min="5633" max="5633" width="13.28515625" style="109" customWidth="1"/>
    <col min="5634" max="5639" width="11.42578125" style="109"/>
    <col min="5640" max="5640" width="11.7109375" style="109" bestFit="1" customWidth="1"/>
    <col min="5641" max="5641" width="15.5703125" style="109" customWidth="1"/>
    <col min="5642" max="5642" width="14.140625" style="109" customWidth="1"/>
    <col min="5643" max="5644" width="11.42578125" style="109"/>
    <col min="5645" max="5645" width="17.42578125" style="109" customWidth="1"/>
    <col min="5646" max="5888" width="11.42578125" style="109"/>
    <col min="5889" max="5889" width="13.28515625" style="109" customWidth="1"/>
    <col min="5890" max="5895" width="11.42578125" style="109"/>
    <col min="5896" max="5896" width="11.7109375" style="109" bestFit="1" customWidth="1"/>
    <col min="5897" max="5897" width="15.5703125" style="109" customWidth="1"/>
    <col min="5898" max="5898" width="14.140625" style="109" customWidth="1"/>
    <col min="5899" max="5900" width="11.42578125" style="109"/>
    <col min="5901" max="5901" width="17.42578125" style="109" customWidth="1"/>
    <col min="5902" max="6144" width="11.42578125" style="109"/>
    <col min="6145" max="6145" width="13.28515625" style="109" customWidth="1"/>
    <col min="6146" max="6151" width="11.42578125" style="109"/>
    <col min="6152" max="6152" width="11.7109375" style="109" bestFit="1" customWidth="1"/>
    <col min="6153" max="6153" width="15.5703125" style="109" customWidth="1"/>
    <col min="6154" max="6154" width="14.140625" style="109" customWidth="1"/>
    <col min="6155" max="6156" width="11.42578125" style="109"/>
    <col min="6157" max="6157" width="17.42578125" style="109" customWidth="1"/>
    <col min="6158" max="6400" width="11.42578125" style="109"/>
    <col min="6401" max="6401" width="13.28515625" style="109" customWidth="1"/>
    <col min="6402" max="6407" width="11.42578125" style="109"/>
    <col min="6408" max="6408" width="11.7109375" style="109" bestFit="1" customWidth="1"/>
    <col min="6409" max="6409" width="15.5703125" style="109" customWidth="1"/>
    <col min="6410" max="6410" width="14.140625" style="109" customWidth="1"/>
    <col min="6411" max="6412" width="11.42578125" style="109"/>
    <col min="6413" max="6413" width="17.42578125" style="109" customWidth="1"/>
    <col min="6414" max="6656" width="11.42578125" style="109"/>
    <col min="6657" max="6657" width="13.28515625" style="109" customWidth="1"/>
    <col min="6658" max="6663" width="11.42578125" style="109"/>
    <col min="6664" max="6664" width="11.7109375" style="109" bestFit="1" customWidth="1"/>
    <col min="6665" max="6665" width="15.5703125" style="109" customWidth="1"/>
    <col min="6666" max="6666" width="14.140625" style="109" customWidth="1"/>
    <col min="6667" max="6668" width="11.42578125" style="109"/>
    <col min="6669" max="6669" width="17.42578125" style="109" customWidth="1"/>
    <col min="6670" max="6912" width="11.42578125" style="109"/>
    <col min="6913" max="6913" width="13.28515625" style="109" customWidth="1"/>
    <col min="6914" max="6919" width="11.42578125" style="109"/>
    <col min="6920" max="6920" width="11.7109375" style="109" bestFit="1" customWidth="1"/>
    <col min="6921" max="6921" width="15.5703125" style="109" customWidth="1"/>
    <col min="6922" max="6922" width="14.140625" style="109" customWidth="1"/>
    <col min="6923" max="6924" width="11.42578125" style="109"/>
    <col min="6925" max="6925" width="17.42578125" style="109" customWidth="1"/>
    <col min="6926" max="7168" width="11.42578125" style="109"/>
    <col min="7169" max="7169" width="13.28515625" style="109" customWidth="1"/>
    <col min="7170" max="7175" width="11.42578125" style="109"/>
    <col min="7176" max="7176" width="11.7109375" style="109" bestFit="1" customWidth="1"/>
    <col min="7177" max="7177" width="15.5703125" style="109" customWidth="1"/>
    <col min="7178" max="7178" width="14.140625" style="109" customWidth="1"/>
    <col min="7179" max="7180" width="11.42578125" style="109"/>
    <col min="7181" max="7181" width="17.42578125" style="109" customWidth="1"/>
    <col min="7182" max="7424" width="11.42578125" style="109"/>
    <col min="7425" max="7425" width="13.28515625" style="109" customWidth="1"/>
    <col min="7426" max="7431" width="11.42578125" style="109"/>
    <col min="7432" max="7432" width="11.7109375" style="109" bestFit="1" customWidth="1"/>
    <col min="7433" max="7433" width="15.5703125" style="109" customWidth="1"/>
    <col min="7434" max="7434" width="14.140625" style="109" customWidth="1"/>
    <col min="7435" max="7436" width="11.42578125" style="109"/>
    <col min="7437" max="7437" width="17.42578125" style="109" customWidth="1"/>
    <col min="7438" max="7680" width="11.42578125" style="109"/>
    <col min="7681" max="7681" width="13.28515625" style="109" customWidth="1"/>
    <col min="7682" max="7687" width="11.42578125" style="109"/>
    <col min="7688" max="7688" width="11.7109375" style="109" bestFit="1" customWidth="1"/>
    <col min="7689" max="7689" width="15.5703125" style="109" customWidth="1"/>
    <col min="7690" max="7690" width="14.140625" style="109" customWidth="1"/>
    <col min="7691" max="7692" width="11.42578125" style="109"/>
    <col min="7693" max="7693" width="17.42578125" style="109" customWidth="1"/>
    <col min="7694" max="7936" width="11.42578125" style="109"/>
    <col min="7937" max="7937" width="13.28515625" style="109" customWidth="1"/>
    <col min="7938" max="7943" width="11.42578125" style="109"/>
    <col min="7944" max="7944" width="11.7109375" style="109" bestFit="1" customWidth="1"/>
    <col min="7945" max="7945" width="15.5703125" style="109" customWidth="1"/>
    <col min="7946" max="7946" width="14.140625" style="109" customWidth="1"/>
    <col min="7947" max="7948" width="11.42578125" style="109"/>
    <col min="7949" max="7949" width="17.42578125" style="109" customWidth="1"/>
    <col min="7950" max="8192" width="11.42578125" style="109"/>
    <col min="8193" max="8193" width="13.28515625" style="109" customWidth="1"/>
    <col min="8194" max="8199" width="11.42578125" style="109"/>
    <col min="8200" max="8200" width="11.7109375" style="109" bestFit="1" customWidth="1"/>
    <col min="8201" max="8201" width="15.5703125" style="109" customWidth="1"/>
    <col min="8202" max="8202" width="14.140625" style="109" customWidth="1"/>
    <col min="8203" max="8204" width="11.42578125" style="109"/>
    <col min="8205" max="8205" width="17.42578125" style="109" customWidth="1"/>
    <col min="8206" max="8448" width="11.42578125" style="109"/>
    <col min="8449" max="8449" width="13.28515625" style="109" customWidth="1"/>
    <col min="8450" max="8455" width="11.42578125" style="109"/>
    <col min="8456" max="8456" width="11.7109375" style="109" bestFit="1" customWidth="1"/>
    <col min="8457" max="8457" width="15.5703125" style="109" customWidth="1"/>
    <col min="8458" max="8458" width="14.140625" style="109" customWidth="1"/>
    <col min="8459" max="8460" width="11.42578125" style="109"/>
    <col min="8461" max="8461" width="17.42578125" style="109" customWidth="1"/>
    <col min="8462" max="8704" width="11.42578125" style="109"/>
    <col min="8705" max="8705" width="13.28515625" style="109" customWidth="1"/>
    <col min="8706" max="8711" width="11.42578125" style="109"/>
    <col min="8712" max="8712" width="11.7109375" style="109" bestFit="1" customWidth="1"/>
    <col min="8713" max="8713" width="15.5703125" style="109" customWidth="1"/>
    <col min="8714" max="8714" width="14.140625" style="109" customWidth="1"/>
    <col min="8715" max="8716" width="11.42578125" style="109"/>
    <col min="8717" max="8717" width="17.42578125" style="109" customWidth="1"/>
    <col min="8718" max="8960" width="11.42578125" style="109"/>
    <col min="8961" max="8961" width="13.28515625" style="109" customWidth="1"/>
    <col min="8962" max="8967" width="11.42578125" style="109"/>
    <col min="8968" max="8968" width="11.7109375" style="109" bestFit="1" customWidth="1"/>
    <col min="8969" max="8969" width="15.5703125" style="109" customWidth="1"/>
    <col min="8970" max="8970" width="14.140625" style="109" customWidth="1"/>
    <col min="8971" max="8972" width="11.42578125" style="109"/>
    <col min="8973" max="8973" width="17.42578125" style="109" customWidth="1"/>
    <col min="8974" max="9216" width="11.42578125" style="109"/>
    <col min="9217" max="9217" width="13.28515625" style="109" customWidth="1"/>
    <col min="9218" max="9223" width="11.42578125" style="109"/>
    <col min="9224" max="9224" width="11.7109375" style="109" bestFit="1" customWidth="1"/>
    <col min="9225" max="9225" width="15.5703125" style="109" customWidth="1"/>
    <col min="9226" max="9226" width="14.140625" style="109" customWidth="1"/>
    <col min="9227" max="9228" width="11.42578125" style="109"/>
    <col min="9229" max="9229" width="17.42578125" style="109" customWidth="1"/>
    <col min="9230" max="9472" width="11.42578125" style="109"/>
    <col min="9473" max="9473" width="13.28515625" style="109" customWidth="1"/>
    <col min="9474" max="9479" width="11.42578125" style="109"/>
    <col min="9480" max="9480" width="11.7109375" style="109" bestFit="1" customWidth="1"/>
    <col min="9481" max="9481" width="15.5703125" style="109" customWidth="1"/>
    <col min="9482" max="9482" width="14.140625" style="109" customWidth="1"/>
    <col min="9483" max="9484" width="11.42578125" style="109"/>
    <col min="9485" max="9485" width="17.42578125" style="109" customWidth="1"/>
    <col min="9486" max="9728" width="11.42578125" style="109"/>
    <col min="9729" max="9729" width="13.28515625" style="109" customWidth="1"/>
    <col min="9730" max="9735" width="11.42578125" style="109"/>
    <col min="9736" max="9736" width="11.7109375" style="109" bestFit="1" customWidth="1"/>
    <col min="9737" max="9737" width="15.5703125" style="109" customWidth="1"/>
    <col min="9738" max="9738" width="14.140625" style="109" customWidth="1"/>
    <col min="9739" max="9740" width="11.42578125" style="109"/>
    <col min="9741" max="9741" width="17.42578125" style="109" customWidth="1"/>
    <col min="9742" max="9984" width="11.42578125" style="109"/>
    <col min="9985" max="9985" width="13.28515625" style="109" customWidth="1"/>
    <col min="9986" max="9991" width="11.42578125" style="109"/>
    <col min="9992" max="9992" width="11.7109375" style="109" bestFit="1" customWidth="1"/>
    <col min="9993" max="9993" width="15.5703125" style="109" customWidth="1"/>
    <col min="9994" max="9994" width="14.140625" style="109" customWidth="1"/>
    <col min="9995" max="9996" width="11.42578125" style="109"/>
    <col min="9997" max="9997" width="17.42578125" style="109" customWidth="1"/>
    <col min="9998" max="10240" width="11.42578125" style="109"/>
    <col min="10241" max="10241" width="13.28515625" style="109" customWidth="1"/>
    <col min="10242" max="10247" width="11.42578125" style="109"/>
    <col min="10248" max="10248" width="11.7109375" style="109" bestFit="1" customWidth="1"/>
    <col min="10249" max="10249" width="15.5703125" style="109" customWidth="1"/>
    <col min="10250" max="10250" width="14.140625" style="109" customWidth="1"/>
    <col min="10251" max="10252" width="11.42578125" style="109"/>
    <col min="10253" max="10253" width="17.42578125" style="109" customWidth="1"/>
    <col min="10254" max="10496" width="11.42578125" style="109"/>
    <col min="10497" max="10497" width="13.28515625" style="109" customWidth="1"/>
    <col min="10498" max="10503" width="11.42578125" style="109"/>
    <col min="10504" max="10504" width="11.7109375" style="109" bestFit="1" customWidth="1"/>
    <col min="10505" max="10505" width="15.5703125" style="109" customWidth="1"/>
    <col min="10506" max="10506" width="14.140625" style="109" customWidth="1"/>
    <col min="10507" max="10508" width="11.42578125" style="109"/>
    <col min="10509" max="10509" width="17.42578125" style="109" customWidth="1"/>
    <col min="10510" max="10752" width="11.42578125" style="109"/>
    <col min="10753" max="10753" width="13.28515625" style="109" customWidth="1"/>
    <col min="10754" max="10759" width="11.42578125" style="109"/>
    <col min="10760" max="10760" width="11.7109375" style="109" bestFit="1" customWidth="1"/>
    <col min="10761" max="10761" width="15.5703125" style="109" customWidth="1"/>
    <col min="10762" max="10762" width="14.140625" style="109" customWidth="1"/>
    <col min="10763" max="10764" width="11.42578125" style="109"/>
    <col min="10765" max="10765" width="17.42578125" style="109" customWidth="1"/>
    <col min="10766" max="11008" width="11.42578125" style="109"/>
    <col min="11009" max="11009" width="13.28515625" style="109" customWidth="1"/>
    <col min="11010" max="11015" width="11.42578125" style="109"/>
    <col min="11016" max="11016" width="11.7109375" style="109" bestFit="1" customWidth="1"/>
    <col min="11017" max="11017" width="15.5703125" style="109" customWidth="1"/>
    <col min="11018" max="11018" width="14.140625" style="109" customWidth="1"/>
    <col min="11019" max="11020" width="11.42578125" style="109"/>
    <col min="11021" max="11021" width="17.42578125" style="109" customWidth="1"/>
    <col min="11022" max="11264" width="11.42578125" style="109"/>
    <col min="11265" max="11265" width="13.28515625" style="109" customWidth="1"/>
    <col min="11266" max="11271" width="11.42578125" style="109"/>
    <col min="11272" max="11272" width="11.7109375" style="109" bestFit="1" customWidth="1"/>
    <col min="11273" max="11273" width="15.5703125" style="109" customWidth="1"/>
    <col min="11274" max="11274" width="14.140625" style="109" customWidth="1"/>
    <col min="11275" max="11276" width="11.42578125" style="109"/>
    <col min="11277" max="11277" width="17.42578125" style="109" customWidth="1"/>
    <col min="11278" max="11520" width="11.42578125" style="109"/>
    <col min="11521" max="11521" width="13.28515625" style="109" customWidth="1"/>
    <col min="11522" max="11527" width="11.42578125" style="109"/>
    <col min="11528" max="11528" width="11.7109375" style="109" bestFit="1" customWidth="1"/>
    <col min="11529" max="11529" width="15.5703125" style="109" customWidth="1"/>
    <col min="11530" max="11530" width="14.140625" style="109" customWidth="1"/>
    <col min="11531" max="11532" width="11.42578125" style="109"/>
    <col min="11533" max="11533" width="17.42578125" style="109" customWidth="1"/>
    <col min="11534" max="11776" width="11.42578125" style="109"/>
    <col min="11777" max="11777" width="13.28515625" style="109" customWidth="1"/>
    <col min="11778" max="11783" width="11.42578125" style="109"/>
    <col min="11784" max="11784" width="11.7109375" style="109" bestFit="1" customWidth="1"/>
    <col min="11785" max="11785" width="15.5703125" style="109" customWidth="1"/>
    <col min="11786" max="11786" width="14.140625" style="109" customWidth="1"/>
    <col min="11787" max="11788" width="11.42578125" style="109"/>
    <col min="11789" max="11789" width="17.42578125" style="109" customWidth="1"/>
    <col min="11790" max="12032" width="11.42578125" style="109"/>
    <col min="12033" max="12033" width="13.28515625" style="109" customWidth="1"/>
    <col min="12034" max="12039" width="11.42578125" style="109"/>
    <col min="12040" max="12040" width="11.7109375" style="109" bestFit="1" customWidth="1"/>
    <col min="12041" max="12041" width="15.5703125" style="109" customWidth="1"/>
    <col min="12042" max="12042" width="14.140625" style="109" customWidth="1"/>
    <col min="12043" max="12044" width="11.42578125" style="109"/>
    <col min="12045" max="12045" width="17.42578125" style="109" customWidth="1"/>
    <col min="12046" max="12288" width="11.42578125" style="109"/>
    <col min="12289" max="12289" width="13.28515625" style="109" customWidth="1"/>
    <col min="12290" max="12295" width="11.42578125" style="109"/>
    <col min="12296" max="12296" width="11.7109375" style="109" bestFit="1" customWidth="1"/>
    <col min="12297" max="12297" width="15.5703125" style="109" customWidth="1"/>
    <col min="12298" max="12298" width="14.140625" style="109" customWidth="1"/>
    <col min="12299" max="12300" width="11.42578125" style="109"/>
    <col min="12301" max="12301" width="17.42578125" style="109" customWidth="1"/>
    <col min="12302" max="12544" width="11.42578125" style="109"/>
    <col min="12545" max="12545" width="13.28515625" style="109" customWidth="1"/>
    <col min="12546" max="12551" width="11.42578125" style="109"/>
    <col min="12552" max="12552" width="11.7109375" style="109" bestFit="1" customWidth="1"/>
    <col min="12553" max="12553" width="15.5703125" style="109" customWidth="1"/>
    <col min="12554" max="12554" width="14.140625" style="109" customWidth="1"/>
    <col min="12555" max="12556" width="11.42578125" style="109"/>
    <col min="12557" max="12557" width="17.42578125" style="109" customWidth="1"/>
    <col min="12558" max="12800" width="11.42578125" style="109"/>
    <col min="12801" max="12801" width="13.28515625" style="109" customWidth="1"/>
    <col min="12802" max="12807" width="11.42578125" style="109"/>
    <col min="12808" max="12808" width="11.7109375" style="109" bestFit="1" customWidth="1"/>
    <col min="12809" max="12809" width="15.5703125" style="109" customWidth="1"/>
    <col min="12810" max="12810" width="14.140625" style="109" customWidth="1"/>
    <col min="12811" max="12812" width="11.42578125" style="109"/>
    <col min="12813" max="12813" width="17.42578125" style="109" customWidth="1"/>
    <col min="12814" max="13056" width="11.42578125" style="109"/>
    <col min="13057" max="13057" width="13.28515625" style="109" customWidth="1"/>
    <col min="13058" max="13063" width="11.42578125" style="109"/>
    <col min="13064" max="13064" width="11.7109375" style="109" bestFit="1" customWidth="1"/>
    <col min="13065" max="13065" width="15.5703125" style="109" customWidth="1"/>
    <col min="13066" max="13066" width="14.140625" style="109" customWidth="1"/>
    <col min="13067" max="13068" width="11.42578125" style="109"/>
    <col min="13069" max="13069" width="17.42578125" style="109" customWidth="1"/>
    <col min="13070" max="13312" width="11.42578125" style="109"/>
    <col min="13313" max="13313" width="13.28515625" style="109" customWidth="1"/>
    <col min="13314" max="13319" width="11.42578125" style="109"/>
    <col min="13320" max="13320" width="11.7109375" style="109" bestFit="1" customWidth="1"/>
    <col min="13321" max="13321" width="15.5703125" style="109" customWidth="1"/>
    <col min="13322" max="13322" width="14.140625" style="109" customWidth="1"/>
    <col min="13323" max="13324" width="11.42578125" style="109"/>
    <col min="13325" max="13325" width="17.42578125" style="109" customWidth="1"/>
    <col min="13326" max="13568" width="11.42578125" style="109"/>
    <col min="13569" max="13569" width="13.28515625" style="109" customWidth="1"/>
    <col min="13570" max="13575" width="11.42578125" style="109"/>
    <col min="13576" max="13576" width="11.7109375" style="109" bestFit="1" customWidth="1"/>
    <col min="13577" max="13577" width="15.5703125" style="109" customWidth="1"/>
    <col min="13578" max="13578" width="14.140625" style="109" customWidth="1"/>
    <col min="13579" max="13580" width="11.42578125" style="109"/>
    <col min="13581" max="13581" width="17.42578125" style="109" customWidth="1"/>
    <col min="13582" max="13824" width="11.42578125" style="109"/>
    <col min="13825" max="13825" width="13.28515625" style="109" customWidth="1"/>
    <col min="13826" max="13831" width="11.42578125" style="109"/>
    <col min="13832" max="13832" width="11.7109375" style="109" bestFit="1" customWidth="1"/>
    <col min="13833" max="13833" width="15.5703125" style="109" customWidth="1"/>
    <col min="13834" max="13834" width="14.140625" style="109" customWidth="1"/>
    <col min="13835" max="13836" width="11.42578125" style="109"/>
    <col min="13837" max="13837" width="17.42578125" style="109" customWidth="1"/>
    <col min="13838" max="14080" width="11.42578125" style="109"/>
    <col min="14081" max="14081" width="13.28515625" style="109" customWidth="1"/>
    <col min="14082" max="14087" width="11.42578125" style="109"/>
    <col min="14088" max="14088" width="11.7109375" style="109" bestFit="1" customWidth="1"/>
    <col min="14089" max="14089" width="15.5703125" style="109" customWidth="1"/>
    <col min="14090" max="14090" width="14.140625" style="109" customWidth="1"/>
    <col min="14091" max="14092" width="11.42578125" style="109"/>
    <col min="14093" max="14093" width="17.42578125" style="109" customWidth="1"/>
    <col min="14094" max="14336" width="11.42578125" style="109"/>
    <col min="14337" max="14337" width="13.28515625" style="109" customWidth="1"/>
    <col min="14338" max="14343" width="11.42578125" style="109"/>
    <col min="14344" max="14344" width="11.7109375" style="109" bestFit="1" customWidth="1"/>
    <col min="14345" max="14345" width="15.5703125" style="109" customWidth="1"/>
    <col min="14346" max="14346" width="14.140625" style="109" customWidth="1"/>
    <col min="14347" max="14348" width="11.42578125" style="109"/>
    <col min="14349" max="14349" width="17.42578125" style="109" customWidth="1"/>
    <col min="14350" max="14592" width="11.42578125" style="109"/>
    <col min="14593" max="14593" width="13.28515625" style="109" customWidth="1"/>
    <col min="14594" max="14599" width="11.42578125" style="109"/>
    <col min="14600" max="14600" width="11.7109375" style="109" bestFit="1" customWidth="1"/>
    <col min="14601" max="14601" width="15.5703125" style="109" customWidth="1"/>
    <col min="14602" max="14602" width="14.140625" style="109" customWidth="1"/>
    <col min="14603" max="14604" width="11.42578125" style="109"/>
    <col min="14605" max="14605" width="17.42578125" style="109" customWidth="1"/>
    <col min="14606" max="14848" width="11.42578125" style="109"/>
    <col min="14849" max="14849" width="13.28515625" style="109" customWidth="1"/>
    <col min="14850" max="14855" width="11.42578125" style="109"/>
    <col min="14856" max="14856" width="11.7109375" style="109" bestFit="1" customWidth="1"/>
    <col min="14857" max="14857" width="15.5703125" style="109" customWidth="1"/>
    <col min="14858" max="14858" width="14.140625" style="109" customWidth="1"/>
    <col min="14859" max="14860" width="11.42578125" style="109"/>
    <col min="14861" max="14861" width="17.42578125" style="109" customWidth="1"/>
    <col min="14862" max="15104" width="11.42578125" style="109"/>
    <col min="15105" max="15105" width="13.28515625" style="109" customWidth="1"/>
    <col min="15106" max="15111" width="11.42578125" style="109"/>
    <col min="15112" max="15112" width="11.7109375" style="109" bestFit="1" customWidth="1"/>
    <col min="15113" max="15113" width="15.5703125" style="109" customWidth="1"/>
    <col min="15114" max="15114" width="14.140625" style="109" customWidth="1"/>
    <col min="15115" max="15116" width="11.42578125" style="109"/>
    <col min="15117" max="15117" width="17.42578125" style="109" customWidth="1"/>
    <col min="15118" max="15360" width="11.42578125" style="109"/>
    <col min="15361" max="15361" width="13.28515625" style="109" customWidth="1"/>
    <col min="15362" max="15367" width="11.42578125" style="109"/>
    <col min="15368" max="15368" width="11.7109375" style="109" bestFit="1" customWidth="1"/>
    <col min="15369" max="15369" width="15.5703125" style="109" customWidth="1"/>
    <col min="15370" max="15370" width="14.140625" style="109" customWidth="1"/>
    <col min="15371" max="15372" width="11.42578125" style="109"/>
    <col min="15373" max="15373" width="17.42578125" style="109" customWidth="1"/>
    <col min="15374" max="15616" width="11.42578125" style="109"/>
    <col min="15617" max="15617" width="13.28515625" style="109" customWidth="1"/>
    <col min="15618" max="15623" width="11.42578125" style="109"/>
    <col min="15624" max="15624" width="11.7109375" style="109" bestFit="1" customWidth="1"/>
    <col min="15625" max="15625" width="15.5703125" style="109" customWidth="1"/>
    <col min="15626" max="15626" width="14.140625" style="109" customWidth="1"/>
    <col min="15627" max="15628" width="11.42578125" style="109"/>
    <col min="15629" max="15629" width="17.42578125" style="109" customWidth="1"/>
    <col min="15630" max="15872" width="11.42578125" style="109"/>
    <col min="15873" max="15873" width="13.28515625" style="109" customWidth="1"/>
    <col min="15874" max="15879" width="11.42578125" style="109"/>
    <col min="15880" max="15880" width="11.7109375" style="109" bestFit="1" customWidth="1"/>
    <col min="15881" max="15881" width="15.5703125" style="109" customWidth="1"/>
    <col min="15882" max="15882" width="14.140625" style="109" customWidth="1"/>
    <col min="15883" max="15884" width="11.42578125" style="109"/>
    <col min="15885" max="15885" width="17.42578125" style="109" customWidth="1"/>
    <col min="15886" max="16128" width="11.42578125" style="109"/>
    <col min="16129" max="16129" width="13.28515625" style="109" customWidth="1"/>
    <col min="16130" max="16135" width="11.42578125" style="109"/>
    <col min="16136" max="16136" width="11.7109375" style="109" bestFit="1" customWidth="1"/>
    <col min="16137" max="16137" width="15.5703125" style="109" customWidth="1"/>
    <col min="16138" max="16138" width="14.140625" style="109" customWidth="1"/>
    <col min="16139" max="16140" width="11.42578125" style="109"/>
    <col min="16141" max="16141" width="17.42578125" style="109" customWidth="1"/>
    <col min="16142" max="16384" width="11.42578125" style="109"/>
  </cols>
  <sheetData>
    <row r="1" spans="1:13" ht="21.75" customHeight="1" x14ac:dyDescent="0.25">
      <c r="A1" s="407" t="s">
        <v>97</v>
      </c>
      <c r="B1" s="407"/>
      <c r="C1" s="407"/>
      <c r="D1" s="407"/>
      <c r="E1" s="407"/>
      <c r="F1" s="408" t="s">
        <v>98</v>
      </c>
      <c r="G1" s="408"/>
      <c r="H1" s="408"/>
      <c r="I1" s="408"/>
      <c r="J1" s="408"/>
      <c r="K1" s="408"/>
      <c r="L1" s="408"/>
      <c r="M1" s="408"/>
    </row>
    <row r="2" spans="1:13" ht="21.75" customHeight="1" x14ac:dyDescent="0.25">
      <c r="A2" s="409" t="s">
        <v>1</v>
      </c>
      <c r="B2" s="409"/>
      <c r="C2" s="409"/>
      <c r="D2" s="409"/>
      <c r="E2" s="409"/>
      <c r="F2" s="408"/>
      <c r="G2" s="408"/>
      <c r="H2" s="408"/>
      <c r="I2" s="408"/>
      <c r="J2" s="408"/>
      <c r="K2" s="408"/>
      <c r="L2" s="408"/>
      <c r="M2" s="408"/>
    </row>
    <row r="4" spans="1:13" x14ac:dyDescent="0.25">
      <c r="A4" s="109" t="s">
        <v>99</v>
      </c>
      <c r="B4" s="109" t="s">
        <v>100</v>
      </c>
    </row>
    <row r="6" spans="1:13" ht="15.75" thickBot="1" x14ac:dyDescent="0.3"/>
    <row r="7" spans="1:13" ht="16.5" thickBot="1" x14ac:dyDescent="0.3">
      <c r="A7" s="410" t="s">
        <v>101</v>
      </c>
      <c r="B7" s="411"/>
      <c r="C7" s="411"/>
      <c r="D7" s="411"/>
      <c r="E7" s="411"/>
      <c r="F7" s="411"/>
      <c r="G7" s="411"/>
      <c r="H7" s="411"/>
      <c r="I7" s="411"/>
      <c r="J7" s="411"/>
      <c r="K7" s="411"/>
      <c r="L7" s="411"/>
      <c r="M7" s="412"/>
    </row>
    <row r="8" spans="1:13" x14ac:dyDescent="0.25">
      <c r="A8" s="154" t="s">
        <v>92</v>
      </c>
      <c r="B8" s="413" t="s">
        <v>102</v>
      </c>
      <c r="C8" s="414"/>
      <c r="D8" s="414"/>
      <c r="E8" s="414"/>
      <c r="F8" s="414"/>
      <c r="G8" s="414"/>
      <c r="H8" s="414"/>
      <c r="I8" s="155"/>
      <c r="J8" s="156"/>
      <c r="K8" s="415" t="s">
        <v>103</v>
      </c>
      <c r="L8" s="416"/>
      <c r="M8" s="154" t="s">
        <v>10</v>
      </c>
    </row>
    <row r="9" spans="1:13" ht="19.5" thickBot="1" x14ac:dyDescent="0.3">
      <c r="A9" s="329" t="s">
        <v>25</v>
      </c>
      <c r="B9" s="518" t="s">
        <v>175</v>
      </c>
      <c r="C9" s="519"/>
      <c r="D9" s="519"/>
      <c r="E9" s="519"/>
      <c r="F9" s="519"/>
      <c r="G9" s="519"/>
      <c r="H9" s="519"/>
      <c r="I9" s="519"/>
      <c r="J9" s="520"/>
      <c r="K9" s="330" t="s">
        <v>145</v>
      </c>
      <c r="L9" s="331"/>
      <c r="M9" s="160"/>
    </row>
    <row r="10" spans="1:13" x14ac:dyDescent="0.25">
      <c r="A10" s="161"/>
      <c r="B10" s="162"/>
      <c r="C10" s="162"/>
      <c r="D10" s="162"/>
      <c r="E10" s="162"/>
      <c r="F10" s="162"/>
      <c r="G10" s="162"/>
      <c r="H10" s="162"/>
      <c r="I10" s="162"/>
      <c r="J10" s="162"/>
      <c r="K10" s="162"/>
      <c r="L10" s="162"/>
      <c r="M10" s="163"/>
    </row>
    <row r="11" spans="1:13" x14ac:dyDescent="0.25">
      <c r="A11" s="164" t="s">
        <v>106</v>
      </c>
      <c r="B11" s="165"/>
      <c r="C11" s="165"/>
      <c r="D11" s="165"/>
      <c r="E11" s="165"/>
      <c r="F11" s="165"/>
      <c r="G11" s="165"/>
      <c r="H11" s="165"/>
      <c r="I11" s="165"/>
      <c r="J11" s="165"/>
      <c r="K11" s="165"/>
      <c r="L11" s="165"/>
      <c r="M11" s="166"/>
    </row>
    <row r="12" spans="1:13" ht="15.75" thickBot="1" x14ac:dyDescent="0.3">
      <c r="A12" s="167"/>
      <c r="B12" s="162"/>
      <c r="C12" s="162"/>
      <c r="D12" s="162"/>
      <c r="E12" s="162"/>
      <c r="F12" s="162"/>
      <c r="G12" s="162"/>
      <c r="H12" s="168"/>
      <c r="I12" s="168"/>
      <c r="J12" s="162"/>
      <c r="K12" s="162"/>
      <c r="L12" s="162"/>
      <c r="M12" s="163"/>
    </row>
    <row r="13" spans="1:13" x14ac:dyDescent="0.25">
      <c r="A13" s="422" t="s">
        <v>102</v>
      </c>
      <c r="B13" s="423"/>
      <c r="C13" s="423"/>
      <c r="D13" s="423"/>
      <c r="E13" s="423"/>
      <c r="F13" s="423"/>
      <c r="G13" s="424"/>
      <c r="H13" s="425" t="s">
        <v>107</v>
      </c>
      <c r="I13" s="426"/>
      <c r="J13" s="169" t="s">
        <v>108</v>
      </c>
      <c r="K13" s="427" t="s">
        <v>109</v>
      </c>
      <c r="L13" s="424"/>
      <c r="M13" s="170" t="s">
        <v>110</v>
      </c>
    </row>
    <row r="14" spans="1:13" x14ac:dyDescent="0.25">
      <c r="A14" s="428" t="s">
        <v>176</v>
      </c>
      <c r="B14" s="429"/>
      <c r="C14" s="429"/>
      <c r="D14" s="429"/>
      <c r="E14" s="429"/>
      <c r="F14" s="429"/>
      <c r="G14" s="430"/>
      <c r="H14" s="171"/>
      <c r="I14" s="172"/>
      <c r="J14" s="173">
        <v>107100</v>
      </c>
      <c r="K14" s="174"/>
      <c r="L14" s="175">
        <v>40</v>
      </c>
      <c r="M14" s="176">
        <v>2677.5</v>
      </c>
    </row>
    <row r="15" spans="1:13" x14ac:dyDescent="0.25">
      <c r="A15" s="428" t="s">
        <v>177</v>
      </c>
      <c r="B15" s="429"/>
      <c r="C15" s="429"/>
      <c r="D15" s="429"/>
      <c r="E15" s="429"/>
      <c r="F15" s="429"/>
      <c r="G15" s="430"/>
      <c r="H15" s="333"/>
      <c r="I15" s="334"/>
      <c r="J15" s="173">
        <v>182000</v>
      </c>
      <c r="K15" s="335"/>
      <c r="L15" s="332">
        <v>50</v>
      </c>
      <c r="M15" s="176">
        <v>3640</v>
      </c>
    </row>
    <row r="16" spans="1:13" x14ac:dyDescent="0.25">
      <c r="A16" s="340"/>
      <c r="B16" s="341"/>
      <c r="C16" s="341"/>
      <c r="D16" s="342"/>
      <c r="E16" s="341"/>
      <c r="F16" s="341"/>
      <c r="G16" s="365"/>
      <c r="H16" s="336"/>
      <c r="I16" s="337"/>
      <c r="J16" s="173"/>
      <c r="K16" s="338"/>
      <c r="L16" s="339"/>
      <c r="M16" s="176"/>
    </row>
    <row r="17" spans="1:13" x14ac:dyDescent="0.25">
      <c r="A17" s="428"/>
      <c r="B17" s="429"/>
      <c r="C17" s="429"/>
      <c r="D17" s="435"/>
      <c r="E17" s="429"/>
      <c r="F17" s="429"/>
      <c r="G17" s="430"/>
      <c r="H17" s="180"/>
      <c r="I17" s="181"/>
      <c r="J17" s="178"/>
      <c r="K17" s="182"/>
      <c r="L17" s="183"/>
      <c r="M17" s="184"/>
    </row>
    <row r="18" spans="1:13" x14ac:dyDescent="0.25">
      <c r="A18" s="417" t="s">
        <v>169</v>
      </c>
      <c r="B18" s="418"/>
      <c r="C18" s="418"/>
      <c r="D18" s="185"/>
      <c r="E18" s="186"/>
      <c r="F18" s="186"/>
      <c r="G18" s="187"/>
      <c r="H18" s="180"/>
      <c r="I18" s="181"/>
      <c r="J18" s="188"/>
      <c r="K18" s="182"/>
      <c r="L18" s="145">
        <v>0.1</v>
      </c>
      <c r="M18" s="110">
        <v>111</v>
      </c>
    </row>
    <row r="19" spans="1:13" ht="15.75" thickBot="1" x14ac:dyDescent="0.3">
      <c r="A19" s="428"/>
      <c r="B19" s="429"/>
      <c r="C19" s="429"/>
      <c r="D19" s="429"/>
      <c r="E19" s="429"/>
      <c r="F19" s="429"/>
      <c r="G19" s="430"/>
      <c r="H19" s="436"/>
      <c r="I19" s="437"/>
      <c r="J19" s="189"/>
      <c r="K19" s="438"/>
      <c r="L19" s="439"/>
      <c r="M19" s="190"/>
    </row>
    <row r="20" spans="1:13" ht="15.75" thickBot="1" x14ac:dyDescent="0.3">
      <c r="A20" s="440" t="s">
        <v>112</v>
      </c>
      <c r="B20" s="441"/>
      <c r="C20" s="441"/>
      <c r="D20" s="441"/>
      <c r="E20" s="441"/>
      <c r="F20" s="441"/>
      <c r="G20" s="441"/>
      <c r="H20" s="441"/>
      <c r="I20" s="441"/>
      <c r="J20" s="441"/>
      <c r="K20" s="441"/>
      <c r="L20" s="442"/>
      <c r="M20" s="345">
        <v>6428.5</v>
      </c>
    </row>
    <row r="21" spans="1:13" x14ac:dyDescent="0.25">
      <c r="A21" s="167"/>
      <c r="B21" s="162"/>
      <c r="C21" s="162"/>
      <c r="D21" s="162"/>
      <c r="E21" s="162"/>
      <c r="F21" s="162"/>
      <c r="G21" s="162"/>
      <c r="H21" s="162"/>
      <c r="I21" s="162"/>
      <c r="J21" s="162"/>
      <c r="K21" s="162"/>
      <c r="L21" s="162"/>
      <c r="M21" s="163"/>
    </row>
    <row r="22" spans="1:13" x14ac:dyDescent="0.25">
      <c r="A22" s="192" t="s">
        <v>113</v>
      </c>
      <c r="B22" s="193"/>
      <c r="C22" s="193"/>
      <c r="D22" s="193"/>
      <c r="E22" s="193"/>
      <c r="F22" s="193"/>
      <c r="G22" s="193"/>
      <c r="H22" s="193"/>
      <c r="I22" s="193"/>
      <c r="J22" s="193"/>
      <c r="K22" s="193"/>
      <c r="L22" s="193"/>
      <c r="M22" s="194"/>
    </row>
    <row r="23" spans="1:13" ht="15.75" thickBot="1" x14ac:dyDescent="0.3">
      <c r="A23" s="195"/>
      <c r="B23" s="168"/>
      <c r="C23" s="168"/>
      <c r="D23" s="168"/>
      <c r="E23" s="168"/>
      <c r="F23" s="168"/>
      <c r="G23" s="168"/>
      <c r="H23" s="168"/>
      <c r="I23" s="162"/>
      <c r="J23" s="162"/>
      <c r="K23" s="162"/>
      <c r="L23" s="162"/>
      <c r="M23" s="163"/>
    </row>
    <row r="24" spans="1:13" x14ac:dyDescent="0.25">
      <c r="A24" s="422" t="s">
        <v>102</v>
      </c>
      <c r="B24" s="423"/>
      <c r="C24" s="423"/>
      <c r="D24" s="423"/>
      <c r="E24" s="423"/>
      <c r="F24" s="423"/>
      <c r="G24" s="423"/>
      <c r="H24" s="424"/>
      <c r="I24" s="196" t="s">
        <v>103</v>
      </c>
      <c r="J24" s="169" t="s">
        <v>10</v>
      </c>
      <c r="K24" s="427" t="s">
        <v>114</v>
      </c>
      <c r="L24" s="424"/>
      <c r="M24" s="170" t="s">
        <v>110</v>
      </c>
    </row>
    <row r="25" spans="1:13" x14ac:dyDescent="0.25">
      <c r="A25" s="197"/>
      <c r="B25" s="198"/>
      <c r="C25" s="198"/>
      <c r="D25" s="198"/>
      <c r="E25" s="198"/>
      <c r="F25" s="198"/>
      <c r="G25" s="198"/>
      <c r="H25" s="172"/>
      <c r="I25" s="364"/>
      <c r="J25" s="200"/>
      <c r="K25" s="171"/>
      <c r="L25" s="146"/>
      <c r="M25" s="176">
        <v>0</v>
      </c>
    </row>
    <row r="26" spans="1:13" x14ac:dyDescent="0.25">
      <c r="A26" s="340"/>
      <c r="B26" s="347"/>
      <c r="C26" s="347"/>
      <c r="D26" s="347"/>
      <c r="E26" s="347"/>
      <c r="F26" s="347"/>
      <c r="G26" s="347"/>
      <c r="H26" s="334"/>
      <c r="I26" s="346"/>
      <c r="J26" s="349"/>
      <c r="K26" s="333"/>
      <c r="L26" s="147"/>
      <c r="M26" s="177"/>
    </row>
    <row r="27" spans="1:13" x14ac:dyDescent="0.25">
      <c r="A27" s="352"/>
      <c r="B27" s="366"/>
      <c r="C27" s="366"/>
      <c r="D27" s="366"/>
      <c r="E27" s="366"/>
      <c r="F27" s="366"/>
      <c r="G27" s="366"/>
      <c r="H27" s="334"/>
      <c r="I27" s="367"/>
      <c r="J27" s="368"/>
      <c r="K27" s="336"/>
      <c r="L27" s="152"/>
      <c r="M27" s="369"/>
    </row>
    <row r="28" spans="1:13" ht="15.75" thickBot="1" x14ac:dyDescent="0.3">
      <c r="A28" s="220"/>
      <c r="B28" s="221"/>
      <c r="C28" s="221"/>
      <c r="D28" s="221"/>
      <c r="E28" s="221"/>
      <c r="F28" s="221"/>
      <c r="G28" s="221"/>
      <c r="H28" s="221"/>
      <c r="I28" s="362"/>
      <c r="J28" s="362"/>
      <c r="K28" s="363"/>
      <c r="L28" s="370"/>
      <c r="M28" s="371"/>
    </row>
    <row r="29" spans="1:13" ht="15.75" thickBot="1" x14ac:dyDescent="0.3">
      <c r="A29" s="440" t="s">
        <v>112</v>
      </c>
      <c r="B29" s="441"/>
      <c r="C29" s="441"/>
      <c r="D29" s="441"/>
      <c r="E29" s="441"/>
      <c r="F29" s="441"/>
      <c r="G29" s="441"/>
      <c r="H29" s="441"/>
      <c r="I29" s="441"/>
      <c r="J29" s="441"/>
      <c r="K29" s="441"/>
      <c r="L29" s="442"/>
      <c r="M29" s="345">
        <v>0</v>
      </c>
    </row>
    <row r="30" spans="1:13" x14ac:dyDescent="0.25">
      <c r="A30" s="161"/>
      <c r="B30" s="162"/>
      <c r="C30" s="162"/>
      <c r="D30" s="162"/>
      <c r="E30" s="162"/>
      <c r="F30" s="162"/>
      <c r="G30" s="162"/>
      <c r="H30" s="162"/>
      <c r="I30" s="162"/>
      <c r="J30" s="162"/>
      <c r="K30" s="162"/>
      <c r="L30" s="162"/>
      <c r="M30" s="163"/>
    </row>
    <row r="31" spans="1:13" x14ac:dyDescent="0.25">
      <c r="A31" s="192" t="s">
        <v>115</v>
      </c>
      <c r="B31" s="193"/>
      <c r="C31" s="193"/>
      <c r="D31" s="193"/>
      <c r="E31" s="193"/>
      <c r="F31" s="193"/>
      <c r="G31" s="193"/>
      <c r="H31" s="193"/>
      <c r="I31" s="193"/>
      <c r="J31" s="193"/>
      <c r="K31" s="193"/>
      <c r="L31" s="193"/>
      <c r="M31" s="194"/>
    </row>
    <row r="32" spans="1:13" ht="15.75" thickBot="1" x14ac:dyDescent="0.3">
      <c r="A32" s="161"/>
      <c r="B32" s="162"/>
      <c r="C32" s="162"/>
      <c r="D32" s="162"/>
      <c r="E32" s="162"/>
      <c r="F32" s="162"/>
      <c r="G32" s="162"/>
      <c r="H32" s="162"/>
      <c r="I32" s="162"/>
      <c r="J32" s="162"/>
      <c r="K32" s="162"/>
      <c r="L32" s="162"/>
      <c r="M32" s="163"/>
    </row>
    <row r="33" spans="1:13" ht="25.5" x14ac:dyDescent="0.25">
      <c r="A33" s="206" t="s">
        <v>116</v>
      </c>
      <c r="B33" s="207"/>
      <c r="C33" s="207"/>
      <c r="D33" s="207"/>
      <c r="E33" s="207"/>
      <c r="F33" s="207"/>
      <c r="G33" s="208" t="s">
        <v>103</v>
      </c>
      <c r="H33" s="209" t="s">
        <v>117</v>
      </c>
      <c r="I33" s="155" t="s">
        <v>118</v>
      </c>
      <c r="J33" s="208" t="s">
        <v>119</v>
      </c>
      <c r="K33" s="449" t="s">
        <v>120</v>
      </c>
      <c r="L33" s="450"/>
      <c r="M33" s="210" t="s">
        <v>110</v>
      </c>
    </row>
    <row r="34" spans="1:13" x14ac:dyDescent="0.25">
      <c r="A34" s="111" t="s">
        <v>178</v>
      </c>
      <c r="B34" s="211"/>
      <c r="C34" s="211"/>
      <c r="D34" s="211"/>
      <c r="E34" s="211"/>
      <c r="F34" s="211"/>
      <c r="G34" s="212" t="s">
        <v>173</v>
      </c>
      <c r="H34" s="372">
        <v>1.3</v>
      </c>
      <c r="I34" s="355">
        <v>10</v>
      </c>
      <c r="J34" s="188">
        <v>13</v>
      </c>
      <c r="K34" s="451">
        <v>1030</v>
      </c>
      <c r="L34" s="452" t="e">
        <v>#N/A</v>
      </c>
      <c r="M34" s="214">
        <v>13390</v>
      </c>
    </row>
    <row r="35" spans="1:13" x14ac:dyDescent="0.25">
      <c r="A35" s="111"/>
      <c r="B35" s="215"/>
      <c r="C35" s="215"/>
      <c r="D35" s="215"/>
      <c r="E35" s="215"/>
      <c r="F35" s="215"/>
      <c r="G35" s="212"/>
      <c r="H35" s="188"/>
      <c r="I35" s="213"/>
      <c r="J35" s="188"/>
      <c r="K35" s="451"/>
      <c r="L35" s="452"/>
      <c r="M35" s="214"/>
    </row>
    <row r="36" spans="1:13" x14ac:dyDescent="0.25">
      <c r="A36" s="111"/>
      <c r="B36" s="215"/>
      <c r="C36" s="215"/>
      <c r="D36" s="215"/>
      <c r="E36" s="215"/>
      <c r="F36" s="215"/>
      <c r="G36" s="212"/>
      <c r="H36" s="188"/>
      <c r="I36" s="213"/>
      <c r="J36" s="188"/>
      <c r="K36" s="451"/>
      <c r="L36" s="452"/>
      <c r="M36" s="214"/>
    </row>
    <row r="37" spans="1:13" x14ac:dyDescent="0.25">
      <c r="A37" s="111"/>
      <c r="B37" s="215"/>
      <c r="C37" s="215"/>
      <c r="D37" s="215"/>
      <c r="E37" s="215"/>
      <c r="F37" s="215"/>
      <c r="G37" s="212"/>
      <c r="H37" s="188"/>
      <c r="I37" s="213"/>
      <c r="J37" s="188"/>
      <c r="K37" s="451"/>
      <c r="L37" s="452"/>
      <c r="M37" s="214"/>
    </row>
    <row r="38" spans="1:13" x14ac:dyDescent="0.25">
      <c r="A38" s="111"/>
      <c r="B38" s="215"/>
      <c r="C38" s="215"/>
      <c r="D38" s="215"/>
      <c r="E38" s="215"/>
      <c r="F38" s="215"/>
      <c r="G38" s="216"/>
      <c r="H38" s="188"/>
      <c r="I38" s="188"/>
      <c r="J38" s="188"/>
      <c r="K38" s="217"/>
      <c r="L38" s="218"/>
      <c r="M38" s="219"/>
    </row>
    <row r="39" spans="1:13" ht="15.75" thickBot="1" x14ac:dyDescent="0.3">
      <c r="A39" s="220"/>
      <c r="B39" s="221"/>
      <c r="C39" s="221"/>
      <c r="D39" s="221"/>
      <c r="E39" s="221"/>
      <c r="F39" s="221"/>
      <c r="G39" s="222"/>
      <c r="H39" s="203"/>
      <c r="I39" s="203"/>
      <c r="J39" s="203"/>
      <c r="K39" s="453"/>
      <c r="L39" s="454"/>
      <c r="M39" s="203"/>
    </row>
    <row r="40" spans="1:13" ht="15.75" thickBot="1" x14ac:dyDescent="0.3">
      <c r="A40" s="455" t="s">
        <v>112</v>
      </c>
      <c r="B40" s="443"/>
      <c r="C40" s="443"/>
      <c r="D40" s="443"/>
      <c r="E40" s="443"/>
      <c r="F40" s="443"/>
      <c r="G40" s="443"/>
      <c r="H40" s="443"/>
      <c r="I40" s="443"/>
      <c r="J40" s="443"/>
      <c r="K40" s="443"/>
      <c r="L40" s="444"/>
      <c r="M40" s="223">
        <v>13390</v>
      </c>
    </row>
    <row r="41" spans="1:13" x14ac:dyDescent="0.25">
      <c r="A41" s="161"/>
      <c r="B41" s="162"/>
      <c r="C41" s="162"/>
      <c r="D41" s="162"/>
      <c r="E41" s="162"/>
      <c r="F41" s="162"/>
      <c r="G41" s="162"/>
      <c r="H41" s="162"/>
      <c r="I41" s="162"/>
      <c r="J41" s="162"/>
      <c r="K41" s="162"/>
      <c r="L41" s="162"/>
      <c r="M41" s="163"/>
    </row>
    <row r="42" spans="1:13" x14ac:dyDescent="0.25">
      <c r="A42" s="192" t="s">
        <v>121</v>
      </c>
      <c r="B42" s="193"/>
      <c r="C42" s="193"/>
      <c r="D42" s="193"/>
      <c r="E42" s="193"/>
      <c r="F42" s="193"/>
      <c r="G42" s="193"/>
      <c r="H42" s="193"/>
      <c r="I42" s="193"/>
      <c r="J42" s="193"/>
      <c r="K42" s="193"/>
      <c r="L42" s="193"/>
      <c r="M42" s="194"/>
    </row>
    <row r="43" spans="1:13" ht="15.75" thickBot="1" x14ac:dyDescent="0.3">
      <c r="A43" s="161"/>
      <c r="B43" s="162"/>
      <c r="C43" s="162"/>
      <c r="D43" s="162"/>
      <c r="E43" s="162"/>
      <c r="F43" s="162"/>
      <c r="G43" s="162"/>
      <c r="H43" s="162"/>
      <c r="I43" s="162"/>
      <c r="J43" s="162"/>
      <c r="K43" s="162"/>
      <c r="L43" s="162"/>
      <c r="M43" s="163"/>
    </row>
    <row r="44" spans="1:13" ht="25.5" x14ac:dyDescent="0.25">
      <c r="A44" s="456" t="s">
        <v>122</v>
      </c>
      <c r="B44" s="415"/>
      <c r="C44" s="415"/>
      <c r="D44" s="415"/>
      <c r="E44" s="415"/>
      <c r="F44" s="415"/>
      <c r="G44" s="415"/>
      <c r="H44" s="208" t="s">
        <v>123</v>
      </c>
      <c r="I44" s="155" t="s">
        <v>124</v>
      </c>
      <c r="J44" s="209" t="s">
        <v>125</v>
      </c>
      <c r="K44" s="457" t="s">
        <v>109</v>
      </c>
      <c r="L44" s="458"/>
      <c r="M44" s="224" t="s">
        <v>110</v>
      </c>
    </row>
    <row r="45" spans="1:13" x14ac:dyDescent="0.25">
      <c r="A45" s="225" t="s">
        <v>174</v>
      </c>
      <c r="B45" s="215"/>
      <c r="C45" s="215"/>
      <c r="D45" s="215"/>
      <c r="E45" s="215"/>
      <c r="F45" s="215"/>
      <c r="G45" s="215"/>
      <c r="H45" s="226">
        <v>84000</v>
      </c>
      <c r="I45" s="112">
        <v>185</v>
      </c>
      <c r="J45" s="113">
        <v>155400</v>
      </c>
      <c r="K45" s="227"/>
      <c r="L45" s="153">
        <v>240</v>
      </c>
      <c r="M45" s="149">
        <v>647.5</v>
      </c>
    </row>
    <row r="46" spans="1:13" x14ac:dyDescent="0.25">
      <c r="A46" s="225" t="s">
        <v>142</v>
      </c>
      <c r="B46" s="215"/>
      <c r="C46" s="215"/>
      <c r="D46" s="215"/>
      <c r="E46" s="215"/>
      <c r="F46" s="215"/>
      <c r="G46" s="215"/>
      <c r="H46" s="226">
        <v>60000</v>
      </c>
      <c r="I46" s="112">
        <v>185</v>
      </c>
      <c r="J46" s="113">
        <v>111000</v>
      </c>
      <c r="K46" s="227"/>
      <c r="L46" s="150">
        <v>240</v>
      </c>
      <c r="M46" s="149">
        <v>462.5</v>
      </c>
    </row>
    <row r="47" spans="1:13" x14ac:dyDescent="0.25">
      <c r="A47" s="225"/>
      <c r="B47" s="215"/>
      <c r="C47" s="215"/>
      <c r="D47" s="215"/>
      <c r="E47" s="215"/>
      <c r="F47" s="215"/>
      <c r="G47" s="215"/>
      <c r="H47" s="188"/>
      <c r="I47" s="116"/>
      <c r="J47" s="110"/>
      <c r="K47" s="227"/>
      <c r="L47" s="229"/>
      <c r="M47" s="115"/>
    </row>
    <row r="48" spans="1:13" x14ac:dyDescent="0.25">
      <c r="A48" s="225"/>
      <c r="B48" s="215"/>
      <c r="C48" s="215"/>
      <c r="D48" s="215"/>
      <c r="E48" s="215"/>
      <c r="F48" s="215"/>
      <c r="G48" s="215"/>
      <c r="H48" s="188"/>
      <c r="I48" s="116"/>
      <c r="J48" s="110"/>
      <c r="K48" s="230"/>
      <c r="L48" s="229"/>
      <c r="M48" s="115"/>
    </row>
    <row r="49" spans="1:13" x14ac:dyDescent="0.25">
      <c r="A49" s="225"/>
      <c r="B49" s="215"/>
      <c r="C49" s="215"/>
      <c r="D49" s="215"/>
      <c r="E49" s="215"/>
      <c r="F49" s="215"/>
      <c r="G49" s="215"/>
      <c r="H49" s="188"/>
      <c r="I49" s="116"/>
      <c r="J49" s="110"/>
      <c r="K49" s="230"/>
      <c r="L49" s="229"/>
      <c r="M49" s="115"/>
    </row>
    <row r="50" spans="1:13" ht="15.75" thickBot="1" x14ac:dyDescent="0.3">
      <c r="A50" s="459"/>
      <c r="B50" s="460"/>
      <c r="C50" s="460"/>
      <c r="D50" s="460"/>
      <c r="E50" s="460"/>
      <c r="F50" s="460"/>
      <c r="G50" s="460"/>
      <c r="H50" s="203"/>
      <c r="I50" s="203"/>
      <c r="J50" s="203"/>
      <c r="K50" s="461"/>
      <c r="L50" s="462"/>
      <c r="M50" s="203"/>
    </row>
    <row r="51" spans="1:13" ht="15.75" thickBot="1" x14ac:dyDescent="0.3">
      <c r="A51" s="440" t="s">
        <v>112</v>
      </c>
      <c r="B51" s="441"/>
      <c r="C51" s="441"/>
      <c r="D51" s="441"/>
      <c r="E51" s="441"/>
      <c r="F51" s="441"/>
      <c r="G51" s="441"/>
      <c r="H51" s="443"/>
      <c r="I51" s="443"/>
      <c r="J51" s="443"/>
      <c r="K51" s="443"/>
      <c r="L51" s="444"/>
      <c r="M51" s="117">
        <v>1110</v>
      </c>
    </row>
    <row r="52" spans="1:13" ht="15.75" thickBot="1" x14ac:dyDescent="0.3">
      <c r="A52" s="161"/>
      <c r="B52" s="162"/>
      <c r="C52" s="162"/>
      <c r="D52" s="162"/>
      <c r="E52" s="162"/>
      <c r="F52" s="162"/>
      <c r="G52" s="162"/>
      <c r="H52" s="162"/>
      <c r="I52" s="162"/>
      <c r="J52" s="162"/>
      <c r="K52" s="162"/>
      <c r="L52" s="162"/>
      <c r="M52" s="163"/>
    </row>
    <row r="53" spans="1:13" ht="15.75" thickBot="1" x14ac:dyDescent="0.3">
      <c r="A53" s="465" t="s">
        <v>126</v>
      </c>
      <c r="B53" s="466"/>
      <c r="C53" s="466"/>
      <c r="D53" s="466"/>
      <c r="E53" s="466"/>
      <c r="F53" s="466"/>
      <c r="G53" s="466"/>
      <c r="H53" s="466"/>
      <c r="I53" s="466"/>
      <c r="J53" s="466"/>
      <c r="K53" s="466"/>
      <c r="L53" s="467"/>
      <c r="M53" s="231">
        <v>20928.5</v>
      </c>
    </row>
    <row r="54" spans="1:13" x14ac:dyDescent="0.25">
      <c r="A54" s="161"/>
      <c r="B54" s="162"/>
      <c r="C54" s="162"/>
      <c r="D54" s="162"/>
      <c r="E54" s="162"/>
      <c r="F54" s="162"/>
      <c r="G54" s="162"/>
      <c r="H54" s="162"/>
      <c r="I54" s="162"/>
      <c r="J54" s="162"/>
      <c r="K54" s="162"/>
      <c r="L54" s="162"/>
      <c r="M54" s="163"/>
    </row>
    <row r="55" spans="1:13" x14ac:dyDescent="0.25">
      <c r="A55" s="192" t="s">
        <v>127</v>
      </c>
      <c r="B55" s="193"/>
      <c r="C55" s="193"/>
      <c r="D55" s="193"/>
      <c r="E55" s="193"/>
      <c r="F55" s="193"/>
      <c r="G55" s="193"/>
      <c r="H55" s="193"/>
      <c r="I55" s="193"/>
      <c r="J55" s="193"/>
      <c r="K55" s="193"/>
      <c r="L55" s="193"/>
      <c r="M55" s="194"/>
    </row>
    <row r="56" spans="1:13" ht="15.75" thickBot="1" x14ac:dyDescent="0.3">
      <c r="A56" s="161"/>
      <c r="B56" s="162"/>
      <c r="C56" s="162"/>
      <c r="D56" s="162"/>
      <c r="E56" s="162"/>
      <c r="F56" s="162"/>
      <c r="G56" s="162"/>
      <c r="H56" s="162"/>
      <c r="I56" s="162"/>
      <c r="J56" s="162"/>
      <c r="K56" s="162"/>
      <c r="L56" s="162"/>
      <c r="M56" s="163"/>
    </row>
    <row r="57" spans="1:13" x14ac:dyDescent="0.25">
      <c r="A57" s="468" t="s">
        <v>128</v>
      </c>
      <c r="B57" s="469"/>
      <c r="C57" s="469"/>
      <c r="D57" s="469"/>
      <c r="E57" s="469"/>
      <c r="F57" s="469"/>
      <c r="G57" s="469"/>
      <c r="H57" s="232"/>
      <c r="I57" s="233"/>
      <c r="J57" s="234" t="s">
        <v>129</v>
      </c>
      <c r="K57" s="470" t="s">
        <v>130</v>
      </c>
      <c r="L57" s="471"/>
      <c r="M57" s="235"/>
    </row>
    <row r="58" spans="1:13" x14ac:dyDescent="0.25">
      <c r="A58" s="472" t="s">
        <v>75</v>
      </c>
      <c r="B58" s="473"/>
      <c r="C58" s="473"/>
      <c r="D58" s="473"/>
      <c r="E58" s="473"/>
      <c r="F58" s="473"/>
      <c r="G58" s="473"/>
      <c r="H58" s="118"/>
      <c r="I58" s="119"/>
      <c r="J58" s="120">
        <v>0.22</v>
      </c>
      <c r="K58" s="474">
        <v>4604.2700000000004</v>
      </c>
      <c r="L58" s="475"/>
      <c r="M58" s="121"/>
    </row>
    <row r="59" spans="1:13" x14ac:dyDescent="0.25">
      <c r="A59" s="236" t="s">
        <v>131</v>
      </c>
      <c r="B59" s="237"/>
      <c r="C59" s="237"/>
      <c r="D59" s="237"/>
      <c r="E59" s="237"/>
      <c r="F59" s="237"/>
      <c r="G59" s="237"/>
      <c r="H59" s="118"/>
      <c r="I59" s="119"/>
      <c r="J59" s="120">
        <v>0.05</v>
      </c>
      <c r="K59" s="474">
        <v>1046.43</v>
      </c>
      <c r="L59" s="475"/>
      <c r="M59" s="121"/>
    </row>
    <row r="60" spans="1:13" ht="15.75" thickBot="1" x14ac:dyDescent="0.3">
      <c r="A60" s="238" t="s">
        <v>132</v>
      </c>
      <c r="B60" s="239"/>
      <c r="C60" s="239"/>
      <c r="D60" s="239"/>
      <c r="E60" s="239"/>
      <c r="F60" s="239"/>
      <c r="G60" s="239"/>
      <c r="H60" s="122"/>
      <c r="I60" s="123"/>
      <c r="J60" s="124">
        <v>0.05</v>
      </c>
      <c r="K60" s="463">
        <v>1046.43</v>
      </c>
      <c r="L60" s="464"/>
      <c r="M60" s="121"/>
    </row>
    <row r="61" spans="1:13" ht="15.75" thickBot="1" x14ac:dyDescent="0.3">
      <c r="A61" s="440" t="s">
        <v>112</v>
      </c>
      <c r="B61" s="441"/>
      <c r="C61" s="441"/>
      <c r="D61" s="441"/>
      <c r="E61" s="441"/>
      <c r="F61" s="441"/>
      <c r="G61" s="441"/>
      <c r="H61" s="441"/>
      <c r="I61" s="441"/>
      <c r="J61" s="441"/>
      <c r="K61" s="441"/>
      <c r="L61" s="442"/>
      <c r="M61" s="240">
        <v>6697.13</v>
      </c>
    </row>
    <row r="62" spans="1:13" ht="15.75" thickBot="1" x14ac:dyDescent="0.3">
      <c r="A62" s="161"/>
      <c r="B62" s="162"/>
      <c r="C62" s="162"/>
      <c r="D62" s="162"/>
      <c r="E62" s="162"/>
      <c r="F62" s="162"/>
      <c r="G62" s="162"/>
      <c r="H62" s="162"/>
      <c r="I62" s="162"/>
      <c r="J62" s="162"/>
      <c r="K62" s="162"/>
      <c r="L62" s="162"/>
      <c r="M62" s="163"/>
    </row>
    <row r="63" spans="1:13" ht="15.75" thickBot="1" x14ac:dyDescent="0.3">
      <c r="A63" s="465" t="s">
        <v>133</v>
      </c>
      <c r="B63" s="466"/>
      <c r="C63" s="466"/>
      <c r="D63" s="466"/>
      <c r="E63" s="466"/>
      <c r="F63" s="466"/>
      <c r="G63" s="466"/>
      <c r="H63" s="466"/>
      <c r="I63" s="466"/>
      <c r="J63" s="466"/>
      <c r="K63" s="466"/>
      <c r="L63" s="467"/>
      <c r="M63" s="241">
        <v>27626</v>
      </c>
    </row>
  </sheetData>
  <mergeCells count="42">
    <mergeCell ref="A63:L63"/>
    <mergeCell ref="A50:G50"/>
    <mergeCell ref="K50:L50"/>
    <mergeCell ref="A51:L51"/>
    <mergeCell ref="A53:L53"/>
    <mergeCell ref="A57:G57"/>
    <mergeCell ref="K57:L57"/>
    <mergeCell ref="A58:G58"/>
    <mergeCell ref="K58:L58"/>
    <mergeCell ref="K59:L59"/>
    <mergeCell ref="K60:L60"/>
    <mergeCell ref="A61:L61"/>
    <mergeCell ref="K36:L36"/>
    <mergeCell ref="K37:L37"/>
    <mergeCell ref="K39:L39"/>
    <mergeCell ref="A40:L40"/>
    <mergeCell ref="A44:G44"/>
    <mergeCell ref="K44:L44"/>
    <mergeCell ref="K35:L35"/>
    <mergeCell ref="A17:G17"/>
    <mergeCell ref="A18:C18"/>
    <mergeCell ref="A19:G19"/>
    <mergeCell ref="H19:I19"/>
    <mergeCell ref="K19:L19"/>
    <mergeCell ref="A20:L20"/>
    <mergeCell ref="A24:H24"/>
    <mergeCell ref="K24:L24"/>
    <mergeCell ref="A29:L29"/>
    <mergeCell ref="K33:L33"/>
    <mergeCell ref="K34:L34"/>
    <mergeCell ref="A15:G15"/>
    <mergeCell ref="A1:E1"/>
    <mergeCell ref="F1:M2"/>
    <mergeCell ref="A2:E2"/>
    <mergeCell ref="A7:M7"/>
    <mergeCell ref="B8:H8"/>
    <mergeCell ref="K8:L8"/>
    <mergeCell ref="B9:J9"/>
    <mergeCell ref="A13:G13"/>
    <mergeCell ref="H13:I13"/>
    <mergeCell ref="K13:L13"/>
    <mergeCell ref="A14:G14"/>
  </mergeCells>
  <pageMargins left="0.70866141732283472" right="0.70866141732283472" top="0.74803149606299213" bottom="0.74803149606299213" header="0.31496062992125984" footer="0.31496062992125984"/>
  <pageSetup paperSize="14" scale="5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M66"/>
  <sheetViews>
    <sheetView zoomScaleNormal="100" workbookViewId="0">
      <selection sqref="A1:E1"/>
    </sheetView>
  </sheetViews>
  <sheetFormatPr baseColWidth="10" defaultRowHeight="15" x14ac:dyDescent="0.25"/>
  <cols>
    <col min="1" max="1" width="13.28515625" style="109" customWidth="1"/>
    <col min="2" max="7" width="11.42578125" style="109"/>
    <col min="8" max="8" width="11.7109375" style="109" bestFit="1" customWidth="1"/>
    <col min="9" max="9" width="15.5703125" style="109" customWidth="1"/>
    <col min="10" max="10" width="14.140625" style="109" customWidth="1"/>
    <col min="11" max="12" width="11.42578125" style="109"/>
    <col min="13" max="13" width="17.42578125" style="109" customWidth="1"/>
    <col min="14" max="256" width="11.42578125" style="109"/>
    <col min="257" max="257" width="13.28515625" style="109" customWidth="1"/>
    <col min="258" max="263" width="11.42578125" style="109"/>
    <col min="264" max="264" width="11.7109375" style="109" bestFit="1" customWidth="1"/>
    <col min="265" max="265" width="15.5703125" style="109" customWidth="1"/>
    <col min="266" max="266" width="14.140625" style="109" customWidth="1"/>
    <col min="267" max="268" width="11.42578125" style="109"/>
    <col min="269" max="269" width="17.42578125" style="109" customWidth="1"/>
    <col min="270" max="512" width="11.42578125" style="109"/>
    <col min="513" max="513" width="13.28515625" style="109" customWidth="1"/>
    <col min="514" max="519" width="11.42578125" style="109"/>
    <col min="520" max="520" width="11.7109375" style="109" bestFit="1" customWidth="1"/>
    <col min="521" max="521" width="15.5703125" style="109" customWidth="1"/>
    <col min="522" max="522" width="14.140625" style="109" customWidth="1"/>
    <col min="523" max="524" width="11.42578125" style="109"/>
    <col min="525" max="525" width="17.42578125" style="109" customWidth="1"/>
    <col min="526" max="768" width="11.42578125" style="109"/>
    <col min="769" max="769" width="13.28515625" style="109" customWidth="1"/>
    <col min="770" max="775" width="11.42578125" style="109"/>
    <col min="776" max="776" width="11.7109375" style="109" bestFit="1" customWidth="1"/>
    <col min="777" max="777" width="15.5703125" style="109" customWidth="1"/>
    <col min="778" max="778" width="14.140625" style="109" customWidth="1"/>
    <col min="779" max="780" width="11.42578125" style="109"/>
    <col min="781" max="781" width="17.42578125" style="109" customWidth="1"/>
    <col min="782" max="1024" width="11.42578125" style="109"/>
    <col min="1025" max="1025" width="13.28515625" style="109" customWidth="1"/>
    <col min="1026" max="1031" width="11.42578125" style="109"/>
    <col min="1032" max="1032" width="11.7109375" style="109" bestFit="1" customWidth="1"/>
    <col min="1033" max="1033" width="15.5703125" style="109" customWidth="1"/>
    <col min="1034" max="1034" width="14.140625" style="109" customWidth="1"/>
    <col min="1035" max="1036" width="11.42578125" style="109"/>
    <col min="1037" max="1037" width="17.42578125" style="109" customWidth="1"/>
    <col min="1038" max="1280" width="11.42578125" style="109"/>
    <col min="1281" max="1281" width="13.28515625" style="109" customWidth="1"/>
    <col min="1282" max="1287" width="11.42578125" style="109"/>
    <col min="1288" max="1288" width="11.7109375" style="109" bestFit="1" customWidth="1"/>
    <col min="1289" max="1289" width="15.5703125" style="109" customWidth="1"/>
    <col min="1290" max="1290" width="14.140625" style="109" customWidth="1"/>
    <col min="1291" max="1292" width="11.42578125" style="109"/>
    <col min="1293" max="1293" width="17.42578125" style="109" customWidth="1"/>
    <col min="1294" max="1536" width="11.42578125" style="109"/>
    <col min="1537" max="1537" width="13.28515625" style="109" customWidth="1"/>
    <col min="1538" max="1543" width="11.42578125" style="109"/>
    <col min="1544" max="1544" width="11.7109375" style="109" bestFit="1" customWidth="1"/>
    <col min="1545" max="1545" width="15.5703125" style="109" customWidth="1"/>
    <col min="1546" max="1546" width="14.140625" style="109" customWidth="1"/>
    <col min="1547" max="1548" width="11.42578125" style="109"/>
    <col min="1549" max="1549" width="17.42578125" style="109" customWidth="1"/>
    <col min="1550" max="1792" width="11.42578125" style="109"/>
    <col min="1793" max="1793" width="13.28515625" style="109" customWidth="1"/>
    <col min="1794" max="1799" width="11.42578125" style="109"/>
    <col min="1800" max="1800" width="11.7109375" style="109" bestFit="1" customWidth="1"/>
    <col min="1801" max="1801" width="15.5703125" style="109" customWidth="1"/>
    <col min="1802" max="1802" width="14.140625" style="109" customWidth="1"/>
    <col min="1803" max="1804" width="11.42578125" style="109"/>
    <col min="1805" max="1805" width="17.42578125" style="109" customWidth="1"/>
    <col min="1806" max="2048" width="11.42578125" style="109"/>
    <col min="2049" max="2049" width="13.28515625" style="109" customWidth="1"/>
    <col min="2050" max="2055" width="11.42578125" style="109"/>
    <col min="2056" max="2056" width="11.7109375" style="109" bestFit="1" customWidth="1"/>
    <col min="2057" max="2057" width="15.5703125" style="109" customWidth="1"/>
    <col min="2058" max="2058" width="14.140625" style="109" customWidth="1"/>
    <col min="2059" max="2060" width="11.42578125" style="109"/>
    <col min="2061" max="2061" width="17.42578125" style="109" customWidth="1"/>
    <col min="2062" max="2304" width="11.42578125" style="109"/>
    <col min="2305" max="2305" width="13.28515625" style="109" customWidth="1"/>
    <col min="2306" max="2311" width="11.42578125" style="109"/>
    <col min="2312" max="2312" width="11.7109375" style="109" bestFit="1" customWidth="1"/>
    <col min="2313" max="2313" width="15.5703125" style="109" customWidth="1"/>
    <col min="2314" max="2314" width="14.140625" style="109" customWidth="1"/>
    <col min="2315" max="2316" width="11.42578125" style="109"/>
    <col min="2317" max="2317" width="17.42578125" style="109" customWidth="1"/>
    <col min="2318" max="2560" width="11.42578125" style="109"/>
    <col min="2561" max="2561" width="13.28515625" style="109" customWidth="1"/>
    <col min="2562" max="2567" width="11.42578125" style="109"/>
    <col min="2568" max="2568" width="11.7109375" style="109" bestFit="1" customWidth="1"/>
    <col min="2569" max="2569" width="15.5703125" style="109" customWidth="1"/>
    <col min="2570" max="2570" width="14.140625" style="109" customWidth="1"/>
    <col min="2571" max="2572" width="11.42578125" style="109"/>
    <col min="2573" max="2573" width="17.42578125" style="109" customWidth="1"/>
    <col min="2574" max="2816" width="11.42578125" style="109"/>
    <col min="2817" max="2817" width="13.28515625" style="109" customWidth="1"/>
    <col min="2818" max="2823" width="11.42578125" style="109"/>
    <col min="2824" max="2824" width="11.7109375" style="109" bestFit="1" customWidth="1"/>
    <col min="2825" max="2825" width="15.5703125" style="109" customWidth="1"/>
    <col min="2826" max="2826" width="14.140625" style="109" customWidth="1"/>
    <col min="2827" max="2828" width="11.42578125" style="109"/>
    <col min="2829" max="2829" width="17.42578125" style="109" customWidth="1"/>
    <col min="2830" max="3072" width="11.42578125" style="109"/>
    <col min="3073" max="3073" width="13.28515625" style="109" customWidth="1"/>
    <col min="3074" max="3079" width="11.42578125" style="109"/>
    <col min="3080" max="3080" width="11.7109375" style="109" bestFit="1" customWidth="1"/>
    <col min="3081" max="3081" width="15.5703125" style="109" customWidth="1"/>
    <col min="3082" max="3082" width="14.140625" style="109" customWidth="1"/>
    <col min="3083" max="3084" width="11.42578125" style="109"/>
    <col min="3085" max="3085" width="17.42578125" style="109" customWidth="1"/>
    <col min="3086" max="3328" width="11.42578125" style="109"/>
    <col min="3329" max="3329" width="13.28515625" style="109" customWidth="1"/>
    <col min="3330" max="3335" width="11.42578125" style="109"/>
    <col min="3336" max="3336" width="11.7109375" style="109" bestFit="1" customWidth="1"/>
    <col min="3337" max="3337" width="15.5703125" style="109" customWidth="1"/>
    <col min="3338" max="3338" width="14.140625" style="109" customWidth="1"/>
    <col min="3339" max="3340" width="11.42578125" style="109"/>
    <col min="3341" max="3341" width="17.42578125" style="109" customWidth="1"/>
    <col min="3342" max="3584" width="11.42578125" style="109"/>
    <col min="3585" max="3585" width="13.28515625" style="109" customWidth="1"/>
    <col min="3586" max="3591" width="11.42578125" style="109"/>
    <col min="3592" max="3592" width="11.7109375" style="109" bestFit="1" customWidth="1"/>
    <col min="3593" max="3593" width="15.5703125" style="109" customWidth="1"/>
    <col min="3594" max="3594" width="14.140625" style="109" customWidth="1"/>
    <col min="3595" max="3596" width="11.42578125" style="109"/>
    <col min="3597" max="3597" width="17.42578125" style="109" customWidth="1"/>
    <col min="3598" max="3840" width="11.42578125" style="109"/>
    <col min="3841" max="3841" width="13.28515625" style="109" customWidth="1"/>
    <col min="3842" max="3847" width="11.42578125" style="109"/>
    <col min="3848" max="3848" width="11.7109375" style="109" bestFit="1" customWidth="1"/>
    <col min="3849" max="3849" width="15.5703125" style="109" customWidth="1"/>
    <col min="3850" max="3850" width="14.140625" style="109" customWidth="1"/>
    <col min="3851" max="3852" width="11.42578125" style="109"/>
    <col min="3853" max="3853" width="17.42578125" style="109" customWidth="1"/>
    <col min="3854" max="4096" width="11.42578125" style="109"/>
    <col min="4097" max="4097" width="13.28515625" style="109" customWidth="1"/>
    <col min="4098" max="4103" width="11.42578125" style="109"/>
    <col min="4104" max="4104" width="11.7109375" style="109" bestFit="1" customWidth="1"/>
    <col min="4105" max="4105" width="15.5703125" style="109" customWidth="1"/>
    <col min="4106" max="4106" width="14.140625" style="109" customWidth="1"/>
    <col min="4107" max="4108" width="11.42578125" style="109"/>
    <col min="4109" max="4109" width="17.42578125" style="109" customWidth="1"/>
    <col min="4110" max="4352" width="11.42578125" style="109"/>
    <col min="4353" max="4353" width="13.28515625" style="109" customWidth="1"/>
    <col min="4354" max="4359" width="11.42578125" style="109"/>
    <col min="4360" max="4360" width="11.7109375" style="109" bestFit="1" customWidth="1"/>
    <col min="4361" max="4361" width="15.5703125" style="109" customWidth="1"/>
    <col min="4362" max="4362" width="14.140625" style="109" customWidth="1"/>
    <col min="4363" max="4364" width="11.42578125" style="109"/>
    <col min="4365" max="4365" width="17.42578125" style="109" customWidth="1"/>
    <col min="4366" max="4608" width="11.42578125" style="109"/>
    <col min="4609" max="4609" width="13.28515625" style="109" customWidth="1"/>
    <col min="4610" max="4615" width="11.42578125" style="109"/>
    <col min="4616" max="4616" width="11.7109375" style="109" bestFit="1" customWidth="1"/>
    <col min="4617" max="4617" width="15.5703125" style="109" customWidth="1"/>
    <col min="4618" max="4618" width="14.140625" style="109" customWidth="1"/>
    <col min="4619" max="4620" width="11.42578125" style="109"/>
    <col min="4621" max="4621" width="17.42578125" style="109" customWidth="1"/>
    <col min="4622" max="4864" width="11.42578125" style="109"/>
    <col min="4865" max="4865" width="13.28515625" style="109" customWidth="1"/>
    <col min="4866" max="4871" width="11.42578125" style="109"/>
    <col min="4872" max="4872" width="11.7109375" style="109" bestFit="1" customWidth="1"/>
    <col min="4873" max="4873" width="15.5703125" style="109" customWidth="1"/>
    <col min="4874" max="4874" width="14.140625" style="109" customWidth="1"/>
    <col min="4875" max="4876" width="11.42578125" style="109"/>
    <col min="4877" max="4877" width="17.42578125" style="109" customWidth="1"/>
    <col min="4878" max="5120" width="11.42578125" style="109"/>
    <col min="5121" max="5121" width="13.28515625" style="109" customWidth="1"/>
    <col min="5122" max="5127" width="11.42578125" style="109"/>
    <col min="5128" max="5128" width="11.7109375" style="109" bestFit="1" customWidth="1"/>
    <col min="5129" max="5129" width="15.5703125" style="109" customWidth="1"/>
    <col min="5130" max="5130" width="14.140625" style="109" customWidth="1"/>
    <col min="5131" max="5132" width="11.42578125" style="109"/>
    <col min="5133" max="5133" width="17.42578125" style="109" customWidth="1"/>
    <col min="5134" max="5376" width="11.42578125" style="109"/>
    <col min="5377" max="5377" width="13.28515625" style="109" customWidth="1"/>
    <col min="5378" max="5383" width="11.42578125" style="109"/>
    <col min="5384" max="5384" width="11.7109375" style="109" bestFit="1" customWidth="1"/>
    <col min="5385" max="5385" width="15.5703125" style="109" customWidth="1"/>
    <col min="5386" max="5386" width="14.140625" style="109" customWidth="1"/>
    <col min="5387" max="5388" width="11.42578125" style="109"/>
    <col min="5389" max="5389" width="17.42578125" style="109" customWidth="1"/>
    <col min="5390" max="5632" width="11.42578125" style="109"/>
    <col min="5633" max="5633" width="13.28515625" style="109" customWidth="1"/>
    <col min="5634" max="5639" width="11.42578125" style="109"/>
    <col min="5640" max="5640" width="11.7109375" style="109" bestFit="1" customWidth="1"/>
    <col min="5641" max="5641" width="15.5703125" style="109" customWidth="1"/>
    <col min="5642" max="5642" width="14.140625" style="109" customWidth="1"/>
    <col min="5643" max="5644" width="11.42578125" style="109"/>
    <col min="5645" max="5645" width="17.42578125" style="109" customWidth="1"/>
    <col min="5646" max="5888" width="11.42578125" style="109"/>
    <col min="5889" max="5889" width="13.28515625" style="109" customWidth="1"/>
    <col min="5890" max="5895" width="11.42578125" style="109"/>
    <col min="5896" max="5896" width="11.7109375" style="109" bestFit="1" customWidth="1"/>
    <col min="5897" max="5897" width="15.5703125" style="109" customWidth="1"/>
    <col min="5898" max="5898" width="14.140625" style="109" customWidth="1"/>
    <col min="5899" max="5900" width="11.42578125" style="109"/>
    <col min="5901" max="5901" width="17.42578125" style="109" customWidth="1"/>
    <col min="5902" max="6144" width="11.42578125" style="109"/>
    <col min="6145" max="6145" width="13.28515625" style="109" customWidth="1"/>
    <col min="6146" max="6151" width="11.42578125" style="109"/>
    <col min="6152" max="6152" width="11.7109375" style="109" bestFit="1" customWidth="1"/>
    <col min="6153" max="6153" width="15.5703125" style="109" customWidth="1"/>
    <col min="6154" max="6154" width="14.140625" style="109" customWidth="1"/>
    <col min="6155" max="6156" width="11.42578125" style="109"/>
    <col min="6157" max="6157" width="17.42578125" style="109" customWidth="1"/>
    <col min="6158" max="6400" width="11.42578125" style="109"/>
    <col min="6401" max="6401" width="13.28515625" style="109" customWidth="1"/>
    <col min="6402" max="6407" width="11.42578125" style="109"/>
    <col min="6408" max="6408" width="11.7109375" style="109" bestFit="1" customWidth="1"/>
    <col min="6409" max="6409" width="15.5703125" style="109" customWidth="1"/>
    <col min="6410" max="6410" width="14.140625" style="109" customWidth="1"/>
    <col min="6411" max="6412" width="11.42578125" style="109"/>
    <col min="6413" max="6413" width="17.42578125" style="109" customWidth="1"/>
    <col min="6414" max="6656" width="11.42578125" style="109"/>
    <col min="6657" max="6657" width="13.28515625" style="109" customWidth="1"/>
    <col min="6658" max="6663" width="11.42578125" style="109"/>
    <col min="6664" max="6664" width="11.7109375" style="109" bestFit="1" customWidth="1"/>
    <col min="6665" max="6665" width="15.5703125" style="109" customWidth="1"/>
    <col min="6666" max="6666" width="14.140625" style="109" customWidth="1"/>
    <col min="6667" max="6668" width="11.42578125" style="109"/>
    <col min="6669" max="6669" width="17.42578125" style="109" customWidth="1"/>
    <col min="6670" max="6912" width="11.42578125" style="109"/>
    <col min="6913" max="6913" width="13.28515625" style="109" customWidth="1"/>
    <col min="6914" max="6919" width="11.42578125" style="109"/>
    <col min="6920" max="6920" width="11.7109375" style="109" bestFit="1" customWidth="1"/>
    <col min="6921" max="6921" width="15.5703125" style="109" customWidth="1"/>
    <col min="6922" max="6922" width="14.140625" style="109" customWidth="1"/>
    <col min="6923" max="6924" width="11.42578125" style="109"/>
    <col min="6925" max="6925" width="17.42578125" style="109" customWidth="1"/>
    <col min="6926" max="7168" width="11.42578125" style="109"/>
    <col min="7169" max="7169" width="13.28515625" style="109" customWidth="1"/>
    <col min="7170" max="7175" width="11.42578125" style="109"/>
    <col min="7176" max="7176" width="11.7109375" style="109" bestFit="1" customWidth="1"/>
    <col min="7177" max="7177" width="15.5703125" style="109" customWidth="1"/>
    <col min="7178" max="7178" width="14.140625" style="109" customWidth="1"/>
    <col min="7179" max="7180" width="11.42578125" style="109"/>
    <col min="7181" max="7181" width="17.42578125" style="109" customWidth="1"/>
    <col min="7182" max="7424" width="11.42578125" style="109"/>
    <col min="7425" max="7425" width="13.28515625" style="109" customWidth="1"/>
    <col min="7426" max="7431" width="11.42578125" style="109"/>
    <col min="7432" max="7432" width="11.7109375" style="109" bestFit="1" customWidth="1"/>
    <col min="7433" max="7433" width="15.5703125" style="109" customWidth="1"/>
    <col min="7434" max="7434" width="14.140625" style="109" customWidth="1"/>
    <col min="7435" max="7436" width="11.42578125" style="109"/>
    <col min="7437" max="7437" width="17.42578125" style="109" customWidth="1"/>
    <col min="7438" max="7680" width="11.42578125" style="109"/>
    <col min="7681" max="7681" width="13.28515625" style="109" customWidth="1"/>
    <col min="7682" max="7687" width="11.42578125" style="109"/>
    <col min="7688" max="7688" width="11.7109375" style="109" bestFit="1" customWidth="1"/>
    <col min="7689" max="7689" width="15.5703125" style="109" customWidth="1"/>
    <col min="7690" max="7690" width="14.140625" style="109" customWidth="1"/>
    <col min="7691" max="7692" width="11.42578125" style="109"/>
    <col min="7693" max="7693" width="17.42578125" style="109" customWidth="1"/>
    <col min="7694" max="7936" width="11.42578125" style="109"/>
    <col min="7937" max="7937" width="13.28515625" style="109" customWidth="1"/>
    <col min="7938" max="7943" width="11.42578125" style="109"/>
    <col min="7944" max="7944" width="11.7109375" style="109" bestFit="1" customWidth="1"/>
    <col min="7945" max="7945" width="15.5703125" style="109" customWidth="1"/>
    <col min="7946" max="7946" width="14.140625" style="109" customWidth="1"/>
    <col min="7947" max="7948" width="11.42578125" style="109"/>
    <col min="7949" max="7949" width="17.42578125" style="109" customWidth="1"/>
    <col min="7950" max="8192" width="11.42578125" style="109"/>
    <col min="8193" max="8193" width="13.28515625" style="109" customWidth="1"/>
    <col min="8194" max="8199" width="11.42578125" style="109"/>
    <col min="8200" max="8200" width="11.7109375" style="109" bestFit="1" customWidth="1"/>
    <col min="8201" max="8201" width="15.5703125" style="109" customWidth="1"/>
    <col min="8202" max="8202" width="14.140625" style="109" customWidth="1"/>
    <col min="8203" max="8204" width="11.42578125" style="109"/>
    <col min="8205" max="8205" width="17.42578125" style="109" customWidth="1"/>
    <col min="8206" max="8448" width="11.42578125" style="109"/>
    <col min="8449" max="8449" width="13.28515625" style="109" customWidth="1"/>
    <col min="8450" max="8455" width="11.42578125" style="109"/>
    <col min="8456" max="8456" width="11.7109375" style="109" bestFit="1" customWidth="1"/>
    <col min="8457" max="8457" width="15.5703125" style="109" customWidth="1"/>
    <col min="8458" max="8458" width="14.140625" style="109" customWidth="1"/>
    <col min="8459" max="8460" width="11.42578125" style="109"/>
    <col min="8461" max="8461" width="17.42578125" style="109" customWidth="1"/>
    <col min="8462" max="8704" width="11.42578125" style="109"/>
    <col min="8705" max="8705" width="13.28515625" style="109" customWidth="1"/>
    <col min="8706" max="8711" width="11.42578125" style="109"/>
    <col min="8712" max="8712" width="11.7109375" style="109" bestFit="1" customWidth="1"/>
    <col min="8713" max="8713" width="15.5703125" style="109" customWidth="1"/>
    <col min="8714" max="8714" width="14.140625" style="109" customWidth="1"/>
    <col min="8715" max="8716" width="11.42578125" style="109"/>
    <col min="8717" max="8717" width="17.42578125" style="109" customWidth="1"/>
    <col min="8718" max="8960" width="11.42578125" style="109"/>
    <col min="8961" max="8961" width="13.28515625" style="109" customWidth="1"/>
    <col min="8962" max="8967" width="11.42578125" style="109"/>
    <col min="8968" max="8968" width="11.7109375" style="109" bestFit="1" customWidth="1"/>
    <col min="8969" max="8969" width="15.5703125" style="109" customWidth="1"/>
    <col min="8970" max="8970" width="14.140625" style="109" customWidth="1"/>
    <col min="8971" max="8972" width="11.42578125" style="109"/>
    <col min="8973" max="8973" width="17.42578125" style="109" customWidth="1"/>
    <col min="8974" max="9216" width="11.42578125" style="109"/>
    <col min="9217" max="9217" width="13.28515625" style="109" customWidth="1"/>
    <col min="9218" max="9223" width="11.42578125" style="109"/>
    <col min="9224" max="9224" width="11.7109375" style="109" bestFit="1" customWidth="1"/>
    <col min="9225" max="9225" width="15.5703125" style="109" customWidth="1"/>
    <col min="9226" max="9226" width="14.140625" style="109" customWidth="1"/>
    <col min="9227" max="9228" width="11.42578125" style="109"/>
    <col min="9229" max="9229" width="17.42578125" style="109" customWidth="1"/>
    <col min="9230" max="9472" width="11.42578125" style="109"/>
    <col min="9473" max="9473" width="13.28515625" style="109" customWidth="1"/>
    <col min="9474" max="9479" width="11.42578125" style="109"/>
    <col min="9480" max="9480" width="11.7109375" style="109" bestFit="1" customWidth="1"/>
    <col min="9481" max="9481" width="15.5703125" style="109" customWidth="1"/>
    <col min="9482" max="9482" width="14.140625" style="109" customWidth="1"/>
    <col min="9483" max="9484" width="11.42578125" style="109"/>
    <col min="9485" max="9485" width="17.42578125" style="109" customWidth="1"/>
    <col min="9486" max="9728" width="11.42578125" style="109"/>
    <col min="9729" max="9729" width="13.28515625" style="109" customWidth="1"/>
    <col min="9730" max="9735" width="11.42578125" style="109"/>
    <col min="9736" max="9736" width="11.7109375" style="109" bestFit="1" customWidth="1"/>
    <col min="9737" max="9737" width="15.5703125" style="109" customWidth="1"/>
    <col min="9738" max="9738" width="14.140625" style="109" customWidth="1"/>
    <col min="9739" max="9740" width="11.42578125" style="109"/>
    <col min="9741" max="9741" width="17.42578125" style="109" customWidth="1"/>
    <col min="9742" max="9984" width="11.42578125" style="109"/>
    <col min="9985" max="9985" width="13.28515625" style="109" customWidth="1"/>
    <col min="9986" max="9991" width="11.42578125" style="109"/>
    <col min="9992" max="9992" width="11.7109375" style="109" bestFit="1" customWidth="1"/>
    <col min="9993" max="9993" width="15.5703125" style="109" customWidth="1"/>
    <col min="9994" max="9994" width="14.140625" style="109" customWidth="1"/>
    <col min="9995" max="9996" width="11.42578125" style="109"/>
    <col min="9997" max="9997" width="17.42578125" style="109" customWidth="1"/>
    <col min="9998" max="10240" width="11.42578125" style="109"/>
    <col min="10241" max="10241" width="13.28515625" style="109" customWidth="1"/>
    <col min="10242" max="10247" width="11.42578125" style="109"/>
    <col min="10248" max="10248" width="11.7109375" style="109" bestFit="1" customWidth="1"/>
    <col min="10249" max="10249" width="15.5703125" style="109" customWidth="1"/>
    <col min="10250" max="10250" width="14.140625" style="109" customWidth="1"/>
    <col min="10251" max="10252" width="11.42578125" style="109"/>
    <col min="10253" max="10253" width="17.42578125" style="109" customWidth="1"/>
    <col min="10254" max="10496" width="11.42578125" style="109"/>
    <col min="10497" max="10497" width="13.28515625" style="109" customWidth="1"/>
    <col min="10498" max="10503" width="11.42578125" style="109"/>
    <col min="10504" max="10504" width="11.7109375" style="109" bestFit="1" customWidth="1"/>
    <col min="10505" max="10505" width="15.5703125" style="109" customWidth="1"/>
    <col min="10506" max="10506" width="14.140625" style="109" customWidth="1"/>
    <col min="10507" max="10508" width="11.42578125" style="109"/>
    <col min="10509" max="10509" width="17.42578125" style="109" customWidth="1"/>
    <col min="10510" max="10752" width="11.42578125" style="109"/>
    <col min="10753" max="10753" width="13.28515625" style="109" customWidth="1"/>
    <col min="10754" max="10759" width="11.42578125" style="109"/>
    <col min="10760" max="10760" width="11.7109375" style="109" bestFit="1" customWidth="1"/>
    <col min="10761" max="10761" width="15.5703125" style="109" customWidth="1"/>
    <col min="10762" max="10762" width="14.140625" style="109" customWidth="1"/>
    <col min="10763" max="10764" width="11.42578125" style="109"/>
    <col min="10765" max="10765" width="17.42578125" style="109" customWidth="1"/>
    <col min="10766" max="11008" width="11.42578125" style="109"/>
    <col min="11009" max="11009" width="13.28515625" style="109" customWidth="1"/>
    <col min="11010" max="11015" width="11.42578125" style="109"/>
    <col min="11016" max="11016" width="11.7109375" style="109" bestFit="1" customWidth="1"/>
    <col min="11017" max="11017" width="15.5703125" style="109" customWidth="1"/>
    <col min="11018" max="11018" width="14.140625" style="109" customWidth="1"/>
    <col min="11019" max="11020" width="11.42578125" style="109"/>
    <col min="11021" max="11021" width="17.42578125" style="109" customWidth="1"/>
    <col min="11022" max="11264" width="11.42578125" style="109"/>
    <col min="11265" max="11265" width="13.28515625" style="109" customWidth="1"/>
    <col min="11266" max="11271" width="11.42578125" style="109"/>
    <col min="11272" max="11272" width="11.7109375" style="109" bestFit="1" customWidth="1"/>
    <col min="11273" max="11273" width="15.5703125" style="109" customWidth="1"/>
    <col min="11274" max="11274" width="14.140625" style="109" customWidth="1"/>
    <col min="11275" max="11276" width="11.42578125" style="109"/>
    <col min="11277" max="11277" width="17.42578125" style="109" customWidth="1"/>
    <col min="11278" max="11520" width="11.42578125" style="109"/>
    <col min="11521" max="11521" width="13.28515625" style="109" customWidth="1"/>
    <col min="11522" max="11527" width="11.42578125" style="109"/>
    <col min="11528" max="11528" width="11.7109375" style="109" bestFit="1" customWidth="1"/>
    <col min="11529" max="11529" width="15.5703125" style="109" customWidth="1"/>
    <col min="11530" max="11530" width="14.140625" style="109" customWidth="1"/>
    <col min="11531" max="11532" width="11.42578125" style="109"/>
    <col min="11533" max="11533" width="17.42578125" style="109" customWidth="1"/>
    <col min="11534" max="11776" width="11.42578125" style="109"/>
    <col min="11777" max="11777" width="13.28515625" style="109" customWidth="1"/>
    <col min="11778" max="11783" width="11.42578125" style="109"/>
    <col min="11784" max="11784" width="11.7109375" style="109" bestFit="1" customWidth="1"/>
    <col min="11785" max="11785" width="15.5703125" style="109" customWidth="1"/>
    <col min="11786" max="11786" width="14.140625" style="109" customWidth="1"/>
    <col min="11787" max="11788" width="11.42578125" style="109"/>
    <col min="11789" max="11789" width="17.42578125" style="109" customWidth="1"/>
    <col min="11790" max="12032" width="11.42578125" style="109"/>
    <col min="12033" max="12033" width="13.28515625" style="109" customWidth="1"/>
    <col min="12034" max="12039" width="11.42578125" style="109"/>
    <col min="12040" max="12040" width="11.7109375" style="109" bestFit="1" customWidth="1"/>
    <col min="12041" max="12041" width="15.5703125" style="109" customWidth="1"/>
    <col min="12042" max="12042" width="14.140625" style="109" customWidth="1"/>
    <col min="12043" max="12044" width="11.42578125" style="109"/>
    <col min="12045" max="12045" width="17.42578125" style="109" customWidth="1"/>
    <col min="12046" max="12288" width="11.42578125" style="109"/>
    <col min="12289" max="12289" width="13.28515625" style="109" customWidth="1"/>
    <col min="12290" max="12295" width="11.42578125" style="109"/>
    <col min="12296" max="12296" width="11.7109375" style="109" bestFit="1" customWidth="1"/>
    <col min="12297" max="12297" width="15.5703125" style="109" customWidth="1"/>
    <col min="12298" max="12298" width="14.140625" style="109" customWidth="1"/>
    <col min="12299" max="12300" width="11.42578125" style="109"/>
    <col min="12301" max="12301" width="17.42578125" style="109" customWidth="1"/>
    <col min="12302" max="12544" width="11.42578125" style="109"/>
    <col min="12545" max="12545" width="13.28515625" style="109" customWidth="1"/>
    <col min="12546" max="12551" width="11.42578125" style="109"/>
    <col min="12552" max="12552" width="11.7109375" style="109" bestFit="1" customWidth="1"/>
    <col min="12553" max="12553" width="15.5703125" style="109" customWidth="1"/>
    <col min="12554" max="12554" width="14.140625" style="109" customWidth="1"/>
    <col min="12555" max="12556" width="11.42578125" style="109"/>
    <col min="12557" max="12557" width="17.42578125" style="109" customWidth="1"/>
    <col min="12558" max="12800" width="11.42578125" style="109"/>
    <col min="12801" max="12801" width="13.28515625" style="109" customWidth="1"/>
    <col min="12802" max="12807" width="11.42578125" style="109"/>
    <col min="12808" max="12808" width="11.7109375" style="109" bestFit="1" customWidth="1"/>
    <col min="12809" max="12809" width="15.5703125" style="109" customWidth="1"/>
    <col min="12810" max="12810" width="14.140625" style="109" customWidth="1"/>
    <col min="12811" max="12812" width="11.42578125" style="109"/>
    <col min="12813" max="12813" width="17.42578125" style="109" customWidth="1"/>
    <col min="12814" max="13056" width="11.42578125" style="109"/>
    <col min="13057" max="13057" width="13.28515625" style="109" customWidth="1"/>
    <col min="13058" max="13063" width="11.42578125" style="109"/>
    <col min="13064" max="13064" width="11.7109375" style="109" bestFit="1" customWidth="1"/>
    <col min="13065" max="13065" width="15.5703125" style="109" customWidth="1"/>
    <col min="13066" max="13066" width="14.140625" style="109" customWidth="1"/>
    <col min="13067" max="13068" width="11.42578125" style="109"/>
    <col min="13069" max="13069" width="17.42578125" style="109" customWidth="1"/>
    <col min="13070" max="13312" width="11.42578125" style="109"/>
    <col min="13313" max="13313" width="13.28515625" style="109" customWidth="1"/>
    <col min="13314" max="13319" width="11.42578125" style="109"/>
    <col min="13320" max="13320" width="11.7109375" style="109" bestFit="1" customWidth="1"/>
    <col min="13321" max="13321" width="15.5703125" style="109" customWidth="1"/>
    <col min="13322" max="13322" width="14.140625" style="109" customWidth="1"/>
    <col min="13323" max="13324" width="11.42578125" style="109"/>
    <col min="13325" max="13325" width="17.42578125" style="109" customWidth="1"/>
    <col min="13326" max="13568" width="11.42578125" style="109"/>
    <col min="13569" max="13569" width="13.28515625" style="109" customWidth="1"/>
    <col min="13570" max="13575" width="11.42578125" style="109"/>
    <col min="13576" max="13576" width="11.7109375" style="109" bestFit="1" customWidth="1"/>
    <col min="13577" max="13577" width="15.5703125" style="109" customWidth="1"/>
    <col min="13578" max="13578" width="14.140625" style="109" customWidth="1"/>
    <col min="13579" max="13580" width="11.42578125" style="109"/>
    <col min="13581" max="13581" width="17.42578125" style="109" customWidth="1"/>
    <col min="13582" max="13824" width="11.42578125" style="109"/>
    <col min="13825" max="13825" width="13.28515625" style="109" customWidth="1"/>
    <col min="13826" max="13831" width="11.42578125" style="109"/>
    <col min="13832" max="13832" width="11.7109375" style="109" bestFit="1" customWidth="1"/>
    <col min="13833" max="13833" width="15.5703125" style="109" customWidth="1"/>
    <col min="13834" max="13834" width="14.140625" style="109" customWidth="1"/>
    <col min="13835" max="13836" width="11.42578125" style="109"/>
    <col min="13837" max="13837" width="17.42578125" style="109" customWidth="1"/>
    <col min="13838" max="14080" width="11.42578125" style="109"/>
    <col min="14081" max="14081" width="13.28515625" style="109" customWidth="1"/>
    <col min="14082" max="14087" width="11.42578125" style="109"/>
    <col min="14088" max="14088" width="11.7109375" style="109" bestFit="1" customWidth="1"/>
    <col min="14089" max="14089" width="15.5703125" style="109" customWidth="1"/>
    <col min="14090" max="14090" width="14.140625" style="109" customWidth="1"/>
    <col min="14091" max="14092" width="11.42578125" style="109"/>
    <col min="14093" max="14093" width="17.42578125" style="109" customWidth="1"/>
    <col min="14094" max="14336" width="11.42578125" style="109"/>
    <col min="14337" max="14337" width="13.28515625" style="109" customWidth="1"/>
    <col min="14338" max="14343" width="11.42578125" style="109"/>
    <col min="14344" max="14344" width="11.7109375" style="109" bestFit="1" customWidth="1"/>
    <col min="14345" max="14345" width="15.5703125" style="109" customWidth="1"/>
    <col min="14346" max="14346" width="14.140625" style="109" customWidth="1"/>
    <col min="14347" max="14348" width="11.42578125" style="109"/>
    <col min="14349" max="14349" width="17.42578125" style="109" customWidth="1"/>
    <col min="14350" max="14592" width="11.42578125" style="109"/>
    <col min="14593" max="14593" width="13.28515625" style="109" customWidth="1"/>
    <col min="14594" max="14599" width="11.42578125" style="109"/>
    <col min="14600" max="14600" width="11.7109375" style="109" bestFit="1" customWidth="1"/>
    <col min="14601" max="14601" width="15.5703125" style="109" customWidth="1"/>
    <col min="14602" max="14602" width="14.140625" style="109" customWidth="1"/>
    <col min="14603" max="14604" width="11.42578125" style="109"/>
    <col min="14605" max="14605" width="17.42578125" style="109" customWidth="1"/>
    <col min="14606" max="14848" width="11.42578125" style="109"/>
    <col min="14849" max="14849" width="13.28515625" style="109" customWidth="1"/>
    <col min="14850" max="14855" width="11.42578125" style="109"/>
    <col min="14856" max="14856" width="11.7109375" style="109" bestFit="1" customWidth="1"/>
    <col min="14857" max="14857" width="15.5703125" style="109" customWidth="1"/>
    <col min="14858" max="14858" width="14.140625" style="109" customWidth="1"/>
    <col min="14859" max="14860" width="11.42578125" style="109"/>
    <col min="14861" max="14861" width="17.42578125" style="109" customWidth="1"/>
    <col min="14862" max="15104" width="11.42578125" style="109"/>
    <col min="15105" max="15105" width="13.28515625" style="109" customWidth="1"/>
    <col min="15106" max="15111" width="11.42578125" style="109"/>
    <col min="15112" max="15112" width="11.7109375" style="109" bestFit="1" customWidth="1"/>
    <col min="15113" max="15113" width="15.5703125" style="109" customWidth="1"/>
    <col min="15114" max="15114" width="14.140625" style="109" customWidth="1"/>
    <col min="15115" max="15116" width="11.42578125" style="109"/>
    <col min="15117" max="15117" width="17.42578125" style="109" customWidth="1"/>
    <col min="15118" max="15360" width="11.42578125" style="109"/>
    <col min="15361" max="15361" width="13.28515625" style="109" customWidth="1"/>
    <col min="15362" max="15367" width="11.42578125" style="109"/>
    <col min="15368" max="15368" width="11.7109375" style="109" bestFit="1" customWidth="1"/>
    <col min="15369" max="15369" width="15.5703125" style="109" customWidth="1"/>
    <col min="15370" max="15370" width="14.140625" style="109" customWidth="1"/>
    <col min="15371" max="15372" width="11.42578125" style="109"/>
    <col min="15373" max="15373" width="17.42578125" style="109" customWidth="1"/>
    <col min="15374" max="15616" width="11.42578125" style="109"/>
    <col min="15617" max="15617" width="13.28515625" style="109" customWidth="1"/>
    <col min="15618" max="15623" width="11.42578125" style="109"/>
    <col min="15624" max="15624" width="11.7109375" style="109" bestFit="1" customWidth="1"/>
    <col min="15625" max="15625" width="15.5703125" style="109" customWidth="1"/>
    <col min="15626" max="15626" width="14.140625" style="109" customWidth="1"/>
    <col min="15627" max="15628" width="11.42578125" style="109"/>
    <col min="15629" max="15629" width="17.42578125" style="109" customWidth="1"/>
    <col min="15630" max="15872" width="11.42578125" style="109"/>
    <col min="15873" max="15873" width="13.28515625" style="109" customWidth="1"/>
    <col min="15874" max="15879" width="11.42578125" style="109"/>
    <col min="15880" max="15880" width="11.7109375" style="109" bestFit="1" customWidth="1"/>
    <col min="15881" max="15881" width="15.5703125" style="109" customWidth="1"/>
    <col min="15882" max="15882" width="14.140625" style="109" customWidth="1"/>
    <col min="15883" max="15884" width="11.42578125" style="109"/>
    <col min="15885" max="15885" width="17.42578125" style="109" customWidth="1"/>
    <col min="15886" max="16128" width="11.42578125" style="109"/>
    <col min="16129" max="16129" width="13.28515625" style="109" customWidth="1"/>
    <col min="16130" max="16135" width="11.42578125" style="109"/>
    <col min="16136" max="16136" width="11.7109375" style="109" bestFit="1" customWidth="1"/>
    <col min="16137" max="16137" width="15.5703125" style="109" customWidth="1"/>
    <col min="16138" max="16138" width="14.140625" style="109" customWidth="1"/>
    <col min="16139" max="16140" width="11.42578125" style="109"/>
    <col min="16141" max="16141" width="17.42578125" style="109" customWidth="1"/>
    <col min="16142" max="16384" width="11.42578125" style="109"/>
  </cols>
  <sheetData>
    <row r="1" spans="1:13" ht="21.75" customHeight="1" x14ac:dyDescent="0.25">
      <c r="A1" s="407" t="s">
        <v>97</v>
      </c>
      <c r="B1" s="407"/>
      <c r="C1" s="407"/>
      <c r="D1" s="407"/>
      <c r="E1" s="407"/>
      <c r="F1" s="408" t="s">
        <v>98</v>
      </c>
      <c r="G1" s="408"/>
      <c r="H1" s="408"/>
      <c r="I1" s="408"/>
      <c r="J1" s="408"/>
      <c r="K1" s="408"/>
      <c r="L1" s="408"/>
      <c r="M1" s="408"/>
    </row>
    <row r="2" spans="1:13" ht="21.75" customHeight="1" x14ac:dyDescent="0.25">
      <c r="A2" s="409" t="s">
        <v>1</v>
      </c>
      <c r="B2" s="409"/>
      <c r="C2" s="409"/>
      <c r="D2" s="409"/>
      <c r="E2" s="409"/>
      <c r="F2" s="408"/>
      <c r="G2" s="408"/>
      <c r="H2" s="408"/>
      <c r="I2" s="408"/>
      <c r="J2" s="408"/>
      <c r="K2" s="408"/>
      <c r="L2" s="408"/>
      <c r="M2" s="408"/>
    </row>
    <row r="4" spans="1:13" x14ac:dyDescent="0.25">
      <c r="A4" s="109" t="s">
        <v>99</v>
      </c>
      <c r="B4" s="109" t="s">
        <v>100</v>
      </c>
    </row>
    <row r="6" spans="1:13" ht="15.75" thickBot="1" x14ac:dyDescent="0.3"/>
    <row r="7" spans="1:13" ht="16.5" thickBot="1" x14ac:dyDescent="0.3">
      <c r="A7" s="410" t="s">
        <v>101</v>
      </c>
      <c r="B7" s="411"/>
      <c r="C7" s="411"/>
      <c r="D7" s="411"/>
      <c r="E7" s="411"/>
      <c r="F7" s="411"/>
      <c r="G7" s="411"/>
      <c r="H7" s="411"/>
      <c r="I7" s="411"/>
      <c r="J7" s="411"/>
      <c r="K7" s="411"/>
      <c r="L7" s="411"/>
      <c r="M7" s="412"/>
    </row>
    <row r="8" spans="1:13" x14ac:dyDescent="0.25">
      <c r="A8" s="154" t="s">
        <v>92</v>
      </c>
      <c r="B8" s="413" t="s">
        <v>102</v>
      </c>
      <c r="C8" s="414"/>
      <c r="D8" s="414"/>
      <c r="E8" s="414"/>
      <c r="F8" s="414"/>
      <c r="G8" s="414"/>
      <c r="H8" s="414"/>
      <c r="I8" s="155"/>
      <c r="J8" s="156"/>
      <c r="K8" s="415" t="s">
        <v>103</v>
      </c>
      <c r="L8" s="416"/>
      <c r="M8" s="154" t="s">
        <v>10</v>
      </c>
    </row>
    <row r="9" spans="1:13" ht="19.5" thickBot="1" x14ac:dyDescent="0.3">
      <c r="A9" s="329" t="s">
        <v>21</v>
      </c>
      <c r="B9" s="238" t="s">
        <v>94</v>
      </c>
      <c r="C9" s="239"/>
      <c r="D9" s="239"/>
      <c r="E9" s="239"/>
      <c r="F9" s="239"/>
      <c r="G9" s="239"/>
      <c r="H9" s="239"/>
      <c r="I9" s="373"/>
      <c r="J9" s="374"/>
      <c r="K9" s="330" t="s">
        <v>145</v>
      </c>
      <c r="L9" s="331"/>
      <c r="M9" s="160"/>
    </row>
    <row r="10" spans="1:13" x14ac:dyDescent="0.25">
      <c r="A10" s="161"/>
      <c r="B10" s="162"/>
      <c r="C10" s="162"/>
      <c r="D10" s="162"/>
      <c r="E10" s="162"/>
      <c r="F10" s="162"/>
      <c r="G10" s="162"/>
      <c r="H10" s="162"/>
      <c r="I10" s="162"/>
      <c r="J10" s="162"/>
      <c r="K10" s="162"/>
      <c r="L10" s="162"/>
      <c r="M10" s="163"/>
    </row>
    <row r="11" spans="1:13" x14ac:dyDescent="0.25">
      <c r="A11" s="164" t="s">
        <v>106</v>
      </c>
      <c r="B11" s="165"/>
      <c r="C11" s="165"/>
      <c r="D11" s="165"/>
      <c r="E11" s="165"/>
      <c r="F11" s="165"/>
      <c r="G11" s="165"/>
      <c r="H11" s="165"/>
      <c r="I11" s="165"/>
      <c r="J11" s="165"/>
      <c r="K11" s="165"/>
      <c r="L11" s="165"/>
      <c r="M11" s="166"/>
    </row>
    <row r="12" spans="1:13" ht="15.75" thickBot="1" x14ac:dyDescent="0.3">
      <c r="A12" s="167"/>
      <c r="B12" s="162"/>
      <c r="C12" s="162"/>
      <c r="D12" s="162"/>
      <c r="E12" s="162"/>
      <c r="F12" s="162"/>
      <c r="G12" s="162"/>
      <c r="H12" s="168"/>
      <c r="I12" s="168"/>
      <c r="J12" s="162"/>
      <c r="K12" s="162"/>
      <c r="L12" s="162"/>
      <c r="M12" s="163"/>
    </row>
    <row r="13" spans="1:13" x14ac:dyDescent="0.25">
      <c r="A13" s="422" t="s">
        <v>102</v>
      </c>
      <c r="B13" s="423"/>
      <c r="C13" s="423"/>
      <c r="D13" s="423"/>
      <c r="E13" s="423"/>
      <c r="F13" s="423"/>
      <c r="G13" s="424"/>
      <c r="H13" s="425" t="s">
        <v>107</v>
      </c>
      <c r="I13" s="426"/>
      <c r="J13" s="169" t="s">
        <v>108</v>
      </c>
      <c r="K13" s="427" t="s">
        <v>109</v>
      </c>
      <c r="L13" s="424"/>
      <c r="M13" s="170" t="s">
        <v>110</v>
      </c>
    </row>
    <row r="14" spans="1:13" x14ac:dyDescent="0.25">
      <c r="A14" s="522" t="s">
        <v>176</v>
      </c>
      <c r="B14" s="523"/>
      <c r="C14" s="523"/>
      <c r="D14" s="523"/>
      <c r="E14" s="523"/>
      <c r="F14" s="523"/>
      <c r="G14" s="524"/>
      <c r="H14" s="171"/>
      <c r="I14" s="172"/>
      <c r="J14" s="173">
        <v>107100</v>
      </c>
      <c r="K14" s="174"/>
      <c r="L14" s="175">
        <v>40</v>
      </c>
      <c r="M14" s="176">
        <v>2677.5</v>
      </c>
    </row>
    <row r="15" spans="1:13" x14ac:dyDescent="0.25">
      <c r="A15" s="525" t="s">
        <v>177</v>
      </c>
      <c r="B15" s="526"/>
      <c r="C15" s="526"/>
      <c r="D15" s="526"/>
      <c r="E15" s="526"/>
      <c r="F15" s="526"/>
      <c r="G15" s="527"/>
      <c r="H15" s="171"/>
      <c r="I15" s="172"/>
      <c r="J15" s="173">
        <v>182000</v>
      </c>
      <c r="K15" s="174"/>
      <c r="L15" s="175">
        <v>50</v>
      </c>
      <c r="M15" s="176">
        <v>3640</v>
      </c>
    </row>
    <row r="16" spans="1:13" x14ac:dyDescent="0.25">
      <c r="A16" s="428"/>
      <c r="B16" s="429"/>
      <c r="C16" s="429"/>
      <c r="D16" s="429"/>
      <c r="E16" s="429"/>
      <c r="F16" s="429"/>
      <c r="G16" s="430"/>
      <c r="H16" s="171"/>
      <c r="I16" s="172"/>
      <c r="J16" s="173"/>
      <c r="K16" s="174"/>
      <c r="L16" s="175"/>
      <c r="M16" s="176"/>
    </row>
    <row r="17" spans="1:13" x14ac:dyDescent="0.25">
      <c r="A17" s="428"/>
      <c r="B17" s="429"/>
      <c r="C17" s="429"/>
      <c r="D17" s="429"/>
      <c r="E17" s="429"/>
      <c r="F17" s="429"/>
      <c r="G17" s="430"/>
      <c r="H17" s="431"/>
      <c r="I17" s="432"/>
      <c r="J17" s="173"/>
      <c r="K17" s="433"/>
      <c r="L17" s="434"/>
      <c r="M17" s="176"/>
    </row>
    <row r="18" spans="1:13" x14ac:dyDescent="0.25">
      <c r="A18" s="428"/>
      <c r="B18" s="429"/>
      <c r="C18" s="429"/>
      <c r="D18" s="435"/>
      <c r="E18" s="429"/>
      <c r="F18" s="429"/>
      <c r="G18" s="430"/>
      <c r="H18" s="180"/>
      <c r="I18" s="181"/>
      <c r="J18" s="178"/>
      <c r="K18" s="182"/>
      <c r="L18" s="183"/>
      <c r="M18" s="184"/>
    </row>
    <row r="19" spans="1:13" x14ac:dyDescent="0.25">
      <c r="A19" s="417" t="s">
        <v>169</v>
      </c>
      <c r="B19" s="418"/>
      <c r="C19" s="418"/>
      <c r="D19" s="185"/>
      <c r="E19" s="186"/>
      <c r="F19" s="186"/>
      <c r="G19" s="187"/>
      <c r="H19" s="180"/>
      <c r="I19" s="181"/>
      <c r="J19" s="188"/>
      <c r="K19" s="182"/>
      <c r="L19" s="145">
        <v>0.1</v>
      </c>
      <c r="M19" s="110">
        <v>1054.5</v>
      </c>
    </row>
    <row r="20" spans="1:13" ht="15.75" thickBot="1" x14ac:dyDescent="0.3">
      <c r="A20" s="428"/>
      <c r="B20" s="429"/>
      <c r="C20" s="429"/>
      <c r="D20" s="429"/>
      <c r="E20" s="429"/>
      <c r="F20" s="429"/>
      <c r="G20" s="430"/>
      <c r="H20" s="436"/>
      <c r="I20" s="437"/>
      <c r="J20" s="189"/>
      <c r="K20" s="438"/>
      <c r="L20" s="439"/>
      <c r="M20" s="190"/>
    </row>
    <row r="21" spans="1:13" ht="15.75" thickBot="1" x14ac:dyDescent="0.3">
      <c r="A21" s="440" t="s">
        <v>112</v>
      </c>
      <c r="B21" s="441"/>
      <c r="C21" s="441"/>
      <c r="D21" s="441"/>
      <c r="E21" s="441"/>
      <c r="F21" s="441"/>
      <c r="G21" s="441"/>
      <c r="H21" s="441"/>
      <c r="I21" s="441"/>
      <c r="J21" s="441"/>
      <c r="K21" s="441"/>
      <c r="L21" s="442"/>
      <c r="M21" s="345">
        <v>7372</v>
      </c>
    </row>
    <row r="22" spans="1:13" x14ac:dyDescent="0.25">
      <c r="A22" s="167"/>
      <c r="B22" s="162"/>
      <c r="C22" s="162"/>
      <c r="D22" s="162"/>
      <c r="E22" s="162"/>
      <c r="F22" s="162"/>
      <c r="G22" s="162"/>
      <c r="H22" s="162"/>
      <c r="I22" s="162"/>
      <c r="J22" s="162"/>
      <c r="K22" s="162"/>
      <c r="L22" s="162"/>
      <c r="M22" s="163"/>
    </row>
    <row r="23" spans="1:13" x14ac:dyDescent="0.25">
      <c r="A23" s="192" t="s">
        <v>113</v>
      </c>
      <c r="B23" s="193"/>
      <c r="C23" s="193"/>
      <c r="D23" s="193"/>
      <c r="E23" s="193"/>
      <c r="F23" s="193"/>
      <c r="G23" s="193"/>
      <c r="H23" s="193"/>
      <c r="I23" s="193"/>
      <c r="J23" s="193"/>
      <c r="K23" s="193"/>
      <c r="L23" s="193"/>
      <c r="M23" s="194"/>
    </row>
    <row r="24" spans="1:13" ht="15.75" thickBot="1" x14ac:dyDescent="0.3">
      <c r="A24" s="195"/>
      <c r="B24" s="168"/>
      <c r="C24" s="168"/>
      <c r="D24" s="168"/>
      <c r="E24" s="168"/>
      <c r="F24" s="168"/>
      <c r="G24" s="168"/>
      <c r="H24" s="168"/>
      <c r="I24" s="162"/>
      <c r="J24" s="162"/>
      <c r="K24" s="162"/>
      <c r="L24" s="162"/>
      <c r="M24" s="163"/>
    </row>
    <row r="25" spans="1:13" x14ac:dyDescent="0.25">
      <c r="A25" s="422" t="s">
        <v>102</v>
      </c>
      <c r="B25" s="423"/>
      <c r="C25" s="423"/>
      <c r="D25" s="423"/>
      <c r="E25" s="423"/>
      <c r="F25" s="423"/>
      <c r="G25" s="423"/>
      <c r="H25" s="424"/>
      <c r="I25" s="196" t="s">
        <v>103</v>
      </c>
      <c r="J25" s="169" t="s">
        <v>10</v>
      </c>
      <c r="K25" s="427" t="s">
        <v>114</v>
      </c>
      <c r="L25" s="424"/>
      <c r="M25" s="170" t="s">
        <v>110</v>
      </c>
    </row>
    <row r="26" spans="1:13" x14ac:dyDescent="0.25">
      <c r="A26" s="197" t="s">
        <v>179</v>
      </c>
      <c r="B26" s="198"/>
      <c r="C26" s="198"/>
      <c r="D26" s="198"/>
      <c r="E26" s="198"/>
      <c r="F26" s="198"/>
      <c r="G26" s="198"/>
      <c r="H26" s="172"/>
      <c r="I26" s="199" t="s">
        <v>19</v>
      </c>
      <c r="J26" s="200">
        <v>1.3</v>
      </c>
      <c r="K26" s="171"/>
      <c r="L26" s="201">
        <v>2400</v>
      </c>
      <c r="M26" s="176">
        <v>3120</v>
      </c>
    </row>
    <row r="27" spans="1:13" x14ac:dyDescent="0.25">
      <c r="A27" s="197"/>
      <c r="B27" s="198"/>
      <c r="C27" s="198"/>
      <c r="D27" s="198"/>
      <c r="E27" s="198"/>
      <c r="F27" s="198"/>
      <c r="G27" s="198"/>
      <c r="H27" s="172"/>
      <c r="I27" s="199"/>
      <c r="J27" s="200"/>
      <c r="K27" s="171"/>
      <c r="L27" s="146"/>
      <c r="M27" s="176"/>
    </row>
    <row r="28" spans="1:13" x14ac:dyDescent="0.25">
      <c r="A28" s="197"/>
      <c r="B28" s="198"/>
      <c r="C28" s="198"/>
      <c r="D28" s="198"/>
      <c r="E28" s="198"/>
      <c r="F28" s="198"/>
      <c r="G28" s="198"/>
      <c r="H28" s="172"/>
      <c r="I28" s="199"/>
      <c r="J28" s="200"/>
      <c r="K28" s="171"/>
      <c r="L28" s="201"/>
      <c r="M28" s="176"/>
    </row>
    <row r="29" spans="1:13" x14ac:dyDescent="0.25">
      <c r="A29" s="197"/>
      <c r="B29" s="198"/>
      <c r="C29" s="198"/>
      <c r="D29" s="198"/>
      <c r="E29" s="198"/>
      <c r="F29" s="198"/>
      <c r="G29" s="198"/>
      <c r="H29" s="172"/>
      <c r="I29" s="199"/>
      <c r="J29" s="200"/>
      <c r="K29" s="171"/>
      <c r="L29" s="201"/>
      <c r="M29" s="202"/>
    </row>
    <row r="30" spans="1:13" x14ac:dyDescent="0.25">
      <c r="A30" s="197"/>
      <c r="B30" s="198"/>
      <c r="C30" s="198"/>
      <c r="D30" s="198"/>
      <c r="E30" s="198"/>
      <c r="F30" s="198"/>
      <c r="G30" s="198"/>
      <c r="H30" s="172"/>
      <c r="I30" s="199"/>
      <c r="J30" s="200"/>
      <c r="K30" s="171"/>
      <c r="L30" s="201"/>
      <c r="M30" s="202"/>
    </row>
    <row r="31" spans="1:13" ht="15.75" thickBot="1" x14ac:dyDescent="0.3">
      <c r="A31" s="445"/>
      <c r="B31" s="446"/>
      <c r="C31" s="446"/>
      <c r="D31" s="446"/>
      <c r="E31" s="446"/>
      <c r="F31" s="446"/>
      <c r="G31" s="446"/>
      <c r="H31" s="432"/>
      <c r="I31" s="193"/>
      <c r="J31" s="203"/>
      <c r="K31" s="447"/>
      <c r="L31" s="448"/>
      <c r="M31" s="204"/>
    </row>
    <row r="32" spans="1:13" ht="15.75" thickBot="1" x14ac:dyDescent="0.3">
      <c r="A32" s="440" t="s">
        <v>112</v>
      </c>
      <c r="B32" s="441"/>
      <c r="C32" s="441"/>
      <c r="D32" s="441"/>
      <c r="E32" s="441"/>
      <c r="F32" s="441"/>
      <c r="G32" s="441"/>
      <c r="H32" s="441"/>
      <c r="I32" s="441"/>
      <c r="J32" s="441"/>
      <c r="K32" s="441"/>
      <c r="L32" s="442"/>
      <c r="M32" s="345">
        <v>3120</v>
      </c>
    </row>
    <row r="33" spans="1:13" x14ac:dyDescent="0.25">
      <c r="A33" s="161"/>
      <c r="B33" s="162"/>
      <c r="C33" s="162"/>
      <c r="D33" s="162"/>
      <c r="E33" s="162"/>
      <c r="F33" s="162"/>
      <c r="G33" s="162"/>
      <c r="H33" s="162"/>
      <c r="I33" s="162"/>
      <c r="J33" s="162"/>
      <c r="K33" s="162"/>
      <c r="L33" s="162"/>
      <c r="M33" s="163"/>
    </row>
    <row r="34" spans="1:13" x14ac:dyDescent="0.25">
      <c r="A34" s="192" t="s">
        <v>115</v>
      </c>
      <c r="B34" s="193"/>
      <c r="C34" s="193"/>
      <c r="D34" s="193"/>
      <c r="E34" s="193"/>
      <c r="F34" s="193"/>
      <c r="G34" s="193"/>
      <c r="H34" s="193"/>
      <c r="I34" s="193"/>
      <c r="J34" s="193"/>
      <c r="K34" s="193"/>
      <c r="L34" s="193"/>
      <c r="M34" s="194"/>
    </row>
    <row r="35" spans="1:13" ht="15.75" thickBot="1" x14ac:dyDescent="0.3">
      <c r="A35" s="161"/>
      <c r="B35" s="162"/>
      <c r="C35" s="162"/>
      <c r="D35" s="162"/>
      <c r="E35" s="162"/>
      <c r="F35" s="162"/>
      <c r="G35" s="162"/>
      <c r="H35" s="162"/>
      <c r="I35" s="162"/>
      <c r="J35" s="162"/>
      <c r="K35" s="162"/>
      <c r="L35" s="162"/>
      <c r="M35" s="163"/>
    </row>
    <row r="36" spans="1:13" ht="25.5" x14ac:dyDescent="0.25">
      <c r="A36" s="206" t="s">
        <v>116</v>
      </c>
      <c r="B36" s="207"/>
      <c r="C36" s="207"/>
      <c r="D36" s="207"/>
      <c r="E36" s="207"/>
      <c r="F36" s="207"/>
      <c r="G36" s="208" t="s">
        <v>103</v>
      </c>
      <c r="H36" s="209" t="s">
        <v>117</v>
      </c>
      <c r="I36" s="155" t="s">
        <v>118</v>
      </c>
      <c r="J36" s="208" t="s">
        <v>119</v>
      </c>
      <c r="K36" s="449" t="s">
        <v>120</v>
      </c>
      <c r="L36" s="450"/>
      <c r="M36" s="210" t="s">
        <v>110</v>
      </c>
    </row>
    <row r="37" spans="1:13" x14ac:dyDescent="0.25">
      <c r="A37" s="111"/>
      <c r="B37" s="211"/>
      <c r="C37" s="211"/>
      <c r="D37" s="211"/>
      <c r="E37" s="211"/>
      <c r="F37" s="211"/>
      <c r="G37" s="212"/>
      <c r="H37" s="188"/>
      <c r="I37" s="213"/>
      <c r="J37" s="188"/>
      <c r="K37" s="451"/>
      <c r="L37" s="452"/>
      <c r="M37" s="214"/>
    </row>
    <row r="38" spans="1:13" x14ac:dyDescent="0.25">
      <c r="A38" s="111"/>
      <c r="B38" s="215"/>
      <c r="C38" s="215"/>
      <c r="D38" s="215"/>
      <c r="E38" s="215"/>
      <c r="F38" s="215"/>
      <c r="G38" s="216"/>
      <c r="H38" s="188"/>
      <c r="I38" s="188"/>
      <c r="J38" s="188"/>
      <c r="K38" s="217"/>
      <c r="L38" s="218"/>
      <c r="M38" s="219"/>
    </row>
    <row r="39" spans="1:13" x14ac:dyDescent="0.25">
      <c r="A39" s="111"/>
      <c r="B39" s="215"/>
      <c r="C39" s="215"/>
      <c r="D39" s="215"/>
      <c r="E39" s="215"/>
      <c r="F39" s="215"/>
      <c r="G39" s="216"/>
      <c r="H39" s="188"/>
      <c r="I39" s="188"/>
      <c r="J39" s="188"/>
      <c r="K39" s="217"/>
      <c r="L39" s="218"/>
      <c r="M39" s="219"/>
    </row>
    <row r="40" spans="1:13" x14ac:dyDescent="0.25">
      <c r="A40" s="111"/>
      <c r="B40" s="215"/>
      <c r="C40" s="215"/>
      <c r="D40" s="215"/>
      <c r="E40" s="215"/>
      <c r="F40" s="215"/>
      <c r="G40" s="216"/>
      <c r="H40" s="188"/>
      <c r="I40" s="188"/>
      <c r="J40" s="188"/>
      <c r="K40" s="217"/>
      <c r="L40" s="218"/>
      <c r="M40" s="219"/>
    </row>
    <row r="41" spans="1:13" x14ac:dyDescent="0.25">
      <c r="A41" s="111"/>
      <c r="B41" s="215"/>
      <c r="C41" s="215"/>
      <c r="D41" s="215"/>
      <c r="E41" s="215"/>
      <c r="F41" s="215"/>
      <c r="G41" s="216"/>
      <c r="H41" s="188"/>
      <c r="I41" s="188"/>
      <c r="J41" s="188"/>
      <c r="K41" s="217"/>
      <c r="L41" s="218"/>
      <c r="M41" s="219"/>
    </row>
    <row r="42" spans="1:13" ht="15.75" thickBot="1" x14ac:dyDescent="0.3">
      <c r="A42" s="220"/>
      <c r="B42" s="221"/>
      <c r="C42" s="221"/>
      <c r="D42" s="221"/>
      <c r="E42" s="221"/>
      <c r="F42" s="221"/>
      <c r="G42" s="222"/>
      <c r="H42" s="203"/>
      <c r="I42" s="203"/>
      <c r="J42" s="203"/>
      <c r="K42" s="453"/>
      <c r="L42" s="454"/>
      <c r="M42" s="203"/>
    </row>
    <row r="43" spans="1:13" ht="15.75" thickBot="1" x14ac:dyDescent="0.3">
      <c r="A43" s="455" t="s">
        <v>112</v>
      </c>
      <c r="B43" s="443"/>
      <c r="C43" s="443"/>
      <c r="D43" s="443"/>
      <c r="E43" s="443"/>
      <c r="F43" s="443"/>
      <c r="G43" s="443"/>
      <c r="H43" s="443"/>
      <c r="I43" s="443"/>
      <c r="J43" s="443"/>
      <c r="K43" s="443"/>
      <c r="L43" s="444"/>
      <c r="M43" s="223"/>
    </row>
    <row r="44" spans="1:13" x14ac:dyDescent="0.25">
      <c r="A44" s="161"/>
      <c r="B44" s="162"/>
      <c r="C44" s="162"/>
      <c r="D44" s="162"/>
      <c r="E44" s="162"/>
      <c r="F44" s="162"/>
      <c r="G44" s="162"/>
      <c r="H44" s="162"/>
      <c r="I44" s="162"/>
      <c r="J44" s="162"/>
      <c r="K44" s="162"/>
      <c r="L44" s="162"/>
      <c r="M44" s="163"/>
    </row>
    <row r="45" spans="1:13" x14ac:dyDescent="0.25">
      <c r="A45" s="192" t="s">
        <v>121</v>
      </c>
      <c r="B45" s="193"/>
      <c r="C45" s="193"/>
      <c r="D45" s="193"/>
      <c r="E45" s="193"/>
      <c r="F45" s="193"/>
      <c r="G45" s="193"/>
      <c r="H45" s="193"/>
      <c r="I45" s="193"/>
      <c r="J45" s="193"/>
      <c r="K45" s="193"/>
      <c r="L45" s="193"/>
      <c r="M45" s="194"/>
    </row>
    <row r="46" spans="1:13" ht="15.75" thickBot="1" x14ac:dyDescent="0.3">
      <c r="A46" s="161"/>
      <c r="B46" s="162"/>
      <c r="C46" s="162"/>
      <c r="D46" s="162"/>
      <c r="E46" s="162"/>
      <c r="F46" s="162"/>
      <c r="G46" s="162"/>
      <c r="H46" s="162"/>
      <c r="I46" s="162"/>
      <c r="J46" s="162"/>
      <c r="K46" s="162"/>
      <c r="L46" s="162"/>
      <c r="M46" s="163"/>
    </row>
    <row r="47" spans="1:13" ht="25.5" x14ac:dyDescent="0.25">
      <c r="A47" s="456" t="s">
        <v>122</v>
      </c>
      <c r="B47" s="415"/>
      <c r="C47" s="415"/>
      <c r="D47" s="415"/>
      <c r="E47" s="415"/>
      <c r="F47" s="415"/>
      <c r="G47" s="415"/>
      <c r="H47" s="208" t="s">
        <v>123</v>
      </c>
      <c r="I47" s="155" t="s">
        <v>124</v>
      </c>
      <c r="J47" s="209" t="s">
        <v>125</v>
      </c>
      <c r="K47" s="457" t="s">
        <v>109</v>
      </c>
      <c r="L47" s="458"/>
      <c r="M47" s="224" t="s">
        <v>110</v>
      </c>
    </row>
    <row r="48" spans="1:13" x14ac:dyDescent="0.25">
      <c r="A48" s="225" t="s">
        <v>142</v>
      </c>
      <c r="B48" s="215"/>
      <c r="C48" s="215"/>
      <c r="D48" s="215"/>
      <c r="E48" s="215"/>
      <c r="F48" s="215"/>
      <c r="G48" s="215"/>
      <c r="H48" s="226">
        <v>60000</v>
      </c>
      <c r="I48" s="112">
        <v>185</v>
      </c>
      <c r="J48" s="113">
        <v>111000</v>
      </c>
      <c r="K48" s="227"/>
      <c r="L48" s="114">
        <v>40</v>
      </c>
      <c r="M48" s="149">
        <v>2775</v>
      </c>
    </row>
    <row r="49" spans="1:13" x14ac:dyDescent="0.25">
      <c r="A49" s="225" t="s">
        <v>143</v>
      </c>
      <c r="B49" s="215"/>
      <c r="C49" s="215"/>
      <c r="D49" s="215"/>
      <c r="E49" s="215"/>
      <c r="F49" s="215"/>
      <c r="G49" s="215"/>
      <c r="H49" s="226">
        <v>112000</v>
      </c>
      <c r="I49" s="112">
        <v>185</v>
      </c>
      <c r="J49" s="113">
        <v>207200</v>
      </c>
      <c r="K49" s="227"/>
      <c r="L49" s="228">
        <v>40</v>
      </c>
      <c r="M49" s="149">
        <v>5180</v>
      </c>
    </row>
    <row r="50" spans="1:13" x14ac:dyDescent="0.25">
      <c r="A50" s="225" t="s">
        <v>180</v>
      </c>
      <c r="B50" s="215"/>
      <c r="C50" s="215"/>
      <c r="D50" s="215"/>
      <c r="E50" s="215"/>
      <c r="F50" s="215"/>
      <c r="G50" s="215"/>
      <c r="H50" s="226">
        <v>56000</v>
      </c>
      <c r="I50" s="112">
        <v>185</v>
      </c>
      <c r="J50" s="113">
        <v>103600</v>
      </c>
      <c r="K50" s="227"/>
      <c r="L50" s="228">
        <v>40</v>
      </c>
      <c r="M50" s="149">
        <v>2590</v>
      </c>
    </row>
    <row r="51" spans="1:13" x14ac:dyDescent="0.25">
      <c r="A51" s="225"/>
      <c r="B51" s="215"/>
      <c r="C51" s="215"/>
      <c r="D51" s="215"/>
      <c r="E51" s="215"/>
      <c r="F51" s="215"/>
      <c r="G51" s="215"/>
      <c r="H51" s="188"/>
      <c r="I51" s="116"/>
      <c r="J51" s="110"/>
      <c r="K51" s="230"/>
      <c r="L51" s="229"/>
      <c r="M51" s="115"/>
    </row>
    <row r="52" spans="1:13" x14ac:dyDescent="0.25">
      <c r="A52" s="225"/>
      <c r="B52" s="215"/>
      <c r="C52" s="215"/>
      <c r="D52" s="215"/>
      <c r="E52" s="215"/>
      <c r="F52" s="215"/>
      <c r="G52" s="215"/>
      <c r="H52" s="188"/>
      <c r="I52" s="116"/>
      <c r="J52" s="110"/>
      <c r="K52" s="230"/>
      <c r="L52" s="229"/>
      <c r="M52" s="115"/>
    </row>
    <row r="53" spans="1:13" ht="15.75" thickBot="1" x14ac:dyDescent="0.3">
      <c r="A53" s="459"/>
      <c r="B53" s="460"/>
      <c r="C53" s="460"/>
      <c r="D53" s="460"/>
      <c r="E53" s="460"/>
      <c r="F53" s="460"/>
      <c r="G53" s="460"/>
      <c r="H53" s="203"/>
      <c r="I53" s="203"/>
      <c r="J53" s="203"/>
      <c r="K53" s="461"/>
      <c r="L53" s="462"/>
      <c r="M53" s="203"/>
    </row>
    <row r="54" spans="1:13" ht="15.75" thickBot="1" x14ac:dyDescent="0.3">
      <c r="A54" s="440" t="s">
        <v>112</v>
      </c>
      <c r="B54" s="441"/>
      <c r="C54" s="441"/>
      <c r="D54" s="441"/>
      <c r="E54" s="441"/>
      <c r="F54" s="441"/>
      <c r="G54" s="441"/>
      <c r="H54" s="443"/>
      <c r="I54" s="443"/>
      <c r="J54" s="443"/>
      <c r="K54" s="443"/>
      <c r="L54" s="444"/>
      <c r="M54" s="117">
        <v>10545</v>
      </c>
    </row>
    <row r="55" spans="1:13" ht="15.75" thickBot="1" x14ac:dyDescent="0.3">
      <c r="A55" s="161"/>
      <c r="B55" s="162"/>
      <c r="C55" s="162"/>
      <c r="D55" s="162"/>
      <c r="E55" s="162"/>
      <c r="F55" s="162"/>
      <c r="G55" s="162"/>
      <c r="H55" s="162"/>
      <c r="I55" s="162"/>
      <c r="J55" s="162"/>
      <c r="K55" s="162"/>
      <c r="L55" s="162"/>
      <c r="M55" s="163"/>
    </row>
    <row r="56" spans="1:13" ht="15.75" thickBot="1" x14ac:dyDescent="0.3">
      <c r="A56" s="465" t="s">
        <v>126</v>
      </c>
      <c r="B56" s="466"/>
      <c r="C56" s="466"/>
      <c r="D56" s="466"/>
      <c r="E56" s="466"/>
      <c r="F56" s="466"/>
      <c r="G56" s="466"/>
      <c r="H56" s="466"/>
      <c r="I56" s="466"/>
      <c r="J56" s="466"/>
      <c r="K56" s="466"/>
      <c r="L56" s="467"/>
      <c r="M56" s="231">
        <v>21037</v>
      </c>
    </row>
    <row r="57" spans="1:13" x14ac:dyDescent="0.25">
      <c r="A57" s="161"/>
      <c r="B57" s="162"/>
      <c r="C57" s="162"/>
      <c r="D57" s="162"/>
      <c r="E57" s="162"/>
      <c r="F57" s="162"/>
      <c r="G57" s="162"/>
      <c r="H57" s="162"/>
      <c r="I57" s="162"/>
      <c r="J57" s="162"/>
      <c r="K57" s="162"/>
      <c r="L57" s="162"/>
      <c r="M57" s="163"/>
    </row>
    <row r="58" spans="1:13" x14ac:dyDescent="0.25">
      <c r="A58" s="192" t="s">
        <v>127</v>
      </c>
      <c r="B58" s="193"/>
      <c r="C58" s="193"/>
      <c r="D58" s="193"/>
      <c r="E58" s="193"/>
      <c r="F58" s="193"/>
      <c r="G58" s="193"/>
      <c r="H58" s="193"/>
      <c r="I58" s="193"/>
      <c r="J58" s="193"/>
      <c r="K58" s="193"/>
      <c r="L58" s="193"/>
      <c r="M58" s="194"/>
    </row>
    <row r="59" spans="1:13" ht="15.75" thickBot="1" x14ac:dyDescent="0.3">
      <c r="A59" s="161"/>
      <c r="B59" s="162"/>
      <c r="C59" s="162"/>
      <c r="D59" s="162"/>
      <c r="E59" s="162"/>
      <c r="F59" s="162"/>
      <c r="G59" s="162"/>
      <c r="H59" s="162"/>
      <c r="I59" s="162"/>
      <c r="J59" s="162"/>
      <c r="K59" s="162"/>
      <c r="L59" s="162"/>
      <c r="M59" s="163"/>
    </row>
    <row r="60" spans="1:13" x14ac:dyDescent="0.25">
      <c r="A60" s="468" t="s">
        <v>128</v>
      </c>
      <c r="B60" s="469"/>
      <c r="C60" s="469"/>
      <c r="D60" s="469"/>
      <c r="E60" s="469"/>
      <c r="F60" s="469"/>
      <c r="G60" s="469"/>
      <c r="H60" s="232"/>
      <c r="I60" s="233"/>
      <c r="J60" s="234" t="s">
        <v>129</v>
      </c>
      <c r="K60" s="470" t="s">
        <v>130</v>
      </c>
      <c r="L60" s="471"/>
      <c r="M60" s="235"/>
    </row>
    <row r="61" spans="1:13" x14ac:dyDescent="0.25">
      <c r="A61" s="472" t="s">
        <v>75</v>
      </c>
      <c r="B61" s="473"/>
      <c r="C61" s="473"/>
      <c r="D61" s="473"/>
      <c r="E61" s="473"/>
      <c r="F61" s="473"/>
      <c r="G61" s="473"/>
      <c r="H61" s="118"/>
      <c r="I61" s="119"/>
      <c r="J61" s="120">
        <v>0.22</v>
      </c>
      <c r="K61" s="474">
        <v>4628.1400000000003</v>
      </c>
      <c r="L61" s="475"/>
      <c r="M61" s="121"/>
    </row>
    <row r="62" spans="1:13" x14ac:dyDescent="0.25">
      <c r="A62" s="236" t="s">
        <v>131</v>
      </c>
      <c r="B62" s="237"/>
      <c r="C62" s="237"/>
      <c r="D62" s="237"/>
      <c r="E62" s="237"/>
      <c r="F62" s="237"/>
      <c r="G62" s="237"/>
      <c r="H62" s="118"/>
      <c r="I62" s="119"/>
      <c r="J62" s="120">
        <v>0.05</v>
      </c>
      <c r="K62" s="474">
        <v>1051.8499999999999</v>
      </c>
      <c r="L62" s="475"/>
      <c r="M62" s="121"/>
    </row>
    <row r="63" spans="1:13" ht="15.75" thickBot="1" x14ac:dyDescent="0.3">
      <c r="A63" s="238" t="s">
        <v>132</v>
      </c>
      <c r="B63" s="239"/>
      <c r="C63" s="239"/>
      <c r="D63" s="239"/>
      <c r="E63" s="239"/>
      <c r="F63" s="239"/>
      <c r="G63" s="239"/>
      <c r="H63" s="122"/>
      <c r="I63" s="123"/>
      <c r="J63" s="124">
        <v>0.05</v>
      </c>
      <c r="K63" s="463">
        <v>1051.8499999999999</v>
      </c>
      <c r="L63" s="464"/>
      <c r="M63" s="121"/>
    </row>
    <row r="64" spans="1:13" ht="15.75" thickBot="1" x14ac:dyDescent="0.3">
      <c r="A64" s="440" t="s">
        <v>112</v>
      </c>
      <c r="B64" s="441"/>
      <c r="C64" s="441"/>
      <c r="D64" s="441"/>
      <c r="E64" s="441"/>
      <c r="F64" s="441"/>
      <c r="G64" s="441"/>
      <c r="H64" s="441"/>
      <c r="I64" s="441"/>
      <c r="J64" s="441"/>
      <c r="K64" s="441"/>
      <c r="L64" s="442"/>
      <c r="M64" s="240">
        <v>6731.84</v>
      </c>
    </row>
    <row r="65" spans="1:13" ht="15.75" thickBot="1" x14ac:dyDescent="0.3">
      <c r="A65" s="161"/>
      <c r="B65" s="162"/>
      <c r="C65" s="162"/>
      <c r="D65" s="162"/>
      <c r="E65" s="162"/>
      <c r="F65" s="162"/>
      <c r="G65" s="162"/>
      <c r="H65" s="162"/>
      <c r="I65" s="162"/>
      <c r="J65" s="162"/>
      <c r="K65" s="162"/>
      <c r="L65" s="162"/>
      <c r="M65" s="163"/>
    </row>
    <row r="66" spans="1:13" ht="15.75" thickBot="1" x14ac:dyDescent="0.3">
      <c r="A66" s="465" t="s">
        <v>133</v>
      </c>
      <c r="B66" s="466"/>
      <c r="C66" s="466"/>
      <c r="D66" s="466"/>
      <c r="E66" s="466"/>
      <c r="F66" s="466"/>
      <c r="G66" s="466"/>
      <c r="H66" s="466"/>
      <c r="I66" s="466"/>
      <c r="J66" s="466"/>
      <c r="K66" s="466"/>
      <c r="L66" s="467"/>
      <c r="M66" s="241">
        <v>27769</v>
      </c>
    </row>
  </sheetData>
  <mergeCells count="44">
    <mergeCell ref="A66:L66"/>
    <mergeCell ref="A53:G53"/>
    <mergeCell ref="K53:L53"/>
    <mergeCell ref="A54:L54"/>
    <mergeCell ref="A56:L56"/>
    <mergeCell ref="A60:G60"/>
    <mergeCell ref="K60:L60"/>
    <mergeCell ref="A61:G61"/>
    <mergeCell ref="K61:L61"/>
    <mergeCell ref="K62:L62"/>
    <mergeCell ref="K63:L63"/>
    <mergeCell ref="A64:L64"/>
    <mergeCell ref="K36:L36"/>
    <mergeCell ref="K37:L37"/>
    <mergeCell ref="K42:L42"/>
    <mergeCell ref="A43:L43"/>
    <mergeCell ref="A47:G47"/>
    <mergeCell ref="K47:L47"/>
    <mergeCell ref="A32:L32"/>
    <mergeCell ref="A17:G17"/>
    <mergeCell ref="H17:I17"/>
    <mergeCell ref="K17:L17"/>
    <mergeCell ref="A18:G18"/>
    <mergeCell ref="A19:C19"/>
    <mergeCell ref="A20:G20"/>
    <mergeCell ref="H20:I20"/>
    <mergeCell ref="K20:L20"/>
    <mergeCell ref="A21:L21"/>
    <mergeCell ref="A25:H25"/>
    <mergeCell ref="K25:L25"/>
    <mergeCell ref="A31:H31"/>
    <mergeCell ref="K31:L31"/>
    <mergeCell ref="A16:G16"/>
    <mergeCell ref="A1:E1"/>
    <mergeCell ref="F1:M2"/>
    <mergeCell ref="A2:E2"/>
    <mergeCell ref="A7:M7"/>
    <mergeCell ref="B8:H8"/>
    <mergeCell ref="K8:L8"/>
    <mergeCell ref="A13:G13"/>
    <mergeCell ref="H13:I13"/>
    <mergeCell ref="K13:L13"/>
    <mergeCell ref="A14:G14"/>
    <mergeCell ref="A15:G15"/>
  </mergeCells>
  <pageMargins left="0.70866141732283472" right="0.70866141732283472" top="0.74803149606299213" bottom="0.74803149606299213" header="0.31496062992125984" footer="0.31496062992125984"/>
  <pageSetup paperSize="14" scale="5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M66"/>
  <sheetViews>
    <sheetView zoomScaleNormal="100" workbookViewId="0">
      <selection sqref="A1:E1"/>
    </sheetView>
  </sheetViews>
  <sheetFormatPr baseColWidth="10" defaultRowHeight="15" x14ac:dyDescent="0.25"/>
  <cols>
    <col min="1" max="1" width="13.28515625" style="109" customWidth="1"/>
    <col min="2" max="7" width="11.42578125" style="109"/>
    <col min="8" max="8" width="11.7109375" style="109" bestFit="1" customWidth="1"/>
    <col min="9" max="9" width="15.5703125" style="109" customWidth="1"/>
    <col min="10" max="10" width="14.140625" style="109" customWidth="1"/>
    <col min="11" max="12" width="11.42578125" style="109"/>
    <col min="13" max="13" width="17.42578125" style="109" customWidth="1"/>
    <col min="14" max="256" width="11.42578125" style="109"/>
    <col min="257" max="257" width="13.28515625" style="109" customWidth="1"/>
    <col min="258" max="263" width="11.42578125" style="109"/>
    <col min="264" max="264" width="11.7109375" style="109" bestFit="1" customWidth="1"/>
    <col min="265" max="265" width="15.5703125" style="109" customWidth="1"/>
    <col min="266" max="266" width="14.140625" style="109" customWidth="1"/>
    <col min="267" max="268" width="11.42578125" style="109"/>
    <col min="269" max="269" width="17.42578125" style="109" customWidth="1"/>
    <col min="270" max="512" width="11.42578125" style="109"/>
    <col min="513" max="513" width="13.28515625" style="109" customWidth="1"/>
    <col min="514" max="519" width="11.42578125" style="109"/>
    <col min="520" max="520" width="11.7109375" style="109" bestFit="1" customWidth="1"/>
    <col min="521" max="521" width="15.5703125" style="109" customWidth="1"/>
    <col min="522" max="522" width="14.140625" style="109" customWidth="1"/>
    <col min="523" max="524" width="11.42578125" style="109"/>
    <col min="525" max="525" width="17.42578125" style="109" customWidth="1"/>
    <col min="526" max="768" width="11.42578125" style="109"/>
    <col min="769" max="769" width="13.28515625" style="109" customWidth="1"/>
    <col min="770" max="775" width="11.42578125" style="109"/>
    <col min="776" max="776" width="11.7109375" style="109" bestFit="1" customWidth="1"/>
    <col min="777" max="777" width="15.5703125" style="109" customWidth="1"/>
    <col min="778" max="778" width="14.140625" style="109" customWidth="1"/>
    <col min="779" max="780" width="11.42578125" style="109"/>
    <col min="781" max="781" width="17.42578125" style="109" customWidth="1"/>
    <col min="782" max="1024" width="11.42578125" style="109"/>
    <col min="1025" max="1025" width="13.28515625" style="109" customWidth="1"/>
    <col min="1026" max="1031" width="11.42578125" style="109"/>
    <col min="1032" max="1032" width="11.7109375" style="109" bestFit="1" customWidth="1"/>
    <col min="1033" max="1033" width="15.5703125" style="109" customWidth="1"/>
    <col min="1034" max="1034" width="14.140625" style="109" customWidth="1"/>
    <col min="1035" max="1036" width="11.42578125" style="109"/>
    <col min="1037" max="1037" width="17.42578125" style="109" customWidth="1"/>
    <col min="1038" max="1280" width="11.42578125" style="109"/>
    <col min="1281" max="1281" width="13.28515625" style="109" customWidth="1"/>
    <col min="1282" max="1287" width="11.42578125" style="109"/>
    <col min="1288" max="1288" width="11.7109375" style="109" bestFit="1" customWidth="1"/>
    <col min="1289" max="1289" width="15.5703125" style="109" customWidth="1"/>
    <col min="1290" max="1290" width="14.140625" style="109" customWidth="1"/>
    <col min="1291" max="1292" width="11.42578125" style="109"/>
    <col min="1293" max="1293" width="17.42578125" style="109" customWidth="1"/>
    <col min="1294" max="1536" width="11.42578125" style="109"/>
    <col min="1537" max="1537" width="13.28515625" style="109" customWidth="1"/>
    <col min="1538" max="1543" width="11.42578125" style="109"/>
    <col min="1544" max="1544" width="11.7109375" style="109" bestFit="1" customWidth="1"/>
    <col min="1545" max="1545" width="15.5703125" style="109" customWidth="1"/>
    <col min="1546" max="1546" width="14.140625" style="109" customWidth="1"/>
    <col min="1547" max="1548" width="11.42578125" style="109"/>
    <col min="1549" max="1549" width="17.42578125" style="109" customWidth="1"/>
    <col min="1550" max="1792" width="11.42578125" style="109"/>
    <col min="1793" max="1793" width="13.28515625" style="109" customWidth="1"/>
    <col min="1794" max="1799" width="11.42578125" style="109"/>
    <col min="1800" max="1800" width="11.7109375" style="109" bestFit="1" customWidth="1"/>
    <col min="1801" max="1801" width="15.5703125" style="109" customWidth="1"/>
    <col min="1802" max="1802" width="14.140625" style="109" customWidth="1"/>
    <col min="1803" max="1804" width="11.42578125" style="109"/>
    <col min="1805" max="1805" width="17.42578125" style="109" customWidth="1"/>
    <col min="1806" max="2048" width="11.42578125" style="109"/>
    <col min="2049" max="2049" width="13.28515625" style="109" customWidth="1"/>
    <col min="2050" max="2055" width="11.42578125" style="109"/>
    <col min="2056" max="2056" width="11.7109375" style="109" bestFit="1" customWidth="1"/>
    <col min="2057" max="2057" width="15.5703125" style="109" customWidth="1"/>
    <col min="2058" max="2058" width="14.140625" style="109" customWidth="1"/>
    <col min="2059" max="2060" width="11.42578125" style="109"/>
    <col min="2061" max="2061" width="17.42578125" style="109" customWidth="1"/>
    <col min="2062" max="2304" width="11.42578125" style="109"/>
    <col min="2305" max="2305" width="13.28515625" style="109" customWidth="1"/>
    <col min="2306" max="2311" width="11.42578125" style="109"/>
    <col min="2312" max="2312" width="11.7109375" style="109" bestFit="1" customWidth="1"/>
    <col min="2313" max="2313" width="15.5703125" style="109" customWidth="1"/>
    <col min="2314" max="2314" width="14.140625" style="109" customWidth="1"/>
    <col min="2315" max="2316" width="11.42578125" style="109"/>
    <col min="2317" max="2317" width="17.42578125" style="109" customWidth="1"/>
    <col min="2318" max="2560" width="11.42578125" style="109"/>
    <col min="2561" max="2561" width="13.28515625" style="109" customWidth="1"/>
    <col min="2562" max="2567" width="11.42578125" style="109"/>
    <col min="2568" max="2568" width="11.7109375" style="109" bestFit="1" customWidth="1"/>
    <col min="2569" max="2569" width="15.5703125" style="109" customWidth="1"/>
    <col min="2570" max="2570" width="14.140625" style="109" customWidth="1"/>
    <col min="2571" max="2572" width="11.42578125" style="109"/>
    <col min="2573" max="2573" width="17.42578125" style="109" customWidth="1"/>
    <col min="2574" max="2816" width="11.42578125" style="109"/>
    <col min="2817" max="2817" width="13.28515625" style="109" customWidth="1"/>
    <col min="2818" max="2823" width="11.42578125" style="109"/>
    <col min="2824" max="2824" width="11.7109375" style="109" bestFit="1" customWidth="1"/>
    <col min="2825" max="2825" width="15.5703125" style="109" customWidth="1"/>
    <col min="2826" max="2826" width="14.140625" style="109" customWidth="1"/>
    <col min="2827" max="2828" width="11.42578125" style="109"/>
    <col min="2829" max="2829" width="17.42578125" style="109" customWidth="1"/>
    <col min="2830" max="3072" width="11.42578125" style="109"/>
    <col min="3073" max="3073" width="13.28515625" style="109" customWidth="1"/>
    <col min="3074" max="3079" width="11.42578125" style="109"/>
    <col min="3080" max="3080" width="11.7109375" style="109" bestFit="1" customWidth="1"/>
    <col min="3081" max="3081" width="15.5703125" style="109" customWidth="1"/>
    <col min="3082" max="3082" width="14.140625" style="109" customWidth="1"/>
    <col min="3083" max="3084" width="11.42578125" style="109"/>
    <col min="3085" max="3085" width="17.42578125" style="109" customWidth="1"/>
    <col min="3086" max="3328" width="11.42578125" style="109"/>
    <col min="3329" max="3329" width="13.28515625" style="109" customWidth="1"/>
    <col min="3330" max="3335" width="11.42578125" style="109"/>
    <col min="3336" max="3336" width="11.7109375" style="109" bestFit="1" customWidth="1"/>
    <col min="3337" max="3337" width="15.5703125" style="109" customWidth="1"/>
    <col min="3338" max="3338" width="14.140625" style="109" customWidth="1"/>
    <col min="3339" max="3340" width="11.42578125" style="109"/>
    <col min="3341" max="3341" width="17.42578125" style="109" customWidth="1"/>
    <col min="3342" max="3584" width="11.42578125" style="109"/>
    <col min="3585" max="3585" width="13.28515625" style="109" customWidth="1"/>
    <col min="3586" max="3591" width="11.42578125" style="109"/>
    <col min="3592" max="3592" width="11.7109375" style="109" bestFit="1" customWidth="1"/>
    <col min="3593" max="3593" width="15.5703125" style="109" customWidth="1"/>
    <col min="3594" max="3594" width="14.140625" style="109" customWidth="1"/>
    <col min="3595" max="3596" width="11.42578125" style="109"/>
    <col min="3597" max="3597" width="17.42578125" style="109" customWidth="1"/>
    <col min="3598" max="3840" width="11.42578125" style="109"/>
    <col min="3841" max="3841" width="13.28515625" style="109" customWidth="1"/>
    <col min="3842" max="3847" width="11.42578125" style="109"/>
    <col min="3848" max="3848" width="11.7109375" style="109" bestFit="1" customWidth="1"/>
    <col min="3849" max="3849" width="15.5703125" style="109" customWidth="1"/>
    <col min="3850" max="3850" width="14.140625" style="109" customWidth="1"/>
    <col min="3851" max="3852" width="11.42578125" style="109"/>
    <col min="3853" max="3853" width="17.42578125" style="109" customWidth="1"/>
    <col min="3854" max="4096" width="11.42578125" style="109"/>
    <col min="4097" max="4097" width="13.28515625" style="109" customWidth="1"/>
    <col min="4098" max="4103" width="11.42578125" style="109"/>
    <col min="4104" max="4104" width="11.7109375" style="109" bestFit="1" customWidth="1"/>
    <col min="4105" max="4105" width="15.5703125" style="109" customWidth="1"/>
    <col min="4106" max="4106" width="14.140625" style="109" customWidth="1"/>
    <col min="4107" max="4108" width="11.42578125" style="109"/>
    <col min="4109" max="4109" width="17.42578125" style="109" customWidth="1"/>
    <col min="4110" max="4352" width="11.42578125" style="109"/>
    <col min="4353" max="4353" width="13.28515625" style="109" customWidth="1"/>
    <col min="4354" max="4359" width="11.42578125" style="109"/>
    <col min="4360" max="4360" width="11.7109375" style="109" bestFit="1" customWidth="1"/>
    <col min="4361" max="4361" width="15.5703125" style="109" customWidth="1"/>
    <col min="4362" max="4362" width="14.140625" style="109" customWidth="1"/>
    <col min="4363" max="4364" width="11.42578125" style="109"/>
    <col min="4365" max="4365" width="17.42578125" style="109" customWidth="1"/>
    <col min="4366" max="4608" width="11.42578125" style="109"/>
    <col min="4609" max="4609" width="13.28515625" style="109" customWidth="1"/>
    <col min="4610" max="4615" width="11.42578125" style="109"/>
    <col min="4616" max="4616" width="11.7109375" style="109" bestFit="1" customWidth="1"/>
    <col min="4617" max="4617" width="15.5703125" style="109" customWidth="1"/>
    <col min="4618" max="4618" width="14.140625" style="109" customWidth="1"/>
    <col min="4619" max="4620" width="11.42578125" style="109"/>
    <col min="4621" max="4621" width="17.42578125" style="109" customWidth="1"/>
    <col min="4622" max="4864" width="11.42578125" style="109"/>
    <col min="4865" max="4865" width="13.28515625" style="109" customWidth="1"/>
    <col min="4866" max="4871" width="11.42578125" style="109"/>
    <col min="4872" max="4872" width="11.7109375" style="109" bestFit="1" customWidth="1"/>
    <col min="4873" max="4873" width="15.5703125" style="109" customWidth="1"/>
    <col min="4874" max="4874" width="14.140625" style="109" customWidth="1"/>
    <col min="4875" max="4876" width="11.42578125" style="109"/>
    <col min="4877" max="4877" width="17.42578125" style="109" customWidth="1"/>
    <col min="4878" max="5120" width="11.42578125" style="109"/>
    <col min="5121" max="5121" width="13.28515625" style="109" customWidth="1"/>
    <col min="5122" max="5127" width="11.42578125" style="109"/>
    <col min="5128" max="5128" width="11.7109375" style="109" bestFit="1" customWidth="1"/>
    <col min="5129" max="5129" width="15.5703125" style="109" customWidth="1"/>
    <col min="5130" max="5130" width="14.140625" style="109" customWidth="1"/>
    <col min="5131" max="5132" width="11.42578125" style="109"/>
    <col min="5133" max="5133" width="17.42578125" style="109" customWidth="1"/>
    <col min="5134" max="5376" width="11.42578125" style="109"/>
    <col min="5377" max="5377" width="13.28515625" style="109" customWidth="1"/>
    <col min="5378" max="5383" width="11.42578125" style="109"/>
    <col min="5384" max="5384" width="11.7109375" style="109" bestFit="1" customWidth="1"/>
    <col min="5385" max="5385" width="15.5703125" style="109" customWidth="1"/>
    <col min="5386" max="5386" width="14.140625" style="109" customWidth="1"/>
    <col min="5387" max="5388" width="11.42578125" style="109"/>
    <col min="5389" max="5389" width="17.42578125" style="109" customWidth="1"/>
    <col min="5390" max="5632" width="11.42578125" style="109"/>
    <col min="5633" max="5633" width="13.28515625" style="109" customWidth="1"/>
    <col min="5634" max="5639" width="11.42578125" style="109"/>
    <col min="5640" max="5640" width="11.7109375" style="109" bestFit="1" customWidth="1"/>
    <col min="5641" max="5641" width="15.5703125" style="109" customWidth="1"/>
    <col min="5642" max="5642" width="14.140625" style="109" customWidth="1"/>
    <col min="5643" max="5644" width="11.42578125" style="109"/>
    <col min="5645" max="5645" width="17.42578125" style="109" customWidth="1"/>
    <col min="5646" max="5888" width="11.42578125" style="109"/>
    <col min="5889" max="5889" width="13.28515625" style="109" customWidth="1"/>
    <col min="5890" max="5895" width="11.42578125" style="109"/>
    <col min="5896" max="5896" width="11.7109375" style="109" bestFit="1" customWidth="1"/>
    <col min="5897" max="5897" width="15.5703125" style="109" customWidth="1"/>
    <col min="5898" max="5898" width="14.140625" style="109" customWidth="1"/>
    <col min="5899" max="5900" width="11.42578125" style="109"/>
    <col min="5901" max="5901" width="17.42578125" style="109" customWidth="1"/>
    <col min="5902" max="6144" width="11.42578125" style="109"/>
    <col min="6145" max="6145" width="13.28515625" style="109" customWidth="1"/>
    <col min="6146" max="6151" width="11.42578125" style="109"/>
    <col min="6152" max="6152" width="11.7109375" style="109" bestFit="1" customWidth="1"/>
    <col min="6153" max="6153" width="15.5703125" style="109" customWidth="1"/>
    <col min="6154" max="6154" width="14.140625" style="109" customWidth="1"/>
    <col min="6155" max="6156" width="11.42578125" style="109"/>
    <col min="6157" max="6157" width="17.42578125" style="109" customWidth="1"/>
    <col min="6158" max="6400" width="11.42578125" style="109"/>
    <col min="6401" max="6401" width="13.28515625" style="109" customWidth="1"/>
    <col min="6402" max="6407" width="11.42578125" style="109"/>
    <col min="6408" max="6408" width="11.7109375" style="109" bestFit="1" customWidth="1"/>
    <col min="6409" max="6409" width="15.5703125" style="109" customWidth="1"/>
    <col min="6410" max="6410" width="14.140625" style="109" customWidth="1"/>
    <col min="6411" max="6412" width="11.42578125" style="109"/>
    <col min="6413" max="6413" width="17.42578125" style="109" customWidth="1"/>
    <col min="6414" max="6656" width="11.42578125" style="109"/>
    <col min="6657" max="6657" width="13.28515625" style="109" customWidth="1"/>
    <col min="6658" max="6663" width="11.42578125" style="109"/>
    <col min="6664" max="6664" width="11.7109375" style="109" bestFit="1" customWidth="1"/>
    <col min="6665" max="6665" width="15.5703125" style="109" customWidth="1"/>
    <col min="6666" max="6666" width="14.140625" style="109" customWidth="1"/>
    <col min="6667" max="6668" width="11.42578125" style="109"/>
    <col min="6669" max="6669" width="17.42578125" style="109" customWidth="1"/>
    <col min="6670" max="6912" width="11.42578125" style="109"/>
    <col min="6913" max="6913" width="13.28515625" style="109" customWidth="1"/>
    <col min="6914" max="6919" width="11.42578125" style="109"/>
    <col min="6920" max="6920" width="11.7109375" style="109" bestFit="1" customWidth="1"/>
    <col min="6921" max="6921" width="15.5703125" style="109" customWidth="1"/>
    <col min="6922" max="6922" width="14.140625" style="109" customWidth="1"/>
    <col min="6923" max="6924" width="11.42578125" style="109"/>
    <col min="6925" max="6925" width="17.42578125" style="109" customWidth="1"/>
    <col min="6926" max="7168" width="11.42578125" style="109"/>
    <col min="7169" max="7169" width="13.28515625" style="109" customWidth="1"/>
    <col min="7170" max="7175" width="11.42578125" style="109"/>
    <col min="7176" max="7176" width="11.7109375" style="109" bestFit="1" customWidth="1"/>
    <col min="7177" max="7177" width="15.5703125" style="109" customWidth="1"/>
    <col min="7178" max="7178" width="14.140625" style="109" customWidth="1"/>
    <col min="7179" max="7180" width="11.42578125" style="109"/>
    <col min="7181" max="7181" width="17.42578125" style="109" customWidth="1"/>
    <col min="7182" max="7424" width="11.42578125" style="109"/>
    <col min="7425" max="7425" width="13.28515625" style="109" customWidth="1"/>
    <col min="7426" max="7431" width="11.42578125" style="109"/>
    <col min="7432" max="7432" width="11.7109375" style="109" bestFit="1" customWidth="1"/>
    <col min="7433" max="7433" width="15.5703125" style="109" customWidth="1"/>
    <col min="7434" max="7434" width="14.140625" style="109" customWidth="1"/>
    <col min="7435" max="7436" width="11.42578125" style="109"/>
    <col min="7437" max="7437" width="17.42578125" style="109" customWidth="1"/>
    <col min="7438" max="7680" width="11.42578125" style="109"/>
    <col min="7681" max="7681" width="13.28515625" style="109" customWidth="1"/>
    <col min="7682" max="7687" width="11.42578125" style="109"/>
    <col min="7688" max="7688" width="11.7109375" style="109" bestFit="1" customWidth="1"/>
    <col min="7689" max="7689" width="15.5703125" style="109" customWidth="1"/>
    <col min="7690" max="7690" width="14.140625" style="109" customWidth="1"/>
    <col min="7691" max="7692" width="11.42578125" style="109"/>
    <col min="7693" max="7693" width="17.42578125" style="109" customWidth="1"/>
    <col min="7694" max="7936" width="11.42578125" style="109"/>
    <col min="7937" max="7937" width="13.28515625" style="109" customWidth="1"/>
    <col min="7938" max="7943" width="11.42578125" style="109"/>
    <col min="7944" max="7944" width="11.7109375" style="109" bestFit="1" customWidth="1"/>
    <col min="7945" max="7945" width="15.5703125" style="109" customWidth="1"/>
    <col min="7946" max="7946" width="14.140625" style="109" customWidth="1"/>
    <col min="7947" max="7948" width="11.42578125" style="109"/>
    <col min="7949" max="7949" width="17.42578125" style="109" customWidth="1"/>
    <col min="7950" max="8192" width="11.42578125" style="109"/>
    <col min="8193" max="8193" width="13.28515625" style="109" customWidth="1"/>
    <col min="8194" max="8199" width="11.42578125" style="109"/>
    <col min="8200" max="8200" width="11.7109375" style="109" bestFit="1" customWidth="1"/>
    <col min="8201" max="8201" width="15.5703125" style="109" customWidth="1"/>
    <col min="8202" max="8202" width="14.140625" style="109" customWidth="1"/>
    <col min="8203" max="8204" width="11.42578125" style="109"/>
    <col min="8205" max="8205" width="17.42578125" style="109" customWidth="1"/>
    <col min="8206" max="8448" width="11.42578125" style="109"/>
    <col min="8449" max="8449" width="13.28515625" style="109" customWidth="1"/>
    <col min="8450" max="8455" width="11.42578125" style="109"/>
    <col min="8456" max="8456" width="11.7109375" style="109" bestFit="1" customWidth="1"/>
    <col min="8457" max="8457" width="15.5703125" style="109" customWidth="1"/>
    <col min="8458" max="8458" width="14.140625" style="109" customWidth="1"/>
    <col min="8459" max="8460" width="11.42578125" style="109"/>
    <col min="8461" max="8461" width="17.42578125" style="109" customWidth="1"/>
    <col min="8462" max="8704" width="11.42578125" style="109"/>
    <col min="8705" max="8705" width="13.28515625" style="109" customWidth="1"/>
    <col min="8706" max="8711" width="11.42578125" style="109"/>
    <col min="8712" max="8712" width="11.7109375" style="109" bestFit="1" customWidth="1"/>
    <col min="8713" max="8713" width="15.5703125" style="109" customWidth="1"/>
    <col min="8714" max="8714" width="14.140625" style="109" customWidth="1"/>
    <col min="8715" max="8716" width="11.42578125" style="109"/>
    <col min="8717" max="8717" width="17.42578125" style="109" customWidth="1"/>
    <col min="8718" max="8960" width="11.42578125" style="109"/>
    <col min="8961" max="8961" width="13.28515625" style="109" customWidth="1"/>
    <col min="8962" max="8967" width="11.42578125" style="109"/>
    <col min="8968" max="8968" width="11.7109375" style="109" bestFit="1" customWidth="1"/>
    <col min="8969" max="8969" width="15.5703125" style="109" customWidth="1"/>
    <col min="8970" max="8970" width="14.140625" style="109" customWidth="1"/>
    <col min="8971" max="8972" width="11.42578125" style="109"/>
    <col min="8973" max="8973" width="17.42578125" style="109" customWidth="1"/>
    <col min="8974" max="9216" width="11.42578125" style="109"/>
    <col min="9217" max="9217" width="13.28515625" style="109" customWidth="1"/>
    <col min="9218" max="9223" width="11.42578125" style="109"/>
    <col min="9224" max="9224" width="11.7109375" style="109" bestFit="1" customWidth="1"/>
    <col min="9225" max="9225" width="15.5703125" style="109" customWidth="1"/>
    <col min="9226" max="9226" width="14.140625" style="109" customWidth="1"/>
    <col min="9227" max="9228" width="11.42578125" style="109"/>
    <col min="9229" max="9229" width="17.42578125" style="109" customWidth="1"/>
    <col min="9230" max="9472" width="11.42578125" style="109"/>
    <col min="9473" max="9473" width="13.28515625" style="109" customWidth="1"/>
    <col min="9474" max="9479" width="11.42578125" style="109"/>
    <col min="9480" max="9480" width="11.7109375" style="109" bestFit="1" customWidth="1"/>
    <col min="9481" max="9481" width="15.5703125" style="109" customWidth="1"/>
    <col min="9482" max="9482" width="14.140625" style="109" customWidth="1"/>
    <col min="9483" max="9484" width="11.42578125" style="109"/>
    <col min="9485" max="9485" width="17.42578125" style="109" customWidth="1"/>
    <col min="9486" max="9728" width="11.42578125" style="109"/>
    <col min="9729" max="9729" width="13.28515625" style="109" customWidth="1"/>
    <col min="9730" max="9735" width="11.42578125" style="109"/>
    <col min="9736" max="9736" width="11.7109375" style="109" bestFit="1" customWidth="1"/>
    <col min="9737" max="9737" width="15.5703125" style="109" customWidth="1"/>
    <col min="9738" max="9738" width="14.140625" style="109" customWidth="1"/>
    <col min="9739" max="9740" width="11.42578125" style="109"/>
    <col min="9741" max="9741" width="17.42578125" style="109" customWidth="1"/>
    <col min="9742" max="9984" width="11.42578125" style="109"/>
    <col min="9985" max="9985" width="13.28515625" style="109" customWidth="1"/>
    <col min="9986" max="9991" width="11.42578125" style="109"/>
    <col min="9992" max="9992" width="11.7109375" style="109" bestFit="1" customWidth="1"/>
    <col min="9993" max="9993" width="15.5703125" style="109" customWidth="1"/>
    <col min="9994" max="9994" width="14.140625" style="109" customWidth="1"/>
    <col min="9995" max="9996" width="11.42578125" style="109"/>
    <col min="9997" max="9997" width="17.42578125" style="109" customWidth="1"/>
    <col min="9998" max="10240" width="11.42578125" style="109"/>
    <col min="10241" max="10241" width="13.28515625" style="109" customWidth="1"/>
    <col min="10242" max="10247" width="11.42578125" style="109"/>
    <col min="10248" max="10248" width="11.7109375" style="109" bestFit="1" customWidth="1"/>
    <col min="10249" max="10249" width="15.5703125" style="109" customWidth="1"/>
    <col min="10250" max="10250" width="14.140625" style="109" customWidth="1"/>
    <col min="10251" max="10252" width="11.42578125" style="109"/>
    <col min="10253" max="10253" width="17.42578125" style="109" customWidth="1"/>
    <col min="10254" max="10496" width="11.42578125" style="109"/>
    <col min="10497" max="10497" width="13.28515625" style="109" customWidth="1"/>
    <col min="10498" max="10503" width="11.42578125" style="109"/>
    <col min="10504" max="10504" width="11.7109375" style="109" bestFit="1" customWidth="1"/>
    <col min="10505" max="10505" width="15.5703125" style="109" customWidth="1"/>
    <col min="10506" max="10506" width="14.140625" style="109" customWidth="1"/>
    <col min="10507" max="10508" width="11.42578125" style="109"/>
    <col min="10509" max="10509" width="17.42578125" style="109" customWidth="1"/>
    <col min="10510" max="10752" width="11.42578125" style="109"/>
    <col min="10753" max="10753" width="13.28515625" style="109" customWidth="1"/>
    <col min="10754" max="10759" width="11.42578125" style="109"/>
    <col min="10760" max="10760" width="11.7109375" style="109" bestFit="1" customWidth="1"/>
    <col min="10761" max="10761" width="15.5703125" style="109" customWidth="1"/>
    <col min="10762" max="10762" width="14.140625" style="109" customWidth="1"/>
    <col min="10763" max="10764" width="11.42578125" style="109"/>
    <col min="10765" max="10765" width="17.42578125" style="109" customWidth="1"/>
    <col min="10766" max="11008" width="11.42578125" style="109"/>
    <col min="11009" max="11009" width="13.28515625" style="109" customWidth="1"/>
    <col min="11010" max="11015" width="11.42578125" style="109"/>
    <col min="11016" max="11016" width="11.7109375" style="109" bestFit="1" customWidth="1"/>
    <col min="11017" max="11017" width="15.5703125" style="109" customWidth="1"/>
    <col min="11018" max="11018" width="14.140625" style="109" customWidth="1"/>
    <col min="11019" max="11020" width="11.42578125" style="109"/>
    <col min="11021" max="11021" width="17.42578125" style="109" customWidth="1"/>
    <col min="11022" max="11264" width="11.42578125" style="109"/>
    <col min="11265" max="11265" width="13.28515625" style="109" customWidth="1"/>
    <col min="11266" max="11271" width="11.42578125" style="109"/>
    <col min="11272" max="11272" width="11.7109375" style="109" bestFit="1" customWidth="1"/>
    <col min="11273" max="11273" width="15.5703125" style="109" customWidth="1"/>
    <col min="11274" max="11274" width="14.140625" style="109" customWidth="1"/>
    <col min="11275" max="11276" width="11.42578125" style="109"/>
    <col min="11277" max="11277" width="17.42578125" style="109" customWidth="1"/>
    <col min="11278" max="11520" width="11.42578125" style="109"/>
    <col min="11521" max="11521" width="13.28515625" style="109" customWidth="1"/>
    <col min="11522" max="11527" width="11.42578125" style="109"/>
    <col min="11528" max="11528" width="11.7109375" style="109" bestFit="1" customWidth="1"/>
    <col min="11529" max="11529" width="15.5703125" style="109" customWidth="1"/>
    <col min="11530" max="11530" width="14.140625" style="109" customWidth="1"/>
    <col min="11531" max="11532" width="11.42578125" style="109"/>
    <col min="11533" max="11533" width="17.42578125" style="109" customWidth="1"/>
    <col min="11534" max="11776" width="11.42578125" style="109"/>
    <col min="11777" max="11777" width="13.28515625" style="109" customWidth="1"/>
    <col min="11778" max="11783" width="11.42578125" style="109"/>
    <col min="11784" max="11784" width="11.7109375" style="109" bestFit="1" customWidth="1"/>
    <col min="11785" max="11785" width="15.5703125" style="109" customWidth="1"/>
    <col min="11786" max="11786" width="14.140625" style="109" customWidth="1"/>
    <col min="11787" max="11788" width="11.42578125" style="109"/>
    <col min="11789" max="11789" width="17.42578125" style="109" customWidth="1"/>
    <col min="11790" max="12032" width="11.42578125" style="109"/>
    <col min="12033" max="12033" width="13.28515625" style="109" customWidth="1"/>
    <col min="12034" max="12039" width="11.42578125" style="109"/>
    <col min="12040" max="12040" width="11.7109375" style="109" bestFit="1" customWidth="1"/>
    <col min="12041" max="12041" width="15.5703125" style="109" customWidth="1"/>
    <col min="12042" max="12042" width="14.140625" style="109" customWidth="1"/>
    <col min="12043" max="12044" width="11.42578125" style="109"/>
    <col min="12045" max="12045" width="17.42578125" style="109" customWidth="1"/>
    <col min="12046" max="12288" width="11.42578125" style="109"/>
    <col min="12289" max="12289" width="13.28515625" style="109" customWidth="1"/>
    <col min="12290" max="12295" width="11.42578125" style="109"/>
    <col min="12296" max="12296" width="11.7109375" style="109" bestFit="1" customWidth="1"/>
    <col min="12297" max="12297" width="15.5703125" style="109" customWidth="1"/>
    <col min="12298" max="12298" width="14.140625" style="109" customWidth="1"/>
    <col min="12299" max="12300" width="11.42578125" style="109"/>
    <col min="12301" max="12301" width="17.42578125" style="109" customWidth="1"/>
    <col min="12302" max="12544" width="11.42578125" style="109"/>
    <col min="12545" max="12545" width="13.28515625" style="109" customWidth="1"/>
    <col min="12546" max="12551" width="11.42578125" style="109"/>
    <col min="12552" max="12552" width="11.7109375" style="109" bestFit="1" customWidth="1"/>
    <col min="12553" max="12553" width="15.5703125" style="109" customWidth="1"/>
    <col min="12554" max="12554" width="14.140625" style="109" customWidth="1"/>
    <col min="12555" max="12556" width="11.42578125" style="109"/>
    <col min="12557" max="12557" width="17.42578125" style="109" customWidth="1"/>
    <col min="12558" max="12800" width="11.42578125" style="109"/>
    <col min="12801" max="12801" width="13.28515625" style="109" customWidth="1"/>
    <col min="12802" max="12807" width="11.42578125" style="109"/>
    <col min="12808" max="12808" width="11.7109375" style="109" bestFit="1" customWidth="1"/>
    <col min="12809" max="12809" width="15.5703125" style="109" customWidth="1"/>
    <col min="12810" max="12810" width="14.140625" style="109" customWidth="1"/>
    <col min="12811" max="12812" width="11.42578125" style="109"/>
    <col min="12813" max="12813" width="17.42578125" style="109" customWidth="1"/>
    <col min="12814" max="13056" width="11.42578125" style="109"/>
    <col min="13057" max="13057" width="13.28515625" style="109" customWidth="1"/>
    <col min="13058" max="13063" width="11.42578125" style="109"/>
    <col min="13064" max="13064" width="11.7109375" style="109" bestFit="1" customWidth="1"/>
    <col min="13065" max="13065" width="15.5703125" style="109" customWidth="1"/>
    <col min="13066" max="13066" width="14.140625" style="109" customWidth="1"/>
    <col min="13067" max="13068" width="11.42578125" style="109"/>
    <col min="13069" max="13069" width="17.42578125" style="109" customWidth="1"/>
    <col min="13070" max="13312" width="11.42578125" style="109"/>
    <col min="13313" max="13313" width="13.28515625" style="109" customWidth="1"/>
    <col min="13314" max="13319" width="11.42578125" style="109"/>
    <col min="13320" max="13320" width="11.7109375" style="109" bestFit="1" customWidth="1"/>
    <col min="13321" max="13321" width="15.5703125" style="109" customWidth="1"/>
    <col min="13322" max="13322" width="14.140625" style="109" customWidth="1"/>
    <col min="13323" max="13324" width="11.42578125" style="109"/>
    <col min="13325" max="13325" width="17.42578125" style="109" customWidth="1"/>
    <col min="13326" max="13568" width="11.42578125" style="109"/>
    <col min="13569" max="13569" width="13.28515625" style="109" customWidth="1"/>
    <col min="13570" max="13575" width="11.42578125" style="109"/>
    <col min="13576" max="13576" width="11.7109375" style="109" bestFit="1" customWidth="1"/>
    <col min="13577" max="13577" width="15.5703125" style="109" customWidth="1"/>
    <col min="13578" max="13578" width="14.140625" style="109" customWidth="1"/>
    <col min="13579" max="13580" width="11.42578125" style="109"/>
    <col min="13581" max="13581" width="17.42578125" style="109" customWidth="1"/>
    <col min="13582" max="13824" width="11.42578125" style="109"/>
    <col min="13825" max="13825" width="13.28515625" style="109" customWidth="1"/>
    <col min="13826" max="13831" width="11.42578125" style="109"/>
    <col min="13832" max="13832" width="11.7109375" style="109" bestFit="1" customWidth="1"/>
    <col min="13833" max="13833" width="15.5703125" style="109" customWidth="1"/>
    <col min="13834" max="13834" width="14.140625" style="109" customWidth="1"/>
    <col min="13835" max="13836" width="11.42578125" style="109"/>
    <col min="13837" max="13837" width="17.42578125" style="109" customWidth="1"/>
    <col min="13838" max="14080" width="11.42578125" style="109"/>
    <col min="14081" max="14081" width="13.28515625" style="109" customWidth="1"/>
    <col min="14082" max="14087" width="11.42578125" style="109"/>
    <col min="14088" max="14088" width="11.7109375" style="109" bestFit="1" customWidth="1"/>
    <col min="14089" max="14089" width="15.5703125" style="109" customWidth="1"/>
    <col min="14090" max="14090" width="14.140625" style="109" customWidth="1"/>
    <col min="14091" max="14092" width="11.42578125" style="109"/>
    <col min="14093" max="14093" width="17.42578125" style="109" customWidth="1"/>
    <col min="14094" max="14336" width="11.42578125" style="109"/>
    <col min="14337" max="14337" width="13.28515625" style="109" customWidth="1"/>
    <col min="14338" max="14343" width="11.42578125" style="109"/>
    <col min="14344" max="14344" width="11.7109375" style="109" bestFit="1" customWidth="1"/>
    <col min="14345" max="14345" width="15.5703125" style="109" customWidth="1"/>
    <col min="14346" max="14346" width="14.140625" style="109" customWidth="1"/>
    <col min="14347" max="14348" width="11.42578125" style="109"/>
    <col min="14349" max="14349" width="17.42578125" style="109" customWidth="1"/>
    <col min="14350" max="14592" width="11.42578125" style="109"/>
    <col min="14593" max="14593" width="13.28515625" style="109" customWidth="1"/>
    <col min="14594" max="14599" width="11.42578125" style="109"/>
    <col min="14600" max="14600" width="11.7109375" style="109" bestFit="1" customWidth="1"/>
    <col min="14601" max="14601" width="15.5703125" style="109" customWidth="1"/>
    <col min="14602" max="14602" width="14.140625" style="109" customWidth="1"/>
    <col min="14603" max="14604" width="11.42578125" style="109"/>
    <col min="14605" max="14605" width="17.42578125" style="109" customWidth="1"/>
    <col min="14606" max="14848" width="11.42578125" style="109"/>
    <col min="14849" max="14849" width="13.28515625" style="109" customWidth="1"/>
    <col min="14850" max="14855" width="11.42578125" style="109"/>
    <col min="14856" max="14856" width="11.7109375" style="109" bestFit="1" customWidth="1"/>
    <col min="14857" max="14857" width="15.5703125" style="109" customWidth="1"/>
    <col min="14858" max="14858" width="14.140625" style="109" customWidth="1"/>
    <col min="14859" max="14860" width="11.42578125" style="109"/>
    <col min="14861" max="14861" width="17.42578125" style="109" customWidth="1"/>
    <col min="14862" max="15104" width="11.42578125" style="109"/>
    <col min="15105" max="15105" width="13.28515625" style="109" customWidth="1"/>
    <col min="15106" max="15111" width="11.42578125" style="109"/>
    <col min="15112" max="15112" width="11.7109375" style="109" bestFit="1" customWidth="1"/>
    <col min="15113" max="15113" width="15.5703125" style="109" customWidth="1"/>
    <col min="15114" max="15114" width="14.140625" style="109" customWidth="1"/>
    <col min="15115" max="15116" width="11.42578125" style="109"/>
    <col min="15117" max="15117" width="17.42578125" style="109" customWidth="1"/>
    <col min="15118" max="15360" width="11.42578125" style="109"/>
    <col min="15361" max="15361" width="13.28515625" style="109" customWidth="1"/>
    <col min="15362" max="15367" width="11.42578125" style="109"/>
    <col min="15368" max="15368" width="11.7109375" style="109" bestFit="1" customWidth="1"/>
    <col min="15369" max="15369" width="15.5703125" style="109" customWidth="1"/>
    <col min="15370" max="15370" width="14.140625" style="109" customWidth="1"/>
    <col min="15371" max="15372" width="11.42578125" style="109"/>
    <col min="15373" max="15373" width="17.42578125" style="109" customWidth="1"/>
    <col min="15374" max="15616" width="11.42578125" style="109"/>
    <col min="15617" max="15617" width="13.28515625" style="109" customWidth="1"/>
    <col min="15618" max="15623" width="11.42578125" style="109"/>
    <col min="15624" max="15624" width="11.7109375" style="109" bestFit="1" customWidth="1"/>
    <col min="15625" max="15625" width="15.5703125" style="109" customWidth="1"/>
    <col min="15626" max="15626" width="14.140625" style="109" customWidth="1"/>
    <col min="15627" max="15628" width="11.42578125" style="109"/>
    <col min="15629" max="15629" width="17.42578125" style="109" customWidth="1"/>
    <col min="15630" max="15872" width="11.42578125" style="109"/>
    <col min="15873" max="15873" width="13.28515625" style="109" customWidth="1"/>
    <col min="15874" max="15879" width="11.42578125" style="109"/>
    <col min="15880" max="15880" width="11.7109375" style="109" bestFit="1" customWidth="1"/>
    <col min="15881" max="15881" width="15.5703125" style="109" customWidth="1"/>
    <col min="15882" max="15882" width="14.140625" style="109" customWidth="1"/>
    <col min="15883" max="15884" width="11.42578125" style="109"/>
    <col min="15885" max="15885" width="17.42578125" style="109" customWidth="1"/>
    <col min="15886" max="16128" width="11.42578125" style="109"/>
    <col min="16129" max="16129" width="13.28515625" style="109" customWidth="1"/>
    <col min="16130" max="16135" width="11.42578125" style="109"/>
    <col min="16136" max="16136" width="11.7109375" style="109" bestFit="1" customWidth="1"/>
    <col min="16137" max="16137" width="15.5703125" style="109" customWidth="1"/>
    <col min="16138" max="16138" width="14.140625" style="109" customWidth="1"/>
    <col min="16139" max="16140" width="11.42578125" style="109"/>
    <col min="16141" max="16141" width="17.42578125" style="109" customWidth="1"/>
    <col min="16142" max="16384" width="11.42578125" style="109"/>
  </cols>
  <sheetData>
    <row r="1" spans="1:13" ht="21.75" customHeight="1" x14ac:dyDescent="0.25">
      <c r="A1" s="407" t="s">
        <v>97</v>
      </c>
      <c r="B1" s="407"/>
      <c r="C1" s="407"/>
      <c r="D1" s="407"/>
      <c r="E1" s="407"/>
      <c r="F1" s="408" t="s">
        <v>98</v>
      </c>
      <c r="G1" s="408"/>
      <c r="H1" s="408"/>
      <c r="I1" s="408"/>
      <c r="J1" s="408"/>
      <c r="K1" s="408"/>
      <c r="L1" s="408"/>
      <c r="M1" s="408"/>
    </row>
    <row r="2" spans="1:13" ht="21.75" customHeight="1" x14ac:dyDescent="0.25">
      <c r="A2" s="409" t="s">
        <v>1</v>
      </c>
      <c r="B2" s="409"/>
      <c r="C2" s="409"/>
      <c r="D2" s="409"/>
      <c r="E2" s="409"/>
      <c r="F2" s="408"/>
      <c r="G2" s="408"/>
      <c r="H2" s="408"/>
      <c r="I2" s="408"/>
      <c r="J2" s="408"/>
      <c r="K2" s="408"/>
      <c r="L2" s="408"/>
      <c r="M2" s="408"/>
    </row>
    <row r="4" spans="1:13" x14ac:dyDescent="0.25">
      <c r="A4" s="109" t="s">
        <v>99</v>
      </c>
      <c r="B4" s="109" t="s">
        <v>100</v>
      </c>
    </row>
    <row r="6" spans="1:13" ht="15.75" thickBot="1" x14ac:dyDescent="0.3"/>
    <row r="7" spans="1:13" ht="16.5" thickBot="1" x14ac:dyDescent="0.3">
      <c r="A7" s="410" t="s">
        <v>101</v>
      </c>
      <c r="B7" s="411"/>
      <c r="C7" s="411"/>
      <c r="D7" s="411"/>
      <c r="E7" s="411"/>
      <c r="F7" s="411"/>
      <c r="G7" s="411"/>
      <c r="H7" s="411"/>
      <c r="I7" s="411"/>
      <c r="J7" s="411"/>
      <c r="K7" s="411"/>
      <c r="L7" s="411"/>
      <c r="M7" s="412"/>
    </row>
    <row r="8" spans="1:13" x14ac:dyDescent="0.25">
      <c r="A8" s="154" t="s">
        <v>92</v>
      </c>
      <c r="B8" s="413" t="s">
        <v>102</v>
      </c>
      <c r="C8" s="414"/>
      <c r="D8" s="414"/>
      <c r="E8" s="414"/>
      <c r="F8" s="414"/>
      <c r="G8" s="414"/>
      <c r="H8" s="414"/>
      <c r="I8" s="155"/>
      <c r="J8" s="156"/>
      <c r="K8" s="415" t="s">
        <v>103</v>
      </c>
      <c r="L8" s="416"/>
      <c r="M8" s="154" t="s">
        <v>10</v>
      </c>
    </row>
    <row r="9" spans="1:13" ht="19.5" thickBot="1" x14ac:dyDescent="0.3">
      <c r="A9" s="329" t="s">
        <v>16</v>
      </c>
      <c r="B9" s="238" t="s">
        <v>93</v>
      </c>
      <c r="C9" s="239"/>
      <c r="D9" s="239"/>
      <c r="E9" s="239"/>
      <c r="F9" s="239"/>
      <c r="G9" s="239"/>
      <c r="H9" s="239"/>
      <c r="I9" s="373"/>
      <c r="J9" s="374"/>
      <c r="K9" s="330" t="s">
        <v>145</v>
      </c>
      <c r="L9" s="331"/>
      <c r="M9" s="160"/>
    </row>
    <row r="10" spans="1:13" x14ac:dyDescent="0.25">
      <c r="A10" s="161"/>
      <c r="B10" s="162"/>
      <c r="C10" s="162"/>
      <c r="D10" s="162"/>
      <c r="E10" s="162"/>
      <c r="F10" s="162"/>
      <c r="G10" s="162"/>
      <c r="H10" s="162"/>
      <c r="I10" s="162"/>
      <c r="J10" s="162"/>
      <c r="K10" s="162"/>
      <c r="L10" s="162"/>
      <c r="M10" s="163"/>
    </row>
    <row r="11" spans="1:13" x14ac:dyDescent="0.25">
      <c r="A11" s="164" t="s">
        <v>106</v>
      </c>
      <c r="B11" s="165"/>
      <c r="C11" s="165"/>
      <c r="D11" s="165"/>
      <c r="E11" s="165"/>
      <c r="F11" s="165"/>
      <c r="G11" s="165"/>
      <c r="H11" s="165"/>
      <c r="I11" s="165"/>
      <c r="J11" s="165"/>
      <c r="K11" s="165"/>
      <c r="L11" s="165"/>
      <c r="M11" s="166"/>
    </row>
    <row r="12" spans="1:13" ht="15.75" thickBot="1" x14ac:dyDescent="0.3">
      <c r="A12" s="167"/>
      <c r="B12" s="162"/>
      <c r="C12" s="162"/>
      <c r="D12" s="162"/>
      <c r="E12" s="162"/>
      <c r="F12" s="162"/>
      <c r="G12" s="162"/>
      <c r="H12" s="168"/>
      <c r="I12" s="168"/>
      <c r="J12" s="162"/>
      <c r="K12" s="162"/>
      <c r="L12" s="162"/>
      <c r="M12" s="163"/>
    </row>
    <row r="13" spans="1:13" x14ac:dyDescent="0.25">
      <c r="A13" s="422" t="s">
        <v>102</v>
      </c>
      <c r="B13" s="423"/>
      <c r="C13" s="423"/>
      <c r="D13" s="423"/>
      <c r="E13" s="423"/>
      <c r="F13" s="423"/>
      <c r="G13" s="424"/>
      <c r="H13" s="425" t="s">
        <v>107</v>
      </c>
      <c r="I13" s="426"/>
      <c r="J13" s="169" t="s">
        <v>108</v>
      </c>
      <c r="K13" s="427" t="s">
        <v>109</v>
      </c>
      <c r="L13" s="424"/>
      <c r="M13" s="170" t="s">
        <v>110</v>
      </c>
    </row>
    <row r="14" spans="1:13" x14ac:dyDescent="0.25">
      <c r="A14" s="428" t="s">
        <v>181</v>
      </c>
      <c r="B14" s="429"/>
      <c r="C14" s="429"/>
      <c r="D14" s="429"/>
      <c r="E14" s="429"/>
      <c r="F14" s="429"/>
      <c r="G14" s="430"/>
      <c r="H14" s="171"/>
      <c r="I14" s="172"/>
      <c r="J14" s="173">
        <v>133875</v>
      </c>
      <c r="K14" s="174"/>
      <c r="L14" s="175">
        <v>40</v>
      </c>
      <c r="M14" s="176">
        <v>3346.88</v>
      </c>
    </row>
    <row r="15" spans="1:13" x14ac:dyDescent="0.25">
      <c r="A15" s="428" t="s">
        <v>177</v>
      </c>
      <c r="B15" s="429"/>
      <c r="C15" s="429"/>
      <c r="D15" s="429"/>
      <c r="E15" s="429"/>
      <c r="F15" s="429"/>
      <c r="G15" s="430"/>
      <c r="H15" s="171"/>
      <c r="I15" s="172"/>
      <c r="J15" s="173">
        <v>182000</v>
      </c>
      <c r="K15" s="174"/>
      <c r="L15" s="175">
        <v>50</v>
      </c>
      <c r="M15" s="176">
        <v>3640</v>
      </c>
    </row>
    <row r="16" spans="1:13" x14ac:dyDescent="0.25">
      <c r="A16" s="428"/>
      <c r="B16" s="429"/>
      <c r="C16" s="429"/>
      <c r="D16" s="429"/>
      <c r="E16" s="429"/>
      <c r="F16" s="429"/>
      <c r="G16" s="430"/>
      <c r="H16" s="171"/>
      <c r="I16" s="172"/>
      <c r="J16" s="173"/>
      <c r="K16" s="174"/>
      <c r="L16" s="175"/>
      <c r="M16" s="176"/>
    </row>
    <row r="17" spans="1:13" x14ac:dyDescent="0.25">
      <c r="A17" s="428"/>
      <c r="B17" s="429"/>
      <c r="C17" s="429"/>
      <c r="D17" s="429"/>
      <c r="E17" s="429"/>
      <c r="F17" s="429"/>
      <c r="G17" s="430"/>
      <c r="H17" s="431"/>
      <c r="I17" s="432"/>
      <c r="J17" s="178"/>
      <c r="K17" s="433"/>
      <c r="L17" s="434"/>
      <c r="M17" s="177"/>
    </row>
    <row r="18" spans="1:13" x14ac:dyDescent="0.25">
      <c r="A18" s="428"/>
      <c r="B18" s="429"/>
      <c r="C18" s="429"/>
      <c r="D18" s="435"/>
      <c r="E18" s="429"/>
      <c r="F18" s="429"/>
      <c r="G18" s="430"/>
      <c r="H18" s="180"/>
      <c r="I18" s="181"/>
      <c r="J18" s="178"/>
      <c r="K18" s="182"/>
      <c r="L18" s="183"/>
      <c r="M18" s="184"/>
    </row>
    <row r="19" spans="1:13" x14ac:dyDescent="0.25">
      <c r="A19" s="417"/>
      <c r="B19" s="418"/>
      <c r="C19" s="418"/>
      <c r="D19" s="185"/>
      <c r="E19" s="186"/>
      <c r="F19" s="186"/>
      <c r="G19" s="187"/>
      <c r="H19" s="180"/>
      <c r="I19" s="181"/>
      <c r="J19" s="188"/>
      <c r="K19" s="182"/>
      <c r="L19" s="183"/>
      <c r="M19" s="110"/>
    </row>
    <row r="20" spans="1:13" ht="15.75" thickBot="1" x14ac:dyDescent="0.3">
      <c r="A20" s="428" t="s">
        <v>182</v>
      </c>
      <c r="B20" s="429"/>
      <c r="C20" s="429"/>
      <c r="D20" s="429"/>
      <c r="E20" s="429"/>
      <c r="F20" s="429"/>
      <c r="G20" s="430"/>
      <c r="H20" s="436"/>
      <c r="I20" s="437"/>
      <c r="J20" s="189"/>
      <c r="K20" s="438">
        <v>0.1</v>
      </c>
      <c r="L20" s="439"/>
      <c r="M20" s="190">
        <v>80.94</v>
      </c>
    </row>
    <row r="21" spans="1:13" ht="15.75" thickBot="1" x14ac:dyDescent="0.3">
      <c r="A21" s="440" t="s">
        <v>112</v>
      </c>
      <c r="B21" s="441"/>
      <c r="C21" s="441"/>
      <c r="D21" s="441"/>
      <c r="E21" s="441"/>
      <c r="F21" s="441"/>
      <c r="G21" s="441"/>
      <c r="H21" s="441"/>
      <c r="I21" s="441"/>
      <c r="J21" s="441"/>
      <c r="K21" s="441"/>
      <c r="L21" s="442"/>
      <c r="M21" s="345">
        <v>7067.82</v>
      </c>
    </row>
    <row r="22" spans="1:13" x14ac:dyDescent="0.25">
      <c r="A22" s="167"/>
      <c r="B22" s="162"/>
      <c r="C22" s="162"/>
      <c r="D22" s="162"/>
      <c r="E22" s="162"/>
      <c r="F22" s="162"/>
      <c r="G22" s="162"/>
      <c r="H22" s="162"/>
      <c r="I22" s="162"/>
      <c r="J22" s="162"/>
      <c r="K22" s="162"/>
      <c r="L22" s="162"/>
      <c r="M22" s="163"/>
    </row>
    <row r="23" spans="1:13" x14ac:dyDescent="0.25">
      <c r="A23" s="192" t="s">
        <v>113</v>
      </c>
      <c r="B23" s="193"/>
      <c r="C23" s="193"/>
      <c r="D23" s="193"/>
      <c r="E23" s="193"/>
      <c r="F23" s="193"/>
      <c r="G23" s="193"/>
      <c r="H23" s="193"/>
      <c r="I23" s="193"/>
      <c r="J23" s="193"/>
      <c r="K23" s="193"/>
      <c r="L23" s="193"/>
      <c r="M23" s="194"/>
    </row>
    <row r="24" spans="1:13" ht="15.75" thickBot="1" x14ac:dyDescent="0.3">
      <c r="A24" s="195"/>
      <c r="B24" s="168"/>
      <c r="C24" s="168"/>
      <c r="D24" s="168"/>
      <c r="E24" s="168"/>
      <c r="F24" s="168"/>
      <c r="G24" s="168"/>
      <c r="H24" s="168"/>
      <c r="I24" s="162"/>
      <c r="J24" s="162"/>
      <c r="K24" s="162"/>
      <c r="L24" s="162"/>
      <c r="M24" s="163"/>
    </row>
    <row r="25" spans="1:13" x14ac:dyDescent="0.25">
      <c r="A25" s="422" t="s">
        <v>102</v>
      </c>
      <c r="B25" s="423"/>
      <c r="C25" s="423"/>
      <c r="D25" s="423"/>
      <c r="E25" s="423"/>
      <c r="F25" s="423"/>
      <c r="G25" s="423"/>
      <c r="H25" s="424"/>
      <c r="I25" s="196" t="s">
        <v>103</v>
      </c>
      <c r="J25" s="169" t="s">
        <v>10</v>
      </c>
      <c r="K25" s="427" t="s">
        <v>114</v>
      </c>
      <c r="L25" s="424"/>
      <c r="M25" s="170" t="s">
        <v>110</v>
      </c>
    </row>
    <row r="26" spans="1:13" x14ac:dyDescent="0.25">
      <c r="A26" s="197" t="s">
        <v>179</v>
      </c>
      <c r="B26" s="198"/>
      <c r="C26" s="198"/>
      <c r="D26" s="198"/>
      <c r="E26" s="198"/>
      <c r="F26" s="198"/>
      <c r="G26" s="198"/>
      <c r="H26" s="172"/>
      <c r="I26" s="199" t="s">
        <v>19</v>
      </c>
      <c r="J26" s="200">
        <v>1</v>
      </c>
      <c r="K26" s="171"/>
      <c r="L26" s="201">
        <v>2400</v>
      </c>
      <c r="M26" s="176">
        <v>2400</v>
      </c>
    </row>
    <row r="27" spans="1:13" x14ac:dyDescent="0.25">
      <c r="A27" s="197"/>
      <c r="B27" s="198"/>
      <c r="C27" s="198"/>
      <c r="D27" s="198"/>
      <c r="E27" s="198"/>
      <c r="F27" s="198"/>
      <c r="G27" s="198"/>
      <c r="H27" s="172"/>
      <c r="I27" s="199"/>
      <c r="J27" s="200"/>
      <c r="K27" s="171"/>
      <c r="L27" s="201"/>
      <c r="M27" s="176"/>
    </row>
    <row r="28" spans="1:13" x14ac:dyDescent="0.25">
      <c r="A28" s="197"/>
      <c r="B28" s="198"/>
      <c r="C28" s="198"/>
      <c r="D28" s="198"/>
      <c r="E28" s="198"/>
      <c r="F28" s="198"/>
      <c r="G28" s="198"/>
      <c r="H28" s="172"/>
      <c r="I28" s="199"/>
      <c r="J28" s="200"/>
      <c r="K28" s="171"/>
      <c r="L28" s="201"/>
      <c r="M28" s="176"/>
    </row>
    <row r="29" spans="1:13" x14ac:dyDescent="0.25">
      <c r="A29" s="197"/>
      <c r="B29" s="198"/>
      <c r="C29" s="198"/>
      <c r="D29" s="198"/>
      <c r="E29" s="198"/>
      <c r="F29" s="198"/>
      <c r="G29" s="198"/>
      <c r="H29" s="172"/>
      <c r="I29" s="199"/>
      <c r="J29" s="200"/>
      <c r="K29" s="171"/>
      <c r="L29" s="201"/>
      <c r="M29" s="202"/>
    </row>
    <row r="30" spans="1:13" x14ac:dyDescent="0.25">
      <c r="A30" s="197"/>
      <c r="B30" s="198"/>
      <c r="C30" s="198"/>
      <c r="D30" s="198"/>
      <c r="E30" s="198"/>
      <c r="F30" s="198"/>
      <c r="G30" s="198"/>
      <c r="H30" s="172"/>
      <c r="I30" s="199"/>
      <c r="J30" s="200"/>
      <c r="K30" s="171"/>
      <c r="L30" s="201"/>
      <c r="M30" s="202"/>
    </row>
    <row r="31" spans="1:13" ht="15.75" thickBot="1" x14ac:dyDescent="0.3">
      <c r="A31" s="445"/>
      <c r="B31" s="446"/>
      <c r="C31" s="446"/>
      <c r="D31" s="446"/>
      <c r="E31" s="446"/>
      <c r="F31" s="446"/>
      <c r="G31" s="446"/>
      <c r="H31" s="432"/>
      <c r="I31" s="193"/>
      <c r="J31" s="203"/>
      <c r="K31" s="447"/>
      <c r="L31" s="448"/>
      <c r="M31" s="204"/>
    </row>
    <row r="32" spans="1:13" ht="15.75" thickBot="1" x14ac:dyDescent="0.3">
      <c r="A32" s="440" t="s">
        <v>112</v>
      </c>
      <c r="B32" s="441"/>
      <c r="C32" s="441"/>
      <c r="D32" s="441"/>
      <c r="E32" s="441"/>
      <c r="F32" s="441"/>
      <c r="G32" s="441"/>
      <c r="H32" s="441"/>
      <c r="I32" s="441"/>
      <c r="J32" s="441"/>
      <c r="K32" s="441"/>
      <c r="L32" s="442"/>
      <c r="M32" s="345">
        <v>2400</v>
      </c>
    </row>
    <row r="33" spans="1:13" x14ac:dyDescent="0.25">
      <c r="A33" s="161"/>
      <c r="B33" s="162"/>
      <c r="C33" s="162"/>
      <c r="D33" s="162"/>
      <c r="E33" s="162"/>
      <c r="F33" s="162"/>
      <c r="G33" s="162"/>
      <c r="H33" s="162"/>
      <c r="I33" s="162"/>
      <c r="J33" s="162"/>
      <c r="K33" s="162"/>
      <c r="L33" s="162"/>
      <c r="M33" s="163"/>
    </row>
    <row r="34" spans="1:13" x14ac:dyDescent="0.25">
      <c r="A34" s="192" t="s">
        <v>115</v>
      </c>
      <c r="B34" s="193"/>
      <c r="C34" s="193"/>
      <c r="D34" s="193"/>
      <c r="E34" s="193"/>
      <c r="F34" s="193"/>
      <c r="G34" s="193"/>
      <c r="H34" s="193"/>
      <c r="I34" s="193"/>
      <c r="J34" s="193"/>
      <c r="K34" s="193"/>
      <c r="L34" s="193"/>
      <c r="M34" s="194"/>
    </row>
    <row r="35" spans="1:13" ht="15.75" thickBot="1" x14ac:dyDescent="0.3">
      <c r="A35" s="161"/>
      <c r="B35" s="162"/>
      <c r="C35" s="162"/>
      <c r="D35" s="162"/>
      <c r="E35" s="162"/>
      <c r="F35" s="162"/>
      <c r="G35" s="162"/>
      <c r="H35" s="162"/>
      <c r="I35" s="162"/>
      <c r="J35" s="162"/>
      <c r="K35" s="162"/>
      <c r="L35" s="162"/>
      <c r="M35" s="163"/>
    </row>
    <row r="36" spans="1:13" ht="25.5" x14ac:dyDescent="0.25">
      <c r="A36" s="206" t="s">
        <v>116</v>
      </c>
      <c r="B36" s="207"/>
      <c r="C36" s="207"/>
      <c r="D36" s="207"/>
      <c r="E36" s="207"/>
      <c r="F36" s="207"/>
      <c r="G36" s="208" t="s">
        <v>103</v>
      </c>
      <c r="H36" s="209" t="s">
        <v>117</v>
      </c>
      <c r="I36" s="155" t="s">
        <v>118</v>
      </c>
      <c r="J36" s="208" t="s">
        <v>119</v>
      </c>
      <c r="K36" s="449" t="s">
        <v>120</v>
      </c>
      <c r="L36" s="450"/>
      <c r="M36" s="210" t="s">
        <v>110</v>
      </c>
    </row>
    <row r="37" spans="1:13" x14ac:dyDescent="0.25">
      <c r="A37" s="111"/>
      <c r="B37" s="211"/>
      <c r="C37" s="211"/>
      <c r="D37" s="211"/>
      <c r="E37" s="211"/>
      <c r="F37" s="211"/>
      <c r="G37" s="212"/>
      <c r="H37" s="188"/>
      <c r="I37" s="213"/>
      <c r="J37" s="188"/>
      <c r="K37" s="451"/>
      <c r="L37" s="452"/>
      <c r="M37" s="214"/>
    </row>
    <row r="38" spans="1:13" x14ac:dyDescent="0.25">
      <c r="A38" s="111"/>
      <c r="B38" s="215"/>
      <c r="C38" s="215"/>
      <c r="D38" s="215"/>
      <c r="E38" s="215"/>
      <c r="F38" s="215"/>
      <c r="G38" s="216"/>
      <c r="H38" s="188"/>
      <c r="I38" s="188"/>
      <c r="J38" s="188"/>
      <c r="K38" s="217"/>
      <c r="L38" s="218"/>
      <c r="M38" s="219"/>
    </row>
    <row r="39" spans="1:13" x14ac:dyDescent="0.25">
      <c r="A39" s="111"/>
      <c r="B39" s="215"/>
      <c r="C39" s="215"/>
      <c r="D39" s="215"/>
      <c r="E39" s="215"/>
      <c r="F39" s="215"/>
      <c r="G39" s="216"/>
      <c r="H39" s="188"/>
      <c r="I39" s="188"/>
      <c r="J39" s="188"/>
      <c r="K39" s="217"/>
      <c r="L39" s="218"/>
      <c r="M39" s="219"/>
    </row>
    <row r="40" spans="1:13" x14ac:dyDescent="0.25">
      <c r="A40" s="111"/>
      <c r="B40" s="215"/>
      <c r="C40" s="215"/>
      <c r="D40" s="215"/>
      <c r="E40" s="215"/>
      <c r="F40" s="215"/>
      <c r="G40" s="216"/>
      <c r="H40" s="188"/>
      <c r="I40" s="188"/>
      <c r="J40" s="188"/>
      <c r="K40" s="217"/>
      <c r="L40" s="218"/>
      <c r="M40" s="219"/>
    </row>
    <row r="41" spans="1:13" x14ac:dyDescent="0.25">
      <c r="A41" s="111"/>
      <c r="B41" s="215"/>
      <c r="C41" s="215"/>
      <c r="D41" s="215"/>
      <c r="E41" s="215"/>
      <c r="F41" s="215"/>
      <c r="G41" s="216"/>
      <c r="H41" s="188"/>
      <c r="I41" s="188"/>
      <c r="J41" s="188"/>
      <c r="K41" s="217"/>
      <c r="L41" s="218"/>
      <c r="M41" s="219"/>
    </row>
    <row r="42" spans="1:13" ht="15.75" thickBot="1" x14ac:dyDescent="0.3">
      <c r="A42" s="220"/>
      <c r="B42" s="221"/>
      <c r="C42" s="221"/>
      <c r="D42" s="221"/>
      <c r="E42" s="221"/>
      <c r="F42" s="221"/>
      <c r="G42" s="222"/>
      <c r="H42" s="203"/>
      <c r="I42" s="203"/>
      <c r="J42" s="203"/>
      <c r="K42" s="453"/>
      <c r="L42" s="454"/>
      <c r="M42" s="203"/>
    </row>
    <row r="43" spans="1:13" ht="15.75" thickBot="1" x14ac:dyDescent="0.3">
      <c r="A43" s="455" t="s">
        <v>112</v>
      </c>
      <c r="B43" s="443"/>
      <c r="C43" s="443"/>
      <c r="D43" s="443"/>
      <c r="E43" s="443"/>
      <c r="F43" s="443"/>
      <c r="G43" s="443"/>
      <c r="H43" s="443"/>
      <c r="I43" s="443"/>
      <c r="J43" s="443"/>
      <c r="K43" s="443"/>
      <c r="L43" s="444"/>
      <c r="M43" s="223"/>
    </row>
    <row r="44" spans="1:13" x14ac:dyDescent="0.25">
      <c r="A44" s="161"/>
      <c r="B44" s="162"/>
      <c r="C44" s="162"/>
      <c r="D44" s="162"/>
      <c r="E44" s="162"/>
      <c r="F44" s="162"/>
      <c r="G44" s="162"/>
      <c r="H44" s="162"/>
      <c r="I44" s="162"/>
      <c r="J44" s="162"/>
      <c r="K44" s="162"/>
      <c r="L44" s="162"/>
      <c r="M44" s="163"/>
    </row>
    <row r="45" spans="1:13" x14ac:dyDescent="0.25">
      <c r="A45" s="192" t="s">
        <v>121</v>
      </c>
      <c r="B45" s="193"/>
      <c r="C45" s="193"/>
      <c r="D45" s="193"/>
      <c r="E45" s="193"/>
      <c r="F45" s="193"/>
      <c r="G45" s="193"/>
      <c r="H45" s="193"/>
      <c r="I45" s="193"/>
      <c r="J45" s="193"/>
      <c r="K45" s="193"/>
      <c r="L45" s="193"/>
      <c r="M45" s="194"/>
    </row>
    <row r="46" spans="1:13" ht="15.75" thickBot="1" x14ac:dyDescent="0.3">
      <c r="A46" s="161"/>
      <c r="B46" s="162"/>
      <c r="C46" s="162"/>
      <c r="D46" s="162"/>
      <c r="E46" s="162"/>
      <c r="F46" s="162"/>
      <c r="G46" s="162"/>
      <c r="H46" s="162"/>
      <c r="I46" s="162"/>
      <c r="J46" s="162"/>
      <c r="K46" s="162"/>
      <c r="L46" s="162"/>
      <c r="M46" s="163"/>
    </row>
    <row r="47" spans="1:13" ht="25.5" x14ac:dyDescent="0.25">
      <c r="A47" s="456" t="s">
        <v>122</v>
      </c>
      <c r="B47" s="415"/>
      <c r="C47" s="415"/>
      <c r="D47" s="415"/>
      <c r="E47" s="415"/>
      <c r="F47" s="415"/>
      <c r="G47" s="415"/>
      <c r="H47" s="208" t="s">
        <v>123</v>
      </c>
      <c r="I47" s="155" t="s">
        <v>124</v>
      </c>
      <c r="J47" s="209" t="s">
        <v>125</v>
      </c>
      <c r="K47" s="457" t="s">
        <v>109</v>
      </c>
      <c r="L47" s="458"/>
      <c r="M47" s="224" t="s">
        <v>110</v>
      </c>
    </row>
    <row r="48" spans="1:13" x14ac:dyDescent="0.25">
      <c r="A48" s="225" t="s">
        <v>174</v>
      </c>
      <c r="B48" s="215"/>
      <c r="C48" s="215"/>
      <c r="D48" s="215"/>
      <c r="E48" s="215"/>
      <c r="F48" s="215"/>
      <c r="G48" s="215"/>
      <c r="H48" s="226">
        <v>84000</v>
      </c>
      <c r="I48" s="112">
        <v>185</v>
      </c>
      <c r="J48" s="113">
        <v>155400</v>
      </c>
      <c r="K48" s="227"/>
      <c r="L48" s="114">
        <v>320</v>
      </c>
      <c r="M48" s="149">
        <v>485.63</v>
      </c>
    </row>
    <row r="49" spans="1:13" x14ac:dyDescent="0.25">
      <c r="A49" s="225" t="s">
        <v>180</v>
      </c>
      <c r="B49" s="215"/>
      <c r="C49" s="215"/>
      <c r="D49" s="215"/>
      <c r="E49" s="215"/>
      <c r="F49" s="215"/>
      <c r="G49" s="215"/>
      <c r="H49" s="226">
        <v>56000</v>
      </c>
      <c r="I49" s="112">
        <v>185</v>
      </c>
      <c r="J49" s="113">
        <v>103600</v>
      </c>
      <c r="K49" s="227"/>
      <c r="L49" s="114">
        <v>320</v>
      </c>
      <c r="M49" s="149">
        <v>323.75</v>
      </c>
    </row>
    <row r="50" spans="1:13" x14ac:dyDescent="0.25">
      <c r="A50" s="225"/>
      <c r="B50" s="215"/>
      <c r="C50" s="215"/>
      <c r="D50" s="215"/>
      <c r="E50" s="215"/>
      <c r="F50" s="215"/>
      <c r="G50" s="215"/>
      <c r="H50" s="188"/>
      <c r="I50" s="116"/>
      <c r="J50" s="110"/>
      <c r="K50" s="227"/>
      <c r="L50" s="229"/>
      <c r="M50" s="115"/>
    </row>
    <row r="51" spans="1:13" x14ac:dyDescent="0.25">
      <c r="A51" s="225"/>
      <c r="B51" s="215"/>
      <c r="C51" s="215"/>
      <c r="D51" s="215"/>
      <c r="E51" s="215"/>
      <c r="F51" s="215"/>
      <c r="G51" s="215"/>
      <c r="H51" s="188"/>
      <c r="I51" s="116"/>
      <c r="J51" s="110"/>
      <c r="K51" s="230"/>
      <c r="L51" s="229"/>
      <c r="M51" s="115"/>
    </row>
    <row r="52" spans="1:13" x14ac:dyDescent="0.25">
      <c r="A52" s="225"/>
      <c r="B52" s="215"/>
      <c r="C52" s="215"/>
      <c r="D52" s="215"/>
      <c r="E52" s="215"/>
      <c r="F52" s="215"/>
      <c r="G52" s="215"/>
      <c r="H52" s="188"/>
      <c r="I52" s="116"/>
      <c r="J52" s="110"/>
      <c r="K52" s="230"/>
      <c r="L52" s="229"/>
      <c r="M52" s="115"/>
    </row>
    <row r="53" spans="1:13" ht="15.75" thickBot="1" x14ac:dyDescent="0.3">
      <c r="A53" s="459"/>
      <c r="B53" s="460"/>
      <c r="C53" s="460"/>
      <c r="D53" s="460"/>
      <c r="E53" s="460"/>
      <c r="F53" s="460"/>
      <c r="G53" s="460"/>
      <c r="H53" s="203"/>
      <c r="I53" s="203"/>
      <c r="J53" s="203"/>
      <c r="K53" s="461"/>
      <c r="L53" s="462"/>
      <c r="M53" s="203"/>
    </row>
    <row r="54" spans="1:13" ht="15.75" thickBot="1" x14ac:dyDescent="0.3">
      <c r="A54" s="440" t="s">
        <v>112</v>
      </c>
      <c r="B54" s="441"/>
      <c r="C54" s="441"/>
      <c r="D54" s="441"/>
      <c r="E54" s="441"/>
      <c r="F54" s="441"/>
      <c r="G54" s="441"/>
      <c r="H54" s="443"/>
      <c r="I54" s="443"/>
      <c r="J54" s="443"/>
      <c r="K54" s="443"/>
      <c r="L54" s="444"/>
      <c r="M54" s="117">
        <v>809.38</v>
      </c>
    </row>
    <row r="55" spans="1:13" ht="15.75" thickBot="1" x14ac:dyDescent="0.3">
      <c r="A55" s="161"/>
      <c r="B55" s="162"/>
      <c r="C55" s="162"/>
      <c r="D55" s="162"/>
      <c r="E55" s="162"/>
      <c r="F55" s="162"/>
      <c r="G55" s="162"/>
      <c r="H55" s="162"/>
      <c r="I55" s="162"/>
      <c r="J55" s="162"/>
      <c r="K55" s="162"/>
      <c r="L55" s="162"/>
      <c r="M55" s="163"/>
    </row>
    <row r="56" spans="1:13" ht="15.75" thickBot="1" x14ac:dyDescent="0.3">
      <c r="A56" s="465" t="s">
        <v>126</v>
      </c>
      <c r="B56" s="466"/>
      <c r="C56" s="466"/>
      <c r="D56" s="466"/>
      <c r="E56" s="466"/>
      <c r="F56" s="466"/>
      <c r="G56" s="466"/>
      <c r="H56" s="466"/>
      <c r="I56" s="466"/>
      <c r="J56" s="466"/>
      <c r="K56" s="466"/>
      <c r="L56" s="467"/>
      <c r="M56" s="231">
        <v>10277.200000000001</v>
      </c>
    </row>
    <row r="57" spans="1:13" x14ac:dyDescent="0.25">
      <c r="A57" s="161"/>
      <c r="B57" s="162"/>
      <c r="C57" s="162"/>
      <c r="D57" s="162"/>
      <c r="E57" s="162"/>
      <c r="F57" s="162"/>
      <c r="G57" s="162"/>
      <c r="H57" s="162"/>
      <c r="I57" s="162"/>
      <c r="J57" s="162"/>
      <c r="K57" s="162"/>
      <c r="L57" s="162"/>
      <c r="M57" s="163"/>
    </row>
    <row r="58" spans="1:13" x14ac:dyDescent="0.25">
      <c r="A58" s="192" t="s">
        <v>127</v>
      </c>
      <c r="B58" s="193"/>
      <c r="C58" s="193"/>
      <c r="D58" s="193"/>
      <c r="E58" s="193"/>
      <c r="F58" s="193"/>
      <c r="G58" s="193"/>
      <c r="H58" s="193"/>
      <c r="I58" s="193"/>
      <c r="J58" s="193"/>
      <c r="K58" s="193"/>
      <c r="L58" s="193"/>
      <c r="M58" s="194"/>
    </row>
    <row r="59" spans="1:13" ht="15.75" thickBot="1" x14ac:dyDescent="0.3">
      <c r="A59" s="161"/>
      <c r="B59" s="162"/>
      <c r="C59" s="162"/>
      <c r="D59" s="162"/>
      <c r="E59" s="162"/>
      <c r="F59" s="162"/>
      <c r="G59" s="162"/>
      <c r="H59" s="162"/>
      <c r="I59" s="162"/>
      <c r="J59" s="162"/>
      <c r="K59" s="162"/>
      <c r="L59" s="162"/>
      <c r="M59" s="163"/>
    </row>
    <row r="60" spans="1:13" x14ac:dyDescent="0.25">
      <c r="A60" s="468" t="s">
        <v>128</v>
      </c>
      <c r="B60" s="469"/>
      <c r="C60" s="469"/>
      <c r="D60" s="469"/>
      <c r="E60" s="469"/>
      <c r="F60" s="469"/>
      <c r="G60" s="469"/>
      <c r="H60" s="232"/>
      <c r="I60" s="233"/>
      <c r="J60" s="234" t="s">
        <v>129</v>
      </c>
      <c r="K60" s="470" t="s">
        <v>130</v>
      </c>
      <c r="L60" s="471"/>
      <c r="M60" s="235"/>
    </row>
    <row r="61" spans="1:13" x14ac:dyDescent="0.25">
      <c r="A61" s="472" t="s">
        <v>75</v>
      </c>
      <c r="B61" s="473"/>
      <c r="C61" s="473"/>
      <c r="D61" s="473"/>
      <c r="E61" s="473"/>
      <c r="F61" s="473"/>
      <c r="G61" s="473"/>
      <c r="H61" s="118"/>
      <c r="I61" s="119"/>
      <c r="J61" s="120">
        <v>0.22</v>
      </c>
      <c r="K61" s="474">
        <v>2260.98</v>
      </c>
      <c r="L61" s="475"/>
      <c r="M61" s="121"/>
    </row>
    <row r="62" spans="1:13" x14ac:dyDescent="0.25">
      <c r="A62" s="236" t="s">
        <v>131</v>
      </c>
      <c r="B62" s="237"/>
      <c r="C62" s="237"/>
      <c r="D62" s="237"/>
      <c r="E62" s="237"/>
      <c r="F62" s="237"/>
      <c r="G62" s="237"/>
      <c r="H62" s="118"/>
      <c r="I62" s="119"/>
      <c r="J62" s="120">
        <v>0.05</v>
      </c>
      <c r="K62" s="474">
        <v>513.86</v>
      </c>
      <c r="L62" s="475"/>
      <c r="M62" s="121"/>
    </row>
    <row r="63" spans="1:13" ht="15.75" thickBot="1" x14ac:dyDescent="0.3">
      <c r="A63" s="238" t="s">
        <v>132</v>
      </c>
      <c r="B63" s="239"/>
      <c r="C63" s="239"/>
      <c r="D63" s="239"/>
      <c r="E63" s="239"/>
      <c r="F63" s="239"/>
      <c r="G63" s="239"/>
      <c r="H63" s="122"/>
      <c r="I63" s="123"/>
      <c r="J63" s="124">
        <v>0.05</v>
      </c>
      <c r="K63" s="463">
        <v>513.86</v>
      </c>
      <c r="L63" s="464"/>
      <c r="M63" s="121"/>
    </row>
    <row r="64" spans="1:13" ht="15.75" thickBot="1" x14ac:dyDescent="0.3">
      <c r="A64" s="440" t="s">
        <v>112</v>
      </c>
      <c r="B64" s="441"/>
      <c r="C64" s="441"/>
      <c r="D64" s="441"/>
      <c r="E64" s="441"/>
      <c r="F64" s="441"/>
      <c r="G64" s="441"/>
      <c r="H64" s="441"/>
      <c r="I64" s="441"/>
      <c r="J64" s="441"/>
      <c r="K64" s="441"/>
      <c r="L64" s="442"/>
      <c r="M64" s="240">
        <v>3288.7</v>
      </c>
    </row>
    <row r="65" spans="1:13" ht="15.75" thickBot="1" x14ac:dyDescent="0.3">
      <c r="A65" s="161"/>
      <c r="B65" s="162"/>
      <c r="C65" s="162"/>
      <c r="D65" s="162"/>
      <c r="E65" s="162"/>
      <c r="F65" s="162"/>
      <c r="G65" s="162"/>
      <c r="H65" s="162"/>
      <c r="I65" s="162"/>
      <c r="J65" s="162"/>
      <c r="K65" s="162"/>
      <c r="L65" s="162"/>
      <c r="M65" s="163"/>
    </row>
    <row r="66" spans="1:13" ht="15.75" thickBot="1" x14ac:dyDescent="0.3">
      <c r="A66" s="465" t="s">
        <v>133</v>
      </c>
      <c r="B66" s="466"/>
      <c r="C66" s="466"/>
      <c r="D66" s="466"/>
      <c r="E66" s="466"/>
      <c r="F66" s="466"/>
      <c r="G66" s="466"/>
      <c r="H66" s="466"/>
      <c r="I66" s="466"/>
      <c r="J66" s="466"/>
      <c r="K66" s="466"/>
      <c r="L66" s="467"/>
      <c r="M66" s="241">
        <v>13566</v>
      </c>
    </row>
  </sheetData>
  <mergeCells count="44">
    <mergeCell ref="A66:L66"/>
    <mergeCell ref="A53:G53"/>
    <mergeCell ref="K53:L53"/>
    <mergeCell ref="A54:L54"/>
    <mergeCell ref="A56:L56"/>
    <mergeCell ref="A60:G60"/>
    <mergeCell ref="K60:L60"/>
    <mergeCell ref="A61:G61"/>
    <mergeCell ref="K61:L61"/>
    <mergeCell ref="K62:L62"/>
    <mergeCell ref="K63:L63"/>
    <mergeCell ref="A64:L64"/>
    <mergeCell ref="K36:L36"/>
    <mergeCell ref="K37:L37"/>
    <mergeCell ref="K42:L42"/>
    <mergeCell ref="A43:L43"/>
    <mergeCell ref="A47:G47"/>
    <mergeCell ref="K47:L47"/>
    <mergeCell ref="A32:L32"/>
    <mergeCell ref="A17:G17"/>
    <mergeCell ref="H17:I17"/>
    <mergeCell ref="K17:L17"/>
    <mergeCell ref="A18:G18"/>
    <mergeCell ref="A19:C19"/>
    <mergeCell ref="A20:G20"/>
    <mergeCell ref="H20:I20"/>
    <mergeCell ref="K20:L20"/>
    <mergeCell ref="A21:L21"/>
    <mergeCell ref="A25:H25"/>
    <mergeCell ref="K25:L25"/>
    <mergeCell ref="A31:H31"/>
    <mergeCell ref="K31:L31"/>
    <mergeCell ref="A16:G16"/>
    <mergeCell ref="A1:E1"/>
    <mergeCell ref="F1:M2"/>
    <mergeCell ref="A2:E2"/>
    <mergeCell ref="A7:M7"/>
    <mergeCell ref="B8:H8"/>
    <mergeCell ref="K8:L8"/>
    <mergeCell ref="A13:G13"/>
    <mergeCell ref="H13:I13"/>
    <mergeCell ref="K13:L13"/>
    <mergeCell ref="A14:G14"/>
    <mergeCell ref="A15:G15"/>
  </mergeCells>
  <pageMargins left="0.70866141732283472" right="0.70866141732283472" top="0.74803149606299213" bottom="0.74803149606299213" header="0.31496062992125984" footer="0.31496062992125984"/>
  <pageSetup paperSize="14"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14</vt:i4>
      </vt:variant>
    </vt:vector>
  </HeadingPairs>
  <TitlesOfParts>
    <vt:vector size="28" baseType="lpstr">
      <vt:lpstr>Presupuesto</vt:lpstr>
      <vt:lpstr>900.3</vt:lpstr>
      <vt:lpstr>900.2</vt:lpstr>
      <vt:lpstr>810.1</vt:lpstr>
      <vt:lpstr>681P</vt:lpstr>
      <vt:lpstr>681.1</vt:lpstr>
      <vt:lpstr>673.1.1</vt:lpstr>
      <vt:lpstr>640.1</vt:lpstr>
      <vt:lpstr>630.7</vt:lpstr>
      <vt:lpstr>630.4</vt:lpstr>
      <vt:lpstr>610.1</vt:lpstr>
      <vt:lpstr>600.1.1</vt:lpstr>
      <vt:lpstr>234P</vt:lpstr>
      <vt:lpstr>211.1</vt:lpstr>
      <vt:lpstr>'211.1'!Área_de_impresión</vt:lpstr>
      <vt:lpstr>'234P'!Área_de_impresión</vt:lpstr>
      <vt:lpstr>'600.1.1'!Área_de_impresión</vt:lpstr>
      <vt:lpstr>'610.1'!Área_de_impresión</vt:lpstr>
      <vt:lpstr>'630.4'!Área_de_impresión</vt:lpstr>
      <vt:lpstr>'630.7'!Área_de_impresión</vt:lpstr>
      <vt:lpstr>'640.1'!Área_de_impresión</vt:lpstr>
      <vt:lpstr>'673.1.1'!Área_de_impresión</vt:lpstr>
      <vt:lpstr>'681.1'!Área_de_impresión</vt:lpstr>
      <vt:lpstr>'681P'!Área_de_impresión</vt:lpstr>
      <vt:lpstr>'810.1'!Área_de_impresión</vt:lpstr>
      <vt:lpstr>'900.2'!Área_de_impresión</vt:lpstr>
      <vt:lpstr>'900.3'!Área_de_impresión</vt:lpstr>
      <vt:lpstr>Presupuesto!Área_de_impresión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Forero Ing</dc:creator>
  <cp:lastModifiedBy>Alexander Hernandez Yepez</cp:lastModifiedBy>
  <cp:lastPrinted>2017-03-02T13:45:33Z</cp:lastPrinted>
  <dcterms:created xsi:type="dcterms:W3CDTF">2017-02-28T19:33:29Z</dcterms:created>
  <dcterms:modified xsi:type="dcterms:W3CDTF">2018-03-16T21:24:01Z</dcterms:modified>
</cp:coreProperties>
</file>