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CARLOS ANDRES\ESAP\2024\SUBASTA INVERSA LIBROS\V FINAL 07.6.24\OFERTAS\SUBSANACION\INFORME FINAL FINANCIERO SOBRE No. 2\"/>
    </mc:Choice>
  </mc:AlternateContent>
  <xr:revisionPtr revIDLastSave="0" documentId="8_{19B5B57D-429C-401C-A3F3-3D31D1C3EA1D}" xr6:coauthVersionLast="47" xr6:coauthVersionMax="47" xr10:uidLastSave="{00000000-0000-0000-0000-000000000000}"/>
  <bookViews>
    <workbookView xWindow="-120" yWindow="-120" windowWidth="20730" windowHeight="11040" tabRatio="791" xr2:uid="{C7106586-A0FC-4AE8-A230-0B6699EE52DD}"/>
  </bookViews>
  <sheets>
    <sheet name="VERIFICACIÓN ECONOMICA" sheetId="1" r:id="rId1"/>
    <sheet name="OFERTA ECONOMICA" sheetId="5" r:id="rId2"/>
    <sheet name="OFERTAS SECOP" sheetId="4" r:id="rId3"/>
  </sheets>
  <externalReferences>
    <externalReference r:id="rId4"/>
    <externalReference r:id="rId5"/>
  </externalReferences>
  <definedNames>
    <definedName name="_xlnm._FilterDatabase" localSheetId="1" hidden="1">'OFERTA ECONOMICA'!$A$3:$F$3</definedName>
    <definedName name="_Toc142514101">#REF!</definedName>
    <definedName name="_xlnm.Print_Area" localSheetId="0">'VERIFICACIÓN ECONOMICA'!$A$1:$AS$20</definedName>
    <definedName name="FASE_1">'[1]CAPITULOS '!$B$2</definedName>
    <definedName name="IMP.">[2]Pivot!$D$21</definedName>
    <definedName name="PRODUCTOS">'[1]CAPITULOS '!$B$4:$B$12</definedName>
    <definedName name="TRM">[2]Pivot!$D$2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4" i="5" l="1"/>
  <c r="BQ4" i="5"/>
  <c r="BR4" i="5"/>
  <c r="BQ5" i="5"/>
  <c r="BR5" i="5"/>
  <c r="BS5" i="5"/>
  <c r="BQ6" i="5"/>
  <c r="BS6" i="5" s="1"/>
  <c r="BR6" i="5"/>
  <c r="BQ7" i="5"/>
  <c r="BR7" i="5"/>
  <c r="BS7" i="5"/>
  <c r="BQ8" i="5"/>
  <c r="BS8" i="5" s="1"/>
  <c r="BR8" i="5"/>
  <c r="BQ9" i="5"/>
  <c r="BR9" i="5"/>
  <c r="BS9" i="5"/>
  <c r="BQ10" i="5"/>
  <c r="BS10" i="5" s="1"/>
  <c r="BR10" i="5"/>
  <c r="BQ11" i="5"/>
  <c r="BR11" i="5"/>
  <c r="BS11" i="5"/>
  <c r="BQ12" i="5"/>
  <c r="BS12" i="5" s="1"/>
  <c r="BR12" i="5"/>
  <c r="BQ13" i="5"/>
  <c r="BR13" i="5"/>
  <c r="BS13" i="5"/>
  <c r="BQ14" i="5"/>
  <c r="BS14" i="5" s="1"/>
  <c r="BR14" i="5"/>
  <c r="BQ15" i="5"/>
  <c r="BR15" i="5"/>
  <c r="BS15" i="5"/>
  <c r="BQ16" i="5"/>
  <c r="BS16" i="5" s="1"/>
  <c r="BR16" i="5"/>
  <c r="BQ17" i="5"/>
  <c r="BR17" i="5"/>
  <c r="BS17" i="5"/>
  <c r="BQ18" i="5"/>
  <c r="BS18" i="5" s="1"/>
  <c r="BR18" i="5"/>
  <c r="BQ19" i="5"/>
  <c r="BR19" i="5"/>
  <c r="BS19" i="5"/>
  <c r="BQ20" i="5"/>
  <c r="BS20" i="5" s="1"/>
  <c r="BR20" i="5"/>
  <c r="BQ21" i="5"/>
  <c r="BR21" i="5"/>
  <c r="BS21" i="5"/>
  <c r="BQ22" i="5"/>
  <c r="BS22" i="5" s="1"/>
  <c r="BR22" i="5"/>
  <c r="BQ23" i="5"/>
  <c r="BR23" i="5"/>
  <c r="BS23" i="5"/>
  <c r="BQ24" i="5"/>
  <c r="BS24" i="5" s="1"/>
  <c r="BR24" i="5"/>
  <c r="BQ25" i="5"/>
  <c r="BR25" i="5"/>
  <c r="BS25" i="5"/>
  <c r="BQ26" i="5"/>
  <c r="BS26" i="5" s="1"/>
  <c r="BR26" i="5"/>
  <c r="BQ27" i="5"/>
  <c r="BR27" i="5"/>
  <c r="BS27" i="5"/>
  <c r="BQ28" i="5"/>
  <c r="BS28" i="5" s="1"/>
  <c r="BR28" i="5"/>
  <c r="BQ29" i="5"/>
  <c r="BR29" i="5"/>
  <c r="BS29" i="5"/>
  <c r="BQ30" i="5"/>
  <c r="BS30" i="5" s="1"/>
  <c r="BR30" i="5"/>
  <c r="BQ31" i="5"/>
  <c r="BR31" i="5"/>
  <c r="BS31" i="5"/>
  <c r="BQ32" i="5"/>
  <c r="BS32" i="5" s="1"/>
  <c r="BR32" i="5"/>
  <c r="BQ33" i="5"/>
  <c r="BR33" i="5"/>
  <c r="BS33" i="5"/>
  <c r="BQ34" i="5"/>
  <c r="BS34" i="5" s="1"/>
  <c r="BR34" i="5"/>
  <c r="BQ35" i="5"/>
  <c r="BR35" i="5"/>
  <c r="BS35" i="5"/>
  <c r="BQ36" i="5"/>
  <c r="BS36" i="5" s="1"/>
  <c r="BR36" i="5"/>
  <c r="BQ37" i="5"/>
  <c r="BR37" i="5"/>
  <c r="BS37" i="5"/>
  <c r="BQ38" i="5"/>
  <c r="BS38" i="5" s="1"/>
  <c r="BR38" i="5"/>
  <c r="BQ39" i="5"/>
  <c r="BR39" i="5"/>
  <c r="BS39" i="5"/>
  <c r="BQ40" i="5"/>
  <c r="BS40" i="5" s="1"/>
  <c r="BR40" i="5"/>
  <c r="BQ41" i="5"/>
  <c r="BR41" i="5"/>
  <c r="BS41" i="5"/>
  <c r="BQ42" i="5"/>
  <c r="BS42" i="5" s="1"/>
  <c r="BR42" i="5"/>
  <c r="BQ43" i="5"/>
  <c r="BR43" i="5"/>
  <c r="BS43" i="5"/>
  <c r="BQ44" i="5"/>
  <c r="BS44" i="5" s="1"/>
  <c r="BR44" i="5"/>
  <c r="BQ45" i="5"/>
  <c r="BR45" i="5"/>
  <c r="BS45" i="5"/>
  <c r="BQ46" i="5"/>
  <c r="BS46" i="5" s="1"/>
  <c r="BR46" i="5"/>
  <c r="BQ47" i="5"/>
  <c r="BR47" i="5"/>
  <c r="BS47" i="5"/>
  <c r="BQ48" i="5"/>
  <c r="BS48" i="5" s="1"/>
  <c r="BR48" i="5"/>
  <c r="BQ49" i="5"/>
  <c r="BR49" i="5"/>
  <c r="BS49" i="5"/>
  <c r="BQ50" i="5"/>
  <c r="BS50" i="5" s="1"/>
  <c r="BR50" i="5"/>
  <c r="BQ51" i="5"/>
  <c r="BR51" i="5"/>
  <c r="BS51" i="5"/>
  <c r="BQ52" i="5"/>
  <c r="BS52" i="5" s="1"/>
  <c r="BR52" i="5"/>
  <c r="BQ53" i="5"/>
  <c r="BR53" i="5"/>
  <c r="BS53" i="5"/>
  <c r="BQ54" i="5"/>
  <c r="BS54" i="5" s="1"/>
  <c r="BR54" i="5"/>
  <c r="BQ55" i="5"/>
  <c r="BR55" i="5"/>
  <c r="BS55" i="5"/>
  <c r="BQ56" i="5"/>
  <c r="BS56" i="5" s="1"/>
  <c r="BR56" i="5"/>
  <c r="BQ57" i="5"/>
  <c r="BR57" i="5"/>
  <c r="BS57" i="5"/>
  <c r="BQ58" i="5"/>
  <c r="BS58" i="5" s="1"/>
  <c r="BR58" i="5"/>
  <c r="BQ59" i="5"/>
  <c r="BR59" i="5"/>
  <c r="BS59" i="5"/>
  <c r="BQ60" i="5"/>
  <c r="BS60" i="5" s="1"/>
  <c r="BR60" i="5"/>
  <c r="BQ61" i="5"/>
  <c r="BR61" i="5"/>
  <c r="BS61" i="5"/>
  <c r="BQ62" i="5"/>
  <c r="BS62" i="5" s="1"/>
  <c r="BR62" i="5"/>
  <c r="BQ63" i="5"/>
  <c r="BR63" i="5"/>
  <c r="BS63" i="5"/>
  <c r="BQ64" i="5"/>
  <c r="BS64" i="5" s="1"/>
  <c r="BR64" i="5"/>
  <c r="BQ65" i="5"/>
  <c r="BR65" i="5"/>
  <c r="BS65" i="5"/>
  <c r="BQ66" i="5"/>
  <c r="BS66" i="5" s="1"/>
  <c r="BR66" i="5"/>
  <c r="BQ67" i="5"/>
  <c r="BR67" i="5"/>
  <c r="BS67" i="5"/>
  <c r="BQ68" i="5"/>
  <c r="BS68" i="5" s="1"/>
  <c r="BR68" i="5"/>
  <c r="BQ69" i="5"/>
  <c r="BR69" i="5"/>
  <c r="BS69" i="5"/>
  <c r="BQ70" i="5"/>
  <c r="BS70" i="5" s="1"/>
  <c r="BR70" i="5"/>
  <c r="BQ71" i="5"/>
  <c r="BR71" i="5"/>
  <c r="BS71" i="5"/>
  <c r="BQ72" i="5"/>
  <c r="BS72" i="5" s="1"/>
  <c r="BR72" i="5"/>
  <c r="BQ73" i="5"/>
  <c r="BR73" i="5"/>
  <c r="BS73" i="5"/>
  <c r="BQ74" i="5"/>
  <c r="BS74" i="5" s="1"/>
  <c r="BR74" i="5"/>
  <c r="BQ75" i="5"/>
  <c r="BR75" i="5"/>
  <c r="BS75" i="5"/>
  <c r="BQ76" i="5"/>
  <c r="BS76" i="5" s="1"/>
  <c r="BR76" i="5"/>
  <c r="BQ77" i="5"/>
  <c r="BR77" i="5"/>
  <c r="BS77" i="5"/>
  <c r="BQ78" i="5"/>
  <c r="BS78" i="5" s="1"/>
  <c r="BR78" i="5"/>
  <c r="BQ79" i="5"/>
  <c r="BR79" i="5"/>
  <c r="BS79" i="5"/>
  <c r="BQ80" i="5"/>
  <c r="BS80" i="5" s="1"/>
  <c r="BR80" i="5"/>
  <c r="BQ81" i="5"/>
  <c r="BR81" i="5"/>
  <c r="BS81" i="5"/>
  <c r="BQ82" i="5"/>
  <c r="BS82" i="5" s="1"/>
  <c r="BR82" i="5"/>
  <c r="BQ83" i="5"/>
  <c r="BR83" i="5"/>
  <c r="BS83" i="5"/>
  <c r="BQ84" i="5"/>
  <c r="BS84" i="5" s="1"/>
  <c r="BR84" i="5"/>
  <c r="BQ85" i="5"/>
  <c r="BR85" i="5"/>
  <c r="BS85" i="5"/>
  <c r="BQ86" i="5"/>
  <c r="BS86" i="5" s="1"/>
  <c r="BR86" i="5"/>
  <c r="BQ87" i="5"/>
  <c r="BR87" i="5"/>
  <c r="BS87" i="5"/>
  <c r="BQ88" i="5"/>
  <c r="BS88" i="5" s="1"/>
  <c r="BR88" i="5"/>
  <c r="BQ89" i="5"/>
  <c r="BR89" i="5"/>
  <c r="BS89" i="5"/>
  <c r="BQ90" i="5"/>
  <c r="BS90" i="5" s="1"/>
  <c r="BR90" i="5"/>
  <c r="BQ91" i="5"/>
  <c r="BR91" i="5"/>
  <c r="BS91" i="5"/>
  <c r="BQ92" i="5"/>
  <c r="BS92" i="5" s="1"/>
  <c r="BR92" i="5"/>
  <c r="BQ93" i="5"/>
  <c r="BR93" i="5"/>
  <c r="BS93" i="5"/>
  <c r="BQ94" i="5"/>
  <c r="BS94" i="5" s="1"/>
  <c r="BR94" i="5"/>
  <c r="BQ95" i="5"/>
  <c r="BR95" i="5"/>
  <c r="BS95" i="5"/>
  <c r="BQ96" i="5"/>
  <c r="BS96" i="5" s="1"/>
  <c r="BR96" i="5"/>
  <c r="BQ97" i="5"/>
  <c r="BR97" i="5"/>
  <c r="BS97" i="5"/>
  <c r="BQ98" i="5"/>
  <c r="BS98" i="5" s="1"/>
  <c r="BR98" i="5"/>
  <c r="BQ99" i="5"/>
  <c r="BR99" i="5"/>
  <c r="BS99" i="5"/>
  <c r="BQ100" i="5"/>
  <c r="BS100" i="5" s="1"/>
  <c r="BR100" i="5"/>
  <c r="BQ101" i="5"/>
  <c r="BR101" i="5"/>
  <c r="BS101" i="5"/>
  <c r="BQ102" i="5"/>
  <c r="BS102" i="5" s="1"/>
  <c r="BR102" i="5"/>
  <c r="BQ103" i="5"/>
  <c r="BR103" i="5"/>
  <c r="BS103" i="5"/>
  <c r="BQ104" i="5"/>
  <c r="BS104" i="5" s="1"/>
  <c r="BR104" i="5"/>
  <c r="BQ105" i="5"/>
  <c r="BR105" i="5"/>
  <c r="BS105" i="5"/>
  <c r="BQ106" i="5"/>
  <c r="BS106" i="5" s="1"/>
  <c r="BR106" i="5"/>
  <c r="BQ107" i="5"/>
  <c r="BR107" i="5"/>
  <c r="BS107" i="5"/>
  <c r="BQ108" i="5"/>
  <c r="BS108" i="5" s="1"/>
  <c r="BR108" i="5"/>
  <c r="BQ109" i="5"/>
  <c r="BR109" i="5"/>
  <c r="BS109" i="5"/>
  <c r="BQ110" i="5"/>
  <c r="BS110" i="5" s="1"/>
  <c r="BR110" i="5"/>
  <c r="AO27" i="5" l="1"/>
  <c r="AR4" i="5"/>
  <c r="AO4" i="5"/>
  <c r="BP4" i="5"/>
  <c r="BP5" i="5"/>
  <c r="BP6" i="5"/>
  <c r="BP7" i="5"/>
  <c r="BP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P42" i="5"/>
  <c r="BP43" i="5"/>
  <c r="BP44" i="5"/>
  <c r="BP45" i="5"/>
  <c r="BP46" i="5"/>
  <c r="BP47" i="5"/>
  <c r="BP48" i="5"/>
  <c r="BP49" i="5"/>
  <c r="BP50" i="5"/>
  <c r="BP51" i="5"/>
  <c r="BP52" i="5"/>
  <c r="BP53" i="5"/>
  <c r="BP54" i="5"/>
  <c r="BP55" i="5"/>
  <c r="BP56" i="5"/>
  <c r="BP57" i="5"/>
  <c r="BP58" i="5"/>
  <c r="BP59" i="5"/>
  <c r="BP60" i="5"/>
  <c r="BP61" i="5"/>
  <c r="BP62" i="5"/>
  <c r="BP63" i="5"/>
  <c r="BP64" i="5"/>
  <c r="BP65" i="5"/>
  <c r="BP66" i="5"/>
  <c r="BP67" i="5"/>
  <c r="BP68" i="5"/>
  <c r="BP69" i="5"/>
  <c r="BP70" i="5"/>
  <c r="BP71" i="5"/>
  <c r="BP72" i="5"/>
  <c r="BP73" i="5"/>
  <c r="BP74" i="5"/>
  <c r="BP75" i="5"/>
  <c r="BP76" i="5"/>
  <c r="BP77" i="5"/>
  <c r="BP78" i="5"/>
  <c r="BP79" i="5"/>
  <c r="BP80" i="5"/>
  <c r="BP81" i="5"/>
  <c r="BP82" i="5"/>
  <c r="BP83" i="5"/>
  <c r="BP84" i="5"/>
  <c r="BP85" i="5"/>
  <c r="BP86" i="5"/>
  <c r="BP87" i="5"/>
  <c r="BP88" i="5"/>
  <c r="BP89" i="5"/>
  <c r="BP90" i="5"/>
  <c r="BP91" i="5"/>
  <c r="BP92" i="5"/>
  <c r="BP93" i="5"/>
  <c r="BP94" i="5"/>
  <c r="BP95" i="5"/>
  <c r="BP96" i="5"/>
  <c r="BP97" i="5"/>
  <c r="BP98" i="5"/>
  <c r="BP99" i="5"/>
  <c r="BP100" i="5"/>
  <c r="BP101" i="5"/>
  <c r="BP102" i="5"/>
  <c r="BP103" i="5"/>
  <c r="BP104" i="5"/>
  <c r="BP105" i="5"/>
  <c r="BP106" i="5"/>
  <c r="BP107" i="5"/>
  <c r="BP108" i="5"/>
  <c r="BP109" i="5"/>
  <c r="BP110" i="5"/>
  <c r="BJ109" i="5"/>
  <c r="BJ5" i="5"/>
  <c r="BJ6" i="5"/>
  <c r="BJ7" i="5"/>
  <c r="BJ8" i="5"/>
  <c r="BJ9" i="5"/>
  <c r="BJ10" i="5"/>
  <c r="BJ11" i="5"/>
  <c r="BJ12" i="5"/>
  <c r="BJ13" i="5"/>
  <c r="BJ14" i="5"/>
  <c r="BJ15" i="5"/>
  <c r="BJ16" i="5"/>
  <c r="BJ17" i="5"/>
  <c r="BJ18" i="5"/>
  <c r="BJ19" i="5"/>
  <c r="BJ20" i="5"/>
  <c r="BJ21" i="5"/>
  <c r="BJ22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J35" i="5"/>
  <c r="BJ36" i="5"/>
  <c r="BJ37" i="5"/>
  <c r="BJ38" i="5"/>
  <c r="BJ39" i="5"/>
  <c r="BJ40" i="5"/>
  <c r="BJ41" i="5"/>
  <c r="BJ42" i="5"/>
  <c r="BJ43" i="5"/>
  <c r="BJ44" i="5"/>
  <c r="BJ45" i="5"/>
  <c r="BJ46" i="5"/>
  <c r="BJ47" i="5"/>
  <c r="BJ48" i="5"/>
  <c r="BJ49" i="5"/>
  <c r="BJ50" i="5"/>
  <c r="BJ51" i="5"/>
  <c r="BJ52" i="5"/>
  <c r="BJ53" i="5"/>
  <c r="BJ54" i="5"/>
  <c r="BJ55" i="5"/>
  <c r="BJ56" i="5"/>
  <c r="BJ57" i="5"/>
  <c r="BJ58" i="5"/>
  <c r="BJ59" i="5"/>
  <c r="BJ60" i="5"/>
  <c r="BJ61" i="5"/>
  <c r="BJ62" i="5"/>
  <c r="BJ63" i="5"/>
  <c r="BJ64" i="5"/>
  <c r="BJ65" i="5"/>
  <c r="BJ66" i="5"/>
  <c r="BJ67" i="5"/>
  <c r="BJ68" i="5"/>
  <c r="BJ69" i="5"/>
  <c r="BJ70" i="5"/>
  <c r="BJ71" i="5"/>
  <c r="BJ72" i="5"/>
  <c r="BJ73" i="5"/>
  <c r="BJ74" i="5"/>
  <c r="BJ75" i="5"/>
  <c r="BJ76" i="5"/>
  <c r="BJ77" i="5"/>
  <c r="BJ78" i="5"/>
  <c r="BJ79" i="5"/>
  <c r="BJ80" i="5"/>
  <c r="BJ81" i="5"/>
  <c r="BJ82" i="5"/>
  <c r="BJ83" i="5"/>
  <c r="BJ84" i="5"/>
  <c r="BJ85" i="5"/>
  <c r="BJ86" i="5"/>
  <c r="BJ87" i="5"/>
  <c r="BJ88" i="5"/>
  <c r="BJ89" i="5"/>
  <c r="BJ90" i="5"/>
  <c r="BJ91" i="5"/>
  <c r="BJ92" i="5"/>
  <c r="BJ93" i="5"/>
  <c r="BJ94" i="5"/>
  <c r="BJ95" i="5"/>
  <c r="BJ96" i="5"/>
  <c r="BJ97" i="5"/>
  <c r="BJ98" i="5"/>
  <c r="BJ99" i="5"/>
  <c r="BJ100" i="5"/>
  <c r="BJ101" i="5"/>
  <c r="BJ102" i="5"/>
  <c r="BJ103" i="5"/>
  <c r="BJ104" i="5"/>
  <c r="BJ105" i="5"/>
  <c r="BJ106" i="5"/>
  <c r="BJ107" i="5"/>
  <c r="BJ108" i="5"/>
  <c r="BJ110" i="5"/>
  <c r="AF4" i="5"/>
  <c r="AL4" i="5"/>
  <c r="AX4" i="5"/>
  <c r="BJ4" i="5"/>
  <c r="AX5" i="5"/>
  <c r="AX6" i="5"/>
  <c r="AX7" i="5"/>
  <c r="AX8" i="5"/>
  <c r="AX9" i="5"/>
  <c r="AX10" i="5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35" i="5"/>
  <c r="AX36" i="5"/>
  <c r="AX37" i="5"/>
  <c r="AX38" i="5"/>
  <c r="AX39" i="5"/>
  <c r="AX40" i="5"/>
  <c r="AX41" i="5"/>
  <c r="AX42" i="5"/>
  <c r="AX43" i="5"/>
  <c r="AX44" i="5"/>
  <c r="AX45" i="5"/>
  <c r="AX46" i="5"/>
  <c r="AX47" i="5"/>
  <c r="AX48" i="5"/>
  <c r="AX49" i="5"/>
  <c r="AX50" i="5"/>
  <c r="AX51" i="5"/>
  <c r="AX52" i="5"/>
  <c r="AX53" i="5"/>
  <c r="AX54" i="5"/>
  <c r="AX55" i="5"/>
  <c r="AX56" i="5"/>
  <c r="AX57" i="5"/>
  <c r="AX58" i="5"/>
  <c r="AX59" i="5"/>
  <c r="AX60" i="5"/>
  <c r="AX61" i="5"/>
  <c r="AX62" i="5"/>
  <c r="AX63" i="5"/>
  <c r="AX64" i="5"/>
  <c r="AX65" i="5"/>
  <c r="AX66" i="5"/>
  <c r="AX67" i="5"/>
  <c r="AX68" i="5"/>
  <c r="AX69" i="5"/>
  <c r="AX70" i="5"/>
  <c r="AX71" i="5"/>
  <c r="AX72" i="5"/>
  <c r="AX73" i="5"/>
  <c r="AX74" i="5"/>
  <c r="AX75" i="5"/>
  <c r="AX76" i="5"/>
  <c r="AX77" i="5"/>
  <c r="AX78" i="5"/>
  <c r="AX79" i="5"/>
  <c r="AX80" i="5"/>
  <c r="AX81" i="5"/>
  <c r="AX82" i="5"/>
  <c r="AX83" i="5"/>
  <c r="AX84" i="5"/>
  <c r="AX85" i="5"/>
  <c r="AX86" i="5"/>
  <c r="AX87" i="5"/>
  <c r="AX88" i="5"/>
  <c r="AX89" i="5"/>
  <c r="AX90" i="5"/>
  <c r="AX91" i="5"/>
  <c r="AX92" i="5"/>
  <c r="AX93" i="5"/>
  <c r="AX94" i="5"/>
  <c r="AX95" i="5"/>
  <c r="AX96" i="5"/>
  <c r="AX97" i="5"/>
  <c r="AX98" i="5"/>
  <c r="AX99" i="5"/>
  <c r="AX100" i="5"/>
  <c r="AX101" i="5"/>
  <c r="AX102" i="5"/>
  <c r="AX103" i="5"/>
  <c r="AX104" i="5"/>
  <c r="AX105" i="5"/>
  <c r="AX106" i="5"/>
  <c r="AX107" i="5"/>
  <c r="AX108" i="5"/>
  <c r="AX109" i="5"/>
  <c r="AX110" i="5"/>
  <c r="AR110" i="5"/>
  <c r="AR5" i="5"/>
  <c r="AR6" i="5"/>
  <c r="AR7" i="5"/>
  <c r="AR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6" i="5"/>
  <c r="AR67" i="5"/>
  <c r="AR68" i="5"/>
  <c r="AR69" i="5"/>
  <c r="AR70" i="5"/>
  <c r="AR71" i="5"/>
  <c r="AR72" i="5"/>
  <c r="AR73" i="5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99" i="5"/>
  <c r="AR100" i="5"/>
  <c r="AR101" i="5"/>
  <c r="AR102" i="5"/>
  <c r="AR103" i="5"/>
  <c r="AR104" i="5"/>
  <c r="AR105" i="5"/>
  <c r="AR106" i="5"/>
  <c r="AR107" i="5"/>
  <c r="AR108" i="5"/>
  <c r="AR109" i="5"/>
  <c r="AL5" i="5"/>
  <c r="AL6" i="5"/>
  <c r="AL7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8" i="5"/>
  <c r="AL99" i="5"/>
  <c r="AL100" i="5"/>
  <c r="AL101" i="5"/>
  <c r="AL102" i="5"/>
  <c r="AL103" i="5"/>
  <c r="AL104" i="5"/>
  <c r="AL105" i="5"/>
  <c r="AL106" i="5"/>
  <c r="AL107" i="5"/>
  <c r="AL108" i="5"/>
  <c r="AL109" i="5"/>
  <c r="AL110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Z5" i="5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4" i="5"/>
  <c r="BM25" i="5"/>
  <c r="BM5" i="5"/>
  <c r="BM6" i="5"/>
  <c r="BM7" i="5"/>
  <c r="BM8" i="5"/>
  <c r="BM9" i="5"/>
  <c r="BM10" i="5"/>
  <c r="BM11" i="5"/>
  <c r="BM12" i="5"/>
  <c r="BM13" i="5"/>
  <c r="BM14" i="5"/>
  <c r="BM15" i="5"/>
  <c r="BM16" i="5"/>
  <c r="BM17" i="5"/>
  <c r="BM18" i="5"/>
  <c r="BM19" i="5"/>
  <c r="BM20" i="5"/>
  <c r="BM21" i="5"/>
  <c r="BM22" i="5"/>
  <c r="BM23" i="5"/>
  <c r="BM24" i="5"/>
  <c r="BM26" i="5"/>
  <c r="BM27" i="5"/>
  <c r="BM28" i="5"/>
  <c r="BM29" i="5"/>
  <c r="BM30" i="5"/>
  <c r="BM31" i="5"/>
  <c r="BM32" i="5"/>
  <c r="BM33" i="5"/>
  <c r="BM34" i="5"/>
  <c r="BM35" i="5"/>
  <c r="BM36" i="5"/>
  <c r="BM37" i="5"/>
  <c r="BM38" i="5"/>
  <c r="BM39" i="5"/>
  <c r="BM40" i="5"/>
  <c r="BM41" i="5"/>
  <c r="BM42" i="5"/>
  <c r="BM43" i="5"/>
  <c r="BM44" i="5"/>
  <c r="BM45" i="5"/>
  <c r="BM46" i="5"/>
  <c r="BM47" i="5"/>
  <c r="BM48" i="5"/>
  <c r="BM49" i="5"/>
  <c r="BM50" i="5"/>
  <c r="BM51" i="5"/>
  <c r="BM52" i="5"/>
  <c r="BM53" i="5"/>
  <c r="BM54" i="5"/>
  <c r="BM55" i="5"/>
  <c r="BM56" i="5"/>
  <c r="BM57" i="5"/>
  <c r="BM58" i="5"/>
  <c r="BM59" i="5"/>
  <c r="BM60" i="5"/>
  <c r="BM61" i="5"/>
  <c r="BM62" i="5"/>
  <c r="BM63" i="5"/>
  <c r="BM64" i="5"/>
  <c r="BM65" i="5"/>
  <c r="BM66" i="5"/>
  <c r="BM67" i="5"/>
  <c r="BM68" i="5"/>
  <c r="BM69" i="5"/>
  <c r="BM70" i="5"/>
  <c r="BM71" i="5"/>
  <c r="BM72" i="5"/>
  <c r="BM73" i="5"/>
  <c r="BM74" i="5"/>
  <c r="BM75" i="5"/>
  <c r="BM76" i="5"/>
  <c r="BM77" i="5"/>
  <c r="BM78" i="5"/>
  <c r="BM79" i="5"/>
  <c r="BM80" i="5"/>
  <c r="BM81" i="5"/>
  <c r="BM82" i="5"/>
  <c r="BM83" i="5"/>
  <c r="BM84" i="5"/>
  <c r="BM85" i="5"/>
  <c r="BM86" i="5"/>
  <c r="BM87" i="5"/>
  <c r="BM88" i="5"/>
  <c r="BM89" i="5"/>
  <c r="BM90" i="5"/>
  <c r="BM91" i="5"/>
  <c r="BM92" i="5"/>
  <c r="BM93" i="5"/>
  <c r="BM94" i="5"/>
  <c r="BM95" i="5"/>
  <c r="BM96" i="5"/>
  <c r="BM97" i="5"/>
  <c r="BM98" i="5"/>
  <c r="BM99" i="5"/>
  <c r="BM100" i="5"/>
  <c r="BM101" i="5"/>
  <c r="BM102" i="5"/>
  <c r="BM103" i="5"/>
  <c r="BM104" i="5"/>
  <c r="BM105" i="5"/>
  <c r="BM106" i="5"/>
  <c r="BM107" i="5"/>
  <c r="BM108" i="5"/>
  <c r="BM109" i="5"/>
  <c r="BM110" i="5"/>
  <c r="BM4" i="5"/>
  <c r="BG5" i="5"/>
  <c r="BG6" i="5"/>
  <c r="BG7" i="5"/>
  <c r="BG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G47" i="5"/>
  <c r="BG48" i="5"/>
  <c r="BG49" i="5"/>
  <c r="BG50" i="5"/>
  <c r="BG51" i="5"/>
  <c r="BG52" i="5"/>
  <c r="BG53" i="5"/>
  <c r="BG54" i="5"/>
  <c r="BG55" i="5"/>
  <c r="BG56" i="5"/>
  <c r="BG57" i="5"/>
  <c r="BG58" i="5"/>
  <c r="BG59" i="5"/>
  <c r="BG60" i="5"/>
  <c r="BG61" i="5"/>
  <c r="BG62" i="5"/>
  <c r="BG63" i="5"/>
  <c r="BG64" i="5"/>
  <c r="BG65" i="5"/>
  <c r="BG66" i="5"/>
  <c r="BG67" i="5"/>
  <c r="BG68" i="5"/>
  <c r="BG69" i="5"/>
  <c r="BG70" i="5"/>
  <c r="BG71" i="5"/>
  <c r="BG72" i="5"/>
  <c r="BG73" i="5"/>
  <c r="BG74" i="5"/>
  <c r="BG75" i="5"/>
  <c r="BG76" i="5"/>
  <c r="BG77" i="5"/>
  <c r="BG78" i="5"/>
  <c r="BG79" i="5"/>
  <c r="BG80" i="5"/>
  <c r="BG81" i="5"/>
  <c r="BG82" i="5"/>
  <c r="BG83" i="5"/>
  <c r="BG84" i="5"/>
  <c r="BG85" i="5"/>
  <c r="BG86" i="5"/>
  <c r="BG87" i="5"/>
  <c r="BG88" i="5"/>
  <c r="BG89" i="5"/>
  <c r="BG90" i="5"/>
  <c r="BG91" i="5"/>
  <c r="BG92" i="5"/>
  <c r="BG93" i="5"/>
  <c r="BG94" i="5"/>
  <c r="BG95" i="5"/>
  <c r="BG96" i="5"/>
  <c r="BG97" i="5"/>
  <c r="BG98" i="5"/>
  <c r="BG99" i="5"/>
  <c r="BG100" i="5"/>
  <c r="BG101" i="5"/>
  <c r="BG102" i="5"/>
  <c r="BG103" i="5"/>
  <c r="BG104" i="5"/>
  <c r="BG105" i="5"/>
  <c r="BG106" i="5"/>
  <c r="BG107" i="5"/>
  <c r="BG108" i="5"/>
  <c r="BG109" i="5"/>
  <c r="BG110" i="5"/>
  <c r="BG4" i="5"/>
  <c r="BA5" i="5"/>
  <c r="BA6" i="5"/>
  <c r="BA7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4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98" i="5"/>
  <c r="AU99" i="5"/>
  <c r="AU100" i="5"/>
  <c r="AU101" i="5"/>
  <c r="AU102" i="5"/>
  <c r="AU103" i="5"/>
  <c r="AU104" i="5"/>
  <c r="AU105" i="5"/>
  <c r="AU106" i="5"/>
  <c r="AU107" i="5"/>
  <c r="AU108" i="5"/>
  <c r="AU109" i="5"/>
  <c r="AU110" i="5"/>
  <c r="AU4" i="5"/>
  <c r="AO5" i="5"/>
  <c r="AO6" i="5"/>
  <c r="AO7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8" i="5"/>
  <c r="AO29" i="5"/>
  <c r="AO30" i="5"/>
  <c r="AO31" i="5"/>
  <c r="AO32" i="5"/>
  <c r="AO33" i="5"/>
  <c r="AO34" i="5"/>
  <c r="AO35" i="5"/>
  <c r="AO36" i="5"/>
  <c r="AO37" i="5"/>
  <c r="AO38" i="5"/>
  <c r="AO39" i="5"/>
  <c r="AO40" i="5"/>
  <c r="AO41" i="5"/>
  <c r="AO42" i="5"/>
  <c r="AO43" i="5"/>
  <c r="AO44" i="5"/>
  <c r="AO45" i="5"/>
  <c r="AO46" i="5"/>
  <c r="AO47" i="5"/>
  <c r="AO48" i="5"/>
  <c r="AO49" i="5"/>
  <c r="AO50" i="5"/>
  <c r="AO51" i="5"/>
  <c r="AO52" i="5"/>
  <c r="AO53" i="5"/>
  <c r="AO54" i="5"/>
  <c r="AO55" i="5"/>
  <c r="AO56" i="5"/>
  <c r="AO57" i="5"/>
  <c r="AO58" i="5"/>
  <c r="AO59" i="5"/>
  <c r="AO60" i="5"/>
  <c r="AO61" i="5"/>
  <c r="AO62" i="5"/>
  <c r="AO63" i="5"/>
  <c r="AO64" i="5"/>
  <c r="AO65" i="5"/>
  <c r="AO66" i="5"/>
  <c r="AO67" i="5"/>
  <c r="AO68" i="5"/>
  <c r="AO69" i="5"/>
  <c r="AO70" i="5"/>
  <c r="AO71" i="5"/>
  <c r="AO72" i="5"/>
  <c r="AO73" i="5"/>
  <c r="AO74" i="5"/>
  <c r="AO75" i="5"/>
  <c r="AO76" i="5"/>
  <c r="AO77" i="5"/>
  <c r="AO78" i="5"/>
  <c r="AO79" i="5"/>
  <c r="AO80" i="5"/>
  <c r="AO81" i="5"/>
  <c r="AO82" i="5"/>
  <c r="AO83" i="5"/>
  <c r="AO84" i="5"/>
  <c r="AO85" i="5"/>
  <c r="AO86" i="5"/>
  <c r="AO87" i="5"/>
  <c r="AO88" i="5"/>
  <c r="AO89" i="5"/>
  <c r="AO90" i="5"/>
  <c r="AO91" i="5"/>
  <c r="AO92" i="5"/>
  <c r="AO93" i="5"/>
  <c r="AO94" i="5"/>
  <c r="AO95" i="5"/>
  <c r="AO96" i="5"/>
  <c r="AO97" i="5"/>
  <c r="AO98" i="5"/>
  <c r="AO99" i="5"/>
  <c r="AO100" i="5"/>
  <c r="AO101" i="5"/>
  <c r="AO102" i="5"/>
  <c r="AO103" i="5"/>
  <c r="AO104" i="5"/>
  <c r="AO105" i="5"/>
  <c r="AO106" i="5"/>
  <c r="AO107" i="5"/>
  <c r="AO108" i="5"/>
  <c r="AO109" i="5"/>
  <c r="AO110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4" i="5"/>
  <c r="AC12" i="5"/>
  <c r="AC5" i="5"/>
  <c r="AC6" i="5"/>
  <c r="AC7" i="5"/>
  <c r="AC8" i="5"/>
  <c r="AC9" i="5"/>
  <c r="AC10" i="5"/>
  <c r="AC11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4" i="5"/>
  <c r="AW4" i="5" l="1"/>
  <c r="S8" i="5" l="1"/>
  <c r="S7" i="5"/>
  <c r="S6" i="5"/>
  <c r="S5" i="5"/>
  <c r="S4" i="5"/>
  <c r="BO110" i="5" l="1"/>
  <c r="BO109" i="5"/>
  <c r="BO108" i="5"/>
  <c r="BO107" i="5"/>
  <c r="BO106" i="5"/>
  <c r="BO105" i="5"/>
  <c r="BO104" i="5"/>
  <c r="BO103" i="5"/>
  <c r="BO102" i="5"/>
  <c r="BO101" i="5"/>
  <c r="BO100" i="5"/>
  <c r="BO99" i="5"/>
  <c r="BO98" i="5"/>
  <c r="BO97" i="5"/>
  <c r="BO96" i="5"/>
  <c r="BO95" i="5"/>
  <c r="BO94" i="5"/>
  <c r="BO93" i="5"/>
  <c r="BO92" i="5"/>
  <c r="BO91" i="5"/>
  <c r="BO90" i="5"/>
  <c r="BO89" i="5"/>
  <c r="BO88" i="5"/>
  <c r="BO87" i="5"/>
  <c r="BO86" i="5"/>
  <c r="BO85" i="5"/>
  <c r="BO84" i="5"/>
  <c r="BO83" i="5"/>
  <c r="BO82" i="5"/>
  <c r="BO81" i="5"/>
  <c r="BO80" i="5"/>
  <c r="BO79" i="5"/>
  <c r="BO78" i="5"/>
  <c r="BO77" i="5"/>
  <c r="BO76" i="5"/>
  <c r="BO75" i="5"/>
  <c r="BO74" i="5"/>
  <c r="BO73" i="5"/>
  <c r="BO72" i="5"/>
  <c r="BO71" i="5"/>
  <c r="BO70" i="5"/>
  <c r="BO69" i="5"/>
  <c r="BO68" i="5"/>
  <c r="BO67" i="5"/>
  <c r="BO66" i="5"/>
  <c r="BO65" i="5"/>
  <c r="BO64" i="5"/>
  <c r="BO63" i="5"/>
  <c r="BO62" i="5"/>
  <c r="BO61" i="5"/>
  <c r="BO60" i="5"/>
  <c r="BO59" i="5"/>
  <c r="BO58" i="5"/>
  <c r="BO57" i="5"/>
  <c r="BO56" i="5"/>
  <c r="BO55" i="5"/>
  <c r="BO54" i="5"/>
  <c r="BO53" i="5"/>
  <c r="BO52" i="5"/>
  <c r="BO51" i="5"/>
  <c r="BO50" i="5"/>
  <c r="BO49" i="5"/>
  <c r="BO48" i="5"/>
  <c r="BO47" i="5"/>
  <c r="BO46" i="5"/>
  <c r="BO45" i="5"/>
  <c r="BO44" i="5"/>
  <c r="BO43" i="5"/>
  <c r="BO42" i="5"/>
  <c r="BO41" i="5"/>
  <c r="BO40" i="5"/>
  <c r="BO39" i="5"/>
  <c r="BO38" i="5"/>
  <c r="BO37" i="5"/>
  <c r="BO36" i="5"/>
  <c r="BO35" i="5"/>
  <c r="BO34" i="5"/>
  <c r="BO33" i="5"/>
  <c r="BO32" i="5"/>
  <c r="BO31" i="5"/>
  <c r="BO30" i="5"/>
  <c r="BO29" i="5"/>
  <c r="BO28" i="5"/>
  <c r="BO27" i="5"/>
  <c r="BO26" i="5"/>
  <c r="BO25" i="5"/>
  <c r="BO24" i="5"/>
  <c r="BO23" i="5"/>
  <c r="BO22" i="5"/>
  <c r="BO21" i="5"/>
  <c r="BO20" i="5"/>
  <c r="BO19" i="5"/>
  <c r="BO18" i="5"/>
  <c r="BO17" i="5"/>
  <c r="BO16" i="5"/>
  <c r="BO15" i="5"/>
  <c r="BO14" i="5"/>
  <c r="BO13" i="5"/>
  <c r="BO12" i="5"/>
  <c r="BO11" i="5"/>
  <c r="BO10" i="5"/>
  <c r="BO9" i="5"/>
  <c r="BO8" i="5"/>
  <c r="BO7" i="5"/>
  <c r="BO6" i="5"/>
  <c r="BO5" i="5"/>
  <c r="BL110" i="5"/>
  <c r="BN110" i="5" s="1"/>
  <c r="BL109" i="5"/>
  <c r="BN109" i="5" s="1"/>
  <c r="BL108" i="5"/>
  <c r="BN108" i="5" s="1"/>
  <c r="BL107" i="5"/>
  <c r="BN107" i="5" s="1"/>
  <c r="BL106" i="5"/>
  <c r="BN106" i="5" s="1"/>
  <c r="BL105" i="5"/>
  <c r="BN105" i="5" s="1"/>
  <c r="BL104" i="5"/>
  <c r="BN104" i="5" s="1"/>
  <c r="BL103" i="5"/>
  <c r="BN103" i="5" s="1"/>
  <c r="BL102" i="5"/>
  <c r="BN102" i="5" s="1"/>
  <c r="BL101" i="5"/>
  <c r="BN101" i="5" s="1"/>
  <c r="BL100" i="5"/>
  <c r="BN100" i="5" s="1"/>
  <c r="BL99" i="5"/>
  <c r="BN99" i="5" s="1"/>
  <c r="BL98" i="5"/>
  <c r="BN98" i="5" s="1"/>
  <c r="BL97" i="5"/>
  <c r="BN97" i="5" s="1"/>
  <c r="BL96" i="5"/>
  <c r="BN96" i="5" s="1"/>
  <c r="BL95" i="5"/>
  <c r="BN95" i="5" s="1"/>
  <c r="BL94" i="5"/>
  <c r="BN94" i="5" s="1"/>
  <c r="BL93" i="5"/>
  <c r="BN93" i="5" s="1"/>
  <c r="BL92" i="5"/>
  <c r="BN92" i="5" s="1"/>
  <c r="BL91" i="5"/>
  <c r="BN91" i="5" s="1"/>
  <c r="BL90" i="5"/>
  <c r="BN90" i="5" s="1"/>
  <c r="BL89" i="5"/>
  <c r="BN89" i="5" s="1"/>
  <c r="BL88" i="5"/>
  <c r="BN88" i="5" s="1"/>
  <c r="BL87" i="5"/>
  <c r="BN87" i="5" s="1"/>
  <c r="BL86" i="5"/>
  <c r="BN86" i="5" s="1"/>
  <c r="BL85" i="5"/>
  <c r="BN85" i="5" s="1"/>
  <c r="BL84" i="5"/>
  <c r="BN84" i="5" s="1"/>
  <c r="BL83" i="5"/>
  <c r="BN83" i="5" s="1"/>
  <c r="BL82" i="5"/>
  <c r="BN82" i="5" s="1"/>
  <c r="BL81" i="5"/>
  <c r="BN81" i="5" s="1"/>
  <c r="BL80" i="5"/>
  <c r="BN80" i="5" s="1"/>
  <c r="BL79" i="5"/>
  <c r="BN79" i="5" s="1"/>
  <c r="BL78" i="5"/>
  <c r="BN78" i="5" s="1"/>
  <c r="BL77" i="5"/>
  <c r="BN77" i="5" s="1"/>
  <c r="BL76" i="5"/>
  <c r="BN76" i="5" s="1"/>
  <c r="BL75" i="5"/>
  <c r="BN75" i="5" s="1"/>
  <c r="BL74" i="5"/>
  <c r="BN74" i="5" s="1"/>
  <c r="BL73" i="5"/>
  <c r="BN73" i="5" s="1"/>
  <c r="BL72" i="5"/>
  <c r="BN72" i="5" s="1"/>
  <c r="BL71" i="5"/>
  <c r="BN71" i="5" s="1"/>
  <c r="BL70" i="5"/>
  <c r="BN70" i="5" s="1"/>
  <c r="BL69" i="5"/>
  <c r="BN69" i="5" s="1"/>
  <c r="BL68" i="5"/>
  <c r="BN68" i="5" s="1"/>
  <c r="BL67" i="5"/>
  <c r="BN67" i="5" s="1"/>
  <c r="BL66" i="5"/>
  <c r="BN66" i="5" s="1"/>
  <c r="BL65" i="5"/>
  <c r="BN65" i="5" s="1"/>
  <c r="BL64" i="5"/>
  <c r="BN64" i="5" s="1"/>
  <c r="BL63" i="5"/>
  <c r="BN63" i="5" s="1"/>
  <c r="BL62" i="5"/>
  <c r="BN62" i="5" s="1"/>
  <c r="BL61" i="5"/>
  <c r="BN61" i="5" s="1"/>
  <c r="BL60" i="5"/>
  <c r="BN60" i="5" s="1"/>
  <c r="BL59" i="5"/>
  <c r="BN59" i="5" s="1"/>
  <c r="BL58" i="5"/>
  <c r="BN58" i="5" s="1"/>
  <c r="BL57" i="5"/>
  <c r="BN57" i="5" s="1"/>
  <c r="BL56" i="5"/>
  <c r="BN56" i="5" s="1"/>
  <c r="BL55" i="5"/>
  <c r="BN55" i="5" s="1"/>
  <c r="BL54" i="5"/>
  <c r="BN54" i="5" s="1"/>
  <c r="BL53" i="5"/>
  <c r="BN53" i="5" s="1"/>
  <c r="BL52" i="5"/>
  <c r="BN52" i="5" s="1"/>
  <c r="BL51" i="5"/>
  <c r="BN51" i="5" s="1"/>
  <c r="BL50" i="5"/>
  <c r="BN50" i="5" s="1"/>
  <c r="BL49" i="5"/>
  <c r="BN49" i="5" s="1"/>
  <c r="BL48" i="5"/>
  <c r="BN48" i="5" s="1"/>
  <c r="BL47" i="5"/>
  <c r="BN47" i="5" s="1"/>
  <c r="BL46" i="5"/>
  <c r="BN46" i="5" s="1"/>
  <c r="BL45" i="5"/>
  <c r="BN45" i="5" s="1"/>
  <c r="BL44" i="5"/>
  <c r="BN44" i="5" s="1"/>
  <c r="BL43" i="5"/>
  <c r="BN43" i="5" s="1"/>
  <c r="BL42" i="5"/>
  <c r="BN42" i="5" s="1"/>
  <c r="BL41" i="5"/>
  <c r="BN41" i="5" s="1"/>
  <c r="BL40" i="5"/>
  <c r="BN40" i="5" s="1"/>
  <c r="BL39" i="5"/>
  <c r="BN39" i="5" s="1"/>
  <c r="BL38" i="5"/>
  <c r="BN38" i="5" s="1"/>
  <c r="BL37" i="5"/>
  <c r="BN37" i="5" s="1"/>
  <c r="BL36" i="5"/>
  <c r="BN36" i="5" s="1"/>
  <c r="BL35" i="5"/>
  <c r="BN35" i="5" s="1"/>
  <c r="BL34" i="5"/>
  <c r="BN34" i="5" s="1"/>
  <c r="BL33" i="5"/>
  <c r="BN33" i="5" s="1"/>
  <c r="BL32" i="5"/>
  <c r="BN32" i="5" s="1"/>
  <c r="BL31" i="5"/>
  <c r="BN31" i="5" s="1"/>
  <c r="BL30" i="5"/>
  <c r="BN30" i="5" s="1"/>
  <c r="BL29" i="5"/>
  <c r="BN29" i="5" s="1"/>
  <c r="BL28" i="5"/>
  <c r="BN28" i="5" s="1"/>
  <c r="BL27" i="5"/>
  <c r="BN27" i="5" s="1"/>
  <c r="BL26" i="5"/>
  <c r="BN26" i="5" s="1"/>
  <c r="BL25" i="5"/>
  <c r="BN25" i="5" s="1"/>
  <c r="BL24" i="5"/>
  <c r="BN24" i="5" s="1"/>
  <c r="BL23" i="5"/>
  <c r="BN23" i="5" s="1"/>
  <c r="BL22" i="5"/>
  <c r="BN22" i="5" s="1"/>
  <c r="BL21" i="5"/>
  <c r="BN21" i="5" s="1"/>
  <c r="BL20" i="5"/>
  <c r="BN20" i="5" s="1"/>
  <c r="BL19" i="5"/>
  <c r="BN19" i="5" s="1"/>
  <c r="BL18" i="5"/>
  <c r="BN18" i="5" s="1"/>
  <c r="BL17" i="5"/>
  <c r="BN17" i="5" s="1"/>
  <c r="BL16" i="5"/>
  <c r="BN16" i="5" s="1"/>
  <c r="BL15" i="5"/>
  <c r="BN15" i="5" s="1"/>
  <c r="BL14" i="5"/>
  <c r="BN14" i="5" s="1"/>
  <c r="BL13" i="5"/>
  <c r="BN13" i="5" s="1"/>
  <c r="BL12" i="5"/>
  <c r="BN12" i="5" s="1"/>
  <c r="BL11" i="5"/>
  <c r="BN11" i="5" s="1"/>
  <c r="BL10" i="5"/>
  <c r="BN10" i="5" s="1"/>
  <c r="BL9" i="5"/>
  <c r="BN9" i="5" s="1"/>
  <c r="BL8" i="5"/>
  <c r="BN8" i="5" s="1"/>
  <c r="BL7" i="5"/>
  <c r="BN7" i="5" s="1"/>
  <c r="BL6" i="5"/>
  <c r="BN6" i="5" s="1"/>
  <c r="BL5" i="5"/>
  <c r="BN5" i="5" s="1"/>
  <c r="BL4" i="5"/>
  <c r="BN4" i="5" s="1"/>
  <c r="BO4" i="5"/>
  <c r="BI110" i="5"/>
  <c r="BI109" i="5"/>
  <c r="BI108" i="5"/>
  <c r="BI107" i="5"/>
  <c r="BI106" i="5"/>
  <c r="BI105" i="5"/>
  <c r="BI104" i="5"/>
  <c r="BI103" i="5"/>
  <c r="BI102" i="5"/>
  <c r="BI101" i="5"/>
  <c r="BI100" i="5"/>
  <c r="BI99" i="5"/>
  <c r="BI98" i="5"/>
  <c r="BI97" i="5"/>
  <c r="BI96" i="5"/>
  <c r="BI95" i="5"/>
  <c r="BI94" i="5"/>
  <c r="BI93" i="5"/>
  <c r="BI92" i="5"/>
  <c r="BI91" i="5"/>
  <c r="BI90" i="5"/>
  <c r="BI89" i="5"/>
  <c r="BI88" i="5"/>
  <c r="BI87" i="5"/>
  <c r="BI86" i="5"/>
  <c r="BI85" i="5"/>
  <c r="BI84" i="5"/>
  <c r="BI83" i="5"/>
  <c r="BI82" i="5"/>
  <c r="BI81" i="5"/>
  <c r="BI80" i="5"/>
  <c r="BI79" i="5"/>
  <c r="BI78" i="5"/>
  <c r="BI77" i="5"/>
  <c r="BI76" i="5"/>
  <c r="BI75" i="5"/>
  <c r="BI74" i="5"/>
  <c r="BI73" i="5"/>
  <c r="BI72" i="5"/>
  <c r="BI71" i="5"/>
  <c r="BI70" i="5"/>
  <c r="BI69" i="5"/>
  <c r="BI68" i="5"/>
  <c r="BI67" i="5"/>
  <c r="BI66" i="5"/>
  <c r="BI65" i="5"/>
  <c r="BI64" i="5"/>
  <c r="BI63" i="5"/>
  <c r="BI62" i="5"/>
  <c r="BI61" i="5"/>
  <c r="BI60" i="5"/>
  <c r="BI59" i="5"/>
  <c r="BI58" i="5"/>
  <c r="BI57" i="5"/>
  <c r="BI56" i="5"/>
  <c r="BI55" i="5"/>
  <c r="BI54" i="5"/>
  <c r="BI53" i="5"/>
  <c r="BI52" i="5"/>
  <c r="BI51" i="5"/>
  <c r="BI50" i="5"/>
  <c r="BI49" i="5"/>
  <c r="BI48" i="5"/>
  <c r="BI47" i="5"/>
  <c r="BI46" i="5"/>
  <c r="BI45" i="5"/>
  <c r="BI44" i="5"/>
  <c r="BI43" i="5"/>
  <c r="BI42" i="5"/>
  <c r="BI41" i="5"/>
  <c r="BI40" i="5"/>
  <c r="BI39" i="5"/>
  <c r="BI38" i="5"/>
  <c r="BI37" i="5"/>
  <c r="BI36" i="5"/>
  <c r="BI35" i="5"/>
  <c r="BI34" i="5"/>
  <c r="BI33" i="5"/>
  <c r="BI32" i="5"/>
  <c r="BI31" i="5"/>
  <c r="BI30" i="5"/>
  <c r="BI29" i="5"/>
  <c r="BI28" i="5"/>
  <c r="BI27" i="5"/>
  <c r="BI26" i="5"/>
  <c r="BI25" i="5"/>
  <c r="BI24" i="5"/>
  <c r="BI23" i="5"/>
  <c r="BI22" i="5"/>
  <c r="BI21" i="5"/>
  <c r="BI20" i="5"/>
  <c r="BI19" i="5"/>
  <c r="BI18" i="5"/>
  <c r="BI17" i="5"/>
  <c r="BI16" i="5"/>
  <c r="BI15" i="5"/>
  <c r="BI14" i="5"/>
  <c r="BI13" i="5"/>
  <c r="BI12" i="5"/>
  <c r="BI11" i="5"/>
  <c r="BI10" i="5"/>
  <c r="BI9" i="5"/>
  <c r="BI8" i="5"/>
  <c r="BI7" i="5"/>
  <c r="BI6" i="5"/>
  <c r="BI5" i="5"/>
  <c r="BI4" i="5"/>
  <c r="BF110" i="5"/>
  <c r="BH110" i="5" s="1"/>
  <c r="BF109" i="5"/>
  <c r="BH109" i="5" s="1"/>
  <c r="BF108" i="5"/>
  <c r="BH108" i="5" s="1"/>
  <c r="BF107" i="5"/>
  <c r="BH107" i="5" s="1"/>
  <c r="BF106" i="5"/>
  <c r="BH106" i="5" s="1"/>
  <c r="BF105" i="5"/>
  <c r="BH105" i="5" s="1"/>
  <c r="BF104" i="5"/>
  <c r="BH104" i="5" s="1"/>
  <c r="BF103" i="5"/>
  <c r="BH103" i="5" s="1"/>
  <c r="BF102" i="5"/>
  <c r="BH102" i="5" s="1"/>
  <c r="BF101" i="5"/>
  <c r="BH101" i="5" s="1"/>
  <c r="BF100" i="5"/>
  <c r="BH100" i="5" s="1"/>
  <c r="BF99" i="5"/>
  <c r="BH99" i="5" s="1"/>
  <c r="BF98" i="5"/>
  <c r="BH98" i="5" s="1"/>
  <c r="BF97" i="5"/>
  <c r="BH97" i="5" s="1"/>
  <c r="BF96" i="5"/>
  <c r="BH96" i="5" s="1"/>
  <c r="BF95" i="5"/>
  <c r="BH95" i="5" s="1"/>
  <c r="BF94" i="5"/>
  <c r="BH94" i="5" s="1"/>
  <c r="BF93" i="5"/>
  <c r="BH93" i="5" s="1"/>
  <c r="BF92" i="5"/>
  <c r="BH92" i="5" s="1"/>
  <c r="BF91" i="5"/>
  <c r="BH91" i="5" s="1"/>
  <c r="BF90" i="5"/>
  <c r="BH90" i="5" s="1"/>
  <c r="BF89" i="5"/>
  <c r="BH89" i="5" s="1"/>
  <c r="BF88" i="5"/>
  <c r="BH88" i="5" s="1"/>
  <c r="BF87" i="5"/>
  <c r="BH87" i="5" s="1"/>
  <c r="BF86" i="5"/>
  <c r="BH86" i="5" s="1"/>
  <c r="BF85" i="5"/>
  <c r="BH85" i="5" s="1"/>
  <c r="BF84" i="5"/>
  <c r="BH84" i="5" s="1"/>
  <c r="BF83" i="5"/>
  <c r="BH83" i="5" s="1"/>
  <c r="BF82" i="5"/>
  <c r="BH82" i="5" s="1"/>
  <c r="BF81" i="5"/>
  <c r="BH81" i="5" s="1"/>
  <c r="BF80" i="5"/>
  <c r="BH80" i="5" s="1"/>
  <c r="BF79" i="5"/>
  <c r="BH79" i="5" s="1"/>
  <c r="BF78" i="5"/>
  <c r="BH78" i="5" s="1"/>
  <c r="BF77" i="5"/>
  <c r="BH77" i="5" s="1"/>
  <c r="BF76" i="5"/>
  <c r="BH76" i="5" s="1"/>
  <c r="BF75" i="5"/>
  <c r="BH75" i="5" s="1"/>
  <c r="BF74" i="5"/>
  <c r="BH74" i="5" s="1"/>
  <c r="BF73" i="5"/>
  <c r="BH73" i="5" s="1"/>
  <c r="BF72" i="5"/>
  <c r="BH72" i="5" s="1"/>
  <c r="BF71" i="5"/>
  <c r="BH71" i="5" s="1"/>
  <c r="BF70" i="5"/>
  <c r="BH70" i="5" s="1"/>
  <c r="BF69" i="5"/>
  <c r="BH69" i="5" s="1"/>
  <c r="BF68" i="5"/>
  <c r="BH68" i="5" s="1"/>
  <c r="BF67" i="5"/>
  <c r="BH67" i="5" s="1"/>
  <c r="BF66" i="5"/>
  <c r="BH66" i="5" s="1"/>
  <c r="BF65" i="5"/>
  <c r="BH65" i="5" s="1"/>
  <c r="BF64" i="5"/>
  <c r="BH64" i="5" s="1"/>
  <c r="BF63" i="5"/>
  <c r="BH63" i="5" s="1"/>
  <c r="BF62" i="5"/>
  <c r="BH62" i="5" s="1"/>
  <c r="BF61" i="5"/>
  <c r="BH61" i="5" s="1"/>
  <c r="BF60" i="5"/>
  <c r="BH60" i="5" s="1"/>
  <c r="BF59" i="5"/>
  <c r="BH59" i="5" s="1"/>
  <c r="BF58" i="5"/>
  <c r="BH58" i="5" s="1"/>
  <c r="BF57" i="5"/>
  <c r="BH57" i="5" s="1"/>
  <c r="BF56" i="5"/>
  <c r="BH56" i="5" s="1"/>
  <c r="BF55" i="5"/>
  <c r="BH55" i="5" s="1"/>
  <c r="BF54" i="5"/>
  <c r="BH54" i="5" s="1"/>
  <c r="BF53" i="5"/>
  <c r="BH53" i="5" s="1"/>
  <c r="BF52" i="5"/>
  <c r="BH52" i="5" s="1"/>
  <c r="BF51" i="5"/>
  <c r="BH51" i="5" s="1"/>
  <c r="BF50" i="5"/>
  <c r="BH50" i="5" s="1"/>
  <c r="BF49" i="5"/>
  <c r="BH49" i="5" s="1"/>
  <c r="BF48" i="5"/>
  <c r="BH48" i="5" s="1"/>
  <c r="BF47" i="5"/>
  <c r="BH47" i="5" s="1"/>
  <c r="BF46" i="5"/>
  <c r="BH46" i="5" s="1"/>
  <c r="BF45" i="5"/>
  <c r="BH45" i="5" s="1"/>
  <c r="BF44" i="5"/>
  <c r="BH44" i="5" s="1"/>
  <c r="BF43" i="5"/>
  <c r="BH43" i="5" s="1"/>
  <c r="BF42" i="5"/>
  <c r="BH42" i="5" s="1"/>
  <c r="BF41" i="5"/>
  <c r="BH41" i="5" s="1"/>
  <c r="BF40" i="5"/>
  <c r="BH40" i="5" s="1"/>
  <c r="BF39" i="5"/>
  <c r="BH39" i="5" s="1"/>
  <c r="BF38" i="5"/>
  <c r="BH38" i="5" s="1"/>
  <c r="BF37" i="5"/>
  <c r="BH37" i="5" s="1"/>
  <c r="BF36" i="5"/>
  <c r="BH36" i="5" s="1"/>
  <c r="BF35" i="5"/>
  <c r="BH35" i="5" s="1"/>
  <c r="BF34" i="5"/>
  <c r="BH34" i="5" s="1"/>
  <c r="BF33" i="5"/>
  <c r="BH33" i="5" s="1"/>
  <c r="BF32" i="5"/>
  <c r="BH32" i="5" s="1"/>
  <c r="BF31" i="5"/>
  <c r="BH31" i="5" s="1"/>
  <c r="BF30" i="5"/>
  <c r="BH30" i="5" s="1"/>
  <c r="BF29" i="5"/>
  <c r="BH29" i="5" s="1"/>
  <c r="BF28" i="5"/>
  <c r="BH28" i="5" s="1"/>
  <c r="BF27" i="5"/>
  <c r="BH27" i="5" s="1"/>
  <c r="BF26" i="5"/>
  <c r="BH26" i="5" s="1"/>
  <c r="BF25" i="5"/>
  <c r="BH25" i="5" s="1"/>
  <c r="BF24" i="5"/>
  <c r="BH24" i="5" s="1"/>
  <c r="BF23" i="5"/>
  <c r="BH23" i="5" s="1"/>
  <c r="BF22" i="5"/>
  <c r="BH22" i="5" s="1"/>
  <c r="BF21" i="5"/>
  <c r="BH21" i="5" s="1"/>
  <c r="BF20" i="5"/>
  <c r="BH20" i="5" s="1"/>
  <c r="BF19" i="5"/>
  <c r="BH19" i="5" s="1"/>
  <c r="BF18" i="5"/>
  <c r="BH18" i="5" s="1"/>
  <c r="BF17" i="5"/>
  <c r="BH17" i="5" s="1"/>
  <c r="BF16" i="5"/>
  <c r="BH16" i="5" s="1"/>
  <c r="BF15" i="5"/>
  <c r="BH15" i="5" s="1"/>
  <c r="BF14" i="5"/>
  <c r="BH14" i="5" s="1"/>
  <c r="BF13" i="5"/>
  <c r="BH13" i="5" s="1"/>
  <c r="BF12" i="5"/>
  <c r="BH12" i="5" s="1"/>
  <c r="BF11" i="5"/>
  <c r="BH11" i="5" s="1"/>
  <c r="BF10" i="5"/>
  <c r="BH10" i="5" s="1"/>
  <c r="BF9" i="5"/>
  <c r="BH9" i="5" s="1"/>
  <c r="BF8" i="5"/>
  <c r="BH8" i="5" s="1"/>
  <c r="BF7" i="5"/>
  <c r="BH7" i="5" s="1"/>
  <c r="BF6" i="5"/>
  <c r="BH6" i="5" s="1"/>
  <c r="BF5" i="5"/>
  <c r="BH5" i="5" s="1"/>
  <c r="BF4" i="5"/>
  <c r="BH4" i="5" s="1"/>
  <c r="BC110" i="5"/>
  <c r="BC109" i="5"/>
  <c r="BC108" i="5"/>
  <c r="BC107" i="5"/>
  <c r="BC106" i="5"/>
  <c r="BC105" i="5"/>
  <c r="BC104" i="5"/>
  <c r="BC103" i="5"/>
  <c r="BC102" i="5"/>
  <c r="BC101" i="5"/>
  <c r="BC100" i="5"/>
  <c r="BC99" i="5"/>
  <c r="BC98" i="5"/>
  <c r="BC97" i="5"/>
  <c r="BC96" i="5"/>
  <c r="BC95" i="5"/>
  <c r="BC94" i="5"/>
  <c r="BC93" i="5"/>
  <c r="BC92" i="5"/>
  <c r="BC91" i="5"/>
  <c r="BC90" i="5"/>
  <c r="BC89" i="5"/>
  <c r="BC88" i="5"/>
  <c r="BC87" i="5"/>
  <c r="BC86" i="5"/>
  <c r="BC85" i="5"/>
  <c r="BC84" i="5"/>
  <c r="BC83" i="5"/>
  <c r="BC82" i="5"/>
  <c r="BC81" i="5"/>
  <c r="BC80" i="5"/>
  <c r="BC79" i="5"/>
  <c r="BC78" i="5"/>
  <c r="BC77" i="5"/>
  <c r="BC76" i="5"/>
  <c r="BC75" i="5"/>
  <c r="BC74" i="5"/>
  <c r="BC73" i="5"/>
  <c r="BC72" i="5"/>
  <c r="BC71" i="5"/>
  <c r="BC70" i="5"/>
  <c r="BC69" i="5"/>
  <c r="BC68" i="5"/>
  <c r="BC67" i="5"/>
  <c r="BC66" i="5"/>
  <c r="BC65" i="5"/>
  <c r="BC64" i="5"/>
  <c r="BC63" i="5"/>
  <c r="BC62" i="5"/>
  <c r="BC61" i="5"/>
  <c r="BC60" i="5"/>
  <c r="BC59" i="5"/>
  <c r="BC58" i="5"/>
  <c r="BC57" i="5"/>
  <c r="BC56" i="5"/>
  <c r="BC55" i="5"/>
  <c r="BC54" i="5"/>
  <c r="BC53" i="5"/>
  <c r="BC52" i="5"/>
  <c r="BC51" i="5"/>
  <c r="BC50" i="5"/>
  <c r="BC49" i="5"/>
  <c r="BC48" i="5"/>
  <c r="BC47" i="5"/>
  <c r="BC46" i="5"/>
  <c r="BC45" i="5"/>
  <c r="BC44" i="5"/>
  <c r="BC43" i="5"/>
  <c r="BC42" i="5"/>
  <c r="BC41" i="5"/>
  <c r="BC40" i="5"/>
  <c r="BC39" i="5"/>
  <c r="BC38" i="5"/>
  <c r="BC37" i="5"/>
  <c r="BC36" i="5"/>
  <c r="BC35" i="5"/>
  <c r="BC34" i="5"/>
  <c r="BC33" i="5"/>
  <c r="BC32" i="5"/>
  <c r="BC31" i="5"/>
  <c r="BC30" i="5"/>
  <c r="BC29" i="5"/>
  <c r="BC28" i="5"/>
  <c r="BC27" i="5"/>
  <c r="BC26" i="5"/>
  <c r="BC25" i="5"/>
  <c r="BC24" i="5"/>
  <c r="BC23" i="5"/>
  <c r="BC22" i="5"/>
  <c r="BC21" i="5"/>
  <c r="BC20" i="5"/>
  <c r="BC19" i="5"/>
  <c r="BC18" i="5"/>
  <c r="BC17" i="5"/>
  <c r="BC16" i="5"/>
  <c r="BC15" i="5"/>
  <c r="BC14" i="5"/>
  <c r="BC13" i="5"/>
  <c r="BC12" i="5"/>
  <c r="BC11" i="5"/>
  <c r="BC10" i="5"/>
  <c r="BC9" i="5"/>
  <c r="BC8" i="5"/>
  <c r="BC7" i="5"/>
  <c r="BC6" i="5"/>
  <c r="BC5" i="5"/>
  <c r="BC4" i="5"/>
  <c r="AZ110" i="5"/>
  <c r="BB110" i="5" s="1"/>
  <c r="AZ109" i="5"/>
  <c r="BB109" i="5" s="1"/>
  <c r="AZ108" i="5"/>
  <c r="BB108" i="5" s="1"/>
  <c r="AZ107" i="5"/>
  <c r="BB107" i="5" s="1"/>
  <c r="AZ106" i="5"/>
  <c r="BB106" i="5" s="1"/>
  <c r="AZ105" i="5"/>
  <c r="BB105" i="5" s="1"/>
  <c r="AZ104" i="5"/>
  <c r="BB104" i="5" s="1"/>
  <c r="AZ103" i="5"/>
  <c r="BB103" i="5" s="1"/>
  <c r="AZ102" i="5"/>
  <c r="BB102" i="5" s="1"/>
  <c r="AZ101" i="5"/>
  <c r="BB101" i="5" s="1"/>
  <c r="AZ100" i="5"/>
  <c r="BB100" i="5" s="1"/>
  <c r="AZ99" i="5"/>
  <c r="BB99" i="5" s="1"/>
  <c r="AZ98" i="5"/>
  <c r="BB98" i="5" s="1"/>
  <c r="AZ97" i="5"/>
  <c r="BB97" i="5" s="1"/>
  <c r="AZ96" i="5"/>
  <c r="BB96" i="5" s="1"/>
  <c r="AZ95" i="5"/>
  <c r="BB95" i="5" s="1"/>
  <c r="AZ94" i="5"/>
  <c r="BB94" i="5" s="1"/>
  <c r="AZ93" i="5"/>
  <c r="BB93" i="5" s="1"/>
  <c r="AZ92" i="5"/>
  <c r="BB92" i="5" s="1"/>
  <c r="AZ91" i="5"/>
  <c r="BB91" i="5" s="1"/>
  <c r="AZ90" i="5"/>
  <c r="BB90" i="5" s="1"/>
  <c r="AZ89" i="5"/>
  <c r="BB89" i="5" s="1"/>
  <c r="AZ88" i="5"/>
  <c r="BB88" i="5" s="1"/>
  <c r="AZ87" i="5"/>
  <c r="BB87" i="5" s="1"/>
  <c r="AZ86" i="5"/>
  <c r="BB86" i="5" s="1"/>
  <c r="AZ85" i="5"/>
  <c r="BB85" i="5" s="1"/>
  <c r="AZ84" i="5"/>
  <c r="BB84" i="5" s="1"/>
  <c r="AZ83" i="5"/>
  <c r="BB83" i="5" s="1"/>
  <c r="AZ82" i="5"/>
  <c r="BB82" i="5" s="1"/>
  <c r="AZ81" i="5"/>
  <c r="BB81" i="5" s="1"/>
  <c r="AZ80" i="5"/>
  <c r="BB80" i="5" s="1"/>
  <c r="AZ79" i="5"/>
  <c r="BB79" i="5" s="1"/>
  <c r="AZ78" i="5"/>
  <c r="BB78" i="5" s="1"/>
  <c r="AZ77" i="5"/>
  <c r="BB77" i="5" s="1"/>
  <c r="AZ76" i="5"/>
  <c r="BB76" i="5" s="1"/>
  <c r="AZ75" i="5"/>
  <c r="BB75" i="5" s="1"/>
  <c r="AZ74" i="5"/>
  <c r="BB74" i="5" s="1"/>
  <c r="AZ73" i="5"/>
  <c r="BB73" i="5" s="1"/>
  <c r="AZ72" i="5"/>
  <c r="BB72" i="5" s="1"/>
  <c r="AZ71" i="5"/>
  <c r="BB71" i="5" s="1"/>
  <c r="AZ70" i="5"/>
  <c r="BB70" i="5" s="1"/>
  <c r="AZ69" i="5"/>
  <c r="BB69" i="5" s="1"/>
  <c r="AZ68" i="5"/>
  <c r="BB68" i="5" s="1"/>
  <c r="AZ67" i="5"/>
  <c r="BB67" i="5" s="1"/>
  <c r="AZ66" i="5"/>
  <c r="BB66" i="5" s="1"/>
  <c r="AZ65" i="5"/>
  <c r="BB65" i="5" s="1"/>
  <c r="AZ64" i="5"/>
  <c r="BB64" i="5" s="1"/>
  <c r="AZ63" i="5"/>
  <c r="BB63" i="5" s="1"/>
  <c r="AZ62" i="5"/>
  <c r="BB62" i="5" s="1"/>
  <c r="AZ61" i="5"/>
  <c r="BB61" i="5" s="1"/>
  <c r="AZ60" i="5"/>
  <c r="BB60" i="5" s="1"/>
  <c r="AZ59" i="5"/>
  <c r="BB59" i="5" s="1"/>
  <c r="AZ58" i="5"/>
  <c r="BB58" i="5" s="1"/>
  <c r="AZ57" i="5"/>
  <c r="BB57" i="5" s="1"/>
  <c r="AZ56" i="5"/>
  <c r="BB56" i="5" s="1"/>
  <c r="AZ55" i="5"/>
  <c r="BB55" i="5" s="1"/>
  <c r="AZ54" i="5"/>
  <c r="BB54" i="5" s="1"/>
  <c r="AZ53" i="5"/>
  <c r="BB53" i="5" s="1"/>
  <c r="AZ52" i="5"/>
  <c r="BB52" i="5" s="1"/>
  <c r="AZ51" i="5"/>
  <c r="BB51" i="5" s="1"/>
  <c r="AZ50" i="5"/>
  <c r="BB50" i="5" s="1"/>
  <c r="AZ49" i="5"/>
  <c r="BB49" i="5" s="1"/>
  <c r="AZ48" i="5"/>
  <c r="BB48" i="5" s="1"/>
  <c r="AZ47" i="5"/>
  <c r="BB47" i="5" s="1"/>
  <c r="AZ46" i="5"/>
  <c r="BB46" i="5" s="1"/>
  <c r="AZ45" i="5"/>
  <c r="BB45" i="5" s="1"/>
  <c r="AZ44" i="5"/>
  <c r="BB44" i="5" s="1"/>
  <c r="AZ43" i="5"/>
  <c r="BB43" i="5" s="1"/>
  <c r="AZ42" i="5"/>
  <c r="BB42" i="5" s="1"/>
  <c r="AZ41" i="5"/>
  <c r="BB41" i="5" s="1"/>
  <c r="AZ40" i="5"/>
  <c r="BB40" i="5" s="1"/>
  <c r="AZ39" i="5"/>
  <c r="BB39" i="5" s="1"/>
  <c r="AZ38" i="5"/>
  <c r="BB38" i="5" s="1"/>
  <c r="AZ37" i="5"/>
  <c r="BB37" i="5" s="1"/>
  <c r="AZ36" i="5"/>
  <c r="BB36" i="5" s="1"/>
  <c r="AZ35" i="5"/>
  <c r="BB35" i="5" s="1"/>
  <c r="AZ34" i="5"/>
  <c r="BB34" i="5" s="1"/>
  <c r="AZ33" i="5"/>
  <c r="BB33" i="5" s="1"/>
  <c r="AZ32" i="5"/>
  <c r="BB32" i="5" s="1"/>
  <c r="AZ31" i="5"/>
  <c r="BB31" i="5" s="1"/>
  <c r="AZ30" i="5"/>
  <c r="BB30" i="5" s="1"/>
  <c r="AZ29" i="5"/>
  <c r="BB29" i="5" s="1"/>
  <c r="AZ28" i="5"/>
  <c r="BB28" i="5" s="1"/>
  <c r="AZ27" i="5"/>
  <c r="BB27" i="5" s="1"/>
  <c r="AZ26" i="5"/>
  <c r="BB26" i="5" s="1"/>
  <c r="AZ25" i="5"/>
  <c r="BB25" i="5" s="1"/>
  <c r="AZ24" i="5"/>
  <c r="BB24" i="5" s="1"/>
  <c r="AZ23" i="5"/>
  <c r="BB23" i="5" s="1"/>
  <c r="AZ22" i="5"/>
  <c r="BB22" i="5" s="1"/>
  <c r="AZ21" i="5"/>
  <c r="BB21" i="5" s="1"/>
  <c r="AZ20" i="5"/>
  <c r="BB20" i="5" s="1"/>
  <c r="AZ19" i="5"/>
  <c r="BB19" i="5" s="1"/>
  <c r="AZ18" i="5"/>
  <c r="BB18" i="5" s="1"/>
  <c r="AZ17" i="5"/>
  <c r="BB17" i="5" s="1"/>
  <c r="AZ16" i="5"/>
  <c r="BB16" i="5" s="1"/>
  <c r="AZ15" i="5"/>
  <c r="BB15" i="5" s="1"/>
  <c r="AZ14" i="5"/>
  <c r="BB14" i="5" s="1"/>
  <c r="AZ13" i="5"/>
  <c r="BB13" i="5" s="1"/>
  <c r="AZ12" i="5"/>
  <c r="BB12" i="5" s="1"/>
  <c r="AZ11" i="5"/>
  <c r="BB11" i="5" s="1"/>
  <c r="AZ10" i="5"/>
  <c r="BB10" i="5" s="1"/>
  <c r="AZ9" i="5"/>
  <c r="BB9" i="5" s="1"/>
  <c r="AZ8" i="5"/>
  <c r="BB8" i="5" s="1"/>
  <c r="AZ7" i="5"/>
  <c r="BB7" i="5" s="1"/>
  <c r="AZ6" i="5"/>
  <c r="BB6" i="5" s="1"/>
  <c r="AZ5" i="5"/>
  <c r="BB5" i="5" s="1"/>
  <c r="AZ4" i="5"/>
  <c r="BB4" i="5" s="1"/>
  <c r="AW110" i="5"/>
  <c r="AW109" i="5"/>
  <c r="AW108" i="5"/>
  <c r="AW107" i="5"/>
  <c r="AW106" i="5"/>
  <c r="AW105" i="5"/>
  <c r="AW104" i="5"/>
  <c r="AW103" i="5"/>
  <c r="AW102" i="5"/>
  <c r="AW101" i="5"/>
  <c r="AW100" i="5"/>
  <c r="AW99" i="5"/>
  <c r="AW98" i="5"/>
  <c r="AW97" i="5"/>
  <c r="AW96" i="5"/>
  <c r="AW95" i="5"/>
  <c r="AW94" i="5"/>
  <c r="AW93" i="5"/>
  <c r="AW92" i="5"/>
  <c r="AW91" i="5"/>
  <c r="AW90" i="5"/>
  <c r="AW89" i="5"/>
  <c r="AW88" i="5"/>
  <c r="AW87" i="5"/>
  <c r="AW86" i="5"/>
  <c r="AW85" i="5"/>
  <c r="AW84" i="5"/>
  <c r="AW83" i="5"/>
  <c r="AW82" i="5"/>
  <c r="AW81" i="5"/>
  <c r="AW80" i="5"/>
  <c r="AW79" i="5"/>
  <c r="AW78" i="5"/>
  <c r="AW77" i="5"/>
  <c r="AW76" i="5"/>
  <c r="AW75" i="5"/>
  <c r="AW74" i="5"/>
  <c r="AW73" i="5"/>
  <c r="AW72" i="5"/>
  <c r="AW71" i="5"/>
  <c r="AW70" i="5"/>
  <c r="AW69" i="5"/>
  <c r="AW68" i="5"/>
  <c r="AW67" i="5"/>
  <c r="AW66" i="5"/>
  <c r="AW65" i="5"/>
  <c r="AW64" i="5"/>
  <c r="AW63" i="5"/>
  <c r="AW62" i="5"/>
  <c r="AW61" i="5"/>
  <c r="AW60" i="5"/>
  <c r="AW59" i="5"/>
  <c r="AW58" i="5"/>
  <c r="AW57" i="5"/>
  <c r="AW56" i="5"/>
  <c r="AW55" i="5"/>
  <c r="AW54" i="5"/>
  <c r="AW53" i="5"/>
  <c r="AW52" i="5"/>
  <c r="AW51" i="5"/>
  <c r="AW50" i="5"/>
  <c r="AW49" i="5"/>
  <c r="AW48" i="5"/>
  <c r="AW47" i="5"/>
  <c r="AW46" i="5"/>
  <c r="AW45" i="5"/>
  <c r="AW44" i="5"/>
  <c r="AW43" i="5"/>
  <c r="AW42" i="5"/>
  <c r="AW41" i="5"/>
  <c r="AW40" i="5"/>
  <c r="AW39" i="5"/>
  <c r="AW38" i="5"/>
  <c r="AW37" i="5"/>
  <c r="AW36" i="5"/>
  <c r="AW35" i="5"/>
  <c r="AW34" i="5"/>
  <c r="AW33" i="5"/>
  <c r="AW32" i="5"/>
  <c r="AW31" i="5"/>
  <c r="AW30" i="5"/>
  <c r="AW29" i="5"/>
  <c r="AW28" i="5"/>
  <c r="AW27" i="5"/>
  <c r="AW26" i="5"/>
  <c r="AW25" i="5"/>
  <c r="AW24" i="5"/>
  <c r="AW23" i="5"/>
  <c r="AW22" i="5"/>
  <c r="AW21" i="5"/>
  <c r="AW20" i="5"/>
  <c r="AW19" i="5"/>
  <c r="AW18" i="5"/>
  <c r="AW17" i="5"/>
  <c r="AW16" i="5"/>
  <c r="AW15" i="5"/>
  <c r="AW14" i="5"/>
  <c r="AW13" i="5"/>
  <c r="AW12" i="5"/>
  <c r="AW11" i="5"/>
  <c r="AW10" i="5"/>
  <c r="AW9" i="5"/>
  <c r="AW8" i="5"/>
  <c r="AW7" i="5"/>
  <c r="AW6" i="5"/>
  <c r="AW5" i="5"/>
  <c r="AQ4" i="5"/>
  <c r="AT110" i="5"/>
  <c r="AV110" i="5" s="1"/>
  <c r="AT109" i="5"/>
  <c r="AV109" i="5" s="1"/>
  <c r="AT108" i="5"/>
  <c r="AV108" i="5" s="1"/>
  <c r="AT107" i="5"/>
  <c r="AV107" i="5" s="1"/>
  <c r="AT106" i="5"/>
  <c r="AV106" i="5" s="1"/>
  <c r="AT105" i="5"/>
  <c r="AV105" i="5" s="1"/>
  <c r="AT104" i="5"/>
  <c r="AV104" i="5" s="1"/>
  <c r="AT103" i="5"/>
  <c r="AV103" i="5" s="1"/>
  <c r="AT102" i="5"/>
  <c r="AV102" i="5" s="1"/>
  <c r="AT101" i="5"/>
  <c r="AV101" i="5" s="1"/>
  <c r="AT100" i="5"/>
  <c r="AV100" i="5" s="1"/>
  <c r="AT99" i="5"/>
  <c r="AV99" i="5" s="1"/>
  <c r="AT98" i="5"/>
  <c r="AV98" i="5" s="1"/>
  <c r="AT97" i="5"/>
  <c r="AV97" i="5" s="1"/>
  <c r="AT96" i="5"/>
  <c r="AV96" i="5" s="1"/>
  <c r="AT95" i="5"/>
  <c r="AV95" i="5" s="1"/>
  <c r="AT94" i="5"/>
  <c r="AV94" i="5" s="1"/>
  <c r="AT93" i="5"/>
  <c r="AV93" i="5" s="1"/>
  <c r="AT92" i="5"/>
  <c r="AV92" i="5" s="1"/>
  <c r="AT91" i="5"/>
  <c r="AV91" i="5" s="1"/>
  <c r="AT90" i="5"/>
  <c r="AV90" i="5" s="1"/>
  <c r="AT89" i="5"/>
  <c r="AV89" i="5" s="1"/>
  <c r="AT88" i="5"/>
  <c r="AV88" i="5" s="1"/>
  <c r="AT87" i="5"/>
  <c r="AV87" i="5" s="1"/>
  <c r="AT86" i="5"/>
  <c r="AV86" i="5" s="1"/>
  <c r="AT85" i="5"/>
  <c r="AV85" i="5" s="1"/>
  <c r="AT84" i="5"/>
  <c r="AV84" i="5" s="1"/>
  <c r="AT83" i="5"/>
  <c r="AV83" i="5" s="1"/>
  <c r="AT82" i="5"/>
  <c r="AV82" i="5" s="1"/>
  <c r="AT81" i="5"/>
  <c r="AV81" i="5" s="1"/>
  <c r="AT80" i="5"/>
  <c r="AV80" i="5" s="1"/>
  <c r="AT79" i="5"/>
  <c r="AV79" i="5" s="1"/>
  <c r="AT78" i="5"/>
  <c r="AV78" i="5" s="1"/>
  <c r="AT77" i="5"/>
  <c r="AV77" i="5" s="1"/>
  <c r="AT76" i="5"/>
  <c r="AV76" i="5" s="1"/>
  <c r="AT75" i="5"/>
  <c r="AV75" i="5" s="1"/>
  <c r="AT74" i="5"/>
  <c r="AV74" i="5" s="1"/>
  <c r="AT73" i="5"/>
  <c r="AV73" i="5" s="1"/>
  <c r="AT72" i="5"/>
  <c r="AV72" i="5" s="1"/>
  <c r="AT71" i="5"/>
  <c r="AV71" i="5" s="1"/>
  <c r="AT70" i="5"/>
  <c r="AV70" i="5" s="1"/>
  <c r="AT69" i="5"/>
  <c r="AV69" i="5" s="1"/>
  <c r="AT68" i="5"/>
  <c r="AV68" i="5" s="1"/>
  <c r="AT67" i="5"/>
  <c r="AV67" i="5" s="1"/>
  <c r="AT66" i="5"/>
  <c r="AV66" i="5" s="1"/>
  <c r="AT65" i="5"/>
  <c r="AV65" i="5" s="1"/>
  <c r="AT64" i="5"/>
  <c r="AV64" i="5" s="1"/>
  <c r="AT63" i="5"/>
  <c r="AV63" i="5" s="1"/>
  <c r="AT62" i="5"/>
  <c r="AV62" i="5" s="1"/>
  <c r="AT61" i="5"/>
  <c r="AV61" i="5" s="1"/>
  <c r="AT60" i="5"/>
  <c r="AV60" i="5" s="1"/>
  <c r="AT59" i="5"/>
  <c r="AV59" i="5" s="1"/>
  <c r="AT58" i="5"/>
  <c r="AV58" i="5" s="1"/>
  <c r="AT57" i="5"/>
  <c r="AV57" i="5" s="1"/>
  <c r="AT56" i="5"/>
  <c r="AV56" i="5" s="1"/>
  <c r="AT55" i="5"/>
  <c r="AV55" i="5" s="1"/>
  <c r="AT54" i="5"/>
  <c r="AV54" i="5" s="1"/>
  <c r="AT53" i="5"/>
  <c r="AV53" i="5" s="1"/>
  <c r="AT52" i="5"/>
  <c r="AV52" i="5" s="1"/>
  <c r="AT51" i="5"/>
  <c r="AV51" i="5" s="1"/>
  <c r="AT50" i="5"/>
  <c r="AV50" i="5" s="1"/>
  <c r="AT49" i="5"/>
  <c r="AV49" i="5" s="1"/>
  <c r="AT48" i="5"/>
  <c r="AV48" i="5" s="1"/>
  <c r="AT47" i="5"/>
  <c r="AV47" i="5" s="1"/>
  <c r="AT46" i="5"/>
  <c r="AV46" i="5" s="1"/>
  <c r="AT45" i="5"/>
  <c r="AV45" i="5" s="1"/>
  <c r="AT44" i="5"/>
  <c r="AV44" i="5" s="1"/>
  <c r="AT43" i="5"/>
  <c r="AV43" i="5" s="1"/>
  <c r="AT42" i="5"/>
  <c r="AV42" i="5" s="1"/>
  <c r="AT41" i="5"/>
  <c r="AV41" i="5" s="1"/>
  <c r="AT40" i="5"/>
  <c r="AV40" i="5" s="1"/>
  <c r="AT39" i="5"/>
  <c r="AV39" i="5" s="1"/>
  <c r="AT38" i="5"/>
  <c r="AV38" i="5" s="1"/>
  <c r="AT37" i="5"/>
  <c r="AV37" i="5" s="1"/>
  <c r="AT36" i="5"/>
  <c r="AV36" i="5" s="1"/>
  <c r="AT35" i="5"/>
  <c r="AV35" i="5" s="1"/>
  <c r="AT34" i="5"/>
  <c r="AV34" i="5" s="1"/>
  <c r="AT33" i="5"/>
  <c r="AV33" i="5" s="1"/>
  <c r="AT32" i="5"/>
  <c r="AV32" i="5" s="1"/>
  <c r="AT31" i="5"/>
  <c r="AV31" i="5" s="1"/>
  <c r="AT30" i="5"/>
  <c r="AV30" i="5" s="1"/>
  <c r="AT29" i="5"/>
  <c r="AV29" i="5" s="1"/>
  <c r="AT28" i="5"/>
  <c r="AV28" i="5" s="1"/>
  <c r="AT27" i="5"/>
  <c r="AV27" i="5" s="1"/>
  <c r="AT26" i="5"/>
  <c r="AV26" i="5" s="1"/>
  <c r="AT25" i="5"/>
  <c r="AV25" i="5" s="1"/>
  <c r="AT24" i="5"/>
  <c r="AV24" i="5" s="1"/>
  <c r="AT23" i="5"/>
  <c r="AV23" i="5" s="1"/>
  <c r="AT22" i="5"/>
  <c r="AV22" i="5" s="1"/>
  <c r="AT21" i="5"/>
  <c r="AV21" i="5" s="1"/>
  <c r="AT20" i="5"/>
  <c r="AV20" i="5" s="1"/>
  <c r="AT19" i="5"/>
  <c r="AV19" i="5" s="1"/>
  <c r="AT18" i="5"/>
  <c r="AV18" i="5" s="1"/>
  <c r="AT17" i="5"/>
  <c r="AV17" i="5" s="1"/>
  <c r="AT16" i="5"/>
  <c r="AV16" i="5" s="1"/>
  <c r="AT15" i="5"/>
  <c r="AV15" i="5" s="1"/>
  <c r="AT14" i="5"/>
  <c r="AV14" i="5" s="1"/>
  <c r="AT13" i="5"/>
  <c r="AV13" i="5" s="1"/>
  <c r="AT12" i="5"/>
  <c r="AV12" i="5" s="1"/>
  <c r="AT11" i="5"/>
  <c r="AV11" i="5" s="1"/>
  <c r="AT10" i="5"/>
  <c r="AV10" i="5" s="1"/>
  <c r="AT9" i="5"/>
  <c r="AV9" i="5" s="1"/>
  <c r="AT8" i="5"/>
  <c r="AV8" i="5" s="1"/>
  <c r="AT7" i="5"/>
  <c r="AV7" i="5" s="1"/>
  <c r="AT6" i="5"/>
  <c r="AV6" i="5" s="1"/>
  <c r="AT5" i="5"/>
  <c r="AV5" i="5" s="1"/>
  <c r="AT4" i="5"/>
  <c r="AV4" i="5" s="1"/>
  <c r="AN110" i="5"/>
  <c r="AP110" i="5" s="1"/>
  <c r="AN109" i="5"/>
  <c r="AP109" i="5" s="1"/>
  <c r="AN108" i="5"/>
  <c r="AP108" i="5" s="1"/>
  <c r="AN107" i="5"/>
  <c r="AP107" i="5" s="1"/>
  <c r="AN106" i="5"/>
  <c r="AP106" i="5" s="1"/>
  <c r="AN105" i="5"/>
  <c r="AP105" i="5" s="1"/>
  <c r="AN104" i="5"/>
  <c r="AP104" i="5" s="1"/>
  <c r="AN103" i="5"/>
  <c r="AP103" i="5" s="1"/>
  <c r="AN102" i="5"/>
  <c r="AP102" i="5" s="1"/>
  <c r="AN101" i="5"/>
  <c r="AP101" i="5" s="1"/>
  <c r="AN100" i="5"/>
  <c r="AP100" i="5" s="1"/>
  <c r="AN99" i="5"/>
  <c r="AP99" i="5" s="1"/>
  <c r="AN98" i="5"/>
  <c r="AP98" i="5" s="1"/>
  <c r="AN97" i="5"/>
  <c r="AP97" i="5" s="1"/>
  <c r="AN96" i="5"/>
  <c r="AP96" i="5" s="1"/>
  <c r="AN95" i="5"/>
  <c r="AP95" i="5" s="1"/>
  <c r="AN94" i="5"/>
  <c r="AP94" i="5" s="1"/>
  <c r="AN93" i="5"/>
  <c r="AP93" i="5" s="1"/>
  <c r="AN92" i="5"/>
  <c r="AP92" i="5" s="1"/>
  <c r="AN91" i="5"/>
  <c r="AP91" i="5" s="1"/>
  <c r="AN90" i="5"/>
  <c r="AP90" i="5" s="1"/>
  <c r="AN89" i="5"/>
  <c r="AP89" i="5" s="1"/>
  <c r="AN88" i="5"/>
  <c r="AP88" i="5" s="1"/>
  <c r="AN87" i="5"/>
  <c r="AP87" i="5" s="1"/>
  <c r="AN86" i="5"/>
  <c r="AP86" i="5" s="1"/>
  <c r="AN85" i="5"/>
  <c r="AP85" i="5" s="1"/>
  <c r="AN84" i="5"/>
  <c r="AP84" i="5" s="1"/>
  <c r="AN83" i="5"/>
  <c r="AP83" i="5" s="1"/>
  <c r="AN82" i="5"/>
  <c r="AP82" i="5" s="1"/>
  <c r="AN81" i="5"/>
  <c r="AP81" i="5" s="1"/>
  <c r="AN80" i="5"/>
  <c r="AP80" i="5" s="1"/>
  <c r="AN79" i="5"/>
  <c r="AP79" i="5" s="1"/>
  <c r="AN78" i="5"/>
  <c r="AP78" i="5" s="1"/>
  <c r="AN77" i="5"/>
  <c r="AP77" i="5" s="1"/>
  <c r="AN76" i="5"/>
  <c r="AP76" i="5" s="1"/>
  <c r="AN75" i="5"/>
  <c r="AP75" i="5" s="1"/>
  <c r="AN74" i="5"/>
  <c r="AP74" i="5" s="1"/>
  <c r="AN73" i="5"/>
  <c r="AP73" i="5" s="1"/>
  <c r="AN72" i="5"/>
  <c r="AP72" i="5" s="1"/>
  <c r="AN71" i="5"/>
  <c r="AP71" i="5" s="1"/>
  <c r="AN70" i="5"/>
  <c r="AP70" i="5" s="1"/>
  <c r="AN69" i="5"/>
  <c r="AP69" i="5" s="1"/>
  <c r="AN68" i="5"/>
  <c r="AP68" i="5" s="1"/>
  <c r="AN67" i="5"/>
  <c r="AP67" i="5" s="1"/>
  <c r="AN66" i="5"/>
  <c r="AP66" i="5" s="1"/>
  <c r="AN65" i="5"/>
  <c r="AP65" i="5" s="1"/>
  <c r="AN64" i="5"/>
  <c r="AP64" i="5" s="1"/>
  <c r="AN63" i="5"/>
  <c r="AP63" i="5" s="1"/>
  <c r="AN62" i="5"/>
  <c r="AP62" i="5" s="1"/>
  <c r="AN61" i="5"/>
  <c r="AP61" i="5" s="1"/>
  <c r="AN60" i="5"/>
  <c r="AP60" i="5" s="1"/>
  <c r="AN59" i="5"/>
  <c r="AP59" i="5" s="1"/>
  <c r="AN58" i="5"/>
  <c r="AP58" i="5" s="1"/>
  <c r="AN57" i="5"/>
  <c r="AP57" i="5" s="1"/>
  <c r="AN56" i="5"/>
  <c r="AP56" i="5" s="1"/>
  <c r="AN55" i="5"/>
  <c r="AP55" i="5" s="1"/>
  <c r="AN54" i="5"/>
  <c r="AP54" i="5" s="1"/>
  <c r="AN53" i="5"/>
  <c r="AP53" i="5" s="1"/>
  <c r="AN52" i="5"/>
  <c r="AP52" i="5" s="1"/>
  <c r="AN51" i="5"/>
  <c r="AP51" i="5" s="1"/>
  <c r="AN50" i="5"/>
  <c r="AP50" i="5" s="1"/>
  <c r="AN49" i="5"/>
  <c r="AP49" i="5" s="1"/>
  <c r="AN48" i="5"/>
  <c r="AP48" i="5" s="1"/>
  <c r="AN47" i="5"/>
  <c r="AP47" i="5" s="1"/>
  <c r="AN46" i="5"/>
  <c r="AP46" i="5" s="1"/>
  <c r="AN45" i="5"/>
  <c r="AP45" i="5" s="1"/>
  <c r="AN44" i="5"/>
  <c r="AP44" i="5" s="1"/>
  <c r="AN43" i="5"/>
  <c r="AP43" i="5" s="1"/>
  <c r="AN42" i="5"/>
  <c r="AP42" i="5" s="1"/>
  <c r="AN41" i="5"/>
  <c r="AP41" i="5" s="1"/>
  <c r="AN40" i="5"/>
  <c r="AP40" i="5" s="1"/>
  <c r="AN39" i="5"/>
  <c r="AP39" i="5" s="1"/>
  <c r="AN38" i="5"/>
  <c r="AP38" i="5" s="1"/>
  <c r="AN37" i="5"/>
  <c r="AP37" i="5" s="1"/>
  <c r="AN36" i="5"/>
  <c r="AP36" i="5" s="1"/>
  <c r="AN35" i="5"/>
  <c r="AP35" i="5" s="1"/>
  <c r="AN34" i="5"/>
  <c r="AP34" i="5" s="1"/>
  <c r="AN33" i="5"/>
  <c r="AP33" i="5" s="1"/>
  <c r="AN32" i="5"/>
  <c r="AP32" i="5" s="1"/>
  <c r="AN31" i="5"/>
  <c r="AP31" i="5" s="1"/>
  <c r="AN30" i="5"/>
  <c r="AP30" i="5" s="1"/>
  <c r="AN29" i="5"/>
  <c r="AP29" i="5" s="1"/>
  <c r="AN28" i="5"/>
  <c r="AP28" i="5" s="1"/>
  <c r="AN27" i="5"/>
  <c r="AP27" i="5" s="1"/>
  <c r="AN26" i="5"/>
  <c r="AP26" i="5" s="1"/>
  <c r="AN25" i="5"/>
  <c r="AP25" i="5" s="1"/>
  <c r="AN24" i="5"/>
  <c r="AP24" i="5" s="1"/>
  <c r="AN23" i="5"/>
  <c r="AP23" i="5" s="1"/>
  <c r="AN22" i="5"/>
  <c r="AP22" i="5" s="1"/>
  <c r="AN21" i="5"/>
  <c r="AP21" i="5" s="1"/>
  <c r="AN20" i="5"/>
  <c r="AP20" i="5" s="1"/>
  <c r="AN19" i="5"/>
  <c r="AP19" i="5" s="1"/>
  <c r="AN18" i="5"/>
  <c r="AP18" i="5" s="1"/>
  <c r="AN17" i="5"/>
  <c r="AP17" i="5" s="1"/>
  <c r="AN16" i="5"/>
  <c r="AP16" i="5" s="1"/>
  <c r="AN15" i="5"/>
  <c r="AP15" i="5" s="1"/>
  <c r="AN14" i="5"/>
  <c r="AP14" i="5" s="1"/>
  <c r="AN13" i="5"/>
  <c r="AP13" i="5" s="1"/>
  <c r="AN12" i="5"/>
  <c r="AP12" i="5" s="1"/>
  <c r="AN11" i="5"/>
  <c r="AP11" i="5" s="1"/>
  <c r="AN10" i="5"/>
  <c r="AP10" i="5" s="1"/>
  <c r="AN9" i="5"/>
  <c r="AP9" i="5" s="1"/>
  <c r="AN8" i="5"/>
  <c r="AP8" i="5" s="1"/>
  <c r="AN7" i="5"/>
  <c r="AP7" i="5" s="1"/>
  <c r="AN6" i="5"/>
  <c r="AP6" i="5" s="1"/>
  <c r="AN5" i="5"/>
  <c r="AP5" i="5" s="1"/>
  <c r="AN4" i="5"/>
  <c r="AQ110" i="5"/>
  <c r="AQ109" i="5"/>
  <c r="AQ108" i="5"/>
  <c r="AQ107" i="5"/>
  <c r="AQ106" i="5"/>
  <c r="AQ105" i="5"/>
  <c r="AQ104" i="5"/>
  <c r="AQ103" i="5"/>
  <c r="AQ102" i="5"/>
  <c r="AQ101" i="5"/>
  <c r="AQ100" i="5"/>
  <c r="AQ99" i="5"/>
  <c r="AQ98" i="5"/>
  <c r="AQ97" i="5"/>
  <c r="AQ96" i="5"/>
  <c r="AQ95" i="5"/>
  <c r="AQ94" i="5"/>
  <c r="AQ93" i="5"/>
  <c r="AQ92" i="5"/>
  <c r="AQ91" i="5"/>
  <c r="AQ90" i="5"/>
  <c r="AQ89" i="5"/>
  <c r="AQ88" i="5"/>
  <c r="AQ87" i="5"/>
  <c r="AQ86" i="5"/>
  <c r="AQ85" i="5"/>
  <c r="AQ84" i="5"/>
  <c r="AQ83" i="5"/>
  <c r="AQ82" i="5"/>
  <c r="AQ81" i="5"/>
  <c r="AQ80" i="5"/>
  <c r="AQ79" i="5"/>
  <c r="AQ78" i="5"/>
  <c r="AQ77" i="5"/>
  <c r="AQ76" i="5"/>
  <c r="AQ75" i="5"/>
  <c r="AQ74" i="5"/>
  <c r="AQ73" i="5"/>
  <c r="AQ72" i="5"/>
  <c r="AQ71" i="5"/>
  <c r="AQ70" i="5"/>
  <c r="AQ69" i="5"/>
  <c r="AQ68" i="5"/>
  <c r="AQ67" i="5"/>
  <c r="AQ66" i="5"/>
  <c r="AQ65" i="5"/>
  <c r="AQ64" i="5"/>
  <c r="AQ63" i="5"/>
  <c r="AQ62" i="5"/>
  <c r="AQ61" i="5"/>
  <c r="AQ60" i="5"/>
  <c r="AQ59" i="5"/>
  <c r="AQ58" i="5"/>
  <c r="AQ57" i="5"/>
  <c r="AQ56" i="5"/>
  <c r="AQ55" i="5"/>
  <c r="AQ54" i="5"/>
  <c r="AQ53" i="5"/>
  <c r="AQ52" i="5"/>
  <c r="AQ51" i="5"/>
  <c r="AQ50" i="5"/>
  <c r="AQ49" i="5"/>
  <c r="AQ48" i="5"/>
  <c r="AQ47" i="5"/>
  <c r="AQ46" i="5"/>
  <c r="AQ45" i="5"/>
  <c r="AQ44" i="5"/>
  <c r="AQ43" i="5"/>
  <c r="AQ42" i="5"/>
  <c r="AQ41" i="5"/>
  <c r="AQ40" i="5"/>
  <c r="AQ39" i="5"/>
  <c r="AQ38" i="5"/>
  <c r="AQ37" i="5"/>
  <c r="AQ36" i="5"/>
  <c r="AQ35" i="5"/>
  <c r="AQ34" i="5"/>
  <c r="AQ33" i="5"/>
  <c r="AQ32" i="5"/>
  <c r="AQ31" i="5"/>
  <c r="AQ30" i="5"/>
  <c r="AQ29" i="5"/>
  <c r="AQ28" i="5"/>
  <c r="AQ27" i="5"/>
  <c r="AQ26" i="5"/>
  <c r="AQ25" i="5"/>
  <c r="AQ24" i="5"/>
  <c r="AQ23" i="5"/>
  <c r="AQ22" i="5"/>
  <c r="AQ21" i="5"/>
  <c r="AQ20" i="5"/>
  <c r="AQ19" i="5"/>
  <c r="AQ18" i="5"/>
  <c r="AQ17" i="5"/>
  <c r="AQ16" i="5"/>
  <c r="AQ15" i="5"/>
  <c r="AQ14" i="5"/>
  <c r="AQ13" i="5"/>
  <c r="AQ12" i="5"/>
  <c r="AQ11" i="5"/>
  <c r="AQ10" i="5"/>
  <c r="AQ9" i="5"/>
  <c r="AQ8" i="5"/>
  <c r="AQ7" i="5"/>
  <c r="AQ6" i="5"/>
  <c r="AQ5" i="5"/>
  <c r="AP4" i="5" l="1"/>
  <c r="AN111" i="5"/>
  <c r="AZ111" i="5"/>
  <c r="BF111" i="5"/>
  <c r="BL111" i="5"/>
  <c r="AT111" i="5"/>
  <c r="AH110" i="5"/>
  <c r="AJ110" i="5" s="1"/>
  <c r="AH109" i="5"/>
  <c r="AJ109" i="5" s="1"/>
  <c r="AH108" i="5"/>
  <c r="AJ108" i="5" s="1"/>
  <c r="AH107" i="5"/>
  <c r="AJ107" i="5" s="1"/>
  <c r="AH106" i="5"/>
  <c r="AJ106" i="5" s="1"/>
  <c r="AH105" i="5"/>
  <c r="AJ105" i="5" s="1"/>
  <c r="AH104" i="5"/>
  <c r="AJ104" i="5" s="1"/>
  <c r="AH103" i="5"/>
  <c r="AJ103" i="5" s="1"/>
  <c r="AH102" i="5"/>
  <c r="AJ102" i="5" s="1"/>
  <c r="AH101" i="5"/>
  <c r="AJ101" i="5" s="1"/>
  <c r="AH100" i="5"/>
  <c r="AJ100" i="5" s="1"/>
  <c r="AH99" i="5"/>
  <c r="AJ99" i="5" s="1"/>
  <c r="AH98" i="5"/>
  <c r="AJ98" i="5" s="1"/>
  <c r="AH97" i="5"/>
  <c r="AJ97" i="5" s="1"/>
  <c r="AH96" i="5"/>
  <c r="AJ96" i="5" s="1"/>
  <c r="AH95" i="5"/>
  <c r="AJ95" i="5" s="1"/>
  <c r="AH94" i="5"/>
  <c r="AJ94" i="5" s="1"/>
  <c r="AH93" i="5"/>
  <c r="AJ93" i="5" s="1"/>
  <c r="AH92" i="5"/>
  <c r="AJ92" i="5" s="1"/>
  <c r="AH91" i="5"/>
  <c r="AJ91" i="5" s="1"/>
  <c r="AH90" i="5"/>
  <c r="AJ90" i="5" s="1"/>
  <c r="AH89" i="5"/>
  <c r="AJ89" i="5" s="1"/>
  <c r="AH88" i="5"/>
  <c r="AJ88" i="5" s="1"/>
  <c r="AH87" i="5"/>
  <c r="AJ87" i="5" s="1"/>
  <c r="AH86" i="5"/>
  <c r="AJ86" i="5" s="1"/>
  <c r="AH85" i="5"/>
  <c r="AJ85" i="5" s="1"/>
  <c r="AH84" i="5"/>
  <c r="AJ84" i="5" s="1"/>
  <c r="AH83" i="5"/>
  <c r="AJ83" i="5" s="1"/>
  <c r="AH82" i="5"/>
  <c r="AJ82" i="5" s="1"/>
  <c r="AH81" i="5"/>
  <c r="AJ81" i="5" s="1"/>
  <c r="AH80" i="5"/>
  <c r="AJ80" i="5" s="1"/>
  <c r="AH79" i="5"/>
  <c r="AJ79" i="5" s="1"/>
  <c r="AH78" i="5"/>
  <c r="AJ78" i="5" s="1"/>
  <c r="AH77" i="5"/>
  <c r="AJ77" i="5" s="1"/>
  <c r="AH76" i="5"/>
  <c r="AJ76" i="5" s="1"/>
  <c r="AH75" i="5"/>
  <c r="AJ75" i="5" s="1"/>
  <c r="AH74" i="5"/>
  <c r="AJ74" i="5" s="1"/>
  <c r="AH73" i="5"/>
  <c r="AJ73" i="5" s="1"/>
  <c r="AH72" i="5"/>
  <c r="AJ72" i="5" s="1"/>
  <c r="AH71" i="5"/>
  <c r="AJ71" i="5" s="1"/>
  <c r="AH70" i="5"/>
  <c r="AJ70" i="5" s="1"/>
  <c r="AH69" i="5"/>
  <c r="AJ69" i="5" s="1"/>
  <c r="AH68" i="5"/>
  <c r="AJ68" i="5" s="1"/>
  <c r="AH67" i="5"/>
  <c r="AJ67" i="5" s="1"/>
  <c r="AH66" i="5"/>
  <c r="AJ66" i="5" s="1"/>
  <c r="AH65" i="5"/>
  <c r="AJ65" i="5" s="1"/>
  <c r="AH64" i="5"/>
  <c r="AJ64" i="5" s="1"/>
  <c r="AH63" i="5"/>
  <c r="AJ63" i="5" s="1"/>
  <c r="AH62" i="5"/>
  <c r="AJ62" i="5" s="1"/>
  <c r="AH61" i="5"/>
  <c r="AJ61" i="5" s="1"/>
  <c r="AH60" i="5"/>
  <c r="AJ60" i="5" s="1"/>
  <c r="AH59" i="5"/>
  <c r="AJ59" i="5" s="1"/>
  <c r="AH58" i="5"/>
  <c r="AJ58" i="5" s="1"/>
  <c r="AH57" i="5"/>
  <c r="AJ57" i="5" s="1"/>
  <c r="AH56" i="5"/>
  <c r="AJ56" i="5" s="1"/>
  <c r="AH55" i="5"/>
  <c r="AJ55" i="5" s="1"/>
  <c r="AH54" i="5"/>
  <c r="AJ54" i="5" s="1"/>
  <c r="AH53" i="5"/>
  <c r="AJ53" i="5" s="1"/>
  <c r="AH52" i="5"/>
  <c r="AJ52" i="5" s="1"/>
  <c r="AH51" i="5"/>
  <c r="AJ51" i="5" s="1"/>
  <c r="AH50" i="5"/>
  <c r="AJ50" i="5" s="1"/>
  <c r="AH49" i="5"/>
  <c r="AJ49" i="5" s="1"/>
  <c r="AH48" i="5"/>
  <c r="AJ48" i="5" s="1"/>
  <c r="AH47" i="5"/>
  <c r="AJ47" i="5" s="1"/>
  <c r="AH46" i="5"/>
  <c r="AJ46" i="5" s="1"/>
  <c r="AH45" i="5"/>
  <c r="AJ45" i="5" s="1"/>
  <c r="AH44" i="5"/>
  <c r="AJ44" i="5" s="1"/>
  <c r="AH43" i="5"/>
  <c r="AJ43" i="5" s="1"/>
  <c r="AH42" i="5"/>
  <c r="AJ42" i="5" s="1"/>
  <c r="AH41" i="5"/>
  <c r="AJ41" i="5" s="1"/>
  <c r="AH40" i="5"/>
  <c r="AJ40" i="5" s="1"/>
  <c r="AH39" i="5"/>
  <c r="AJ39" i="5" s="1"/>
  <c r="AH38" i="5"/>
  <c r="AJ38" i="5" s="1"/>
  <c r="AH37" i="5"/>
  <c r="AJ37" i="5" s="1"/>
  <c r="AH36" i="5"/>
  <c r="AJ36" i="5" s="1"/>
  <c r="AH35" i="5"/>
  <c r="AJ35" i="5" s="1"/>
  <c r="AH34" i="5"/>
  <c r="AJ34" i="5" s="1"/>
  <c r="AH33" i="5"/>
  <c r="AJ33" i="5" s="1"/>
  <c r="AH32" i="5"/>
  <c r="AJ32" i="5" s="1"/>
  <c r="AH31" i="5"/>
  <c r="AJ31" i="5" s="1"/>
  <c r="AH30" i="5"/>
  <c r="AJ30" i="5" s="1"/>
  <c r="AH29" i="5"/>
  <c r="AJ29" i="5" s="1"/>
  <c r="AH28" i="5"/>
  <c r="AJ28" i="5" s="1"/>
  <c r="AH27" i="5"/>
  <c r="AJ27" i="5" s="1"/>
  <c r="AH26" i="5"/>
  <c r="AJ26" i="5" s="1"/>
  <c r="AH25" i="5"/>
  <c r="AJ25" i="5" s="1"/>
  <c r="AH24" i="5"/>
  <c r="AJ24" i="5" s="1"/>
  <c r="AH23" i="5"/>
  <c r="AJ23" i="5" s="1"/>
  <c r="AH22" i="5"/>
  <c r="AJ22" i="5" s="1"/>
  <c r="AH21" i="5"/>
  <c r="AJ21" i="5" s="1"/>
  <c r="AH20" i="5"/>
  <c r="AJ20" i="5" s="1"/>
  <c r="AH19" i="5"/>
  <c r="AJ19" i="5" s="1"/>
  <c r="AH18" i="5"/>
  <c r="AJ18" i="5" s="1"/>
  <c r="AH17" i="5"/>
  <c r="AJ17" i="5" s="1"/>
  <c r="AH16" i="5"/>
  <c r="AJ16" i="5" s="1"/>
  <c r="AH15" i="5"/>
  <c r="AJ15" i="5" s="1"/>
  <c r="AH14" i="5"/>
  <c r="AJ14" i="5" s="1"/>
  <c r="AH13" i="5"/>
  <c r="AJ13" i="5" s="1"/>
  <c r="AH12" i="5"/>
  <c r="AJ12" i="5" s="1"/>
  <c r="AH11" i="5"/>
  <c r="AJ11" i="5" s="1"/>
  <c r="AH10" i="5"/>
  <c r="AJ10" i="5" s="1"/>
  <c r="AH9" i="5"/>
  <c r="AJ9" i="5" s="1"/>
  <c r="AH8" i="5"/>
  <c r="AJ8" i="5" s="1"/>
  <c r="AH7" i="5"/>
  <c r="AJ7" i="5" s="1"/>
  <c r="AH6" i="5"/>
  <c r="AJ6" i="5" s="1"/>
  <c r="AH5" i="5"/>
  <c r="AJ5" i="5" s="1"/>
  <c r="AH4" i="5"/>
  <c r="AJ4" i="5" s="1"/>
  <c r="AH111" i="5" l="1"/>
  <c r="AK110" i="5"/>
  <c r="AK109" i="5"/>
  <c r="AK108" i="5"/>
  <c r="AK107" i="5"/>
  <c r="AK106" i="5"/>
  <c r="AK105" i="5"/>
  <c r="AK104" i="5"/>
  <c r="AK103" i="5"/>
  <c r="AK102" i="5"/>
  <c r="AK101" i="5"/>
  <c r="AK100" i="5"/>
  <c r="AK99" i="5"/>
  <c r="AK98" i="5"/>
  <c r="AK97" i="5"/>
  <c r="AK96" i="5"/>
  <c r="AK95" i="5"/>
  <c r="AK94" i="5"/>
  <c r="AK93" i="5"/>
  <c r="AK92" i="5"/>
  <c r="AK91" i="5"/>
  <c r="AK90" i="5"/>
  <c r="AK89" i="5"/>
  <c r="AK88" i="5"/>
  <c r="AK87" i="5"/>
  <c r="AK86" i="5"/>
  <c r="AK85" i="5"/>
  <c r="AK84" i="5"/>
  <c r="AK83" i="5"/>
  <c r="AK82" i="5"/>
  <c r="AK81" i="5"/>
  <c r="AK80" i="5"/>
  <c r="AK79" i="5"/>
  <c r="AK78" i="5"/>
  <c r="AK77" i="5"/>
  <c r="AK76" i="5"/>
  <c r="AK75" i="5"/>
  <c r="AK74" i="5"/>
  <c r="AK73" i="5"/>
  <c r="AK72" i="5"/>
  <c r="AK71" i="5"/>
  <c r="AK70" i="5"/>
  <c r="AK69" i="5"/>
  <c r="AK68" i="5"/>
  <c r="AK67" i="5"/>
  <c r="AK66" i="5"/>
  <c r="AK65" i="5"/>
  <c r="AK64" i="5"/>
  <c r="AK63" i="5"/>
  <c r="AK62" i="5"/>
  <c r="AK61" i="5"/>
  <c r="AK60" i="5"/>
  <c r="AK59" i="5"/>
  <c r="AK58" i="5"/>
  <c r="AK57" i="5"/>
  <c r="AK56" i="5"/>
  <c r="AK55" i="5"/>
  <c r="AK54" i="5"/>
  <c r="AK53" i="5"/>
  <c r="AK52" i="5"/>
  <c r="AK51" i="5"/>
  <c r="AK50" i="5"/>
  <c r="AK49" i="5"/>
  <c r="AK48" i="5"/>
  <c r="AK47" i="5"/>
  <c r="AK46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14" i="5"/>
  <c r="AK13" i="5"/>
  <c r="AK12" i="5"/>
  <c r="AK11" i="5"/>
  <c r="AK10" i="5"/>
  <c r="AK9" i="5"/>
  <c r="AK8" i="5"/>
  <c r="AK7" i="5"/>
  <c r="AK6" i="5"/>
  <c r="AK5" i="5"/>
  <c r="AK4" i="5"/>
  <c r="AB110" i="5"/>
  <c r="AD110" i="5" s="1"/>
  <c r="AB109" i="5"/>
  <c r="AD109" i="5" s="1"/>
  <c r="AB108" i="5"/>
  <c r="AD108" i="5" s="1"/>
  <c r="AB107" i="5"/>
  <c r="AD107" i="5" s="1"/>
  <c r="AB106" i="5"/>
  <c r="AD106" i="5" s="1"/>
  <c r="AB105" i="5"/>
  <c r="AD105" i="5" s="1"/>
  <c r="AB104" i="5"/>
  <c r="AD104" i="5" s="1"/>
  <c r="AB103" i="5"/>
  <c r="AD103" i="5" s="1"/>
  <c r="AB102" i="5"/>
  <c r="AD102" i="5" s="1"/>
  <c r="AB101" i="5"/>
  <c r="AD101" i="5" s="1"/>
  <c r="AB100" i="5"/>
  <c r="AD100" i="5" s="1"/>
  <c r="AB99" i="5"/>
  <c r="AD99" i="5" s="1"/>
  <c r="AB98" i="5"/>
  <c r="AD98" i="5" s="1"/>
  <c r="AB97" i="5"/>
  <c r="AD97" i="5" s="1"/>
  <c r="AB96" i="5"/>
  <c r="AD96" i="5" s="1"/>
  <c r="AB95" i="5"/>
  <c r="AD95" i="5" s="1"/>
  <c r="AB94" i="5"/>
  <c r="AD94" i="5" s="1"/>
  <c r="AB93" i="5"/>
  <c r="AD93" i="5" s="1"/>
  <c r="AB92" i="5"/>
  <c r="AD92" i="5" s="1"/>
  <c r="AB91" i="5"/>
  <c r="AD91" i="5" s="1"/>
  <c r="AB90" i="5"/>
  <c r="AD90" i="5" s="1"/>
  <c r="AB89" i="5"/>
  <c r="AD89" i="5" s="1"/>
  <c r="AB88" i="5"/>
  <c r="AD88" i="5" s="1"/>
  <c r="AB87" i="5"/>
  <c r="AD87" i="5" s="1"/>
  <c r="AB86" i="5"/>
  <c r="AD86" i="5" s="1"/>
  <c r="AB85" i="5"/>
  <c r="AD85" i="5" s="1"/>
  <c r="AB84" i="5"/>
  <c r="AD84" i="5" s="1"/>
  <c r="AB83" i="5"/>
  <c r="AD83" i="5" s="1"/>
  <c r="AB82" i="5"/>
  <c r="AD82" i="5" s="1"/>
  <c r="AB81" i="5"/>
  <c r="AD81" i="5" s="1"/>
  <c r="AB80" i="5"/>
  <c r="AD80" i="5" s="1"/>
  <c r="AB79" i="5"/>
  <c r="AD79" i="5" s="1"/>
  <c r="AB78" i="5"/>
  <c r="AD78" i="5" s="1"/>
  <c r="AB77" i="5"/>
  <c r="AD77" i="5" s="1"/>
  <c r="AB76" i="5"/>
  <c r="AD76" i="5" s="1"/>
  <c r="AB75" i="5"/>
  <c r="AD75" i="5" s="1"/>
  <c r="AB74" i="5"/>
  <c r="AD74" i="5" s="1"/>
  <c r="AB73" i="5"/>
  <c r="AD73" i="5" s="1"/>
  <c r="AB72" i="5"/>
  <c r="AD72" i="5" s="1"/>
  <c r="AB71" i="5"/>
  <c r="AD71" i="5" s="1"/>
  <c r="AB70" i="5"/>
  <c r="AD70" i="5" s="1"/>
  <c r="AB69" i="5"/>
  <c r="AD69" i="5" s="1"/>
  <c r="AB68" i="5"/>
  <c r="AD68" i="5" s="1"/>
  <c r="AB67" i="5"/>
  <c r="AD67" i="5" s="1"/>
  <c r="AB66" i="5"/>
  <c r="AD66" i="5" s="1"/>
  <c r="AB65" i="5"/>
  <c r="AD65" i="5" s="1"/>
  <c r="AB64" i="5"/>
  <c r="AD64" i="5" s="1"/>
  <c r="AB63" i="5"/>
  <c r="AD63" i="5" s="1"/>
  <c r="AB62" i="5"/>
  <c r="AD62" i="5" s="1"/>
  <c r="AB61" i="5"/>
  <c r="AD61" i="5" s="1"/>
  <c r="AB60" i="5"/>
  <c r="AD60" i="5" s="1"/>
  <c r="AB59" i="5"/>
  <c r="AD59" i="5" s="1"/>
  <c r="AB58" i="5"/>
  <c r="AD58" i="5" s="1"/>
  <c r="AB57" i="5"/>
  <c r="AD57" i="5" s="1"/>
  <c r="AB56" i="5"/>
  <c r="AD56" i="5" s="1"/>
  <c r="AB55" i="5"/>
  <c r="AD55" i="5" s="1"/>
  <c r="AB54" i="5"/>
  <c r="AD54" i="5" s="1"/>
  <c r="AB53" i="5"/>
  <c r="AD53" i="5" s="1"/>
  <c r="AB52" i="5"/>
  <c r="AD52" i="5" s="1"/>
  <c r="AB51" i="5"/>
  <c r="AD51" i="5" s="1"/>
  <c r="AB50" i="5"/>
  <c r="AD50" i="5" s="1"/>
  <c r="AB49" i="5"/>
  <c r="AD49" i="5" s="1"/>
  <c r="AB48" i="5"/>
  <c r="AD48" i="5" s="1"/>
  <c r="AB47" i="5"/>
  <c r="AD47" i="5" s="1"/>
  <c r="AB46" i="5"/>
  <c r="AD46" i="5" s="1"/>
  <c r="AB45" i="5"/>
  <c r="AD45" i="5" s="1"/>
  <c r="AB44" i="5"/>
  <c r="AD44" i="5" s="1"/>
  <c r="AB43" i="5"/>
  <c r="AD43" i="5" s="1"/>
  <c r="AB42" i="5"/>
  <c r="AD42" i="5" s="1"/>
  <c r="AB41" i="5"/>
  <c r="AD41" i="5" s="1"/>
  <c r="AB40" i="5"/>
  <c r="AD40" i="5" s="1"/>
  <c r="AB39" i="5"/>
  <c r="AD39" i="5" s="1"/>
  <c r="AB38" i="5"/>
  <c r="AD38" i="5" s="1"/>
  <c r="AB37" i="5"/>
  <c r="AD37" i="5" s="1"/>
  <c r="AB36" i="5"/>
  <c r="AD36" i="5" s="1"/>
  <c r="AB35" i="5"/>
  <c r="AD35" i="5" s="1"/>
  <c r="AB34" i="5"/>
  <c r="AD34" i="5" s="1"/>
  <c r="AB33" i="5"/>
  <c r="AD33" i="5" s="1"/>
  <c r="AB32" i="5"/>
  <c r="AD32" i="5" s="1"/>
  <c r="AB31" i="5"/>
  <c r="AD31" i="5" s="1"/>
  <c r="AB30" i="5"/>
  <c r="AD30" i="5" s="1"/>
  <c r="AB29" i="5"/>
  <c r="AD29" i="5" s="1"/>
  <c r="AB28" i="5"/>
  <c r="AD28" i="5" s="1"/>
  <c r="AB27" i="5"/>
  <c r="AD27" i="5" s="1"/>
  <c r="AB26" i="5"/>
  <c r="AD26" i="5" s="1"/>
  <c r="AB25" i="5"/>
  <c r="AD25" i="5" s="1"/>
  <c r="AB24" i="5"/>
  <c r="AD24" i="5" s="1"/>
  <c r="AB23" i="5"/>
  <c r="AD23" i="5" s="1"/>
  <c r="AB22" i="5"/>
  <c r="AD22" i="5" s="1"/>
  <c r="AB21" i="5"/>
  <c r="AD21" i="5" s="1"/>
  <c r="AB20" i="5"/>
  <c r="AD20" i="5" s="1"/>
  <c r="AB19" i="5"/>
  <c r="AD19" i="5" s="1"/>
  <c r="AB18" i="5"/>
  <c r="AD18" i="5" s="1"/>
  <c r="AB17" i="5"/>
  <c r="AD17" i="5" s="1"/>
  <c r="AB16" i="5"/>
  <c r="AD16" i="5" s="1"/>
  <c r="AB15" i="5"/>
  <c r="AD15" i="5" s="1"/>
  <c r="AB14" i="5"/>
  <c r="AD14" i="5" s="1"/>
  <c r="AB13" i="5"/>
  <c r="AD13" i="5" s="1"/>
  <c r="AB12" i="5"/>
  <c r="AD12" i="5" s="1"/>
  <c r="AB11" i="5"/>
  <c r="AD11" i="5" s="1"/>
  <c r="AB10" i="5"/>
  <c r="AD10" i="5" s="1"/>
  <c r="AB9" i="5"/>
  <c r="AD9" i="5" s="1"/>
  <c r="AB8" i="5"/>
  <c r="AD8" i="5" s="1"/>
  <c r="AB7" i="5"/>
  <c r="AD7" i="5" s="1"/>
  <c r="AB6" i="5"/>
  <c r="AD6" i="5" s="1"/>
  <c r="AB5" i="5"/>
  <c r="AD5" i="5" s="1"/>
  <c r="AB4" i="5"/>
  <c r="AD4" i="5" s="1"/>
  <c r="AB111" i="5" l="1"/>
  <c r="AE110" i="5"/>
  <c r="AE109" i="5"/>
  <c r="AE108" i="5"/>
  <c r="AE107" i="5"/>
  <c r="AE106" i="5"/>
  <c r="AE105" i="5"/>
  <c r="AE104" i="5"/>
  <c r="AE103" i="5"/>
  <c r="AE102" i="5"/>
  <c r="AE101" i="5"/>
  <c r="AE100" i="5"/>
  <c r="AE99" i="5"/>
  <c r="AE98" i="5"/>
  <c r="AE97" i="5"/>
  <c r="AE96" i="5"/>
  <c r="AE95" i="5"/>
  <c r="AE94" i="5"/>
  <c r="AE93" i="5"/>
  <c r="AE92" i="5"/>
  <c r="AE91" i="5"/>
  <c r="AE90" i="5"/>
  <c r="AE89" i="5"/>
  <c r="AE88" i="5"/>
  <c r="AE87" i="5"/>
  <c r="AE86" i="5"/>
  <c r="AE85" i="5"/>
  <c r="AE84" i="5"/>
  <c r="AE83" i="5"/>
  <c r="AE82" i="5"/>
  <c r="AE81" i="5"/>
  <c r="AE80" i="5"/>
  <c r="AE79" i="5"/>
  <c r="AE78" i="5"/>
  <c r="AE77" i="5"/>
  <c r="AE76" i="5"/>
  <c r="AE75" i="5"/>
  <c r="AE74" i="5"/>
  <c r="AE73" i="5"/>
  <c r="AE72" i="5"/>
  <c r="AE71" i="5"/>
  <c r="AE70" i="5"/>
  <c r="AE69" i="5"/>
  <c r="AE68" i="5"/>
  <c r="AE67" i="5"/>
  <c r="AE66" i="5"/>
  <c r="AE65" i="5"/>
  <c r="AE64" i="5"/>
  <c r="AE63" i="5"/>
  <c r="AE62" i="5"/>
  <c r="AE61" i="5"/>
  <c r="AE60" i="5"/>
  <c r="AE59" i="5"/>
  <c r="AE58" i="5"/>
  <c r="AE57" i="5"/>
  <c r="AE56" i="5"/>
  <c r="AE55" i="5"/>
  <c r="AE54" i="5"/>
  <c r="AE53" i="5"/>
  <c r="AE52" i="5"/>
  <c r="AE51" i="5"/>
  <c r="AE50" i="5"/>
  <c r="AE49" i="5"/>
  <c r="AE48" i="5"/>
  <c r="AE47" i="5"/>
  <c r="AE46" i="5"/>
  <c r="AE45" i="5"/>
  <c r="AE44" i="5"/>
  <c r="AE43" i="5"/>
  <c r="AE42" i="5"/>
  <c r="AE41" i="5"/>
  <c r="AE40" i="5"/>
  <c r="AE39" i="5"/>
  <c r="AE38" i="5"/>
  <c r="AE37" i="5"/>
  <c r="AE36" i="5"/>
  <c r="AE35" i="5"/>
  <c r="AE34" i="5"/>
  <c r="AE33" i="5"/>
  <c r="AE32" i="5"/>
  <c r="AE31" i="5"/>
  <c r="AE30" i="5"/>
  <c r="AE29" i="5"/>
  <c r="AE28" i="5"/>
  <c r="AE27" i="5"/>
  <c r="AE26" i="5"/>
  <c r="AE25" i="5"/>
  <c r="AE24" i="5"/>
  <c r="AE23" i="5"/>
  <c r="AE22" i="5"/>
  <c r="AE21" i="5"/>
  <c r="AE20" i="5"/>
  <c r="AE19" i="5"/>
  <c r="AE18" i="5"/>
  <c r="AE17" i="5"/>
  <c r="AE16" i="5"/>
  <c r="AE15" i="5"/>
  <c r="AE14" i="5"/>
  <c r="AE13" i="5"/>
  <c r="AE12" i="5"/>
  <c r="AE11" i="5"/>
  <c r="AE10" i="5"/>
  <c r="AE9" i="5"/>
  <c r="AE8" i="5"/>
  <c r="AE7" i="5"/>
  <c r="AE6" i="5"/>
  <c r="AE5" i="5"/>
  <c r="AE4" i="5"/>
  <c r="Y110" i="5"/>
  <c r="Y109" i="5"/>
  <c r="Y108" i="5"/>
  <c r="Y107" i="5"/>
  <c r="Y106" i="5"/>
  <c r="Y105" i="5"/>
  <c r="Y104" i="5"/>
  <c r="Y103" i="5"/>
  <c r="Y102" i="5"/>
  <c r="Y101" i="5"/>
  <c r="Y100" i="5"/>
  <c r="Y99" i="5"/>
  <c r="Y98" i="5"/>
  <c r="Y97" i="5"/>
  <c r="Y96" i="5"/>
  <c r="Y95" i="5"/>
  <c r="Y94" i="5"/>
  <c r="Y93" i="5"/>
  <c r="Y92" i="5"/>
  <c r="Y91" i="5"/>
  <c r="Y90" i="5"/>
  <c r="Y89" i="5"/>
  <c r="Y88" i="5"/>
  <c r="Y87" i="5"/>
  <c r="Y86" i="5"/>
  <c r="Y85" i="5"/>
  <c r="Y84" i="5"/>
  <c r="Y83" i="5"/>
  <c r="Y82" i="5"/>
  <c r="Y81" i="5"/>
  <c r="Y80" i="5"/>
  <c r="Y79" i="5"/>
  <c r="Y78" i="5"/>
  <c r="Y77" i="5"/>
  <c r="Y76" i="5"/>
  <c r="Y75" i="5"/>
  <c r="Y74" i="5"/>
  <c r="Y73" i="5"/>
  <c r="Y72" i="5"/>
  <c r="Y71" i="5"/>
  <c r="Y70" i="5"/>
  <c r="Y69" i="5"/>
  <c r="Y68" i="5"/>
  <c r="Y67" i="5"/>
  <c r="Y66" i="5"/>
  <c r="Y65" i="5"/>
  <c r="Y64" i="5"/>
  <c r="Y63" i="5"/>
  <c r="Y62" i="5"/>
  <c r="Y61" i="5"/>
  <c r="Y60" i="5"/>
  <c r="Y59" i="5"/>
  <c r="Y58" i="5"/>
  <c r="Y57" i="5"/>
  <c r="Y56" i="5"/>
  <c r="Y55" i="5"/>
  <c r="Y54" i="5"/>
  <c r="Y53" i="5"/>
  <c r="Y52" i="5"/>
  <c r="Y51" i="5"/>
  <c r="Y50" i="5"/>
  <c r="Y49" i="5"/>
  <c r="Y48" i="5"/>
  <c r="Y47" i="5"/>
  <c r="Y46" i="5"/>
  <c r="Y45" i="5"/>
  <c r="Y44" i="5"/>
  <c r="Y43" i="5"/>
  <c r="Y42" i="5"/>
  <c r="Y41" i="5"/>
  <c r="Y40" i="5"/>
  <c r="Y39" i="5"/>
  <c r="Y38" i="5"/>
  <c r="Y37" i="5"/>
  <c r="Y36" i="5"/>
  <c r="Y35" i="5"/>
  <c r="Y34" i="5"/>
  <c r="Y33" i="5"/>
  <c r="Y32" i="5"/>
  <c r="Y31" i="5"/>
  <c r="Y30" i="5"/>
  <c r="Y29" i="5"/>
  <c r="Y28" i="5"/>
  <c r="Y27" i="5"/>
  <c r="Y26" i="5"/>
  <c r="Y25" i="5"/>
  <c r="Y24" i="5"/>
  <c r="Y23" i="5"/>
  <c r="Y22" i="5"/>
  <c r="Y21" i="5"/>
  <c r="Y20" i="5"/>
  <c r="Y19" i="5"/>
  <c r="Y18" i="5"/>
  <c r="Y17" i="5"/>
  <c r="Y16" i="5"/>
  <c r="Y15" i="5"/>
  <c r="Y14" i="5"/>
  <c r="Y13" i="5"/>
  <c r="Y12" i="5"/>
  <c r="Y11" i="5"/>
  <c r="Y10" i="5"/>
  <c r="Y9" i="5"/>
  <c r="Y8" i="5"/>
  <c r="Y7" i="5"/>
  <c r="Y6" i="5"/>
  <c r="Y5" i="5"/>
  <c r="Y4" i="5"/>
  <c r="V110" i="5"/>
  <c r="X110" i="5" s="1"/>
  <c r="V109" i="5"/>
  <c r="X109" i="5" s="1"/>
  <c r="V108" i="5"/>
  <c r="X108" i="5" s="1"/>
  <c r="V107" i="5"/>
  <c r="X107" i="5" s="1"/>
  <c r="V106" i="5"/>
  <c r="X106" i="5" s="1"/>
  <c r="V105" i="5"/>
  <c r="X105" i="5" s="1"/>
  <c r="V104" i="5"/>
  <c r="X104" i="5" s="1"/>
  <c r="V103" i="5"/>
  <c r="X103" i="5" s="1"/>
  <c r="V102" i="5"/>
  <c r="X102" i="5" s="1"/>
  <c r="V101" i="5"/>
  <c r="X101" i="5" s="1"/>
  <c r="V100" i="5"/>
  <c r="X100" i="5" s="1"/>
  <c r="V99" i="5"/>
  <c r="X99" i="5" s="1"/>
  <c r="V98" i="5"/>
  <c r="X98" i="5" s="1"/>
  <c r="V97" i="5"/>
  <c r="X97" i="5" s="1"/>
  <c r="V96" i="5"/>
  <c r="X96" i="5" s="1"/>
  <c r="V95" i="5"/>
  <c r="X95" i="5" s="1"/>
  <c r="V94" i="5"/>
  <c r="X94" i="5" s="1"/>
  <c r="V93" i="5"/>
  <c r="X93" i="5" s="1"/>
  <c r="V92" i="5"/>
  <c r="X92" i="5" s="1"/>
  <c r="V91" i="5"/>
  <c r="X91" i="5" s="1"/>
  <c r="V90" i="5"/>
  <c r="X90" i="5" s="1"/>
  <c r="V89" i="5"/>
  <c r="X89" i="5" s="1"/>
  <c r="V88" i="5"/>
  <c r="X88" i="5" s="1"/>
  <c r="V87" i="5"/>
  <c r="X87" i="5" s="1"/>
  <c r="V86" i="5"/>
  <c r="X86" i="5" s="1"/>
  <c r="V85" i="5"/>
  <c r="X85" i="5" s="1"/>
  <c r="V84" i="5"/>
  <c r="X84" i="5" s="1"/>
  <c r="V83" i="5"/>
  <c r="X83" i="5" s="1"/>
  <c r="V82" i="5"/>
  <c r="X82" i="5" s="1"/>
  <c r="V81" i="5"/>
  <c r="X81" i="5" s="1"/>
  <c r="V80" i="5"/>
  <c r="X80" i="5" s="1"/>
  <c r="V79" i="5"/>
  <c r="X79" i="5" s="1"/>
  <c r="V78" i="5"/>
  <c r="X78" i="5" s="1"/>
  <c r="V77" i="5"/>
  <c r="X77" i="5" s="1"/>
  <c r="V76" i="5"/>
  <c r="X76" i="5" s="1"/>
  <c r="V75" i="5"/>
  <c r="X75" i="5" s="1"/>
  <c r="V74" i="5"/>
  <c r="X74" i="5" s="1"/>
  <c r="V73" i="5"/>
  <c r="X73" i="5" s="1"/>
  <c r="V72" i="5"/>
  <c r="X72" i="5" s="1"/>
  <c r="V71" i="5"/>
  <c r="X71" i="5" s="1"/>
  <c r="V70" i="5"/>
  <c r="X70" i="5" s="1"/>
  <c r="V69" i="5"/>
  <c r="X69" i="5" s="1"/>
  <c r="V68" i="5"/>
  <c r="X68" i="5" s="1"/>
  <c r="V67" i="5"/>
  <c r="X67" i="5" s="1"/>
  <c r="V66" i="5"/>
  <c r="X66" i="5" s="1"/>
  <c r="V65" i="5"/>
  <c r="X65" i="5" s="1"/>
  <c r="V64" i="5"/>
  <c r="X64" i="5" s="1"/>
  <c r="V63" i="5"/>
  <c r="X63" i="5" s="1"/>
  <c r="V62" i="5"/>
  <c r="X62" i="5" s="1"/>
  <c r="V61" i="5"/>
  <c r="X61" i="5" s="1"/>
  <c r="V60" i="5"/>
  <c r="X60" i="5" s="1"/>
  <c r="V59" i="5"/>
  <c r="X59" i="5" s="1"/>
  <c r="V58" i="5"/>
  <c r="X58" i="5" s="1"/>
  <c r="V57" i="5"/>
  <c r="X57" i="5" s="1"/>
  <c r="V56" i="5"/>
  <c r="X56" i="5" s="1"/>
  <c r="V55" i="5"/>
  <c r="X55" i="5" s="1"/>
  <c r="V54" i="5"/>
  <c r="X54" i="5" s="1"/>
  <c r="V53" i="5"/>
  <c r="X53" i="5" s="1"/>
  <c r="V52" i="5"/>
  <c r="X52" i="5" s="1"/>
  <c r="V51" i="5"/>
  <c r="X51" i="5" s="1"/>
  <c r="V50" i="5"/>
  <c r="X50" i="5" s="1"/>
  <c r="V49" i="5"/>
  <c r="X49" i="5" s="1"/>
  <c r="V48" i="5"/>
  <c r="X48" i="5" s="1"/>
  <c r="V47" i="5"/>
  <c r="X47" i="5" s="1"/>
  <c r="V46" i="5"/>
  <c r="X46" i="5" s="1"/>
  <c r="V45" i="5"/>
  <c r="X45" i="5" s="1"/>
  <c r="V44" i="5"/>
  <c r="X44" i="5" s="1"/>
  <c r="V43" i="5"/>
  <c r="X43" i="5" s="1"/>
  <c r="V42" i="5"/>
  <c r="X42" i="5" s="1"/>
  <c r="V41" i="5"/>
  <c r="X41" i="5" s="1"/>
  <c r="V40" i="5"/>
  <c r="X40" i="5" s="1"/>
  <c r="V39" i="5"/>
  <c r="X39" i="5" s="1"/>
  <c r="V38" i="5"/>
  <c r="X38" i="5" s="1"/>
  <c r="V37" i="5"/>
  <c r="X37" i="5" s="1"/>
  <c r="V36" i="5"/>
  <c r="X36" i="5" s="1"/>
  <c r="V35" i="5"/>
  <c r="X35" i="5" s="1"/>
  <c r="V34" i="5"/>
  <c r="X34" i="5" s="1"/>
  <c r="V33" i="5"/>
  <c r="X33" i="5" s="1"/>
  <c r="V32" i="5"/>
  <c r="X32" i="5" s="1"/>
  <c r="V31" i="5"/>
  <c r="X31" i="5" s="1"/>
  <c r="V30" i="5"/>
  <c r="X30" i="5" s="1"/>
  <c r="V29" i="5"/>
  <c r="X29" i="5" s="1"/>
  <c r="V28" i="5"/>
  <c r="X28" i="5" s="1"/>
  <c r="V27" i="5"/>
  <c r="X27" i="5" s="1"/>
  <c r="V26" i="5"/>
  <c r="X26" i="5" s="1"/>
  <c r="V25" i="5"/>
  <c r="X25" i="5" s="1"/>
  <c r="V24" i="5"/>
  <c r="X24" i="5" s="1"/>
  <c r="V23" i="5"/>
  <c r="X23" i="5" s="1"/>
  <c r="V22" i="5"/>
  <c r="X22" i="5" s="1"/>
  <c r="V21" i="5"/>
  <c r="X21" i="5" s="1"/>
  <c r="V20" i="5"/>
  <c r="X20" i="5" s="1"/>
  <c r="V19" i="5"/>
  <c r="X19" i="5" s="1"/>
  <c r="V18" i="5"/>
  <c r="X18" i="5" s="1"/>
  <c r="V17" i="5"/>
  <c r="X17" i="5" s="1"/>
  <c r="V16" i="5"/>
  <c r="X16" i="5" s="1"/>
  <c r="V15" i="5"/>
  <c r="X15" i="5" s="1"/>
  <c r="V14" i="5"/>
  <c r="X14" i="5" s="1"/>
  <c r="V13" i="5"/>
  <c r="X13" i="5" s="1"/>
  <c r="V12" i="5"/>
  <c r="X12" i="5" s="1"/>
  <c r="V11" i="5"/>
  <c r="X11" i="5" s="1"/>
  <c r="V10" i="5"/>
  <c r="X10" i="5" s="1"/>
  <c r="V9" i="5"/>
  <c r="X9" i="5" s="1"/>
  <c r="V8" i="5"/>
  <c r="X8" i="5" s="1"/>
  <c r="V7" i="5"/>
  <c r="X7" i="5" s="1"/>
  <c r="V6" i="5"/>
  <c r="X6" i="5" s="1"/>
  <c r="V5" i="5"/>
  <c r="X5" i="5" s="1"/>
  <c r="V4" i="5"/>
  <c r="X4" i="5" s="1"/>
  <c r="S110" i="5"/>
  <c r="S109" i="5"/>
  <c r="S108" i="5"/>
  <c r="S107" i="5"/>
  <c r="S106" i="5"/>
  <c r="S105" i="5"/>
  <c r="S104" i="5"/>
  <c r="S103" i="5"/>
  <c r="S102" i="5"/>
  <c r="S101" i="5"/>
  <c r="S100" i="5"/>
  <c r="S99" i="5"/>
  <c r="S98" i="5"/>
  <c r="S97" i="5"/>
  <c r="S96" i="5"/>
  <c r="S95" i="5"/>
  <c r="S94" i="5"/>
  <c r="S93" i="5"/>
  <c r="S92" i="5"/>
  <c r="S91" i="5"/>
  <c r="S90" i="5"/>
  <c r="S89" i="5"/>
  <c r="S88" i="5"/>
  <c r="S87" i="5"/>
  <c r="S86" i="5"/>
  <c r="S85" i="5"/>
  <c r="S84" i="5"/>
  <c r="S83" i="5"/>
  <c r="S82" i="5"/>
  <c r="S81" i="5"/>
  <c r="S80" i="5"/>
  <c r="S79" i="5"/>
  <c r="S78" i="5"/>
  <c r="S77" i="5"/>
  <c r="S76" i="5"/>
  <c r="S75" i="5"/>
  <c r="S74" i="5"/>
  <c r="S73" i="5"/>
  <c r="S72" i="5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S45" i="5"/>
  <c r="S44" i="5"/>
  <c r="S43" i="5"/>
  <c r="S42" i="5"/>
  <c r="S41" i="5"/>
  <c r="S40" i="5"/>
  <c r="S39" i="5"/>
  <c r="S38" i="5"/>
  <c r="S37" i="5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P110" i="5"/>
  <c r="R110" i="5" s="1"/>
  <c r="P109" i="5"/>
  <c r="R109" i="5" s="1"/>
  <c r="P108" i="5"/>
  <c r="R108" i="5" s="1"/>
  <c r="P107" i="5"/>
  <c r="R107" i="5" s="1"/>
  <c r="P106" i="5"/>
  <c r="R106" i="5" s="1"/>
  <c r="P105" i="5"/>
  <c r="R105" i="5" s="1"/>
  <c r="P104" i="5"/>
  <c r="R104" i="5" s="1"/>
  <c r="P103" i="5"/>
  <c r="R103" i="5" s="1"/>
  <c r="P102" i="5"/>
  <c r="R102" i="5" s="1"/>
  <c r="P101" i="5"/>
  <c r="R101" i="5" s="1"/>
  <c r="P100" i="5"/>
  <c r="R100" i="5" s="1"/>
  <c r="P99" i="5"/>
  <c r="R99" i="5" s="1"/>
  <c r="P98" i="5"/>
  <c r="R98" i="5" s="1"/>
  <c r="P97" i="5"/>
  <c r="R97" i="5" s="1"/>
  <c r="P96" i="5"/>
  <c r="R96" i="5" s="1"/>
  <c r="P95" i="5"/>
  <c r="R95" i="5" s="1"/>
  <c r="P94" i="5"/>
  <c r="R94" i="5" s="1"/>
  <c r="P93" i="5"/>
  <c r="R93" i="5" s="1"/>
  <c r="P92" i="5"/>
  <c r="R92" i="5" s="1"/>
  <c r="P91" i="5"/>
  <c r="R91" i="5" s="1"/>
  <c r="P90" i="5"/>
  <c r="R90" i="5" s="1"/>
  <c r="P89" i="5"/>
  <c r="R89" i="5" s="1"/>
  <c r="P88" i="5"/>
  <c r="R88" i="5" s="1"/>
  <c r="P87" i="5"/>
  <c r="R87" i="5" s="1"/>
  <c r="P86" i="5"/>
  <c r="R86" i="5" s="1"/>
  <c r="P85" i="5"/>
  <c r="R85" i="5" s="1"/>
  <c r="P84" i="5"/>
  <c r="R84" i="5" s="1"/>
  <c r="P83" i="5"/>
  <c r="R83" i="5" s="1"/>
  <c r="P82" i="5"/>
  <c r="R82" i="5" s="1"/>
  <c r="P81" i="5"/>
  <c r="R81" i="5" s="1"/>
  <c r="P80" i="5"/>
  <c r="R80" i="5" s="1"/>
  <c r="P79" i="5"/>
  <c r="R79" i="5" s="1"/>
  <c r="P78" i="5"/>
  <c r="R78" i="5" s="1"/>
  <c r="P77" i="5"/>
  <c r="R77" i="5" s="1"/>
  <c r="P76" i="5"/>
  <c r="R76" i="5" s="1"/>
  <c r="P75" i="5"/>
  <c r="R75" i="5" s="1"/>
  <c r="P74" i="5"/>
  <c r="R74" i="5" s="1"/>
  <c r="P73" i="5"/>
  <c r="R73" i="5" s="1"/>
  <c r="P72" i="5"/>
  <c r="R72" i="5" s="1"/>
  <c r="P71" i="5"/>
  <c r="R71" i="5" s="1"/>
  <c r="P70" i="5"/>
  <c r="R70" i="5" s="1"/>
  <c r="P69" i="5"/>
  <c r="R69" i="5" s="1"/>
  <c r="P68" i="5"/>
  <c r="R68" i="5" s="1"/>
  <c r="P67" i="5"/>
  <c r="R67" i="5" s="1"/>
  <c r="P66" i="5"/>
  <c r="R66" i="5" s="1"/>
  <c r="P65" i="5"/>
  <c r="R65" i="5" s="1"/>
  <c r="P64" i="5"/>
  <c r="R64" i="5" s="1"/>
  <c r="P63" i="5"/>
  <c r="R63" i="5" s="1"/>
  <c r="P62" i="5"/>
  <c r="R62" i="5" s="1"/>
  <c r="P61" i="5"/>
  <c r="R61" i="5" s="1"/>
  <c r="P60" i="5"/>
  <c r="R60" i="5" s="1"/>
  <c r="P59" i="5"/>
  <c r="R59" i="5" s="1"/>
  <c r="P58" i="5"/>
  <c r="R58" i="5" s="1"/>
  <c r="P57" i="5"/>
  <c r="R57" i="5" s="1"/>
  <c r="P56" i="5"/>
  <c r="R56" i="5" s="1"/>
  <c r="P55" i="5"/>
  <c r="R55" i="5" s="1"/>
  <c r="P54" i="5"/>
  <c r="R54" i="5" s="1"/>
  <c r="P53" i="5"/>
  <c r="R53" i="5" s="1"/>
  <c r="P52" i="5"/>
  <c r="R52" i="5" s="1"/>
  <c r="P51" i="5"/>
  <c r="R51" i="5" s="1"/>
  <c r="P50" i="5"/>
  <c r="R50" i="5" s="1"/>
  <c r="P49" i="5"/>
  <c r="R49" i="5" s="1"/>
  <c r="P48" i="5"/>
  <c r="R48" i="5" s="1"/>
  <c r="P47" i="5"/>
  <c r="R47" i="5" s="1"/>
  <c r="P46" i="5"/>
  <c r="R46" i="5" s="1"/>
  <c r="P45" i="5"/>
  <c r="R45" i="5" s="1"/>
  <c r="P44" i="5"/>
  <c r="R44" i="5" s="1"/>
  <c r="P43" i="5"/>
  <c r="R43" i="5" s="1"/>
  <c r="P42" i="5"/>
  <c r="R42" i="5" s="1"/>
  <c r="P41" i="5"/>
  <c r="R41" i="5" s="1"/>
  <c r="P40" i="5"/>
  <c r="R40" i="5" s="1"/>
  <c r="P39" i="5"/>
  <c r="R39" i="5" s="1"/>
  <c r="P38" i="5"/>
  <c r="R38" i="5" s="1"/>
  <c r="P37" i="5"/>
  <c r="R37" i="5" s="1"/>
  <c r="P36" i="5"/>
  <c r="R36" i="5" s="1"/>
  <c r="P35" i="5"/>
  <c r="R35" i="5" s="1"/>
  <c r="P34" i="5"/>
  <c r="R34" i="5" s="1"/>
  <c r="P33" i="5"/>
  <c r="R33" i="5" s="1"/>
  <c r="P32" i="5"/>
  <c r="R32" i="5" s="1"/>
  <c r="P31" i="5"/>
  <c r="R31" i="5" s="1"/>
  <c r="P30" i="5"/>
  <c r="R30" i="5" s="1"/>
  <c r="P29" i="5"/>
  <c r="R29" i="5" s="1"/>
  <c r="P28" i="5"/>
  <c r="R28" i="5" s="1"/>
  <c r="P27" i="5"/>
  <c r="R27" i="5" s="1"/>
  <c r="P26" i="5"/>
  <c r="R26" i="5" s="1"/>
  <c r="P25" i="5"/>
  <c r="R25" i="5" s="1"/>
  <c r="P24" i="5"/>
  <c r="R24" i="5" s="1"/>
  <c r="P23" i="5"/>
  <c r="R23" i="5" s="1"/>
  <c r="P22" i="5"/>
  <c r="R22" i="5" s="1"/>
  <c r="P21" i="5"/>
  <c r="R21" i="5" s="1"/>
  <c r="P20" i="5"/>
  <c r="R20" i="5" s="1"/>
  <c r="P19" i="5"/>
  <c r="R19" i="5" s="1"/>
  <c r="P18" i="5"/>
  <c r="R18" i="5" s="1"/>
  <c r="P17" i="5"/>
  <c r="R17" i="5" s="1"/>
  <c r="P16" i="5"/>
  <c r="R16" i="5" s="1"/>
  <c r="P15" i="5"/>
  <c r="R15" i="5" s="1"/>
  <c r="P14" i="5"/>
  <c r="R14" i="5" s="1"/>
  <c r="P13" i="5"/>
  <c r="R13" i="5" s="1"/>
  <c r="P12" i="5"/>
  <c r="R12" i="5" s="1"/>
  <c r="P11" i="5"/>
  <c r="R11" i="5" s="1"/>
  <c r="P10" i="5"/>
  <c r="R10" i="5" s="1"/>
  <c r="P9" i="5"/>
  <c r="R9" i="5" s="1"/>
  <c r="P8" i="5"/>
  <c r="R8" i="5" s="1"/>
  <c r="P7" i="5"/>
  <c r="R7" i="5" s="1"/>
  <c r="P6" i="5"/>
  <c r="R6" i="5" s="1"/>
  <c r="P5" i="5"/>
  <c r="R5" i="5" s="1"/>
  <c r="P4" i="5"/>
  <c r="R4" i="5" s="1"/>
  <c r="P111" i="5" l="1"/>
  <c r="V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J110" i="5" l="1"/>
  <c r="L110" i="5" s="1"/>
  <c r="J109" i="5"/>
  <c r="L109" i="5" s="1"/>
  <c r="J108" i="5"/>
  <c r="L108" i="5" s="1"/>
  <c r="J107" i="5"/>
  <c r="L107" i="5" s="1"/>
  <c r="J106" i="5"/>
  <c r="L106" i="5" s="1"/>
  <c r="J105" i="5"/>
  <c r="L105" i="5" s="1"/>
  <c r="J104" i="5"/>
  <c r="L104" i="5" s="1"/>
  <c r="J103" i="5"/>
  <c r="L103" i="5" s="1"/>
  <c r="J102" i="5"/>
  <c r="L102" i="5" s="1"/>
  <c r="J101" i="5"/>
  <c r="L101" i="5" s="1"/>
  <c r="J100" i="5"/>
  <c r="L100" i="5" s="1"/>
  <c r="J99" i="5"/>
  <c r="L99" i="5" s="1"/>
  <c r="J98" i="5"/>
  <c r="L98" i="5" s="1"/>
  <c r="J97" i="5"/>
  <c r="L97" i="5" s="1"/>
  <c r="J96" i="5"/>
  <c r="L96" i="5" s="1"/>
  <c r="J95" i="5"/>
  <c r="L95" i="5" s="1"/>
  <c r="J94" i="5"/>
  <c r="L94" i="5" s="1"/>
  <c r="J93" i="5"/>
  <c r="L93" i="5" s="1"/>
  <c r="J92" i="5"/>
  <c r="L92" i="5" s="1"/>
  <c r="J91" i="5"/>
  <c r="L91" i="5" s="1"/>
  <c r="J90" i="5"/>
  <c r="L90" i="5" s="1"/>
  <c r="J89" i="5"/>
  <c r="L89" i="5" s="1"/>
  <c r="J88" i="5"/>
  <c r="L88" i="5" s="1"/>
  <c r="J87" i="5"/>
  <c r="L87" i="5" s="1"/>
  <c r="J86" i="5"/>
  <c r="L86" i="5" s="1"/>
  <c r="J85" i="5"/>
  <c r="L85" i="5" s="1"/>
  <c r="J84" i="5"/>
  <c r="L84" i="5" s="1"/>
  <c r="J83" i="5"/>
  <c r="L83" i="5" s="1"/>
  <c r="J82" i="5"/>
  <c r="L82" i="5" s="1"/>
  <c r="J81" i="5"/>
  <c r="L81" i="5" s="1"/>
  <c r="J80" i="5"/>
  <c r="L80" i="5" s="1"/>
  <c r="J79" i="5"/>
  <c r="L79" i="5" s="1"/>
  <c r="J78" i="5"/>
  <c r="L78" i="5" s="1"/>
  <c r="J77" i="5"/>
  <c r="L77" i="5" s="1"/>
  <c r="J76" i="5"/>
  <c r="L76" i="5" s="1"/>
  <c r="J75" i="5"/>
  <c r="L75" i="5" s="1"/>
  <c r="J74" i="5"/>
  <c r="L74" i="5" s="1"/>
  <c r="J73" i="5"/>
  <c r="L73" i="5" s="1"/>
  <c r="J72" i="5"/>
  <c r="L72" i="5" s="1"/>
  <c r="J71" i="5"/>
  <c r="L71" i="5" s="1"/>
  <c r="J70" i="5"/>
  <c r="L70" i="5" s="1"/>
  <c r="J69" i="5"/>
  <c r="L69" i="5" s="1"/>
  <c r="J68" i="5"/>
  <c r="L68" i="5" s="1"/>
  <c r="J67" i="5"/>
  <c r="L67" i="5" s="1"/>
  <c r="J66" i="5"/>
  <c r="L66" i="5" s="1"/>
  <c r="J65" i="5"/>
  <c r="L65" i="5" s="1"/>
  <c r="J64" i="5"/>
  <c r="L64" i="5" s="1"/>
  <c r="J63" i="5"/>
  <c r="L63" i="5" s="1"/>
  <c r="J62" i="5"/>
  <c r="L62" i="5" s="1"/>
  <c r="J61" i="5"/>
  <c r="L61" i="5" s="1"/>
  <c r="J60" i="5"/>
  <c r="L60" i="5" s="1"/>
  <c r="J59" i="5"/>
  <c r="L59" i="5" s="1"/>
  <c r="J58" i="5"/>
  <c r="L58" i="5" s="1"/>
  <c r="J57" i="5"/>
  <c r="L57" i="5" s="1"/>
  <c r="J56" i="5"/>
  <c r="L56" i="5" s="1"/>
  <c r="J55" i="5"/>
  <c r="L55" i="5" s="1"/>
  <c r="J54" i="5"/>
  <c r="L54" i="5" s="1"/>
  <c r="J53" i="5"/>
  <c r="L53" i="5" s="1"/>
  <c r="J52" i="5"/>
  <c r="L52" i="5" s="1"/>
  <c r="J51" i="5"/>
  <c r="L51" i="5" s="1"/>
  <c r="J50" i="5"/>
  <c r="L50" i="5" s="1"/>
  <c r="J49" i="5"/>
  <c r="L49" i="5" s="1"/>
  <c r="J48" i="5"/>
  <c r="L48" i="5" s="1"/>
  <c r="J47" i="5"/>
  <c r="L47" i="5" s="1"/>
  <c r="J46" i="5"/>
  <c r="L46" i="5" s="1"/>
  <c r="J45" i="5"/>
  <c r="L45" i="5" s="1"/>
  <c r="J44" i="5"/>
  <c r="L44" i="5" s="1"/>
  <c r="J43" i="5"/>
  <c r="L43" i="5" s="1"/>
  <c r="J42" i="5"/>
  <c r="L42" i="5" s="1"/>
  <c r="J41" i="5"/>
  <c r="L41" i="5" s="1"/>
  <c r="J40" i="5"/>
  <c r="L40" i="5" s="1"/>
  <c r="J39" i="5"/>
  <c r="L39" i="5" s="1"/>
  <c r="J38" i="5"/>
  <c r="L38" i="5" s="1"/>
  <c r="J37" i="5"/>
  <c r="L37" i="5" s="1"/>
  <c r="J36" i="5"/>
  <c r="L36" i="5" s="1"/>
  <c r="J35" i="5"/>
  <c r="L35" i="5" s="1"/>
  <c r="J34" i="5"/>
  <c r="L34" i="5" s="1"/>
  <c r="J33" i="5"/>
  <c r="L33" i="5" s="1"/>
  <c r="J32" i="5"/>
  <c r="L32" i="5" s="1"/>
  <c r="J31" i="5"/>
  <c r="L31" i="5" s="1"/>
  <c r="J30" i="5"/>
  <c r="L30" i="5" s="1"/>
  <c r="J29" i="5"/>
  <c r="L29" i="5" s="1"/>
  <c r="J28" i="5"/>
  <c r="L28" i="5" s="1"/>
  <c r="J27" i="5"/>
  <c r="L27" i="5" s="1"/>
  <c r="J26" i="5"/>
  <c r="L26" i="5" s="1"/>
  <c r="J25" i="5"/>
  <c r="L25" i="5" s="1"/>
  <c r="J24" i="5"/>
  <c r="L24" i="5" s="1"/>
  <c r="J23" i="5"/>
  <c r="L23" i="5" s="1"/>
  <c r="J22" i="5"/>
  <c r="L22" i="5" s="1"/>
  <c r="J21" i="5"/>
  <c r="L21" i="5" s="1"/>
  <c r="J20" i="5"/>
  <c r="L20" i="5" s="1"/>
  <c r="J19" i="5"/>
  <c r="L19" i="5" s="1"/>
  <c r="J18" i="5"/>
  <c r="L18" i="5" s="1"/>
  <c r="J17" i="5"/>
  <c r="L17" i="5" s="1"/>
  <c r="J16" i="5"/>
  <c r="L16" i="5" s="1"/>
  <c r="J15" i="5"/>
  <c r="L15" i="5" s="1"/>
  <c r="J14" i="5"/>
  <c r="L14" i="5" s="1"/>
  <c r="J13" i="5"/>
  <c r="L13" i="5" s="1"/>
  <c r="J12" i="5"/>
  <c r="L12" i="5" s="1"/>
  <c r="J11" i="5"/>
  <c r="L11" i="5" s="1"/>
  <c r="J10" i="5"/>
  <c r="L10" i="5" s="1"/>
  <c r="J9" i="5"/>
  <c r="L9" i="5" s="1"/>
  <c r="J8" i="5"/>
  <c r="L8" i="5" s="1"/>
  <c r="J7" i="5"/>
  <c r="L7" i="5" s="1"/>
  <c r="J6" i="5"/>
  <c r="L6" i="5" s="1"/>
  <c r="J5" i="5"/>
  <c r="L5" i="5" s="1"/>
  <c r="J4" i="5"/>
  <c r="L4" i="5" s="1"/>
  <c r="J111" i="5" l="1"/>
</calcChain>
</file>

<file path=xl/sharedStrings.xml><?xml version="1.0" encoding="utf-8"?>
<sst xmlns="http://schemas.openxmlformats.org/spreadsheetml/2006/main" count="622" uniqueCount="291">
  <si>
    <t>VERIFICACIÓN ECONÓMICA</t>
  </si>
  <si>
    <t>PRESUPUESTO OFICIAL TOTAL:</t>
  </si>
  <si>
    <t>RAZON SOCIAL Y/O ESTABLECIMIENTO DE COMERCIO (PROPONENTE)</t>
  </si>
  <si>
    <t>VALOR DE FORMATO DE LA OFERTA ECONOMICA:</t>
  </si>
  <si>
    <t>REQUISITOS DE VERIFICACIÓN OFERTA</t>
  </si>
  <si>
    <t>SI</t>
  </si>
  <si>
    <t>NO</t>
  </si>
  <si>
    <t>CUMPLE/NO
CUMPLE</t>
  </si>
  <si>
    <t>OBSERVACIONES</t>
  </si>
  <si>
    <t>SOBREPASA EL PRESUPUESTO OFICIAL TOTAL</t>
  </si>
  <si>
    <t>SOBREPASA    EL    VALOR    UNITARIO ESTABLECIDO EN EL ANÁLISIS DEL SECTOR DEL PROCESO</t>
  </si>
  <si>
    <t>VERIFICACIÓN   OPERACIONES   ARITMÉTICAS   (Ver cuadro adjunto)</t>
  </si>
  <si>
    <t>REVISIÓN   CIFRAS   EN   PLATAFORMA   SECOP   II   - PROPUESTA ECONÓMICA.</t>
  </si>
  <si>
    <t>RESULTADO</t>
  </si>
  <si>
    <r>
      <rPr>
        <b/>
        <sz val="10"/>
        <color theme="1"/>
        <rFont val="Arial Narrow"/>
        <family val="2"/>
      </rPr>
      <t xml:space="preserve">ANEXOS: </t>
    </r>
    <r>
      <rPr>
        <sz val="10"/>
        <color theme="1"/>
        <rFont val="Arial Narrow"/>
        <family val="2"/>
      </rPr>
      <t xml:space="preserve"> Cuadro de Verficación de Operaciones Aritméticas.</t>
    </r>
  </si>
  <si>
    <t>Elaboró</t>
  </si>
  <si>
    <t>PROCESO DE SELECCIÓN ABREVIADA SUBASTA INVERSA ESAP-SASI-003-2024</t>
  </si>
  <si>
    <t>Adquirir material bibliográfico para apoyar los diferentes programas académicos, tanto de pregrado como de posgrado y líneas de investigación y extensión de la Escuela Superior de Administración Pública -ESAP a nivel nacional.</t>
  </si>
  <si>
    <t>ANGELICA MARIA ESCOBAR VIVAS
Contratista Dirección Financiera
Evaluador Financiero Proceso de Selección
ESAP--SASI-003-2024</t>
  </si>
  <si>
    <t xml:space="preserve"> Adquirir material bibliográfico para apoyar los diferentes programas académicos, tanto de pregrado como de posgrado y líneas de investigación y extensión de la Escuela Superior de Administración Pública -ESAP a nivel nacional.</t>
  </si>
  <si>
    <t>ITEM</t>
  </si>
  <si>
    <t>TÍTULO</t>
  </si>
  <si>
    <t>AUTOR</t>
  </si>
  <si>
    <t>ISBN</t>
  </si>
  <si>
    <t>AÑO DE PUBLICACIÓN</t>
  </si>
  <si>
    <t>CANTIDADES ESTIMADAS</t>
  </si>
  <si>
    <t>VALOR UNITARIO TECHO ESAP</t>
  </si>
  <si>
    <t>VALOR UNITARIO PROPUESTA</t>
  </si>
  <si>
    <t>VALOR TOTAL PROPUESTA</t>
  </si>
  <si>
    <t>CONTABILIDAD DE COSTES</t>
  </si>
  <si>
    <t xml:space="preserve">CATALINA VACAS </t>
  </si>
  <si>
    <t>Ultima edicion</t>
  </si>
  <si>
    <t xml:space="preserve">REDACCIÓN Y PUBLICACIÓN DE ARTÍCULOS CIENTÍFICOS : ENFOQUE DISCURSIVO </t>
  </si>
  <si>
    <t>MIREYA CISNEROS</t>
  </si>
  <si>
    <t>MODELOS FINANCIERAS CON EXCEL</t>
  </si>
  <si>
    <t>JAIRO GUTIÉRREZ</t>
  </si>
  <si>
    <t>CONTABILIDAD PARA NO CONTADORES : UNA FORMA RÁPIDA Y SENCILLA DE ENTENDER LA CONTABILIDAD</t>
  </si>
  <si>
    <t>WAYNE LABEL, JA</t>
  </si>
  <si>
    <t>CÓMO MUEREN LAS DEMOCRACIAS</t>
  </si>
  <si>
    <t>STEVEN LEVITSKY</t>
  </si>
  <si>
    <t>THE ROUTLEDGE INTERNATIONAL HANDBOOK OF INTERACTIONISM</t>
  </si>
  <si>
    <t xml:space="preserve">DIRK VOM LEHN, </t>
  </si>
  <si>
    <t>LA POTESTAD DISCIPLINARIA EN EL DERECHO ADMINISTRATIVO</t>
  </si>
  <si>
    <t>JORGE IVÁN RINC</t>
  </si>
  <si>
    <t>GESTION PUBLICA TERRITORIAL Y URBANA EN COLOMBIA</t>
  </si>
  <si>
    <t xml:space="preserve">DANIEL ALBERTO </t>
  </si>
  <si>
    <t>EL MITO DE LA IZQUIERDA ; EL MITO DE LA DERECHA</t>
  </si>
  <si>
    <t xml:space="preserve"> GUSTAVO BUENO </t>
  </si>
  <si>
    <t>ESPAÑA NO ES UN MITO: Y OTROS TEXTOS SOBRE ESPAÑA</t>
  </si>
  <si>
    <t>MANUAL DE CONTABILIDAD PÚBLICA. ADAPTACIÓN AL PLAN DE CUENTAS DE LA ADMINISTRACIÓN LOCAL</t>
  </si>
  <si>
    <t> VICENTE PINA M</t>
  </si>
  <si>
    <t>MARKETING POLÍTICO 3.0: COMO PODEMOS, CIUDADANOS Y VOX HAN CAMBIADO LAS REGLAS DEL JUEGO</t>
  </si>
  <si>
    <t> R. REBECA CORD</t>
  </si>
  <si>
    <t>COMUNICACIÓN POLÍTICA: DEBATES, ESTRATEGIAS Y MODELOS EMERGENTES </t>
  </si>
  <si>
    <t>SERGIO RIVERA M</t>
  </si>
  <si>
    <t>PREVENCIÓN DE LA VIOLENCIA DE GÉNERO: 72 (SERVICIOS SOCIOCULTURALES Y A LA COMUNIDAD)</t>
  </si>
  <si>
    <t>DE MARÍA DE GRA</t>
  </si>
  <si>
    <t>METODOLOGÍA DE LA INTERVENCIÓN SOCIAL.</t>
  </si>
  <si>
    <t>SORRIBAS</t>
  </si>
  <si>
    <t>ECONOMÍA POLÍTICA</t>
  </si>
  <si>
    <t>JUAN TORRES</t>
  </si>
  <si>
    <t>ALGUNAS CLAVES PARA OTRA MUNDIALIZACIÓN</t>
  </si>
  <si>
    <t>FRANCISCO JAVIE</t>
  </si>
  <si>
    <t>POLÍTICAS ECONÓMICAS COYUNTURALES. OBJETIVOS E INSTRUMENTOS. 2ª EDICIÓN</t>
  </si>
  <si>
    <t> VICTOR FUENTES</t>
  </si>
  <si>
    <t>PRINCIPIOS DE ECONOMÍA POLÍTICA</t>
  </si>
  <si>
    <t> CARL MENGER (</t>
  </si>
  <si>
    <t>LA ECONOMÍA APLICADA: POLÍTICAS ECONÓMICAS DE LOS GOBIERNOS</t>
  </si>
  <si>
    <t> JOSU IMANOL DE</t>
  </si>
  <si>
    <t>COMPARATIVE POLITICAL ECONOMY: STATES, MARKETS AND GLOBAL CAPITALISM </t>
  </si>
  <si>
    <t>DE BEN CLIFT (A</t>
  </si>
  <si>
    <t>GLOBAL POLITICAL ECONOMY</t>
  </si>
  <si>
    <t> THEODORE H. CO</t>
  </si>
  <si>
    <t>LIDERAZGO PARA EQUIPOS , LECCIONES FUTBOLÍSTICAS</t>
  </si>
  <si>
    <t>MARCELO ROFFÉ</t>
  </si>
  <si>
    <t>THE BALANCED SCORECARD</t>
  </si>
  <si>
    <t>ROBERT S. KAPLA</t>
  </si>
  <si>
    <t>PROBLEMAS RESUELTOS DE MICROECONOMIA INTERMEDIA</t>
  </si>
  <si>
    <t>JOSE MANUEL GIM</t>
  </si>
  <si>
    <t>COMPETENCIAS COGNITIVAS EN EDUCACIÓN SUPERIOR</t>
  </si>
  <si>
    <t>MARÍA LUISA SAN</t>
  </si>
  <si>
    <t xml:space="preserve">CALIDAD APRENDIZAJE UNIVERSITARIO </t>
  </si>
  <si>
    <t>JOHN BIGGS</t>
  </si>
  <si>
    <t>APRENDIZAJE AUTÓNOMO EN EDUCACION SUPERIOR</t>
  </si>
  <si>
    <t>JOAN RUE</t>
  </si>
  <si>
    <t>SUCESIONES DE EMPRESAS EN ADMINISTRACIONES PÚBLICAS</t>
  </si>
  <si>
    <t>LUIS FERNÁNDEZ</t>
  </si>
  <si>
    <t>BIG DATA ANALYTICS</t>
  </si>
  <si>
    <t>CÉSAR PÉREZ</t>
  </si>
  <si>
    <t>CONTROL EJECUCIÓN DE CONTRATOS PÚBLICOS</t>
  </si>
  <si>
    <t>DANIEL ORTÍZ</t>
  </si>
  <si>
    <t>EVALUAR EN LA UNIVERSIDAD</t>
  </si>
  <si>
    <t>BROUM SALLY</t>
  </si>
  <si>
    <t>ENSEÑAR EN LA UNIVERSIDAD</t>
  </si>
  <si>
    <t>DIDACTICA UNIVERSITARIA EN ENTORNOS VIRTUALES</t>
  </si>
  <si>
    <t>GUILLERMO BAUTI</t>
  </si>
  <si>
    <t>CONFLICTO Y COOPERACIÓN</t>
  </si>
  <si>
    <t>MANUEL SUAREZ</t>
  </si>
  <si>
    <t>SOCIOLOGÍA DE LAS ORGANIZACIONE SECONÓMICAS</t>
  </si>
  <si>
    <t>CARLOS FERNANDE</t>
  </si>
  <si>
    <t>REPENSANDO LA ADMINISTRACIÓN PÚBLICA</t>
  </si>
  <si>
    <t>CARLES RAMIÓ</t>
  </si>
  <si>
    <t>DEMOCRACIA GOBERNANZA Y POPULISMO</t>
  </si>
  <si>
    <t>AURIMAYERLY ACE</t>
  </si>
  <si>
    <t>RADICALIZAR LA DEMOCRACIA: PROPUESTA PARA UNA REFUNDACIÓN</t>
  </si>
  <si>
    <t>DOMINIQUE ROUSS</t>
  </si>
  <si>
    <t>INTELIGENICIA ARTIFICIAL Y ADMINISTRACIÓN  PÚBLICA</t>
  </si>
  <si>
    <t>HISTORIA DE LA FORMACION Y LA ENSEÑANZA DE LA CIENCIA</t>
  </si>
  <si>
    <t>MIGUEL MALAGÓN</t>
  </si>
  <si>
    <t>LA POLÍTICA EN EL NEOLIBERALISMO</t>
  </si>
  <si>
    <t>CARLOS RUIZ ENC</t>
  </si>
  <si>
    <t>INTRODUCCIÓN AL DERECHO PÚBLICO</t>
  </si>
  <si>
    <t>STOLLERS MICHAE</t>
  </si>
  <si>
    <t>SOCIOLOGIA DE LAS HERRAMIENTAS DE GESTIÓN</t>
  </si>
  <si>
    <t>PATRICKCHIAPELL</t>
  </si>
  <si>
    <t>LA EMPRESA PÚBLICA EN EL SIGLOXXI</t>
  </si>
  <si>
    <t xml:space="preserve"> JAIME ORLANDO </t>
  </si>
  <si>
    <t>FINANZAS PÚBLICAS</t>
  </si>
  <si>
    <t xml:space="preserve">ENRIQUE ROMERO </t>
  </si>
  <si>
    <t xml:space="preserve">CAPITAL E IDEOLOGÍA                               </t>
  </si>
  <si>
    <t xml:space="preserve">THOMAS PIKETTY </t>
  </si>
  <si>
    <t>COMUNICACIÓN TOTAL 4ED</t>
  </si>
  <si>
    <t>ÁNGEL LUIS CERV</t>
  </si>
  <si>
    <t>PRÁCTICAS DE INICIACIÓN A LAS FINANZAS.  + GUIA DEL ALUMNO</t>
  </si>
  <si>
    <t>MARÍA DEL CARME</t>
  </si>
  <si>
    <t>CASH MANAGEMENT: GUIA PRACTICA PARA UNA GESTION DE TESORERIA EFICIENTE</t>
  </si>
  <si>
    <t>IGNACIO LOPEZ D</t>
  </si>
  <si>
    <t>CAPITALISM AT RISK, UPDATED AND EXPANDED: HOW BUSINESS CAN LEAD</t>
  </si>
  <si>
    <t>JOSEPH L. BOWER</t>
  </si>
  <si>
    <t>COLOMBIA: VIOLENCIA, DEMOCRACIA Y DERECHOS HUMANOS</t>
  </si>
  <si>
    <t>ESTANISLAO ZULE</t>
  </si>
  <si>
    <t>LA PROTECCIÓN DE LOS DDHH AL DESARROLLO Y AL TRABAJO EN COLOMBIA</t>
  </si>
  <si>
    <t xml:space="preserve"> ELVIS ANDRÉS R</t>
  </si>
  <si>
    <t>MIGRACIONES Y MOVILIDAD SOCIAL EN LA ÉPOCA MODERNA</t>
  </si>
  <si>
    <t>MIGUEL RODR&amp;IAC</t>
  </si>
  <si>
    <t>HUMAN GROWTH AND DEVELOPMENT</t>
  </si>
  <si>
    <t>CHRIS BECKETT</t>
  </si>
  <si>
    <t>PRACTICAL LXC AND LXD</t>
  </si>
  <si>
    <t>KUMARAN S.</t>
  </si>
  <si>
    <t xml:space="preserve">COUNTING THE COST OF COVID-19 ON THE GLOBAL TOURISM INDUSTRY </t>
  </si>
  <si>
    <t xml:space="preserve">GODWELL NHAMO </t>
  </si>
  <si>
    <t>INTRODUCCIÓN A LA CONTABILIDAD FINANCIERA</t>
  </si>
  <si>
    <t>SERGIO MANUEL J</t>
  </si>
  <si>
    <t>MOVILIZANDO A LAS PERSONAS Y SUS RECURSOS HUMANOS PARA EL LOGRO DE RESULTADOS EMPRESARIALES</t>
  </si>
  <si>
    <t>MARIO FIDEL VIL</t>
  </si>
  <si>
    <t>SOCIEDAD, ESTADO Y EDUACIÓN</t>
  </si>
  <si>
    <t>MIGUEL HINOJOSA</t>
  </si>
  <si>
    <t>LOS DERECHOS HUMANOS HOY: REFLEXIONES, DESAFÍOS Y PROYECCIONES A 70 AÑOS DE LA DECLARACIÓN UNIVERSAL (1948-2018)</t>
  </si>
  <si>
    <t>PAULINA MORALES</t>
  </si>
  <si>
    <t>LA PRÁCTICA DE LA TEORÍA: ELEMENTOS</t>
  </si>
  <si>
    <t>ALFREDO SALDAÑA</t>
  </si>
  <si>
    <t>CIUDADANIA INDIGENA</t>
  </si>
  <si>
    <t>PEDRO GARZON LO</t>
  </si>
  <si>
    <t>A PRACTICAL GUIDE TO COMPUTER FORENSICS INVESTIGATIONS (PEARSON IT CYBERSECURITY CURRICUL</t>
  </si>
  <si>
    <t>DARREN R. HAYES</t>
  </si>
  <si>
    <t>CITIZENS' MEDIA AGAINST ARMED CONFLICT(LOS MEDIOS DE COMUNICACIÓN DE LOS CIUDADANOS CONTRA LOS CONFLICTOS ARMADOS: INTERRUMPIENDO LA VIOLENCIA)</t>
  </si>
  <si>
    <t xml:space="preserve"> CLEMENCIA RODR</t>
  </si>
  <si>
    <t xml:space="preserve">COLOMBIA: UNA NACIÓN HECHA A PULSO                </t>
  </si>
  <si>
    <t>FUNDACIÓN INSTI</t>
  </si>
  <si>
    <t>DEMOCRATIZATION AND THE JUDICIARY: THE ACCOUNTABILITY FUNCTION OF COURTS IN NEW DEMOCRACIES</t>
  </si>
  <si>
    <t xml:space="preserve">SIRI GLOPPEN </t>
  </si>
  <si>
    <t>DERECHO A LA SALUD Y JUSTICIA CONSTITUCIONAL</t>
  </si>
  <si>
    <t>BAZAN V</t>
  </si>
  <si>
    <t>DISCRIMINACION LABORAL</t>
  </si>
  <si>
    <t>MARIO SAMUEL</t>
  </si>
  <si>
    <t>EL NUEVO REINO DE GRANADA Y SUS PROVINCIAS</t>
  </si>
  <si>
    <t>RAMOS</t>
  </si>
  <si>
    <t>GRUPOS VULNERABLES Y DESFAVORECIDOS. PROTECCIÓN CONTRA SU EXPLOTACIÓN LABORAL</t>
  </si>
  <si>
    <t>MARÍA ÁNGELES C</t>
  </si>
  <si>
    <t xml:space="preserve">LAS PARADOJAS DE LOS DERECHOS FUNDAMENTALES COMO LÍMITES AL PODER  </t>
  </si>
  <si>
    <t xml:space="preserve">ASÍS ROIG, R.  </t>
  </si>
  <si>
    <t>MALVERSACION DE CUADALES PUBLICOS. APLICACIÓN INDEBIDA DE FONDOS DEL ESTADO.</t>
  </si>
  <si>
    <t>BAYALA</t>
  </si>
  <si>
    <t>POLITICAL THINKING, POLITICAL THEORY AND CIVIL SOCIETY (
PENSAMIENTO POLÍTICO, TEORÍA POLÍTICA Y SOCIEDAD CIVIL)</t>
  </si>
  <si>
    <t>STEVEN M, DELUE</t>
  </si>
  <si>
    <t>SOCIEDADES COMERCIALES TOMO 1-2</t>
  </si>
  <si>
    <t>VANASCO</t>
  </si>
  <si>
    <t xml:space="preserve">TRANSITIONAL JUSTICE AND PEACEBUILDING ON THE GROUND: VICTIMS </t>
  </si>
  <si>
    <t xml:space="preserve"> CHANDRA LEKHA </t>
  </si>
  <si>
    <t>VINDICACIÓN DE LOS DERECHOS DE LA MUJER (FEMINISMOS)</t>
  </si>
  <si>
    <t>MARY WOLLSTONEC</t>
  </si>
  <si>
    <t>COMUNICACION AUDIOVISUAL Y DIGITAL</t>
  </si>
  <si>
    <t>ALFREDO PINA CA</t>
  </si>
  <si>
    <t>CONFLICTOS SOCIOAMBIENTALES EN AMERICA LATINA</t>
  </si>
  <si>
    <t>CESAR RODRIGUEZ</t>
  </si>
  <si>
    <t xml:space="preserve">INNOVACIÓN Y CAMBIO EN LAS INSTITUCIONES EDUCATIVAS: MIRANDO AL FUTURO (DIDACTICA - COMO EDUCAR A LOS MAS JOVENES Y EL ROL DEL DOCENTE) </t>
  </si>
  <si>
    <t>MIGUEL A. ZABAL</t>
  </si>
  <si>
    <t>MANUAL PARA ENTORNOS DE APRENDIZAJE INNOVADORES</t>
  </si>
  <si>
    <t>ORGANIZACIÓN DE</t>
  </si>
  <si>
    <t>PLANIFICACIÓN, ORGANIZACIÓN, GESTIÓN Y EVALUACIÓN DE PROYECTOS EDUCATIVOS DE TIEMPO LIBRE INFANTIL Y JUVENIL</t>
  </si>
  <si>
    <t>JESÚS DE LA CON</t>
  </si>
  <si>
    <t>REPRESENTACIONES SOCIALES E INTERACCION SOCIAL</t>
  </si>
  <si>
    <t xml:space="preserve">FRANCISCO JOSE </t>
  </si>
  <si>
    <t>EL OLVIDO QUE SEREMOS</t>
  </si>
  <si>
    <t>HECTOR ABAD</t>
  </si>
  <si>
    <t>LA NUEVA ECONOMÍA BLOCKCHAIN Y CRIPTOMONEDAS</t>
  </si>
  <si>
    <t>ISMAEL SANTIAGO</t>
  </si>
  <si>
    <t>PLANIFICACIÓN Y CONTROL DE PROYECTOS</t>
  </si>
  <si>
    <t>ALFREDO SERPELL</t>
  </si>
  <si>
    <t>DEMOCRACIA Y GARANTISMO</t>
  </si>
  <si>
    <t>FERRAJOLI LUIGI</t>
  </si>
  <si>
    <t>8790050
978-8498790054</t>
  </si>
  <si>
    <t>DEMOCRACIA ATRAPADA, UNA CRÍTICA DEL DECISIONISMO</t>
  </si>
  <si>
    <t>FLAX, JAVIER</t>
  </si>
  <si>
    <t>THE MORALS OF THE MARKET. HUMAN RIGHTS AND THE RISE OF NEOLIBERALISM</t>
  </si>
  <si>
    <t>WHITE, J.</t>
  </si>
  <si>
    <t>1786633116
978-1786633118</t>
  </si>
  <si>
    <t>ESTADOS DE EXCEPCIÓN Y DEMOCRACIA LIBERAL EN AMÉRICA DEL SUR: ARGENTINA, CHILE Y COLOMBIA (1930-1990)</t>
  </si>
  <si>
    <t>JACOME GONZALEZ, JORGE</t>
  </si>
  <si>
    <t>978-958-716-762-7</t>
  </si>
  <si>
    <t>L'EXCEPTION DANS TOUS SES ETATS</t>
  </si>
  <si>
    <t>S. THÉODOROU (DIR.)</t>
  </si>
  <si>
    <t>286364145X
978-2863641453</t>
  </si>
  <si>
    <t>ENSAYOS SOBRE BIOPOLITICA</t>
  </si>
  <si>
    <t>GIORGI G. &amp; RODRÍGUEZ F.</t>
  </si>
  <si>
    <t>9501265676
978-9501265675</t>
  </si>
  <si>
    <t>DE LA DICTATURE À L'ÉTAT D’EXCEPTION: APPROCHE HISTORIQUE ET PHILOSOPHIQUE</t>
  </si>
  <si>
    <t>GOUPY, MARIE</t>
  </si>
  <si>
    <t>2728314993
978-272831499</t>
  </si>
  <si>
    <t>IN DEFENSE OF PUBLIC DEBT</t>
  </si>
  <si>
    <t>EICHENGREEN Y EL-GANAINY</t>
  </si>
  <si>
    <t>019757789X
978-0197577899</t>
  </si>
  <si>
    <t>EL PRECIO DE LA DESIGUALDAD</t>
  </si>
  <si>
    <t>JOSEPH STIGLITZ</t>
  </si>
  <si>
    <t>DESIGUALDAD MUNDIAL: UN NUEVO ENFOQUE PARA LA ERA DE LA GLOBALIZACIÓN</t>
  </si>
  <si>
    <t>BRANCO MILANOVIC</t>
  </si>
  <si>
    <t>6071653959
978-6071653956</t>
  </si>
  <si>
    <t>CAMINO A LA UTOPÍA</t>
  </si>
  <si>
    <t>BRADFORD DELONG</t>
  </si>
  <si>
    <t>‎ 8423435385
‎ 978-8423435388</t>
  </si>
  <si>
    <t xml:space="preserve">El método 1_ La Naturaleza de la Naturaleza </t>
  </si>
  <si>
    <t>Edgar Morin</t>
  </si>
  <si>
    <t>978-84-376-2330-6 
84-376-2330-8</t>
  </si>
  <si>
    <t xml:space="preserve">El método 2: Las vida de la vida </t>
  </si>
  <si>
    <t>978-84-376-2331-3
 84-376-2331-6</t>
  </si>
  <si>
    <t xml:space="preserve">El método 3: El conocimiento del conocimiento </t>
  </si>
  <si>
    <t>978-84-376-2332-0
 84-376-2332-4</t>
  </si>
  <si>
    <t xml:space="preserve">El método 4: Las ideas </t>
  </si>
  <si>
    <t>978-84-376-2333-7
 84-376-2333-2</t>
  </si>
  <si>
    <t xml:space="preserve">El método 5: La humanidad de la humanidad </t>
  </si>
  <si>
    <t>978-84-376-2334-4
 84-376-2334-0</t>
  </si>
  <si>
    <t xml:space="preserve">El método 6: Ética </t>
  </si>
  <si>
    <t xml:space="preserve">La vía. Para el futuro de la humanidad </t>
  </si>
  <si>
    <t>78-8449325939</t>
  </si>
  <si>
    <t>Cambiemos de via</t>
  </si>
  <si>
    <t xml:space="preserve">Educar en la era planetaria </t>
  </si>
  <si>
    <t xml:space="preserve">Introducción al pensamiento complejo </t>
  </si>
  <si>
    <t>TOTAL</t>
  </si>
  <si>
    <t>VERIFICACIÓN PRECIOS ARTIFICIALMENTE BAJOS 
PRECIO TOTAL</t>
  </si>
  <si>
    <t>CESAR EDUARDO TINJACA GUAYACAN
Contratista Dirección Financiera
Evaluador Financiero Proceso de Selección
ESAP--SASI-003-2024</t>
  </si>
  <si>
    <t>COMERCIALIZADORA EL BIBLIOTECOLOGO SAS</t>
  </si>
  <si>
    <t>COMERCIALIZADORA EL BIBLIOTECOLOGO SA</t>
  </si>
  <si>
    <t>Verificación Precios Artificialmente Bajos (CCE)</t>
  </si>
  <si>
    <t>INVERSIONES Y CONTRATOS B.R S.A</t>
  </si>
  <si>
    <t>TALENTO COMERCIALIZADORA S A</t>
  </si>
  <si>
    <t>SOLUCIONES FOUR POINTS S.A.S</t>
  </si>
  <si>
    <t>GARCIA GONZALEZ HECTOR</t>
  </si>
  <si>
    <t>X</t>
  </si>
  <si>
    <t>CUMPLE</t>
  </si>
  <si>
    <t>LA OFERTA DE COMERCIALIZADORA EL BIBLIOTECOLOGO SAS  CUMPLE ECONOMICAMENTE</t>
  </si>
  <si>
    <t>LA OFERTA DE INVERSIONES Y CONTRATOS B.R S.A SAS  CUMPLE ECONOMICAMENTE</t>
  </si>
  <si>
    <t>LA OFERTA DE TALENTO COMERCIALIZADORA S A  CUMPLE ECONOMICAMENTE</t>
  </si>
  <si>
    <t>LA OFERTA DE SOLUCIONES FOUR POINTS S.A.S  CUMPLE ECONOMICAMENTE</t>
  </si>
  <si>
    <t>LA OFERTA DE GARCIA GONZALEZ HECTOR  CUMPLE ECONOMICAMENTE</t>
  </si>
  <si>
    <t>LA OFERTA DEL PROPONENTE NO SOBREPASA EL PRESUPUESTO OFICIAL TOTAL INCLUIDOS IMPUESTOS DE LEY Y DEMÁS EMOLUMENTOS.</t>
  </si>
  <si>
    <t>PANAMERICANA LIBRERÍA Y PAPELERIA SA</t>
  </si>
  <si>
    <t>CI WARRIORS COMPANY SAS</t>
  </si>
  <si>
    <t>DISTRIBUIDORA COMERCIAL DIDÁCTICA “DISTRIDIDACTIKA SAS”</t>
  </si>
  <si>
    <t>EuroAmerica Distribuciones SAS</t>
  </si>
  <si>
    <t>Importaciones y Soluciones de Ingeniería S.A.S</t>
  </si>
  <si>
    <t>LA OFERTA ECONOMICA DEL PROPONENTE PANAMERICANA LIBRERÍA Y PAPELERIA S.A. NO CUMPLE TENIENDO EN CUENTA QUE NO CUMPLIO CON LO INFORMADO EN EL NUMERAL 2.1.2 SOBRE No. 2 Anexar el formato de propuesta económica debidamente diligenciado, de conformidad con todos y cada uno de los ítems exigidos y relacionados</t>
  </si>
  <si>
    <t>NO CUMPLE</t>
  </si>
  <si>
    <t>x</t>
  </si>
  <si>
    <t>LA OFERTA ECONOMICA DEL PROPONENTE CI WARRIORS COMPANY SAS CUMPLE ECONOMICAMENTE</t>
  </si>
  <si>
    <t>LA OFERTA ECONOMICA DEL PROPONENTE DISTRIBUIDORA COMERCIAL DIDÁCTICA “DISTRIDIDACTIKA SAS” NO CUMPLE ECONOMICAMENTE ATENDIENDO EL NUMERAL 1.18 CAUSALES DE RECHAZO</t>
  </si>
  <si>
    <t>LA OFERTA ECONOMICA DEL PROPONENTE IMPORTACIONES Y SOLUCIONES DE INGENIERIA SAS CUMPLE ECONOMICAMENTE</t>
  </si>
  <si>
    <t>NO CUMPLE, atendiendo el pliego de condiciones donde informan en el numeral 1.18 CAUSALES DE RECHAZO - u)Habrá lugar al rechazo de las propuestas, respecto de la oferta económica, en los siguientes eventos:" Cuando no se diligencie de forma correcta el formato establecido por la entidad o en la plataforma SECOP II".</t>
  </si>
  <si>
    <t xml:space="preserve">LA OFERTA ECONOMICA DEL PROPONENTE EUROAMERICA DISTRIBUCIONES SAS CUMPLE ECONOMICAMENTE </t>
  </si>
  <si>
    <t>VERIFICACIÓN TECHO UNITARIO</t>
  </si>
  <si>
    <t>VERIFICACIÓN TECHO TOTAL</t>
  </si>
  <si>
    <t>VALOR TECHO TOTAL</t>
  </si>
  <si>
    <t>VERIFICACIÓN TECHOS UNITARIOS</t>
  </si>
  <si>
    <t>VERIFICACION TECHOS TOTALES</t>
  </si>
  <si>
    <t>VERIFICACIÓN TECHOS TOTALES</t>
  </si>
  <si>
    <t>VALOR UNITARO PROPUESTA</t>
  </si>
  <si>
    <t>MEDIANA</t>
  </si>
  <si>
    <t>DESVIACIÓN ESTANDAR</t>
  </si>
  <si>
    <t>VALOR MÍNIMO</t>
  </si>
  <si>
    <t>VERIFICACIÓN PAB</t>
  </si>
  <si>
    <r>
      <t>No cumple, atendiendo el pliego de condiciones para la Selección Abreviada de subasta Inversa en el item</t>
    </r>
    <r>
      <rPr>
        <i/>
        <sz val="10"/>
        <color theme="1"/>
        <rFont val="Arial Narrow"/>
        <family val="2"/>
      </rPr>
      <t xml:space="preserve"> "2.1. ELABORACIÓN Y PRESENTACIÓN DE LA OFERTA  - 2.1.2 SOBRE No. 2
Contiene únicamente la oferta económica del proponente y debe cumplir con las siguientes características: "Anexar el formato de propuesta económica debidamente diligenciado, de conformidad con  todos y cada uno de los ítems exigidos y relacionados." </t>
    </r>
    <r>
      <rPr>
        <sz val="10"/>
        <color theme="1"/>
        <rFont val="Arial Narrow"/>
        <family val="2"/>
      </rPr>
      <t xml:space="preserve">atendiendo la ADENDA No.1 donde modifica el formato en el numeral SEGUNDO: </t>
    </r>
    <r>
      <rPr>
        <i/>
        <sz val="10"/>
        <color theme="1"/>
        <rFont val="Arial Narrow"/>
        <family val="2"/>
      </rPr>
      <t>Publicar a través de la presente adenda el FORMATO DE OFERTA ECONÓMICA, con las respectivas correcciones, conforme las observaciones extemporáneas presentadas.</t>
    </r>
    <r>
      <rPr>
        <sz val="10"/>
        <color theme="1"/>
        <rFont val="Arial Narrow"/>
        <family val="2"/>
      </rPr>
      <t xml:space="preserve">
Adicionalmente, como se indica en el pliego de condiciones CAPÍTULO </t>
    </r>
    <r>
      <rPr>
        <b/>
        <sz val="10"/>
        <color theme="1"/>
        <rFont val="Arial Narrow"/>
        <family val="2"/>
      </rPr>
      <t>IV SUBASTA INVERSA ELECTRÓNICA</t>
    </r>
    <r>
      <rPr>
        <sz val="10"/>
        <color theme="1"/>
        <rFont val="Arial Narrow"/>
        <family val="2"/>
      </rPr>
      <t xml:space="preserve"> numeral 4.1. (...</t>
    </r>
    <r>
      <rPr>
        <b/>
        <i/>
        <sz val="10"/>
        <color theme="1"/>
        <rFont val="Arial Narrow"/>
        <family val="2"/>
      </rPr>
      <t>)FORMATO OFERTA ECONÓMICA” su propuesta económica inicial por cada uno de los ítems. Este formato no se podrá modificar o suprimir y en ningún caso alterar su contenido, ni dejar de diligenciar las casillas.(...)</t>
    </r>
  </si>
  <si>
    <t>Fecha elaboración Informe: 16 DE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</si>
</sst>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"/>
  </numFmts>
  <fonts count="26" x14ac:knownFonts="1">
    <font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1"/>
      <color theme="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2"/>
      <name val="Aptos Narrow"/>
      <family val="2"/>
      <scheme val="minor"/>
    </font>
    <font>
      <sz val="11"/>
      <color theme="1"/>
      <name val="Tahoma"/>
      <family val="2"/>
    </font>
    <font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7"/>
      <color theme="0"/>
      <name val="Arial Narrow"/>
      <family val="2"/>
    </font>
    <font>
      <b/>
      <sz val="8"/>
      <color theme="0"/>
      <name val="Arial Narrow"/>
      <family val="2"/>
    </font>
    <font>
      <b/>
      <sz val="12"/>
      <color theme="1"/>
      <name val="Aptos Narrow"/>
      <family val="2"/>
      <scheme val="minor"/>
    </font>
    <font>
      <i/>
      <sz val="10"/>
      <color theme="1"/>
      <name val="Arial Narrow"/>
      <family val="2"/>
    </font>
    <font>
      <sz val="8"/>
      <name val="Arial Narrow"/>
      <family val="2"/>
    </font>
    <font>
      <sz val="11"/>
      <name val="Aptos Narrow"/>
      <family val="2"/>
      <scheme val="minor"/>
    </font>
    <font>
      <b/>
      <i/>
      <sz val="10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</cellStyleXfs>
  <cellXfs count="135">
    <xf numFmtId="0" fontId="0" fillId="0" borderId="0" xfId="0"/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" fillId="0" borderId="22" xfId="0" applyFont="1" applyBorder="1"/>
    <xf numFmtId="0" fontId="14" fillId="3" borderId="19" xfId="0" applyFont="1" applyFill="1" applyBorder="1" applyAlignment="1">
      <alignment horizontal="center" vertical="center" wrapText="1"/>
    </xf>
    <xf numFmtId="1" fontId="14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5" fillId="0" borderId="19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top" wrapText="1"/>
    </xf>
    <xf numFmtId="0" fontId="16" fillId="0" borderId="19" xfId="0" applyFont="1" applyBorder="1" applyAlignment="1">
      <alignment vertical="top" wrapText="1"/>
    </xf>
    <xf numFmtId="1" fontId="16" fillId="0" borderId="19" xfId="0" applyNumberFormat="1" applyFont="1" applyBorder="1" applyAlignment="1">
      <alignment horizontal="center" vertical="top"/>
    </xf>
    <xf numFmtId="1" fontId="17" fillId="0" borderId="19" xfId="0" applyNumberFormat="1" applyFont="1" applyBorder="1" applyAlignment="1">
      <alignment horizontal="left" vertical="center"/>
    </xf>
    <xf numFmtId="1" fontId="17" fillId="0" borderId="19" xfId="0" applyNumberFormat="1" applyFont="1" applyBorder="1" applyAlignment="1">
      <alignment horizontal="center" vertical="center"/>
    </xf>
    <xf numFmtId="44" fontId="17" fillId="4" borderId="19" xfId="1" applyFont="1" applyFill="1" applyBorder="1" applyAlignment="1">
      <alignment horizontal="center" vertical="center"/>
    </xf>
    <xf numFmtId="44" fontId="0" fillId="0" borderId="19" xfId="0" applyNumberFormat="1" applyBorder="1"/>
    <xf numFmtId="44" fontId="0" fillId="0" borderId="19" xfId="1" applyFont="1" applyBorder="1"/>
    <xf numFmtId="1" fontId="16" fillId="0" borderId="19" xfId="0" applyNumberFormat="1" applyFont="1" applyBorder="1" applyAlignment="1">
      <alignment horizontal="center" vertical="top" wrapText="1"/>
    </xf>
    <xf numFmtId="44" fontId="12" fillId="0" borderId="19" xfId="1" applyFont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14" fillId="4" borderId="30" xfId="0" applyNumberFormat="1" applyFont="1" applyFill="1" applyBorder="1" applyAlignment="1">
      <alignment horizontal="center" vertical="center" wrapText="1"/>
    </xf>
    <xf numFmtId="1" fontId="11" fillId="6" borderId="19" xfId="0" applyNumberFormat="1" applyFont="1" applyFill="1" applyBorder="1" applyAlignment="1">
      <alignment horizontal="center" vertical="center" wrapText="1"/>
    </xf>
    <xf numFmtId="0" fontId="20" fillId="0" borderId="19" xfId="3" applyFont="1" applyBorder="1" applyAlignment="1">
      <alignment wrapText="1"/>
    </xf>
    <xf numFmtId="10" fontId="3" fillId="0" borderId="19" xfId="2" applyNumberFormat="1" applyFont="1" applyFill="1" applyBorder="1" applyAlignment="1">
      <alignment horizontal="center" vertical="center"/>
    </xf>
    <xf numFmtId="0" fontId="8" fillId="0" borderId="19" xfId="3" applyFont="1" applyBorder="1"/>
    <xf numFmtId="0" fontId="19" fillId="7" borderId="19" xfId="3" applyFont="1" applyFill="1" applyBorder="1" applyAlignment="1">
      <alignment horizontal="center" vertical="center" wrapText="1"/>
    </xf>
    <xf numFmtId="0" fontId="20" fillId="7" borderId="19" xfId="3" applyFont="1" applyFill="1" applyBorder="1" applyAlignment="1">
      <alignment horizontal="center" vertical="center" wrapText="1"/>
    </xf>
    <xf numFmtId="44" fontId="18" fillId="0" borderId="19" xfId="0" applyNumberFormat="1" applyFont="1" applyBorder="1" applyAlignment="1">
      <alignment vertical="center" wrapText="1"/>
    </xf>
    <xf numFmtId="43" fontId="0" fillId="0" borderId="0" xfId="4" applyFont="1" applyAlignment="1">
      <alignment horizontal="center"/>
    </xf>
    <xf numFmtId="44" fontId="0" fillId="0" borderId="0" xfId="0" applyNumberFormat="1"/>
    <xf numFmtId="0" fontId="13" fillId="0" borderId="31" xfId="0" applyFont="1" applyBorder="1" applyAlignment="1">
      <alignment vertical="center" wrapText="1"/>
    </xf>
    <xf numFmtId="44" fontId="0" fillId="0" borderId="32" xfId="1" applyFont="1" applyBorder="1"/>
    <xf numFmtId="0" fontId="0" fillId="0" borderId="32" xfId="0" applyBorder="1"/>
    <xf numFmtId="1" fontId="14" fillId="5" borderId="35" xfId="0" applyNumberFormat="1" applyFont="1" applyFill="1" applyBorder="1" applyAlignment="1">
      <alignment horizontal="center" vertical="center" wrapText="1"/>
    </xf>
    <xf numFmtId="1" fontId="14" fillId="5" borderId="36" xfId="0" applyNumberFormat="1" applyFont="1" applyFill="1" applyBorder="1" applyAlignment="1">
      <alignment horizontal="center" vertical="center" wrapText="1"/>
    </xf>
    <xf numFmtId="44" fontId="0" fillId="0" borderId="32" xfId="0" applyNumberFormat="1" applyBorder="1"/>
    <xf numFmtId="1" fontId="14" fillId="8" borderId="35" xfId="0" applyNumberFormat="1" applyFont="1" applyFill="1" applyBorder="1" applyAlignment="1">
      <alignment horizontal="center" vertical="center" wrapText="1"/>
    </xf>
    <xf numFmtId="1" fontId="14" fillId="8" borderId="36" xfId="0" applyNumberFormat="1" applyFont="1" applyFill="1" applyBorder="1" applyAlignment="1">
      <alignment horizontal="center" vertical="center" wrapText="1"/>
    </xf>
    <xf numFmtId="1" fontId="14" fillId="9" borderId="35" xfId="0" applyNumberFormat="1" applyFont="1" applyFill="1" applyBorder="1" applyAlignment="1">
      <alignment horizontal="center" vertical="center" wrapText="1"/>
    </xf>
    <xf numFmtId="1" fontId="14" fillId="9" borderId="36" xfId="0" applyNumberFormat="1" applyFont="1" applyFill="1" applyBorder="1" applyAlignment="1">
      <alignment horizontal="center" vertical="center" wrapText="1"/>
    </xf>
    <xf numFmtId="10" fontId="0" fillId="0" borderId="32" xfId="2" applyNumberFormat="1" applyFont="1" applyBorder="1"/>
    <xf numFmtId="44" fontId="0" fillId="0" borderId="23" xfId="0" applyNumberFormat="1" applyBorder="1"/>
    <xf numFmtId="44" fontId="0" fillId="0" borderId="41" xfId="1" applyFont="1" applyBorder="1"/>
    <xf numFmtId="0" fontId="12" fillId="0" borderId="19" xfId="0" applyFont="1" applyBorder="1"/>
    <xf numFmtId="44" fontId="12" fillId="0" borderId="19" xfId="0" applyNumberFormat="1" applyFont="1" applyBorder="1"/>
    <xf numFmtId="1" fontId="14" fillId="10" borderId="35" xfId="0" applyNumberFormat="1" applyFont="1" applyFill="1" applyBorder="1" applyAlignment="1">
      <alignment horizontal="center" vertical="center" wrapText="1"/>
    </xf>
    <xf numFmtId="1" fontId="14" fillId="10" borderId="3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justify" vertical="top" wrapText="1"/>
    </xf>
    <xf numFmtId="1" fontId="14" fillId="11" borderId="35" xfId="0" applyNumberFormat="1" applyFont="1" applyFill="1" applyBorder="1" applyAlignment="1">
      <alignment horizontal="center" vertical="center" wrapText="1"/>
    </xf>
    <xf numFmtId="1" fontId="14" fillId="11" borderId="36" xfId="0" applyNumberFormat="1" applyFont="1" applyFill="1" applyBorder="1" applyAlignment="1">
      <alignment horizontal="center" vertical="center" wrapText="1"/>
    </xf>
    <xf numFmtId="1" fontId="14" fillId="11" borderId="37" xfId="0" applyNumberFormat="1" applyFont="1" applyFill="1" applyBorder="1" applyAlignment="1">
      <alignment horizontal="center" vertical="center" wrapText="1"/>
    </xf>
    <xf numFmtId="44" fontId="0" fillId="0" borderId="41" xfId="0" applyNumberFormat="1" applyBorder="1"/>
    <xf numFmtId="0" fontId="12" fillId="0" borderId="33" xfId="0" applyFont="1" applyBorder="1"/>
    <xf numFmtId="44" fontId="12" fillId="0" borderId="34" xfId="0" applyNumberFormat="1" applyFont="1" applyBorder="1"/>
    <xf numFmtId="0" fontId="1" fillId="0" borderId="16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4" fillId="4" borderId="0" xfId="0" applyNumberFormat="1" applyFont="1" applyFill="1" applyAlignment="1">
      <alignment horizontal="center" vertical="center" wrapText="1"/>
    </xf>
    <xf numFmtId="44" fontId="17" fillId="4" borderId="32" xfId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 wrapText="1"/>
    </xf>
    <xf numFmtId="44" fontId="12" fillId="0" borderId="0" xfId="1" applyFont="1" applyBorder="1"/>
    <xf numFmtId="44" fontId="12" fillId="0" borderId="0" xfId="0" applyNumberFormat="1" applyFont="1"/>
    <xf numFmtId="44" fontId="18" fillId="0" borderId="0" xfId="0" applyNumberFormat="1" applyFont="1" applyAlignment="1">
      <alignment vertical="center" wrapText="1"/>
    </xf>
    <xf numFmtId="1" fontId="14" fillId="8" borderId="19" xfId="0" applyNumberFormat="1" applyFont="1" applyFill="1" applyBorder="1" applyAlignment="1">
      <alignment horizontal="center" vertical="center" wrapText="1"/>
    </xf>
    <xf numFmtId="9" fontId="0" fillId="0" borderId="32" xfId="2" applyFont="1" applyBorder="1" applyAlignment="1">
      <alignment horizontal="center" vertical="center"/>
    </xf>
    <xf numFmtId="0" fontId="24" fillId="0" borderId="0" xfId="0" applyFont="1"/>
    <xf numFmtId="0" fontId="23" fillId="0" borderId="19" xfId="3" applyFont="1" applyBorder="1" applyAlignment="1">
      <alignment wrapText="1"/>
    </xf>
    <xf numFmtId="0" fontId="3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164" fontId="0" fillId="0" borderId="0" xfId="0" applyNumberFormat="1"/>
    <xf numFmtId="0" fontId="1" fillId="0" borderId="3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23" xfId="0" applyFont="1" applyBorder="1" applyAlignment="1">
      <alignment horizontal="justify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164" fontId="6" fillId="8" borderId="13" xfId="0" applyNumberFormat="1" applyFont="1" applyFill="1" applyBorder="1" applyAlignment="1">
      <alignment horizontal="center" vertical="center" shrinkToFit="1"/>
    </xf>
    <xf numFmtId="164" fontId="7" fillId="8" borderId="14" xfId="0" applyNumberFormat="1" applyFont="1" applyFill="1" applyBorder="1"/>
    <xf numFmtId="164" fontId="7" fillId="8" borderId="15" xfId="0" applyNumberFormat="1" applyFont="1" applyFill="1" applyBorder="1"/>
    <xf numFmtId="164" fontId="6" fillId="8" borderId="42" xfId="0" applyNumberFormat="1" applyFont="1" applyFill="1" applyBorder="1" applyAlignment="1">
      <alignment horizontal="center" vertical="center" shrinkToFit="1"/>
    </xf>
    <xf numFmtId="164" fontId="7" fillId="8" borderId="10" xfId="0" applyNumberFormat="1" applyFont="1" applyFill="1" applyBorder="1"/>
    <xf numFmtId="164" fontId="7" fillId="8" borderId="11" xfId="0" applyNumberFormat="1" applyFont="1" applyFill="1" applyBorder="1"/>
    <xf numFmtId="49" fontId="3" fillId="0" borderId="19" xfId="0" applyNumberFormat="1" applyFont="1" applyBorder="1" applyAlignment="1">
      <alignment horizontal="justify" vertical="center" wrapText="1"/>
    </xf>
    <xf numFmtId="49" fontId="3" fillId="0" borderId="23" xfId="0" applyNumberFormat="1" applyFont="1" applyBorder="1" applyAlignment="1">
      <alignment horizontal="justify" vertical="center" wrapText="1"/>
    </xf>
    <xf numFmtId="0" fontId="9" fillId="0" borderId="36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top" wrapText="1"/>
    </xf>
    <xf numFmtId="0" fontId="0" fillId="0" borderId="0" xfId="0"/>
    <xf numFmtId="0" fontId="2" fillId="0" borderId="5" xfId="0" applyFont="1" applyBorder="1"/>
    <xf numFmtId="0" fontId="3" fillId="0" borderId="6" xfId="0" applyFont="1" applyBorder="1" applyAlignment="1">
      <alignment horizontal="left" wrapText="1"/>
    </xf>
    <xf numFmtId="0" fontId="2" fillId="0" borderId="7" xfId="0" applyFont="1" applyBorder="1"/>
    <xf numFmtId="0" fontId="2" fillId="0" borderId="8" xfId="0" applyFont="1" applyBorder="1"/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/>
    <xf numFmtId="0" fontId="5" fillId="2" borderId="11" xfId="0" applyFont="1" applyFill="1" applyBorder="1"/>
    <xf numFmtId="164" fontId="6" fillId="0" borderId="13" xfId="0" applyNumberFormat="1" applyFont="1" applyBorder="1" applyAlignment="1">
      <alignment horizontal="center" vertical="center" shrinkToFit="1"/>
    </xf>
    <xf numFmtId="164" fontId="7" fillId="0" borderId="14" xfId="0" applyNumberFormat="1" applyFont="1" applyBorder="1"/>
    <xf numFmtId="164" fontId="7" fillId="0" borderId="15" xfId="0" applyNumberFormat="1" applyFont="1" applyBorder="1"/>
    <xf numFmtId="0" fontId="3" fillId="0" borderId="9" xfId="0" applyFont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/>
    <xf numFmtId="0" fontId="3" fillId="0" borderId="24" xfId="0" applyFont="1" applyBorder="1" applyAlignment="1">
      <alignment horizontal="left" vertical="top" wrapText="1"/>
    </xf>
    <xf numFmtId="0" fontId="2" fillId="0" borderId="25" xfId="0" applyFont="1" applyBorder="1"/>
    <xf numFmtId="0" fontId="2" fillId="0" borderId="26" xfId="0" applyFont="1" applyBorder="1"/>
    <xf numFmtId="0" fontId="21" fillId="8" borderId="38" xfId="0" applyFont="1" applyFill="1" applyBorder="1" applyAlignment="1">
      <alignment horizontal="center" vertical="center" wrapText="1"/>
    </xf>
    <xf numFmtId="0" fontId="21" fillId="8" borderId="39" xfId="0" applyFont="1" applyFill="1" applyBorder="1" applyAlignment="1">
      <alignment horizontal="center" vertical="center" wrapText="1"/>
    </xf>
    <xf numFmtId="0" fontId="21" fillId="8" borderId="40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1" fillId="12" borderId="38" xfId="0" applyFont="1" applyFill="1" applyBorder="1" applyAlignment="1">
      <alignment horizontal="center" vertical="center" wrapText="1"/>
    </xf>
    <xf numFmtId="0" fontId="21" fillId="12" borderId="39" xfId="0" applyFont="1" applyFill="1" applyBorder="1" applyAlignment="1">
      <alignment horizontal="center" vertical="center" wrapText="1"/>
    </xf>
    <xf numFmtId="0" fontId="21" fillId="12" borderId="40" xfId="0" applyFont="1" applyFill="1" applyBorder="1" applyAlignment="1">
      <alignment horizontal="center" vertical="center" wrapText="1"/>
    </xf>
  </cellXfs>
  <cellStyles count="5">
    <cellStyle name="Millares" xfId="4" builtinId="3"/>
    <cellStyle name="Moneda" xfId="1" builtinId="4"/>
    <cellStyle name="Normal" xfId="0" builtinId="0"/>
    <cellStyle name="Normal 3" xfId="3" xr:uid="{69598D00-89E6-485C-9353-66A9DDB10A1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1439142</xdr:colOff>
      <xdr:row>0</xdr:row>
      <xdr:rowOff>122093</xdr:rowOff>
    </xdr:from>
    <xdr:to>
      <xdr:col>4</xdr:col>
      <xdr:colOff>2163042</xdr:colOff>
      <xdr:row>3</xdr:row>
      <xdr:rowOff>72021</xdr:rowOff>
    </xdr:to>
    <xdr:pic>
      <xdr:nvPicPr>
        <xdr:cNvPr id="2" name="Imagen 1" descr="Archivo:ESAP logo.svg - Wikipedia, la enciclopedia libre">
          <a:extLst>
            <a:ext uri="{FF2B5EF4-FFF2-40B4-BE49-F238E27FC236}">
              <a16:creationId xmlns:a16="http://schemas.microsoft.com/office/drawing/2014/main" id="{EC1AD2F3-1439-437B-8EC6-A02091B75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9733" y="122093"/>
          <a:ext cx="723900" cy="590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</xdr:row>
      <xdr:rowOff>114300</xdr:rowOff>
    </xdr:from>
    <xdr:to>
      <xdr:col>0</xdr:col>
      <xdr:colOff>1020586</xdr:colOff>
      <xdr:row>3</xdr:row>
      <xdr:rowOff>0</xdr:rowOff>
    </xdr:to>
    <xdr:pic>
      <xdr:nvPicPr>
        <xdr:cNvPr id="3" name="Imagen 2" descr="Imagen que contiene firmar, dibujo, plato, parada&#10;&#10;Descripción generada automáticamente">
          <a:extLst>
            <a:ext uri="{FF2B5EF4-FFF2-40B4-BE49-F238E27FC236}">
              <a16:creationId xmlns:a16="http://schemas.microsoft.com/office/drawing/2014/main" id="{FBE13CEE-2CC8-416D-8EB3-FCE589B1E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295275"/>
          <a:ext cx="972961" cy="352425"/>
        </a:xfrm>
        <a:prstGeom prst="rect">
          <a:avLst/>
        </a:prstGeom>
      </xdr:spPr>
    </xdr:pic>
    <xdr:clientData/>
  </xdr:twoCellAnchor>
  <xdr:oneCellAnchor>
    <xdr:from>
      <xdr:col>3</xdr:col>
      <xdr:colOff>417933</xdr:colOff>
      <xdr:row>18</xdr:row>
      <xdr:rowOff>106914</xdr:rowOff>
    </xdr:from>
    <xdr:ext cx="1270000" cy="590551"/>
    <xdr:pic>
      <xdr:nvPicPr>
        <xdr:cNvPr id="4" name="image4.png">
          <a:extLst>
            <a:ext uri="{FF2B5EF4-FFF2-40B4-BE49-F238E27FC236}">
              <a16:creationId xmlns:a16="http://schemas.microsoft.com/office/drawing/2014/main" id="{6B788710-BCFD-445F-9CBE-83D48B9F89CC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" cstate="print"/>
        <a:srcRect l="35375" t="25000" r="1360" b="-3125"/>
        <a:stretch/>
      </xdr:blipFill>
      <xdr:spPr>
        <a:xfrm>
          <a:off x="4266811" y="9165383"/>
          <a:ext cx="1270000" cy="590551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38877</xdr:colOff>
      <xdr:row>16</xdr:row>
      <xdr:rowOff>174948</xdr:rowOff>
    </xdr:from>
    <xdr:to>
      <xdr:col>4</xdr:col>
      <xdr:colOff>406792</xdr:colOff>
      <xdr:row>17</xdr:row>
      <xdr:rowOff>233848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D1AD41C-6C4D-412D-ADCB-DEEEA494A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7755" y="7765790"/>
          <a:ext cx="1942455" cy="447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EA7E8FF8-E353-44E9-ABB1-569C19CF968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id="{777ECA3A-CBAF-43BF-A381-856A4627DC2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" name="4 CuadroTexto">
          <a:extLst>
            <a:ext uri="{FF2B5EF4-FFF2-40B4-BE49-F238E27FC236}">
              <a16:creationId xmlns:a16="http://schemas.microsoft.com/office/drawing/2014/main" id="{675A6898-D932-4821-8F9C-DEEA7F31AA1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" name="5 CuadroTexto">
          <a:extLst>
            <a:ext uri="{FF2B5EF4-FFF2-40B4-BE49-F238E27FC236}">
              <a16:creationId xmlns:a16="http://schemas.microsoft.com/office/drawing/2014/main" id="{4E7B6C96-B043-475B-956A-FFC107BBFAF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" name="6 CuadroTexto">
          <a:extLst>
            <a:ext uri="{FF2B5EF4-FFF2-40B4-BE49-F238E27FC236}">
              <a16:creationId xmlns:a16="http://schemas.microsoft.com/office/drawing/2014/main" id="{EDD32AF6-C32C-4A88-A638-7412ECB6B14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" name="7 CuadroTexto">
          <a:extLst>
            <a:ext uri="{FF2B5EF4-FFF2-40B4-BE49-F238E27FC236}">
              <a16:creationId xmlns:a16="http://schemas.microsoft.com/office/drawing/2014/main" id="{144382C9-6DB0-4A77-A0E4-BEA9D053D52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8" name="8 CuadroTexto">
          <a:extLst>
            <a:ext uri="{FF2B5EF4-FFF2-40B4-BE49-F238E27FC236}">
              <a16:creationId xmlns:a16="http://schemas.microsoft.com/office/drawing/2014/main" id="{72564698-CD48-4786-B2B6-9242EE97D8D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9" name="9 CuadroTexto">
          <a:extLst>
            <a:ext uri="{FF2B5EF4-FFF2-40B4-BE49-F238E27FC236}">
              <a16:creationId xmlns:a16="http://schemas.microsoft.com/office/drawing/2014/main" id="{A1FFE279-384A-4C10-8985-557D906A371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0" name="10 CuadroTexto">
          <a:extLst>
            <a:ext uri="{FF2B5EF4-FFF2-40B4-BE49-F238E27FC236}">
              <a16:creationId xmlns:a16="http://schemas.microsoft.com/office/drawing/2014/main" id="{28B57AB0-BEDA-4EC5-880A-4B883F41BFF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1" name="11 CuadroTexto">
          <a:extLst>
            <a:ext uri="{FF2B5EF4-FFF2-40B4-BE49-F238E27FC236}">
              <a16:creationId xmlns:a16="http://schemas.microsoft.com/office/drawing/2014/main" id="{D0161037-A93B-47A3-A0A2-6C8B1EC1E75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2" name="12 CuadroTexto">
          <a:extLst>
            <a:ext uri="{FF2B5EF4-FFF2-40B4-BE49-F238E27FC236}">
              <a16:creationId xmlns:a16="http://schemas.microsoft.com/office/drawing/2014/main" id="{FEF28D2A-E3F2-4471-AD8D-6852D54F418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3" name="13 CuadroTexto">
          <a:extLst>
            <a:ext uri="{FF2B5EF4-FFF2-40B4-BE49-F238E27FC236}">
              <a16:creationId xmlns:a16="http://schemas.microsoft.com/office/drawing/2014/main" id="{D8550291-939F-4B9A-AD20-1C433659AD7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4" name="14 CuadroTexto">
          <a:extLst>
            <a:ext uri="{FF2B5EF4-FFF2-40B4-BE49-F238E27FC236}">
              <a16:creationId xmlns:a16="http://schemas.microsoft.com/office/drawing/2014/main" id="{607C4A1B-E0C4-42E9-8121-D1ECA2DB98F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5" name="15 CuadroTexto">
          <a:extLst>
            <a:ext uri="{FF2B5EF4-FFF2-40B4-BE49-F238E27FC236}">
              <a16:creationId xmlns:a16="http://schemas.microsoft.com/office/drawing/2014/main" id="{619F6062-E5AD-4DD2-B44E-A34F27BFE5F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" name="16 CuadroTexto">
          <a:extLst>
            <a:ext uri="{FF2B5EF4-FFF2-40B4-BE49-F238E27FC236}">
              <a16:creationId xmlns:a16="http://schemas.microsoft.com/office/drawing/2014/main" id="{7716C485-FAB3-490E-B171-5CD277FFB90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" name="17 CuadroTexto">
          <a:extLst>
            <a:ext uri="{FF2B5EF4-FFF2-40B4-BE49-F238E27FC236}">
              <a16:creationId xmlns:a16="http://schemas.microsoft.com/office/drawing/2014/main" id="{A6C64DB3-E72C-416C-9C45-DF007CF2148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" name="18 CuadroTexto">
          <a:extLst>
            <a:ext uri="{FF2B5EF4-FFF2-40B4-BE49-F238E27FC236}">
              <a16:creationId xmlns:a16="http://schemas.microsoft.com/office/drawing/2014/main" id="{59B5C928-FFD5-467D-B594-02E74995FF6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" name="19 CuadroTexto">
          <a:extLst>
            <a:ext uri="{FF2B5EF4-FFF2-40B4-BE49-F238E27FC236}">
              <a16:creationId xmlns:a16="http://schemas.microsoft.com/office/drawing/2014/main" id="{A03F980A-68EF-481D-9E36-71740C7C800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" name="20 CuadroTexto">
          <a:extLst>
            <a:ext uri="{FF2B5EF4-FFF2-40B4-BE49-F238E27FC236}">
              <a16:creationId xmlns:a16="http://schemas.microsoft.com/office/drawing/2014/main" id="{C4087135-6AC7-4324-A242-C0D241B6E05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" name="21 CuadroTexto">
          <a:extLst>
            <a:ext uri="{FF2B5EF4-FFF2-40B4-BE49-F238E27FC236}">
              <a16:creationId xmlns:a16="http://schemas.microsoft.com/office/drawing/2014/main" id="{73DAD970-0714-452F-A1B8-E7338535F82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" name="22 CuadroTexto">
          <a:extLst>
            <a:ext uri="{FF2B5EF4-FFF2-40B4-BE49-F238E27FC236}">
              <a16:creationId xmlns:a16="http://schemas.microsoft.com/office/drawing/2014/main" id="{2C29269A-9CAF-4B76-9D34-92379C6ABCB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" name="23 CuadroTexto">
          <a:extLst>
            <a:ext uri="{FF2B5EF4-FFF2-40B4-BE49-F238E27FC236}">
              <a16:creationId xmlns:a16="http://schemas.microsoft.com/office/drawing/2014/main" id="{894A8643-CC66-4ACF-B426-99877F8F6F2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" name="24 CuadroTexto">
          <a:extLst>
            <a:ext uri="{FF2B5EF4-FFF2-40B4-BE49-F238E27FC236}">
              <a16:creationId xmlns:a16="http://schemas.microsoft.com/office/drawing/2014/main" id="{D6C1A7C9-9852-4517-88D7-F5E8DE4EEF6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5" name="25 CuadroTexto">
          <a:extLst>
            <a:ext uri="{FF2B5EF4-FFF2-40B4-BE49-F238E27FC236}">
              <a16:creationId xmlns:a16="http://schemas.microsoft.com/office/drawing/2014/main" id="{FFEA3FB9-1E1B-4BEB-8A7E-50F87A0EA88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6" name="26 CuadroTexto">
          <a:extLst>
            <a:ext uri="{FF2B5EF4-FFF2-40B4-BE49-F238E27FC236}">
              <a16:creationId xmlns:a16="http://schemas.microsoft.com/office/drawing/2014/main" id="{9B287DD5-1603-4F0D-9420-A6AAA7A5243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7" name="27 CuadroTexto">
          <a:extLst>
            <a:ext uri="{FF2B5EF4-FFF2-40B4-BE49-F238E27FC236}">
              <a16:creationId xmlns:a16="http://schemas.microsoft.com/office/drawing/2014/main" id="{38EEFB2C-9A61-4BE6-B498-D13F02843E3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8" name="28 CuadroTexto">
          <a:extLst>
            <a:ext uri="{FF2B5EF4-FFF2-40B4-BE49-F238E27FC236}">
              <a16:creationId xmlns:a16="http://schemas.microsoft.com/office/drawing/2014/main" id="{1C4578B2-F3CE-425F-B0D1-571EECB0929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9" name="29 CuadroTexto">
          <a:extLst>
            <a:ext uri="{FF2B5EF4-FFF2-40B4-BE49-F238E27FC236}">
              <a16:creationId xmlns:a16="http://schemas.microsoft.com/office/drawing/2014/main" id="{33FC8AC8-0FD6-486A-9520-1D4B252DDB6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0" name="30 CuadroTexto">
          <a:extLst>
            <a:ext uri="{FF2B5EF4-FFF2-40B4-BE49-F238E27FC236}">
              <a16:creationId xmlns:a16="http://schemas.microsoft.com/office/drawing/2014/main" id="{63F153C0-F736-4200-BAEC-DCE0EB45E5A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1" name="31 CuadroTexto">
          <a:extLst>
            <a:ext uri="{FF2B5EF4-FFF2-40B4-BE49-F238E27FC236}">
              <a16:creationId xmlns:a16="http://schemas.microsoft.com/office/drawing/2014/main" id="{47786498-DA86-400B-A50B-7B564858CDB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2" name="32 CuadroTexto">
          <a:extLst>
            <a:ext uri="{FF2B5EF4-FFF2-40B4-BE49-F238E27FC236}">
              <a16:creationId xmlns:a16="http://schemas.microsoft.com/office/drawing/2014/main" id="{6A6889DD-7D14-45FD-ABE1-E72FCF75577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" name="33 CuadroTexto">
          <a:extLst>
            <a:ext uri="{FF2B5EF4-FFF2-40B4-BE49-F238E27FC236}">
              <a16:creationId xmlns:a16="http://schemas.microsoft.com/office/drawing/2014/main" id="{B88528DB-FA6E-4F74-99CF-33CB2F0C734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" name="34 CuadroTexto">
          <a:extLst>
            <a:ext uri="{FF2B5EF4-FFF2-40B4-BE49-F238E27FC236}">
              <a16:creationId xmlns:a16="http://schemas.microsoft.com/office/drawing/2014/main" id="{AEEEB29C-8AB0-4B4D-8696-28C6067E03A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" name="35 CuadroTexto">
          <a:extLst>
            <a:ext uri="{FF2B5EF4-FFF2-40B4-BE49-F238E27FC236}">
              <a16:creationId xmlns:a16="http://schemas.microsoft.com/office/drawing/2014/main" id="{0A80111C-C190-4D5F-998D-08C4600FFB7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" name="36 CuadroTexto">
          <a:extLst>
            <a:ext uri="{FF2B5EF4-FFF2-40B4-BE49-F238E27FC236}">
              <a16:creationId xmlns:a16="http://schemas.microsoft.com/office/drawing/2014/main" id="{2653A313-AD81-454E-8348-A5B4B1164A5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" name="37 CuadroTexto">
          <a:extLst>
            <a:ext uri="{FF2B5EF4-FFF2-40B4-BE49-F238E27FC236}">
              <a16:creationId xmlns:a16="http://schemas.microsoft.com/office/drawing/2014/main" id="{598B95E5-BDB6-451A-8CBC-CBA474DC25C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" name="38 CuadroTexto">
          <a:extLst>
            <a:ext uri="{FF2B5EF4-FFF2-40B4-BE49-F238E27FC236}">
              <a16:creationId xmlns:a16="http://schemas.microsoft.com/office/drawing/2014/main" id="{4484CBA5-9F3F-4592-87A9-38CB38883DD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" name="39 CuadroTexto">
          <a:extLst>
            <a:ext uri="{FF2B5EF4-FFF2-40B4-BE49-F238E27FC236}">
              <a16:creationId xmlns:a16="http://schemas.microsoft.com/office/drawing/2014/main" id="{7B9BD776-1E02-4329-A344-EE426BB66CB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" name="40 CuadroTexto">
          <a:extLst>
            <a:ext uri="{FF2B5EF4-FFF2-40B4-BE49-F238E27FC236}">
              <a16:creationId xmlns:a16="http://schemas.microsoft.com/office/drawing/2014/main" id="{FD9A8DC6-C17B-42F9-9D46-17725CEB7A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1" name="41 CuadroTexto">
          <a:extLst>
            <a:ext uri="{FF2B5EF4-FFF2-40B4-BE49-F238E27FC236}">
              <a16:creationId xmlns:a16="http://schemas.microsoft.com/office/drawing/2014/main" id="{707F55C9-A2C4-479C-ACDE-3A787DED061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2" name="42 CuadroTexto">
          <a:extLst>
            <a:ext uri="{FF2B5EF4-FFF2-40B4-BE49-F238E27FC236}">
              <a16:creationId xmlns:a16="http://schemas.microsoft.com/office/drawing/2014/main" id="{65A4C89D-D481-4C11-A1A9-7F33E0549CE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3" name="43 CuadroTexto">
          <a:extLst>
            <a:ext uri="{FF2B5EF4-FFF2-40B4-BE49-F238E27FC236}">
              <a16:creationId xmlns:a16="http://schemas.microsoft.com/office/drawing/2014/main" id="{2E929C37-2884-408E-8311-F884E174A67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4" name="44 CuadroTexto">
          <a:extLst>
            <a:ext uri="{FF2B5EF4-FFF2-40B4-BE49-F238E27FC236}">
              <a16:creationId xmlns:a16="http://schemas.microsoft.com/office/drawing/2014/main" id="{4B414812-BD12-4A25-9705-0EAF0C6929C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5" name="45 CuadroTexto">
          <a:extLst>
            <a:ext uri="{FF2B5EF4-FFF2-40B4-BE49-F238E27FC236}">
              <a16:creationId xmlns:a16="http://schemas.microsoft.com/office/drawing/2014/main" id="{055370F8-80F9-47C0-B2A8-CEFEED49B56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6" name="46 CuadroTexto">
          <a:extLst>
            <a:ext uri="{FF2B5EF4-FFF2-40B4-BE49-F238E27FC236}">
              <a16:creationId xmlns:a16="http://schemas.microsoft.com/office/drawing/2014/main" id="{1B841EFE-E261-43B2-BE15-5B9E6C0C32B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7" name="47 CuadroTexto">
          <a:extLst>
            <a:ext uri="{FF2B5EF4-FFF2-40B4-BE49-F238E27FC236}">
              <a16:creationId xmlns:a16="http://schemas.microsoft.com/office/drawing/2014/main" id="{D5258FAC-C542-4142-AF15-CEC30642622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8" name="48 CuadroTexto">
          <a:extLst>
            <a:ext uri="{FF2B5EF4-FFF2-40B4-BE49-F238E27FC236}">
              <a16:creationId xmlns:a16="http://schemas.microsoft.com/office/drawing/2014/main" id="{6CDB8490-9378-4C3E-A64A-3C4D079B09A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" name="49 CuadroTexto">
          <a:extLst>
            <a:ext uri="{FF2B5EF4-FFF2-40B4-BE49-F238E27FC236}">
              <a16:creationId xmlns:a16="http://schemas.microsoft.com/office/drawing/2014/main" id="{C2BCFE49-4ACE-4578-9FB4-AB13A068F43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" name="50 CuadroTexto">
          <a:extLst>
            <a:ext uri="{FF2B5EF4-FFF2-40B4-BE49-F238E27FC236}">
              <a16:creationId xmlns:a16="http://schemas.microsoft.com/office/drawing/2014/main" id="{8BAC3441-2649-41F3-932E-65B570DC4E1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" name="51 CuadroTexto">
          <a:extLst>
            <a:ext uri="{FF2B5EF4-FFF2-40B4-BE49-F238E27FC236}">
              <a16:creationId xmlns:a16="http://schemas.microsoft.com/office/drawing/2014/main" id="{046B5F8F-1676-49E2-9960-98F26283A09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" name="52 CuadroTexto">
          <a:extLst>
            <a:ext uri="{FF2B5EF4-FFF2-40B4-BE49-F238E27FC236}">
              <a16:creationId xmlns:a16="http://schemas.microsoft.com/office/drawing/2014/main" id="{45FE239B-C8C5-4DCE-A905-3F44026D0DA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E46BBDDD-015F-4510-8064-4619C79779B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" name="54 CuadroTexto">
          <a:extLst>
            <a:ext uri="{FF2B5EF4-FFF2-40B4-BE49-F238E27FC236}">
              <a16:creationId xmlns:a16="http://schemas.microsoft.com/office/drawing/2014/main" id="{9FD15D55-117B-4CBA-8560-99C73AD873D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" name="55 CuadroTexto">
          <a:extLst>
            <a:ext uri="{FF2B5EF4-FFF2-40B4-BE49-F238E27FC236}">
              <a16:creationId xmlns:a16="http://schemas.microsoft.com/office/drawing/2014/main" id="{2930F06B-B1AF-44F0-9F4A-4109691A2EC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" name="56 CuadroTexto">
          <a:extLst>
            <a:ext uri="{FF2B5EF4-FFF2-40B4-BE49-F238E27FC236}">
              <a16:creationId xmlns:a16="http://schemas.microsoft.com/office/drawing/2014/main" id="{EAA8CF0C-0228-4A91-9233-2147E3A4BBD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" name="57 CuadroTexto">
          <a:extLst>
            <a:ext uri="{FF2B5EF4-FFF2-40B4-BE49-F238E27FC236}">
              <a16:creationId xmlns:a16="http://schemas.microsoft.com/office/drawing/2014/main" id="{C582A85B-F3F1-44F1-90A8-CA652A553B7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8" name="58 CuadroTexto">
          <a:extLst>
            <a:ext uri="{FF2B5EF4-FFF2-40B4-BE49-F238E27FC236}">
              <a16:creationId xmlns:a16="http://schemas.microsoft.com/office/drawing/2014/main" id="{F46ED1F4-AE12-435B-85F8-7766B71425B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9" name="59 CuadroTexto">
          <a:extLst>
            <a:ext uri="{FF2B5EF4-FFF2-40B4-BE49-F238E27FC236}">
              <a16:creationId xmlns:a16="http://schemas.microsoft.com/office/drawing/2014/main" id="{2E61F535-F92A-4F3B-87C4-BCF9D0B615F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0" name="60 CuadroTexto">
          <a:extLst>
            <a:ext uri="{FF2B5EF4-FFF2-40B4-BE49-F238E27FC236}">
              <a16:creationId xmlns:a16="http://schemas.microsoft.com/office/drawing/2014/main" id="{C980BC6F-AC0C-43C8-A426-4A1CA0E06B2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1" name="61 CuadroTexto">
          <a:extLst>
            <a:ext uri="{FF2B5EF4-FFF2-40B4-BE49-F238E27FC236}">
              <a16:creationId xmlns:a16="http://schemas.microsoft.com/office/drawing/2014/main" id="{03C391CE-E236-4B6A-B923-9CFF3F0425C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2" name="62 CuadroTexto">
          <a:extLst>
            <a:ext uri="{FF2B5EF4-FFF2-40B4-BE49-F238E27FC236}">
              <a16:creationId xmlns:a16="http://schemas.microsoft.com/office/drawing/2014/main" id="{42606260-0C7F-4CE5-B4E6-1A0528707A2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3" name="63 CuadroTexto">
          <a:extLst>
            <a:ext uri="{FF2B5EF4-FFF2-40B4-BE49-F238E27FC236}">
              <a16:creationId xmlns:a16="http://schemas.microsoft.com/office/drawing/2014/main" id="{3A2D3BBE-C81B-43F0-A4D1-D734C205B64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4" name="64 CuadroTexto">
          <a:extLst>
            <a:ext uri="{FF2B5EF4-FFF2-40B4-BE49-F238E27FC236}">
              <a16:creationId xmlns:a16="http://schemas.microsoft.com/office/drawing/2014/main" id="{2EB817C7-86E5-4B62-936D-9C4CA92A245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" name="65 CuadroTexto">
          <a:extLst>
            <a:ext uri="{FF2B5EF4-FFF2-40B4-BE49-F238E27FC236}">
              <a16:creationId xmlns:a16="http://schemas.microsoft.com/office/drawing/2014/main" id="{579DA033-CABF-4589-B58D-DE9644D4A65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" name="66 CuadroTexto">
          <a:extLst>
            <a:ext uri="{FF2B5EF4-FFF2-40B4-BE49-F238E27FC236}">
              <a16:creationId xmlns:a16="http://schemas.microsoft.com/office/drawing/2014/main" id="{8B8986BF-5D87-4E2D-A42E-1F82506258B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" name="67 CuadroTexto">
          <a:extLst>
            <a:ext uri="{FF2B5EF4-FFF2-40B4-BE49-F238E27FC236}">
              <a16:creationId xmlns:a16="http://schemas.microsoft.com/office/drawing/2014/main" id="{75F0B342-4668-464C-8CD9-A818403F3AD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" name="68 CuadroTexto">
          <a:extLst>
            <a:ext uri="{FF2B5EF4-FFF2-40B4-BE49-F238E27FC236}">
              <a16:creationId xmlns:a16="http://schemas.microsoft.com/office/drawing/2014/main" id="{A6617110-2383-4CAF-847F-B2FBBA73EBF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" name="69 CuadroTexto">
          <a:extLst>
            <a:ext uri="{FF2B5EF4-FFF2-40B4-BE49-F238E27FC236}">
              <a16:creationId xmlns:a16="http://schemas.microsoft.com/office/drawing/2014/main" id="{96F4882A-FFE8-475D-988B-FD6204C85AD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" name="70 CuadroTexto">
          <a:extLst>
            <a:ext uri="{FF2B5EF4-FFF2-40B4-BE49-F238E27FC236}">
              <a16:creationId xmlns:a16="http://schemas.microsoft.com/office/drawing/2014/main" id="{BFDA48FE-AE79-4E24-9179-DE670428476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" name="71 CuadroTexto">
          <a:extLst>
            <a:ext uri="{FF2B5EF4-FFF2-40B4-BE49-F238E27FC236}">
              <a16:creationId xmlns:a16="http://schemas.microsoft.com/office/drawing/2014/main" id="{7CC6E691-B660-4CEB-A75C-E7F717B5E50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" name="72 CuadroTexto">
          <a:extLst>
            <a:ext uri="{FF2B5EF4-FFF2-40B4-BE49-F238E27FC236}">
              <a16:creationId xmlns:a16="http://schemas.microsoft.com/office/drawing/2014/main" id="{E4C5FDD3-427D-4B8F-A1B9-F4CB1A953C8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" name="73 CuadroTexto">
          <a:extLst>
            <a:ext uri="{FF2B5EF4-FFF2-40B4-BE49-F238E27FC236}">
              <a16:creationId xmlns:a16="http://schemas.microsoft.com/office/drawing/2014/main" id="{C8D3A7E3-63CC-4B16-9A04-18B0996BA44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4" name="74 CuadroTexto">
          <a:extLst>
            <a:ext uri="{FF2B5EF4-FFF2-40B4-BE49-F238E27FC236}">
              <a16:creationId xmlns:a16="http://schemas.microsoft.com/office/drawing/2014/main" id="{4013CB3D-FC82-4135-A9FC-5698FC9A7E8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5" name="75 CuadroTexto">
          <a:extLst>
            <a:ext uri="{FF2B5EF4-FFF2-40B4-BE49-F238E27FC236}">
              <a16:creationId xmlns:a16="http://schemas.microsoft.com/office/drawing/2014/main" id="{7B3B9979-ECFE-489D-9D09-C9258CDE9CA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6" name="76 CuadroTexto">
          <a:extLst>
            <a:ext uri="{FF2B5EF4-FFF2-40B4-BE49-F238E27FC236}">
              <a16:creationId xmlns:a16="http://schemas.microsoft.com/office/drawing/2014/main" id="{7158F042-992A-4D1A-B0FC-1E5F40BFAD8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7" name="77 CuadroTexto">
          <a:extLst>
            <a:ext uri="{FF2B5EF4-FFF2-40B4-BE49-F238E27FC236}">
              <a16:creationId xmlns:a16="http://schemas.microsoft.com/office/drawing/2014/main" id="{AD23EECE-DE42-4E0F-84B6-199E8CF3F57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8" name="78 CuadroTexto">
          <a:extLst>
            <a:ext uri="{FF2B5EF4-FFF2-40B4-BE49-F238E27FC236}">
              <a16:creationId xmlns:a16="http://schemas.microsoft.com/office/drawing/2014/main" id="{6000E88C-6ADC-4460-ABBF-2AA4E9C0739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9" name="79 CuadroTexto">
          <a:extLst>
            <a:ext uri="{FF2B5EF4-FFF2-40B4-BE49-F238E27FC236}">
              <a16:creationId xmlns:a16="http://schemas.microsoft.com/office/drawing/2014/main" id="{D2A35AAD-6EA0-4720-9105-3A700649D05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80" name="80 CuadroTexto">
          <a:extLst>
            <a:ext uri="{FF2B5EF4-FFF2-40B4-BE49-F238E27FC236}">
              <a16:creationId xmlns:a16="http://schemas.microsoft.com/office/drawing/2014/main" id="{C52C76A8-06BF-45F8-9DDA-21D5CCD6856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81" name="81 CuadroTexto">
          <a:extLst>
            <a:ext uri="{FF2B5EF4-FFF2-40B4-BE49-F238E27FC236}">
              <a16:creationId xmlns:a16="http://schemas.microsoft.com/office/drawing/2014/main" id="{BF462341-2666-45D9-A4B6-49F672E8149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82" name="82 CuadroTexto">
          <a:extLst>
            <a:ext uri="{FF2B5EF4-FFF2-40B4-BE49-F238E27FC236}">
              <a16:creationId xmlns:a16="http://schemas.microsoft.com/office/drawing/2014/main" id="{7CE4D964-3C60-4A7D-8AB7-911114C412F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3" name="1 CuadroTexto">
          <a:extLst>
            <a:ext uri="{FF2B5EF4-FFF2-40B4-BE49-F238E27FC236}">
              <a16:creationId xmlns:a16="http://schemas.microsoft.com/office/drawing/2014/main" id="{0A31DFF3-DFAF-4505-8D00-30951CA2B4F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4" name="2 CuadroTexto">
          <a:extLst>
            <a:ext uri="{FF2B5EF4-FFF2-40B4-BE49-F238E27FC236}">
              <a16:creationId xmlns:a16="http://schemas.microsoft.com/office/drawing/2014/main" id="{E8B25D6A-C313-41A5-9D37-7EE0B6828A8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5" name="3 CuadroTexto">
          <a:extLst>
            <a:ext uri="{FF2B5EF4-FFF2-40B4-BE49-F238E27FC236}">
              <a16:creationId xmlns:a16="http://schemas.microsoft.com/office/drawing/2014/main" id="{74346DE9-5A6B-4977-A2F7-7E7984967AB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6" name="4 CuadroTexto">
          <a:extLst>
            <a:ext uri="{FF2B5EF4-FFF2-40B4-BE49-F238E27FC236}">
              <a16:creationId xmlns:a16="http://schemas.microsoft.com/office/drawing/2014/main" id="{2C0B9E6C-BFEB-4CAE-8543-83DAB5C6F2B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7" name="5 CuadroTexto">
          <a:extLst>
            <a:ext uri="{FF2B5EF4-FFF2-40B4-BE49-F238E27FC236}">
              <a16:creationId xmlns:a16="http://schemas.microsoft.com/office/drawing/2014/main" id="{9EF5AC64-4C9C-49D4-A915-4AF51C26ED6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8" name="6 CuadroTexto">
          <a:extLst>
            <a:ext uri="{FF2B5EF4-FFF2-40B4-BE49-F238E27FC236}">
              <a16:creationId xmlns:a16="http://schemas.microsoft.com/office/drawing/2014/main" id="{F1108744-B81A-4887-92C7-53189DEBFA8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9" name="7 CuadroTexto">
          <a:extLst>
            <a:ext uri="{FF2B5EF4-FFF2-40B4-BE49-F238E27FC236}">
              <a16:creationId xmlns:a16="http://schemas.microsoft.com/office/drawing/2014/main" id="{C1B2058A-57B5-4574-B2CE-36A5C09CFE0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0" name="8 CuadroTexto">
          <a:extLst>
            <a:ext uri="{FF2B5EF4-FFF2-40B4-BE49-F238E27FC236}">
              <a16:creationId xmlns:a16="http://schemas.microsoft.com/office/drawing/2014/main" id="{5AF55AA2-DB74-412F-813F-939E634F360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1" name="9 CuadroTexto">
          <a:extLst>
            <a:ext uri="{FF2B5EF4-FFF2-40B4-BE49-F238E27FC236}">
              <a16:creationId xmlns:a16="http://schemas.microsoft.com/office/drawing/2014/main" id="{B9148FB3-F86A-4355-B028-AD76F4644EF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2" name="10 CuadroTexto">
          <a:extLst>
            <a:ext uri="{FF2B5EF4-FFF2-40B4-BE49-F238E27FC236}">
              <a16:creationId xmlns:a16="http://schemas.microsoft.com/office/drawing/2014/main" id="{74B5274D-45D4-4E0B-B613-EBA2FCD517D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3" name="11 CuadroTexto">
          <a:extLst>
            <a:ext uri="{FF2B5EF4-FFF2-40B4-BE49-F238E27FC236}">
              <a16:creationId xmlns:a16="http://schemas.microsoft.com/office/drawing/2014/main" id="{62B3B1E4-91A3-4822-A5ED-259B0677F00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4" name="12 CuadroTexto">
          <a:extLst>
            <a:ext uri="{FF2B5EF4-FFF2-40B4-BE49-F238E27FC236}">
              <a16:creationId xmlns:a16="http://schemas.microsoft.com/office/drawing/2014/main" id="{981F19A1-E4CE-4ADD-9B88-F3EEC9EB257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5" name="13 CuadroTexto">
          <a:extLst>
            <a:ext uri="{FF2B5EF4-FFF2-40B4-BE49-F238E27FC236}">
              <a16:creationId xmlns:a16="http://schemas.microsoft.com/office/drawing/2014/main" id="{6AA19E8E-77E5-4A36-A161-F5E79276E24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6" name="14 CuadroTexto">
          <a:extLst>
            <a:ext uri="{FF2B5EF4-FFF2-40B4-BE49-F238E27FC236}">
              <a16:creationId xmlns:a16="http://schemas.microsoft.com/office/drawing/2014/main" id="{71410EF6-60E1-4EA0-BE4A-21C9EF455E4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7" name="15 CuadroTexto">
          <a:extLst>
            <a:ext uri="{FF2B5EF4-FFF2-40B4-BE49-F238E27FC236}">
              <a16:creationId xmlns:a16="http://schemas.microsoft.com/office/drawing/2014/main" id="{6ED9F95B-58F9-4319-B4F8-692F53D2DF6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8" name="16 CuadroTexto">
          <a:extLst>
            <a:ext uri="{FF2B5EF4-FFF2-40B4-BE49-F238E27FC236}">
              <a16:creationId xmlns:a16="http://schemas.microsoft.com/office/drawing/2014/main" id="{F5C47892-8765-4AFF-9341-01A0E835F64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99" name="17 CuadroTexto">
          <a:extLst>
            <a:ext uri="{FF2B5EF4-FFF2-40B4-BE49-F238E27FC236}">
              <a16:creationId xmlns:a16="http://schemas.microsoft.com/office/drawing/2014/main" id="{F2ECF058-4C04-4E8C-A0CA-0499EE4F5D3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0" name="18 CuadroTexto">
          <a:extLst>
            <a:ext uri="{FF2B5EF4-FFF2-40B4-BE49-F238E27FC236}">
              <a16:creationId xmlns:a16="http://schemas.microsoft.com/office/drawing/2014/main" id="{F498FFAF-CD87-491D-B7D4-E6FA589DFFD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1" name="19 CuadroTexto">
          <a:extLst>
            <a:ext uri="{FF2B5EF4-FFF2-40B4-BE49-F238E27FC236}">
              <a16:creationId xmlns:a16="http://schemas.microsoft.com/office/drawing/2014/main" id="{B1A44BC2-FB97-4FD8-BCBA-C4DEDF585D5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2" name="20 CuadroTexto">
          <a:extLst>
            <a:ext uri="{FF2B5EF4-FFF2-40B4-BE49-F238E27FC236}">
              <a16:creationId xmlns:a16="http://schemas.microsoft.com/office/drawing/2014/main" id="{44EB34CD-3575-4BA9-B839-D6E3A256895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3" name="21 CuadroTexto">
          <a:extLst>
            <a:ext uri="{FF2B5EF4-FFF2-40B4-BE49-F238E27FC236}">
              <a16:creationId xmlns:a16="http://schemas.microsoft.com/office/drawing/2014/main" id="{99902849-0055-4A35-9C5A-5E7871F730A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4" name="22 CuadroTexto">
          <a:extLst>
            <a:ext uri="{FF2B5EF4-FFF2-40B4-BE49-F238E27FC236}">
              <a16:creationId xmlns:a16="http://schemas.microsoft.com/office/drawing/2014/main" id="{8EEBF35C-D6BE-4A91-911B-B3783E99C76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5" name="23 CuadroTexto">
          <a:extLst>
            <a:ext uri="{FF2B5EF4-FFF2-40B4-BE49-F238E27FC236}">
              <a16:creationId xmlns:a16="http://schemas.microsoft.com/office/drawing/2014/main" id="{10503E37-686E-4F0B-8C0B-5533BD5B362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6" name="24 CuadroTexto">
          <a:extLst>
            <a:ext uri="{FF2B5EF4-FFF2-40B4-BE49-F238E27FC236}">
              <a16:creationId xmlns:a16="http://schemas.microsoft.com/office/drawing/2014/main" id="{1949334C-E740-4AC0-9B48-F7C55C8587B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7" name="25 CuadroTexto">
          <a:extLst>
            <a:ext uri="{FF2B5EF4-FFF2-40B4-BE49-F238E27FC236}">
              <a16:creationId xmlns:a16="http://schemas.microsoft.com/office/drawing/2014/main" id="{748FD556-F3D8-4802-A0EF-FB780A3A8F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8" name="26 CuadroTexto">
          <a:extLst>
            <a:ext uri="{FF2B5EF4-FFF2-40B4-BE49-F238E27FC236}">
              <a16:creationId xmlns:a16="http://schemas.microsoft.com/office/drawing/2014/main" id="{FC2E2AC9-87A4-4242-B664-308D3B5493F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09" name="27 CuadroTexto">
          <a:extLst>
            <a:ext uri="{FF2B5EF4-FFF2-40B4-BE49-F238E27FC236}">
              <a16:creationId xmlns:a16="http://schemas.microsoft.com/office/drawing/2014/main" id="{F5345834-851C-4134-84FC-30E36D4844E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0" name="28 CuadroTexto">
          <a:extLst>
            <a:ext uri="{FF2B5EF4-FFF2-40B4-BE49-F238E27FC236}">
              <a16:creationId xmlns:a16="http://schemas.microsoft.com/office/drawing/2014/main" id="{5878156D-00B0-4C89-8E78-62D862341CE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1" name="29 CuadroTexto">
          <a:extLst>
            <a:ext uri="{FF2B5EF4-FFF2-40B4-BE49-F238E27FC236}">
              <a16:creationId xmlns:a16="http://schemas.microsoft.com/office/drawing/2014/main" id="{5677666D-4854-4E2A-8A23-0EAA1317BF9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2" name="30 CuadroTexto">
          <a:extLst>
            <a:ext uri="{FF2B5EF4-FFF2-40B4-BE49-F238E27FC236}">
              <a16:creationId xmlns:a16="http://schemas.microsoft.com/office/drawing/2014/main" id="{B0033186-6C0D-494F-84E6-F7428C81C9C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3" name="31 CuadroTexto">
          <a:extLst>
            <a:ext uri="{FF2B5EF4-FFF2-40B4-BE49-F238E27FC236}">
              <a16:creationId xmlns:a16="http://schemas.microsoft.com/office/drawing/2014/main" id="{E9EC8FF1-D7B7-4B04-9DC1-E47D92CFDD4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4" name="32 CuadroTexto">
          <a:extLst>
            <a:ext uri="{FF2B5EF4-FFF2-40B4-BE49-F238E27FC236}">
              <a16:creationId xmlns:a16="http://schemas.microsoft.com/office/drawing/2014/main" id="{BF66AA5F-D041-412C-997B-F1D4965ACC5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5" name="33 CuadroTexto">
          <a:extLst>
            <a:ext uri="{FF2B5EF4-FFF2-40B4-BE49-F238E27FC236}">
              <a16:creationId xmlns:a16="http://schemas.microsoft.com/office/drawing/2014/main" id="{49DB338D-AB99-4FA9-AA3B-62D828575B6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6" name="34 CuadroTexto">
          <a:extLst>
            <a:ext uri="{FF2B5EF4-FFF2-40B4-BE49-F238E27FC236}">
              <a16:creationId xmlns:a16="http://schemas.microsoft.com/office/drawing/2014/main" id="{33BB682F-2395-4E30-9D7F-CA96B4AAA99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7" name="35 CuadroTexto">
          <a:extLst>
            <a:ext uri="{FF2B5EF4-FFF2-40B4-BE49-F238E27FC236}">
              <a16:creationId xmlns:a16="http://schemas.microsoft.com/office/drawing/2014/main" id="{154A8840-C49F-4E6E-AE86-A39FB2106DD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8" name="36 CuadroTexto">
          <a:extLst>
            <a:ext uri="{FF2B5EF4-FFF2-40B4-BE49-F238E27FC236}">
              <a16:creationId xmlns:a16="http://schemas.microsoft.com/office/drawing/2014/main" id="{54B7DA0E-83AE-4205-B058-4691D1191FC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19" name="37 CuadroTexto">
          <a:extLst>
            <a:ext uri="{FF2B5EF4-FFF2-40B4-BE49-F238E27FC236}">
              <a16:creationId xmlns:a16="http://schemas.microsoft.com/office/drawing/2014/main" id="{56D1D82C-1A3E-4E23-8A9B-B75AFAC94D3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0" name="38 CuadroTexto">
          <a:extLst>
            <a:ext uri="{FF2B5EF4-FFF2-40B4-BE49-F238E27FC236}">
              <a16:creationId xmlns:a16="http://schemas.microsoft.com/office/drawing/2014/main" id="{3E480340-E8BC-437E-BD21-432E645C7BD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1" name="39 CuadroTexto">
          <a:extLst>
            <a:ext uri="{FF2B5EF4-FFF2-40B4-BE49-F238E27FC236}">
              <a16:creationId xmlns:a16="http://schemas.microsoft.com/office/drawing/2014/main" id="{7F0F071C-71D1-4B81-850B-A9258F55570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2" name="40 CuadroTexto">
          <a:extLst>
            <a:ext uri="{FF2B5EF4-FFF2-40B4-BE49-F238E27FC236}">
              <a16:creationId xmlns:a16="http://schemas.microsoft.com/office/drawing/2014/main" id="{73CFE86B-21A2-49FA-8EE3-276FC958DD3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3" name="41 CuadroTexto">
          <a:extLst>
            <a:ext uri="{FF2B5EF4-FFF2-40B4-BE49-F238E27FC236}">
              <a16:creationId xmlns:a16="http://schemas.microsoft.com/office/drawing/2014/main" id="{A313B8BD-F67D-4E03-8A47-2F37C977FD7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4" name="42 CuadroTexto">
          <a:extLst>
            <a:ext uri="{FF2B5EF4-FFF2-40B4-BE49-F238E27FC236}">
              <a16:creationId xmlns:a16="http://schemas.microsoft.com/office/drawing/2014/main" id="{0A98307A-6A08-415A-9116-C66583D7992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5" name="43 CuadroTexto">
          <a:extLst>
            <a:ext uri="{FF2B5EF4-FFF2-40B4-BE49-F238E27FC236}">
              <a16:creationId xmlns:a16="http://schemas.microsoft.com/office/drawing/2014/main" id="{2972C0EC-E157-4D37-809D-55C743AE5C8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6" name="44 CuadroTexto">
          <a:extLst>
            <a:ext uri="{FF2B5EF4-FFF2-40B4-BE49-F238E27FC236}">
              <a16:creationId xmlns:a16="http://schemas.microsoft.com/office/drawing/2014/main" id="{A0983218-86D2-4A9C-9768-31FE0FE369C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7" name="45 CuadroTexto">
          <a:extLst>
            <a:ext uri="{FF2B5EF4-FFF2-40B4-BE49-F238E27FC236}">
              <a16:creationId xmlns:a16="http://schemas.microsoft.com/office/drawing/2014/main" id="{718BCC41-88AA-4FB1-9571-462AC6602F4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8" name="46 CuadroTexto">
          <a:extLst>
            <a:ext uri="{FF2B5EF4-FFF2-40B4-BE49-F238E27FC236}">
              <a16:creationId xmlns:a16="http://schemas.microsoft.com/office/drawing/2014/main" id="{47EA4241-8101-4C78-8C22-998F07F16FF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29" name="47 CuadroTexto">
          <a:extLst>
            <a:ext uri="{FF2B5EF4-FFF2-40B4-BE49-F238E27FC236}">
              <a16:creationId xmlns:a16="http://schemas.microsoft.com/office/drawing/2014/main" id="{B3C08153-1C8A-4A1E-9D6D-6C88F6BFC80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0" name="48 CuadroTexto">
          <a:extLst>
            <a:ext uri="{FF2B5EF4-FFF2-40B4-BE49-F238E27FC236}">
              <a16:creationId xmlns:a16="http://schemas.microsoft.com/office/drawing/2014/main" id="{DEB72A8F-F055-4B5B-A0FD-8136896EEC6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1" name="49 CuadroTexto">
          <a:extLst>
            <a:ext uri="{FF2B5EF4-FFF2-40B4-BE49-F238E27FC236}">
              <a16:creationId xmlns:a16="http://schemas.microsoft.com/office/drawing/2014/main" id="{0D1AF63A-3B4F-466C-ABB9-43027F5AAFB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2" name="50 CuadroTexto">
          <a:extLst>
            <a:ext uri="{FF2B5EF4-FFF2-40B4-BE49-F238E27FC236}">
              <a16:creationId xmlns:a16="http://schemas.microsoft.com/office/drawing/2014/main" id="{5811D993-DE66-4935-AB56-87716AE5F20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3" name="51 CuadroTexto">
          <a:extLst>
            <a:ext uri="{FF2B5EF4-FFF2-40B4-BE49-F238E27FC236}">
              <a16:creationId xmlns:a16="http://schemas.microsoft.com/office/drawing/2014/main" id="{1E6EC84C-40F6-43F4-A4B6-613A587D19A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4" name="52 CuadroTexto">
          <a:extLst>
            <a:ext uri="{FF2B5EF4-FFF2-40B4-BE49-F238E27FC236}">
              <a16:creationId xmlns:a16="http://schemas.microsoft.com/office/drawing/2014/main" id="{8C935497-EF03-4842-A4B2-7BF86A5F607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5" name="53 CuadroTexto">
          <a:extLst>
            <a:ext uri="{FF2B5EF4-FFF2-40B4-BE49-F238E27FC236}">
              <a16:creationId xmlns:a16="http://schemas.microsoft.com/office/drawing/2014/main" id="{B03DFD1D-B064-4EB1-A9AA-93011B58D49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6" name="54 CuadroTexto">
          <a:extLst>
            <a:ext uri="{FF2B5EF4-FFF2-40B4-BE49-F238E27FC236}">
              <a16:creationId xmlns:a16="http://schemas.microsoft.com/office/drawing/2014/main" id="{3721E42E-69E5-4ED0-9CD5-42FE866625C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7" name="55 CuadroTexto">
          <a:extLst>
            <a:ext uri="{FF2B5EF4-FFF2-40B4-BE49-F238E27FC236}">
              <a16:creationId xmlns:a16="http://schemas.microsoft.com/office/drawing/2014/main" id="{BBD52CAF-0A49-443B-B232-C3FDB44109F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8" name="56 CuadroTexto">
          <a:extLst>
            <a:ext uri="{FF2B5EF4-FFF2-40B4-BE49-F238E27FC236}">
              <a16:creationId xmlns:a16="http://schemas.microsoft.com/office/drawing/2014/main" id="{0274B059-C1F7-4EA6-A54A-734F8B9B86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39" name="57 CuadroTexto">
          <a:extLst>
            <a:ext uri="{FF2B5EF4-FFF2-40B4-BE49-F238E27FC236}">
              <a16:creationId xmlns:a16="http://schemas.microsoft.com/office/drawing/2014/main" id="{AEBE2672-171A-454D-AE30-09A80E714BC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0" name="58 CuadroTexto">
          <a:extLst>
            <a:ext uri="{FF2B5EF4-FFF2-40B4-BE49-F238E27FC236}">
              <a16:creationId xmlns:a16="http://schemas.microsoft.com/office/drawing/2014/main" id="{9333BC80-BFA6-4E32-984F-306C7EC331E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1" name="59 CuadroTexto">
          <a:extLst>
            <a:ext uri="{FF2B5EF4-FFF2-40B4-BE49-F238E27FC236}">
              <a16:creationId xmlns:a16="http://schemas.microsoft.com/office/drawing/2014/main" id="{EDF27602-C811-423D-8EE4-8CBA5FB932A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2" name="60 CuadroTexto">
          <a:extLst>
            <a:ext uri="{FF2B5EF4-FFF2-40B4-BE49-F238E27FC236}">
              <a16:creationId xmlns:a16="http://schemas.microsoft.com/office/drawing/2014/main" id="{7439AAD9-8A48-4AE1-BFE0-D65E11A2D54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3" name="61 CuadroTexto">
          <a:extLst>
            <a:ext uri="{FF2B5EF4-FFF2-40B4-BE49-F238E27FC236}">
              <a16:creationId xmlns:a16="http://schemas.microsoft.com/office/drawing/2014/main" id="{EE824967-4756-475C-A71E-C48E40AB3D1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4" name="62 CuadroTexto">
          <a:extLst>
            <a:ext uri="{FF2B5EF4-FFF2-40B4-BE49-F238E27FC236}">
              <a16:creationId xmlns:a16="http://schemas.microsoft.com/office/drawing/2014/main" id="{6CB3AE2C-F28F-45E8-81D8-542BF2FBEC6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5" name="63 CuadroTexto">
          <a:extLst>
            <a:ext uri="{FF2B5EF4-FFF2-40B4-BE49-F238E27FC236}">
              <a16:creationId xmlns:a16="http://schemas.microsoft.com/office/drawing/2014/main" id="{61CEBEAD-D7A0-45AC-AFDE-7E527EAE6D6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6" name="64 CuadroTexto">
          <a:extLst>
            <a:ext uri="{FF2B5EF4-FFF2-40B4-BE49-F238E27FC236}">
              <a16:creationId xmlns:a16="http://schemas.microsoft.com/office/drawing/2014/main" id="{046BAEF4-5069-45A3-B143-3072798707E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7" name="65 CuadroTexto">
          <a:extLst>
            <a:ext uri="{FF2B5EF4-FFF2-40B4-BE49-F238E27FC236}">
              <a16:creationId xmlns:a16="http://schemas.microsoft.com/office/drawing/2014/main" id="{F099B89B-0A6F-49D5-B433-CAD2D6F9156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8" name="66 CuadroTexto">
          <a:extLst>
            <a:ext uri="{FF2B5EF4-FFF2-40B4-BE49-F238E27FC236}">
              <a16:creationId xmlns:a16="http://schemas.microsoft.com/office/drawing/2014/main" id="{1C7EAD83-35AC-48E9-8EFA-54222769DB2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49" name="67 CuadroTexto">
          <a:extLst>
            <a:ext uri="{FF2B5EF4-FFF2-40B4-BE49-F238E27FC236}">
              <a16:creationId xmlns:a16="http://schemas.microsoft.com/office/drawing/2014/main" id="{D1FA8B6C-8302-4B6A-B208-4C72267862B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0" name="68 CuadroTexto">
          <a:extLst>
            <a:ext uri="{FF2B5EF4-FFF2-40B4-BE49-F238E27FC236}">
              <a16:creationId xmlns:a16="http://schemas.microsoft.com/office/drawing/2014/main" id="{8D987862-06E5-40AB-847D-53ADF155AC1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1" name="69 CuadroTexto">
          <a:extLst>
            <a:ext uri="{FF2B5EF4-FFF2-40B4-BE49-F238E27FC236}">
              <a16:creationId xmlns:a16="http://schemas.microsoft.com/office/drawing/2014/main" id="{620A6B74-21CF-4A29-853E-F9BC18B0EFF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2" name="70 CuadroTexto">
          <a:extLst>
            <a:ext uri="{FF2B5EF4-FFF2-40B4-BE49-F238E27FC236}">
              <a16:creationId xmlns:a16="http://schemas.microsoft.com/office/drawing/2014/main" id="{4CA5AF22-A31A-4291-A161-FD5C52BF5F2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3" name="71 CuadroTexto">
          <a:extLst>
            <a:ext uri="{FF2B5EF4-FFF2-40B4-BE49-F238E27FC236}">
              <a16:creationId xmlns:a16="http://schemas.microsoft.com/office/drawing/2014/main" id="{EB9DE849-B47F-4238-819A-9631866588E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4" name="72 CuadroTexto">
          <a:extLst>
            <a:ext uri="{FF2B5EF4-FFF2-40B4-BE49-F238E27FC236}">
              <a16:creationId xmlns:a16="http://schemas.microsoft.com/office/drawing/2014/main" id="{BA76DA1E-AF7A-4F1C-BE09-99381261FC9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5" name="73 CuadroTexto">
          <a:extLst>
            <a:ext uri="{FF2B5EF4-FFF2-40B4-BE49-F238E27FC236}">
              <a16:creationId xmlns:a16="http://schemas.microsoft.com/office/drawing/2014/main" id="{88C87155-25C2-4CF1-8E80-927FCD7FDBC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6" name="74 CuadroTexto">
          <a:extLst>
            <a:ext uri="{FF2B5EF4-FFF2-40B4-BE49-F238E27FC236}">
              <a16:creationId xmlns:a16="http://schemas.microsoft.com/office/drawing/2014/main" id="{B09C4A1C-CBF5-41C2-9F21-6D82DA057D1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7" name="75 CuadroTexto">
          <a:extLst>
            <a:ext uri="{FF2B5EF4-FFF2-40B4-BE49-F238E27FC236}">
              <a16:creationId xmlns:a16="http://schemas.microsoft.com/office/drawing/2014/main" id="{C1DEF953-50B7-43F2-8D7C-51475860835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8" name="76 CuadroTexto">
          <a:extLst>
            <a:ext uri="{FF2B5EF4-FFF2-40B4-BE49-F238E27FC236}">
              <a16:creationId xmlns:a16="http://schemas.microsoft.com/office/drawing/2014/main" id="{B427BD41-2C2E-4CDF-8778-0A0F5B2FAFE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59" name="77 CuadroTexto">
          <a:extLst>
            <a:ext uri="{FF2B5EF4-FFF2-40B4-BE49-F238E27FC236}">
              <a16:creationId xmlns:a16="http://schemas.microsoft.com/office/drawing/2014/main" id="{0AFBD3AB-AE58-4FDC-8ED3-6F531705F7C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60" name="78 CuadroTexto">
          <a:extLst>
            <a:ext uri="{FF2B5EF4-FFF2-40B4-BE49-F238E27FC236}">
              <a16:creationId xmlns:a16="http://schemas.microsoft.com/office/drawing/2014/main" id="{4E660448-835D-436B-B706-45783419DE5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61" name="79 CuadroTexto">
          <a:extLst>
            <a:ext uri="{FF2B5EF4-FFF2-40B4-BE49-F238E27FC236}">
              <a16:creationId xmlns:a16="http://schemas.microsoft.com/office/drawing/2014/main" id="{DAC0ADBE-7B2A-4E8D-8ED8-E851674A675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62" name="80 CuadroTexto">
          <a:extLst>
            <a:ext uri="{FF2B5EF4-FFF2-40B4-BE49-F238E27FC236}">
              <a16:creationId xmlns:a16="http://schemas.microsoft.com/office/drawing/2014/main" id="{02081633-A8C0-4380-9FA8-4520949237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163" name="81 CuadroTexto">
          <a:extLst>
            <a:ext uri="{FF2B5EF4-FFF2-40B4-BE49-F238E27FC236}">
              <a16:creationId xmlns:a16="http://schemas.microsoft.com/office/drawing/2014/main" id="{64437279-F9D0-49CB-A5CB-FFB0C00A71D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164" name="82 CuadroTexto">
          <a:extLst>
            <a:ext uri="{FF2B5EF4-FFF2-40B4-BE49-F238E27FC236}">
              <a16:creationId xmlns:a16="http://schemas.microsoft.com/office/drawing/2014/main" id="{41B3F840-318E-4AE1-8563-7E460F6742B6}"/>
            </a:ext>
          </a:extLst>
        </xdr:cNvPr>
        <xdr:cNvSpPr txBox="1"/>
      </xdr:nvSpPr>
      <xdr:spPr>
        <a:xfrm>
          <a:off x="10572750" y="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5" name="2 CuadroTexto">
          <a:extLst>
            <a:ext uri="{FF2B5EF4-FFF2-40B4-BE49-F238E27FC236}">
              <a16:creationId xmlns:a16="http://schemas.microsoft.com/office/drawing/2014/main" id="{62F6EDFF-7220-4FE4-BBEE-6E973E366A3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6" name="3 CuadroTexto">
          <a:extLst>
            <a:ext uri="{FF2B5EF4-FFF2-40B4-BE49-F238E27FC236}">
              <a16:creationId xmlns:a16="http://schemas.microsoft.com/office/drawing/2014/main" id="{4BFF0AE9-9E2A-4714-8FC6-009571E40A2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7" name="4 CuadroTexto">
          <a:extLst>
            <a:ext uri="{FF2B5EF4-FFF2-40B4-BE49-F238E27FC236}">
              <a16:creationId xmlns:a16="http://schemas.microsoft.com/office/drawing/2014/main" id="{749EF288-BA27-43B7-B549-9CA02D64331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8" name="5 CuadroTexto">
          <a:extLst>
            <a:ext uri="{FF2B5EF4-FFF2-40B4-BE49-F238E27FC236}">
              <a16:creationId xmlns:a16="http://schemas.microsoft.com/office/drawing/2014/main" id="{B762C196-A80C-4AA7-A1EA-FA398FAE36C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69" name="6 CuadroTexto">
          <a:extLst>
            <a:ext uri="{FF2B5EF4-FFF2-40B4-BE49-F238E27FC236}">
              <a16:creationId xmlns:a16="http://schemas.microsoft.com/office/drawing/2014/main" id="{87A19D0E-71F6-44D2-80CB-5E71F1B9DC1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0" name="7 CuadroTexto">
          <a:extLst>
            <a:ext uri="{FF2B5EF4-FFF2-40B4-BE49-F238E27FC236}">
              <a16:creationId xmlns:a16="http://schemas.microsoft.com/office/drawing/2014/main" id="{8CE58072-78DB-4C15-9946-4107CB74887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1" name="8 CuadroTexto">
          <a:extLst>
            <a:ext uri="{FF2B5EF4-FFF2-40B4-BE49-F238E27FC236}">
              <a16:creationId xmlns:a16="http://schemas.microsoft.com/office/drawing/2014/main" id="{12D18F6B-854B-4D95-BF25-537EDD6F770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2" name="9 CuadroTexto">
          <a:extLst>
            <a:ext uri="{FF2B5EF4-FFF2-40B4-BE49-F238E27FC236}">
              <a16:creationId xmlns:a16="http://schemas.microsoft.com/office/drawing/2014/main" id="{AF869979-7219-4674-BE87-94A604E42AD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3" name="10 CuadroTexto">
          <a:extLst>
            <a:ext uri="{FF2B5EF4-FFF2-40B4-BE49-F238E27FC236}">
              <a16:creationId xmlns:a16="http://schemas.microsoft.com/office/drawing/2014/main" id="{C4B4F5F4-5911-4EC7-8F63-71ED84008C9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4" name="11 CuadroTexto">
          <a:extLst>
            <a:ext uri="{FF2B5EF4-FFF2-40B4-BE49-F238E27FC236}">
              <a16:creationId xmlns:a16="http://schemas.microsoft.com/office/drawing/2014/main" id="{E0984F44-BD27-41E4-B255-970FDCC5288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5" name="12 CuadroTexto">
          <a:extLst>
            <a:ext uri="{FF2B5EF4-FFF2-40B4-BE49-F238E27FC236}">
              <a16:creationId xmlns:a16="http://schemas.microsoft.com/office/drawing/2014/main" id="{3EA44882-CF37-4277-98E3-E24420D607D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6" name="13 CuadroTexto">
          <a:extLst>
            <a:ext uri="{FF2B5EF4-FFF2-40B4-BE49-F238E27FC236}">
              <a16:creationId xmlns:a16="http://schemas.microsoft.com/office/drawing/2014/main" id="{ECFA9179-9A18-4268-8D96-9B5FCCCA990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7" name="14 CuadroTexto">
          <a:extLst>
            <a:ext uri="{FF2B5EF4-FFF2-40B4-BE49-F238E27FC236}">
              <a16:creationId xmlns:a16="http://schemas.microsoft.com/office/drawing/2014/main" id="{243FD861-4548-4550-A985-553EACFA40B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8" name="15 CuadroTexto">
          <a:extLst>
            <a:ext uri="{FF2B5EF4-FFF2-40B4-BE49-F238E27FC236}">
              <a16:creationId xmlns:a16="http://schemas.microsoft.com/office/drawing/2014/main" id="{D5D638EE-1368-45B0-8CD8-CACAC3950AF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79" name="16 CuadroTexto">
          <a:extLst>
            <a:ext uri="{FF2B5EF4-FFF2-40B4-BE49-F238E27FC236}">
              <a16:creationId xmlns:a16="http://schemas.microsoft.com/office/drawing/2014/main" id="{1FCAD7A4-4DCE-4F97-A38D-7DBE22C669B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0" name="17 CuadroTexto">
          <a:extLst>
            <a:ext uri="{FF2B5EF4-FFF2-40B4-BE49-F238E27FC236}">
              <a16:creationId xmlns:a16="http://schemas.microsoft.com/office/drawing/2014/main" id="{598D30A5-5F36-40C9-ADEF-9BE563F892F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1" name="18 CuadroTexto">
          <a:extLst>
            <a:ext uri="{FF2B5EF4-FFF2-40B4-BE49-F238E27FC236}">
              <a16:creationId xmlns:a16="http://schemas.microsoft.com/office/drawing/2014/main" id="{88DF6EDD-FC20-4827-B4A2-B77BE22089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2" name="19 CuadroTexto">
          <a:extLst>
            <a:ext uri="{FF2B5EF4-FFF2-40B4-BE49-F238E27FC236}">
              <a16:creationId xmlns:a16="http://schemas.microsoft.com/office/drawing/2014/main" id="{23087905-85EF-4728-9F6D-3CAD9D6879D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3" name="20 CuadroTexto">
          <a:extLst>
            <a:ext uri="{FF2B5EF4-FFF2-40B4-BE49-F238E27FC236}">
              <a16:creationId xmlns:a16="http://schemas.microsoft.com/office/drawing/2014/main" id="{F66C4A03-482F-4301-AAE1-BADCEDC2ADD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4" name="21 CuadroTexto">
          <a:extLst>
            <a:ext uri="{FF2B5EF4-FFF2-40B4-BE49-F238E27FC236}">
              <a16:creationId xmlns:a16="http://schemas.microsoft.com/office/drawing/2014/main" id="{19F472A1-B05B-4CC0-9AF6-1E854AD72A0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5" name="22 CuadroTexto">
          <a:extLst>
            <a:ext uri="{FF2B5EF4-FFF2-40B4-BE49-F238E27FC236}">
              <a16:creationId xmlns:a16="http://schemas.microsoft.com/office/drawing/2014/main" id="{7679996B-60F6-46B3-A871-8D1F240C6F0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6" name="23 CuadroTexto">
          <a:extLst>
            <a:ext uri="{FF2B5EF4-FFF2-40B4-BE49-F238E27FC236}">
              <a16:creationId xmlns:a16="http://schemas.microsoft.com/office/drawing/2014/main" id="{C30005E4-9D83-4456-BEC6-7052EB1B0C4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7" name="24 CuadroTexto">
          <a:extLst>
            <a:ext uri="{FF2B5EF4-FFF2-40B4-BE49-F238E27FC236}">
              <a16:creationId xmlns:a16="http://schemas.microsoft.com/office/drawing/2014/main" id="{34A0A0C6-FCF7-4A0B-AEA6-B07F73392EB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8" name="25 CuadroTexto">
          <a:extLst>
            <a:ext uri="{FF2B5EF4-FFF2-40B4-BE49-F238E27FC236}">
              <a16:creationId xmlns:a16="http://schemas.microsoft.com/office/drawing/2014/main" id="{B542187E-ECC0-4C67-BF3E-E437CDF386E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89" name="26 CuadroTexto">
          <a:extLst>
            <a:ext uri="{FF2B5EF4-FFF2-40B4-BE49-F238E27FC236}">
              <a16:creationId xmlns:a16="http://schemas.microsoft.com/office/drawing/2014/main" id="{D23FF751-10CF-4A60-867D-0CE09A06362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0" name="27 CuadroTexto">
          <a:extLst>
            <a:ext uri="{FF2B5EF4-FFF2-40B4-BE49-F238E27FC236}">
              <a16:creationId xmlns:a16="http://schemas.microsoft.com/office/drawing/2014/main" id="{4E517791-9B83-4CC4-BBC4-5BCDC1EA4A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1" name="28 CuadroTexto">
          <a:extLst>
            <a:ext uri="{FF2B5EF4-FFF2-40B4-BE49-F238E27FC236}">
              <a16:creationId xmlns:a16="http://schemas.microsoft.com/office/drawing/2014/main" id="{8A8149F3-B0DC-4FB8-8CE6-C8EB16D30BF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2" name="29 CuadroTexto">
          <a:extLst>
            <a:ext uri="{FF2B5EF4-FFF2-40B4-BE49-F238E27FC236}">
              <a16:creationId xmlns:a16="http://schemas.microsoft.com/office/drawing/2014/main" id="{6BE091F4-5D74-4F6D-BF14-C0DC3E6262D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3" name="30 CuadroTexto">
          <a:extLst>
            <a:ext uri="{FF2B5EF4-FFF2-40B4-BE49-F238E27FC236}">
              <a16:creationId xmlns:a16="http://schemas.microsoft.com/office/drawing/2014/main" id="{61F57841-149F-4290-BE1E-01684733B36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4" name="31 CuadroTexto">
          <a:extLst>
            <a:ext uri="{FF2B5EF4-FFF2-40B4-BE49-F238E27FC236}">
              <a16:creationId xmlns:a16="http://schemas.microsoft.com/office/drawing/2014/main" id="{8A1836D4-05A4-4EB7-A57A-C356668AB9C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5" name="32 CuadroTexto">
          <a:extLst>
            <a:ext uri="{FF2B5EF4-FFF2-40B4-BE49-F238E27FC236}">
              <a16:creationId xmlns:a16="http://schemas.microsoft.com/office/drawing/2014/main" id="{FACC68D3-1106-4B0F-8248-2A714A6D037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6" name="33 CuadroTexto">
          <a:extLst>
            <a:ext uri="{FF2B5EF4-FFF2-40B4-BE49-F238E27FC236}">
              <a16:creationId xmlns:a16="http://schemas.microsoft.com/office/drawing/2014/main" id="{2EBDAC3D-B8A3-436B-9775-FBB8DB9144E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7" name="34 CuadroTexto">
          <a:extLst>
            <a:ext uri="{FF2B5EF4-FFF2-40B4-BE49-F238E27FC236}">
              <a16:creationId xmlns:a16="http://schemas.microsoft.com/office/drawing/2014/main" id="{9500FA93-E741-4066-A6F5-09F794B606C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8" name="35 CuadroTexto">
          <a:extLst>
            <a:ext uri="{FF2B5EF4-FFF2-40B4-BE49-F238E27FC236}">
              <a16:creationId xmlns:a16="http://schemas.microsoft.com/office/drawing/2014/main" id="{FCA404E0-A351-4FEE-A362-F8447DC550D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199" name="36 CuadroTexto">
          <a:extLst>
            <a:ext uri="{FF2B5EF4-FFF2-40B4-BE49-F238E27FC236}">
              <a16:creationId xmlns:a16="http://schemas.microsoft.com/office/drawing/2014/main" id="{3113E705-AFA3-42A8-B35A-BD637B399DD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0" name="37 CuadroTexto">
          <a:extLst>
            <a:ext uri="{FF2B5EF4-FFF2-40B4-BE49-F238E27FC236}">
              <a16:creationId xmlns:a16="http://schemas.microsoft.com/office/drawing/2014/main" id="{FE154655-C458-4A23-B235-AF2D34D6171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1" name="38 CuadroTexto">
          <a:extLst>
            <a:ext uri="{FF2B5EF4-FFF2-40B4-BE49-F238E27FC236}">
              <a16:creationId xmlns:a16="http://schemas.microsoft.com/office/drawing/2014/main" id="{CD5095C1-6BD2-41E8-AA4E-F7794C602EF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2" name="39 CuadroTexto">
          <a:extLst>
            <a:ext uri="{FF2B5EF4-FFF2-40B4-BE49-F238E27FC236}">
              <a16:creationId xmlns:a16="http://schemas.microsoft.com/office/drawing/2014/main" id="{CD9787E2-C269-45A5-A336-BA6CC16949D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3" name="40 CuadroTexto">
          <a:extLst>
            <a:ext uri="{FF2B5EF4-FFF2-40B4-BE49-F238E27FC236}">
              <a16:creationId xmlns:a16="http://schemas.microsoft.com/office/drawing/2014/main" id="{8CA031DA-58B4-42E6-877E-C12108FA3A9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4" name="41 CuadroTexto">
          <a:extLst>
            <a:ext uri="{FF2B5EF4-FFF2-40B4-BE49-F238E27FC236}">
              <a16:creationId xmlns:a16="http://schemas.microsoft.com/office/drawing/2014/main" id="{44154796-70AA-40F6-90D1-19209CF3F42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5" name="42 CuadroTexto">
          <a:extLst>
            <a:ext uri="{FF2B5EF4-FFF2-40B4-BE49-F238E27FC236}">
              <a16:creationId xmlns:a16="http://schemas.microsoft.com/office/drawing/2014/main" id="{A9BF6894-D2D7-40C4-B2F2-B8888496E6A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6" name="43 CuadroTexto">
          <a:extLst>
            <a:ext uri="{FF2B5EF4-FFF2-40B4-BE49-F238E27FC236}">
              <a16:creationId xmlns:a16="http://schemas.microsoft.com/office/drawing/2014/main" id="{FA1303F8-A902-4D8D-A0A0-EC8447A295D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7" name="44 CuadroTexto">
          <a:extLst>
            <a:ext uri="{FF2B5EF4-FFF2-40B4-BE49-F238E27FC236}">
              <a16:creationId xmlns:a16="http://schemas.microsoft.com/office/drawing/2014/main" id="{E7FAA319-AB3C-4BF5-8529-EC9EB256667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8" name="45 CuadroTexto">
          <a:extLst>
            <a:ext uri="{FF2B5EF4-FFF2-40B4-BE49-F238E27FC236}">
              <a16:creationId xmlns:a16="http://schemas.microsoft.com/office/drawing/2014/main" id="{53198695-B847-4C44-BBC0-86928FF039F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09" name="46 CuadroTexto">
          <a:extLst>
            <a:ext uri="{FF2B5EF4-FFF2-40B4-BE49-F238E27FC236}">
              <a16:creationId xmlns:a16="http://schemas.microsoft.com/office/drawing/2014/main" id="{0FCCAF23-FB54-4ED6-87EA-E03655B7AFB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0" name="47 CuadroTexto">
          <a:extLst>
            <a:ext uri="{FF2B5EF4-FFF2-40B4-BE49-F238E27FC236}">
              <a16:creationId xmlns:a16="http://schemas.microsoft.com/office/drawing/2014/main" id="{7EF6C3BE-FADB-4247-87F6-94DCC6DBC2A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1" name="48 CuadroTexto">
          <a:extLst>
            <a:ext uri="{FF2B5EF4-FFF2-40B4-BE49-F238E27FC236}">
              <a16:creationId xmlns:a16="http://schemas.microsoft.com/office/drawing/2014/main" id="{69C1EFDC-43DF-4892-8B42-59FAAC97378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2" name="49 CuadroTexto">
          <a:extLst>
            <a:ext uri="{FF2B5EF4-FFF2-40B4-BE49-F238E27FC236}">
              <a16:creationId xmlns:a16="http://schemas.microsoft.com/office/drawing/2014/main" id="{E7475BB8-3818-431C-A5EA-6EABF70D9BF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3" name="50 CuadroTexto">
          <a:extLst>
            <a:ext uri="{FF2B5EF4-FFF2-40B4-BE49-F238E27FC236}">
              <a16:creationId xmlns:a16="http://schemas.microsoft.com/office/drawing/2014/main" id="{8C52A5A9-A495-40F1-A434-AB37D31935E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4" name="51 CuadroTexto">
          <a:extLst>
            <a:ext uri="{FF2B5EF4-FFF2-40B4-BE49-F238E27FC236}">
              <a16:creationId xmlns:a16="http://schemas.microsoft.com/office/drawing/2014/main" id="{86D8EB0D-12CF-4297-B0F3-3AC7CFAF054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5" name="52 CuadroTexto">
          <a:extLst>
            <a:ext uri="{FF2B5EF4-FFF2-40B4-BE49-F238E27FC236}">
              <a16:creationId xmlns:a16="http://schemas.microsoft.com/office/drawing/2014/main" id="{7B357E05-7283-4DF6-B93D-52390ACA2D2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6" name="53 CuadroTexto">
          <a:extLst>
            <a:ext uri="{FF2B5EF4-FFF2-40B4-BE49-F238E27FC236}">
              <a16:creationId xmlns:a16="http://schemas.microsoft.com/office/drawing/2014/main" id="{CE10747C-EDE6-42D8-A10F-15451B2BB19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7" name="54 CuadroTexto">
          <a:extLst>
            <a:ext uri="{FF2B5EF4-FFF2-40B4-BE49-F238E27FC236}">
              <a16:creationId xmlns:a16="http://schemas.microsoft.com/office/drawing/2014/main" id="{44056B55-9F52-47E9-88AD-EF6E74B49DB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8" name="55 CuadroTexto">
          <a:extLst>
            <a:ext uri="{FF2B5EF4-FFF2-40B4-BE49-F238E27FC236}">
              <a16:creationId xmlns:a16="http://schemas.microsoft.com/office/drawing/2014/main" id="{F6ED1A4B-1242-4308-A3DB-19BFF9E59AB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19" name="56 CuadroTexto">
          <a:extLst>
            <a:ext uri="{FF2B5EF4-FFF2-40B4-BE49-F238E27FC236}">
              <a16:creationId xmlns:a16="http://schemas.microsoft.com/office/drawing/2014/main" id="{A3E11EFB-B3DA-4808-B195-28331322807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0" name="57 CuadroTexto">
          <a:extLst>
            <a:ext uri="{FF2B5EF4-FFF2-40B4-BE49-F238E27FC236}">
              <a16:creationId xmlns:a16="http://schemas.microsoft.com/office/drawing/2014/main" id="{5FCD0E1B-DDCB-47D4-89F7-A18D599D5E4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1" name="58 CuadroTexto">
          <a:extLst>
            <a:ext uri="{FF2B5EF4-FFF2-40B4-BE49-F238E27FC236}">
              <a16:creationId xmlns:a16="http://schemas.microsoft.com/office/drawing/2014/main" id="{78AF980E-2104-465B-BB99-AAA961B2897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2" name="59 CuadroTexto">
          <a:extLst>
            <a:ext uri="{FF2B5EF4-FFF2-40B4-BE49-F238E27FC236}">
              <a16:creationId xmlns:a16="http://schemas.microsoft.com/office/drawing/2014/main" id="{C2361B27-55DC-461F-8EFE-DE26340E321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3" name="60 CuadroTexto">
          <a:extLst>
            <a:ext uri="{FF2B5EF4-FFF2-40B4-BE49-F238E27FC236}">
              <a16:creationId xmlns:a16="http://schemas.microsoft.com/office/drawing/2014/main" id="{0B431019-350F-4ADB-8668-7F485C10ACD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4" name="61 CuadroTexto">
          <a:extLst>
            <a:ext uri="{FF2B5EF4-FFF2-40B4-BE49-F238E27FC236}">
              <a16:creationId xmlns:a16="http://schemas.microsoft.com/office/drawing/2014/main" id="{22423330-9712-46AD-BC90-2744B16DF6B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5" name="62 CuadroTexto">
          <a:extLst>
            <a:ext uri="{FF2B5EF4-FFF2-40B4-BE49-F238E27FC236}">
              <a16:creationId xmlns:a16="http://schemas.microsoft.com/office/drawing/2014/main" id="{5E2FB372-B7A0-4B13-ABFE-4BCC738542B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6" name="63 CuadroTexto">
          <a:extLst>
            <a:ext uri="{FF2B5EF4-FFF2-40B4-BE49-F238E27FC236}">
              <a16:creationId xmlns:a16="http://schemas.microsoft.com/office/drawing/2014/main" id="{A2EAB225-BC1B-4F32-95D4-5800C2E491B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7" name="64 CuadroTexto">
          <a:extLst>
            <a:ext uri="{FF2B5EF4-FFF2-40B4-BE49-F238E27FC236}">
              <a16:creationId xmlns:a16="http://schemas.microsoft.com/office/drawing/2014/main" id="{20F6F6A2-70D6-41CE-82C3-28A0F3D081B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8" name="65 CuadroTexto">
          <a:extLst>
            <a:ext uri="{FF2B5EF4-FFF2-40B4-BE49-F238E27FC236}">
              <a16:creationId xmlns:a16="http://schemas.microsoft.com/office/drawing/2014/main" id="{9B73F254-E673-4636-82E2-4552461468C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29" name="66 CuadroTexto">
          <a:extLst>
            <a:ext uri="{FF2B5EF4-FFF2-40B4-BE49-F238E27FC236}">
              <a16:creationId xmlns:a16="http://schemas.microsoft.com/office/drawing/2014/main" id="{C588899D-79CA-4301-AA45-57A9A936BF4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0" name="67 CuadroTexto">
          <a:extLst>
            <a:ext uri="{FF2B5EF4-FFF2-40B4-BE49-F238E27FC236}">
              <a16:creationId xmlns:a16="http://schemas.microsoft.com/office/drawing/2014/main" id="{58C55699-1E88-4610-B721-76C9C6F930C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1" name="68 CuadroTexto">
          <a:extLst>
            <a:ext uri="{FF2B5EF4-FFF2-40B4-BE49-F238E27FC236}">
              <a16:creationId xmlns:a16="http://schemas.microsoft.com/office/drawing/2014/main" id="{6649C9B9-642F-4769-B2D7-D26158E594F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2" name="69 CuadroTexto">
          <a:extLst>
            <a:ext uri="{FF2B5EF4-FFF2-40B4-BE49-F238E27FC236}">
              <a16:creationId xmlns:a16="http://schemas.microsoft.com/office/drawing/2014/main" id="{DB681388-8CCB-4361-969D-74FE4AAF257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3" name="70 CuadroTexto">
          <a:extLst>
            <a:ext uri="{FF2B5EF4-FFF2-40B4-BE49-F238E27FC236}">
              <a16:creationId xmlns:a16="http://schemas.microsoft.com/office/drawing/2014/main" id="{5F24EA2A-4948-4772-8439-E0B02216C18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4" name="71 CuadroTexto">
          <a:extLst>
            <a:ext uri="{FF2B5EF4-FFF2-40B4-BE49-F238E27FC236}">
              <a16:creationId xmlns:a16="http://schemas.microsoft.com/office/drawing/2014/main" id="{F1D29EC9-0FF2-499C-A115-5EE8BAA2FB0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5" name="72 CuadroTexto">
          <a:extLst>
            <a:ext uri="{FF2B5EF4-FFF2-40B4-BE49-F238E27FC236}">
              <a16:creationId xmlns:a16="http://schemas.microsoft.com/office/drawing/2014/main" id="{33C5B425-0EAA-4CD4-9EB6-1998397C46E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6" name="73 CuadroTexto">
          <a:extLst>
            <a:ext uri="{FF2B5EF4-FFF2-40B4-BE49-F238E27FC236}">
              <a16:creationId xmlns:a16="http://schemas.microsoft.com/office/drawing/2014/main" id="{CF57F0A3-8D37-4ED7-98A1-4D8076E37B1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7" name="74 CuadroTexto">
          <a:extLst>
            <a:ext uri="{FF2B5EF4-FFF2-40B4-BE49-F238E27FC236}">
              <a16:creationId xmlns:a16="http://schemas.microsoft.com/office/drawing/2014/main" id="{E207D7C1-E332-4345-9D62-AE7C51730D5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8" name="75 CuadroTexto">
          <a:extLst>
            <a:ext uri="{FF2B5EF4-FFF2-40B4-BE49-F238E27FC236}">
              <a16:creationId xmlns:a16="http://schemas.microsoft.com/office/drawing/2014/main" id="{6571089E-4024-49CE-A943-A4E2161832F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39" name="76 CuadroTexto">
          <a:extLst>
            <a:ext uri="{FF2B5EF4-FFF2-40B4-BE49-F238E27FC236}">
              <a16:creationId xmlns:a16="http://schemas.microsoft.com/office/drawing/2014/main" id="{19919C54-6B33-4D71-A136-36957BE3649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0" name="77 CuadroTexto">
          <a:extLst>
            <a:ext uri="{FF2B5EF4-FFF2-40B4-BE49-F238E27FC236}">
              <a16:creationId xmlns:a16="http://schemas.microsoft.com/office/drawing/2014/main" id="{AA1448CE-C7A0-404C-8830-6206C03C7AD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1" name="78 CuadroTexto">
          <a:extLst>
            <a:ext uri="{FF2B5EF4-FFF2-40B4-BE49-F238E27FC236}">
              <a16:creationId xmlns:a16="http://schemas.microsoft.com/office/drawing/2014/main" id="{0F6FF8F9-F335-4A25-9606-7FE2C792B61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2" name="79 CuadroTexto">
          <a:extLst>
            <a:ext uri="{FF2B5EF4-FFF2-40B4-BE49-F238E27FC236}">
              <a16:creationId xmlns:a16="http://schemas.microsoft.com/office/drawing/2014/main" id="{7239F41A-D887-481B-9381-7C4DD1B8EF1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3" name="80 CuadroTexto">
          <a:extLst>
            <a:ext uri="{FF2B5EF4-FFF2-40B4-BE49-F238E27FC236}">
              <a16:creationId xmlns:a16="http://schemas.microsoft.com/office/drawing/2014/main" id="{2187C68B-BD6A-4591-AFD8-3146A2E58B6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4" name="81 CuadroTexto">
          <a:extLst>
            <a:ext uri="{FF2B5EF4-FFF2-40B4-BE49-F238E27FC236}">
              <a16:creationId xmlns:a16="http://schemas.microsoft.com/office/drawing/2014/main" id="{D2253791-D468-45D2-863F-BC75EB346A9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245" name="82 CuadroTexto">
          <a:extLst>
            <a:ext uri="{FF2B5EF4-FFF2-40B4-BE49-F238E27FC236}">
              <a16:creationId xmlns:a16="http://schemas.microsoft.com/office/drawing/2014/main" id="{F0CD4E40-CADA-4071-B1E4-07B65F34BC6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46" name="1 CuadroTexto">
          <a:extLst>
            <a:ext uri="{FF2B5EF4-FFF2-40B4-BE49-F238E27FC236}">
              <a16:creationId xmlns:a16="http://schemas.microsoft.com/office/drawing/2014/main" id="{9BA8D73D-F8A2-4BC7-8AAB-93040024087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47" name="2 CuadroTexto">
          <a:extLst>
            <a:ext uri="{FF2B5EF4-FFF2-40B4-BE49-F238E27FC236}">
              <a16:creationId xmlns:a16="http://schemas.microsoft.com/office/drawing/2014/main" id="{A1C34517-D958-4C8C-955E-83C56A6B50A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48" name="3 CuadroTexto">
          <a:extLst>
            <a:ext uri="{FF2B5EF4-FFF2-40B4-BE49-F238E27FC236}">
              <a16:creationId xmlns:a16="http://schemas.microsoft.com/office/drawing/2014/main" id="{A208FF48-2120-4561-A323-2EE92FDFB9E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49" name="4 CuadroTexto">
          <a:extLst>
            <a:ext uri="{FF2B5EF4-FFF2-40B4-BE49-F238E27FC236}">
              <a16:creationId xmlns:a16="http://schemas.microsoft.com/office/drawing/2014/main" id="{4F81090D-C05E-4E86-ABCB-F9395138638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0" name="5 CuadroTexto">
          <a:extLst>
            <a:ext uri="{FF2B5EF4-FFF2-40B4-BE49-F238E27FC236}">
              <a16:creationId xmlns:a16="http://schemas.microsoft.com/office/drawing/2014/main" id="{90F9E24C-DD62-48B3-857B-5816431C30F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1" name="6 CuadroTexto">
          <a:extLst>
            <a:ext uri="{FF2B5EF4-FFF2-40B4-BE49-F238E27FC236}">
              <a16:creationId xmlns:a16="http://schemas.microsoft.com/office/drawing/2014/main" id="{51BF2ACE-E1E6-40D1-A1E6-B18AFA556A8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2" name="7 CuadroTexto">
          <a:extLst>
            <a:ext uri="{FF2B5EF4-FFF2-40B4-BE49-F238E27FC236}">
              <a16:creationId xmlns:a16="http://schemas.microsoft.com/office/drawing/2014/main" id="{1BE1AE58-97AB-41CC-B738-33A4C1CB820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3" name="8 CuadroTexto">
          <a:extLst>
            <a:ext uri="{FF2B5EF4-FFF2-40B4-BE49-F238E27FC236}">
              <a16:creationId xmlns:a16="http://schemas.microsoft.com/office/drawing/2014/main" id="{B7BE4E53-C106-4BD8-A2E4-27CAF211148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4" name="9 CuadroTexto">
          <a:extLst>
            <a:ext uri="{FF2B5EF4-FFF2-40B4-BE49-F238E27FC236}">
              <a16:creationId xmlns:a16="http://schemas.microsoft.com/office/drawing/2014/main" id="{A5BA8037-A17D-4A3B-97E6-5018FF73EE8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5" name="10 CuadroTexto">
          <a:extLst>
            <a:ext uri="{FF2B5EF4-FFF2-40B4-BE49-F238E27FC236}">
              <a16:creationId xmlns:a16="http://schemas.microsoft.com/office/drawing/2014/main" id="{DFBD6113-1381-41E4-8263-8573B2C6EDC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6" name="11 CuadroTexto">
          <a:extLst>
            <a:ext uri="{FF2B5EF4-FFF2-40B4-BE49-F238E27FC236}">
              <a16:creationId xmlns:a16="http://schemas.microsoft.com/office/drawing/2014/main" id="{9D6457CA-79F4-4181-A394-A7DE042E278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7" name="12 CuadroTexto">
          <a:extLst>
            <a:ext uri="{FF2B5EF4-FFF2-40B4-BE49-F238E27FC236}">
              <a16:creationId xmlns:a16="http://schemas.microsoft.com/office/drawing/2014/main" id="{DA02CDCF-A5BC-4B6D-9615-292F8DC708F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8" name="13 CuadroTexto">
          <a:extLst>
            <a:ext uri="{FF2B5EF4-FFF2-40B4-BE49-F238E27FC236}">
              <a16:creationId xmlns:a16="http://schemas.microsoft.com/office/drawing/2014/main" id="{DAACF586-57B9-44D9-93E3-AEFBA00A05B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59" name="14 CuadroTexto">
          <a:extLst>
            <a:ext uri="{FF2B5EF4-FFF2-40B4-BE49-F238E27FC236}">
              <a16:creationId xmlns:a16="http://schemas.microsoft.com/office/drawing/2014/main" id="{55F762F5-3D6A-4D71-8F53-6391EAC4A85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0" name="15 CuadroTexto">
          <a:extLst>
            <a:ext uri="{FF2B5EF4-FFF2-40B4-BE49-F238E27FC236}">
              <a16:creationId xmlns:a16="http://schemas.microsoft.com/office/drawing/2014/main" id="{4C9B3FA4-9B04-4C2A-ABD6-0053C5557DF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1" name="16 CuadroTexto">
          <a:extLst>
            <a:ext uri="{FF2B5EF4-FFF2-40B4-BE49-F238E27FC236}">
              <a16:creationId xmlns:a16="http://schemas.microsoft.com/office/drawing/2014/main" id="{47E473D3-087A-4A60-82BE-C966834CFA0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2" name="17 CuadroTexto">
          <a:extLst>
            <a:ext uri="{FF2B5EF4-FFF2-40B4-BE49-F238E27FC236}">
              <a16:creationId xmlns:a16="http://schemas.microsoft.com/office/drawing/2014/main" id="{2CFCB7E4-447F-4AC2-8A70-2CB372F55E7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3" name="18 CuadroTexto">
          <a:extLst>
            <a:ext uri="{FF2B5EF4-FFF2-40B4-BE49-F238E27FC236}">
              <a16:creationId xmlns:a16="http://schemas.microsoft.com/office/drawing/2014/main" id="{47035D61-1B01-40C9-8DDA-D3C32A94E2E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4" name="19 CuadroTexto">
          <a:extLst>
            <a:ext uri="{FF2B5EF4-FFF2-40B4-BE49-F238E27FC236}">
              <a16:creationId xmlns:a16="http://schemas.microsoft.com/office/drawing/2014/main" id="{C1A73920-EE62-454E-933D-3A52C81F502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5" name="20 CuadroTexto">
          <a:extLst>
            <a:ext uri="{FF2B5EF4-FFF2-40B4-BE49-F238E27FC236}">
              <a16:creationId xmlns:a16="http://schemas.microsoft.com/office/drawing/2014/main" id="{9E91DB99-8B28-4CB2-88ED-5BE957E8911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6" name="21 CuadroTexto">
          <a:extLst>
            <a:ext uri="{FF2B5EF4-FFF2-40B4-BE49-F238E27FC236}">
              <a16:creationId xmlns:a16="http://schemas.microsoft.com/office/drawing/2014/main" id="{0D1309A2-6755-45F2-9390-971F690A1F5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7" name="22 CuadroTexto">
          <a:extLst>
            <a:ext uri="{FF2B5EF4-FFF2-40B4-BE49-F238E27FC236}">
              <a16:creationId xmlns:a16="http://schemas.microsoft.com/office/drawing/2014/main" id="{1098DE3D-2CE1-4BDF-9415-221C503C129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8" name="23 CuadroTexto">
          <a:extLst>
            <a:ext uri="{FF2B5EF4-FFF2-40B4-BE49-F238E27FC236}">
              <a16:creationId xmlns:a16="http://schemas.microsoft.com/office/drawing/2014/main" id="{A6BD7AB7-C468-49FD-AB03-0A2091432AB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69" name="24 CuadroTexto">
          <a:extLst>
            <a:ext uri="{FF2B5EF4-FFF2-40B4-BE49-F238E27FC236}">
              <a16:creationId xmlns:a16="http://schemas.microsoft.com/office/drawing/2014/main" id="{87C12CAF-8F11-4080-85A2-CB42455A73E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0" name="25 CuadroTexto">
          <a:extLst>
            <a:ext uri="{FF2B5EF4-FFF2-40B4-BE49-F238E27FC236}">
              <a16:creationId xmlns:a16="http://schemas.microsoft.com/office/drawing/2014/main" id="{571833BC-D131-4F65-A08B-28ADB998E7C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1" name="26 CuadroTexto">
          <a:extLst>
            <a:ext uri="{FF2B5EF4-FFF2-40B4-BE49-F238E27FC236}">
              <a16:creationId xmlns:a16="http://schemas.microsoft.com/office/drawing/2014/main" id="{DC24105D-0137-43A6-ABF1-631441488EB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2" name="27 CuadroTexto">
          <a:extLst>
            <a:ext uri="{FF2B5EF4-FFF2-40B4-BE49-F238E27FC236}">
              <a16:creationId xmlns:a16="http://schemas.microsoft.com/office/drawing/2014/main" id="{57773250-2950-4427-BE1C-6DAB08AE2F6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3" name="28 CuadroTexto">
          <a:extLst>
            <a:ext uri="{FF2B5EF4-FFF2-40B4-BE49-F238E27FC236}">
              <a16:creationId xmlns:a16="http://schemas.microsoft.com/office/drawing/2014/main" id="{B9C906F4-5B25-4E61-9BDF-5E2EA75BF5C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4" name="29 CuadroTexto">
          <a:extLst>
            <a:ext uri="{FF2B5EF4-FFF2-40B4-BE49-F238E27FC236}">
              <a16:creationId xmlns:a16="http://schemas.microsoft.com/office/drawing/2014/main" id="{3A723467-7804-4685-B779-7C41A11D32C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5" name="30 CuadroTexto">
          <a:extLst>
            <a:ext uri="{FF2B5EF4-FFF2-40B4-BE49-F238E27FC236}">
              <a16:creationId xmlns:a16="http://schemas.microsoft.com/office/drawing/2014/main" id="{976702BA-66E8-435B-B01A-D149466B6EF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6" name="31 CuadroTexto">
          <a:extLst>
            <a:ext uri="{FF2B5EF4-FFF2-40B4-BE49-F238E27FC236}">
              <a16:creationId xmlns:a16="http://schemas.microsoft.com/office/drawing/2014/main" id="{7C6ACC90-21F3-4823-B6F7-C4C33AACCA8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7" name="32 CuadroTexto">
          <a:extLst>
            <a:ext uri="{FF2B5EF4-FFF2-40B4-BE49-F238E27FC236}">
              <a16:creationId xmlns:a16="http://schemas.microsoft.com/office/drawing/2014/main" id="{7531E234-02C5-49C5-894F-E14C77CEC4D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8" name="33 CuadroTexto">
          <a:extLst>
            <a:ext uri="{FF2B5EF4-FFF2-40B4-BE49-F238E27FC236}">
              <a16:creationId xmlns:a16="http://schemas.microsoft.com/office/drawing/2014/main" id="{0F68E087-988A-47F9-A109-EB0B505AA1F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79" name="34 CuadroTexto">
          <a:extLst>
            <a:ext uri="{FF2B5EF4-FFF2-40B4-BE49-F238E27FC236}">
              <a16:creationId xmlns:a16="http://schemas.microsoft.com/office/drawing/2014/main" id="{E5E80EB1-8BE5-4DEC-AC78-1AF9F82E581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0" name="35 CuadroTexto">
          <a:extLst>
            <a:ext uri="{FF2B5EF4-FFF2-40B4-BE49-F238E27FC236}">
              <a16:creationId xmlns:a16="http://schemas.microsoft.com/office/drawing/2014/main" id="{C67C7CFE-C962-40F9-84AD-A67FDFB73EE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1" name="36 CuadroTexto">
          <a:extLst>
            <a:ext uri="{FF2B5EF4-FFF2-40B4-BE49-F238E27FC236}">
              <a16:creationId xmlns:a16="http://schemas.microsoft.com/office/drawing/2014/main" id="{4E5F37E2-5ABB-4E23-AA3C-B68066AD1CF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2" name="37 CuadroTexto">
          <a:extLst>
            <a:ext uri="{FF2B5EF4-FFF2-40B4-BE49-F238E27FC236}">
              <a16:creationId xmlns:a16="http://schemas.microsoft.com/office/drawing/2014/main" id="{8C94F7DD-B7FF-4A11-AF04-C2AB365C6AC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3" name="38 CuadroTexto">
          <a:extLst>
            <a:ext uri="{FF2B5EF4-FFF2-40B4-BE49-F238E27FC236}">
              <a16:creationId xmlns:a16="http://schemas.microsoft.com/office/drawing/2014/main" id="{C25E5753-456C-4A96-BF7B-E868D43D2EC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4" name="39 CuadroTexto">
          <a:extLst>
            <a:ext uri="{FF2B5EF4-FFF2-40B4-BE49-F238E27FC236}">
              <a16:creationId xmlns:a16="http://schemas.microsoft.com/office/drawing/2014/main" id="{475EAC1B-67A9-46EF-BAE9-7C4512DEDA8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5" name="40 CuadroTexto">
          <a:extLst>
            <a:ext uri="{FF2B5EF4-FFF2-40B4-BE49-F238E27FC236}">
              <a16:creationId xmlns:a16="http://schemas.microsoft.com/office/drawing/2014/main" id="{BBC65FC3-70C3-456F-8EC3-BD58BAC9043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6" name="41 CuadroTexto">
          <a:extLst>
            <a:ext uri="{FF2B5EF4-FFF2-40B4-BE49-F238E27FC236}">
              <a16:creationId xmlns:a16="http://schemas.microsoft.com/office/drawing/2014/main" id="{1D91D4CF-2B8B-483C-A442-B7DEDE6DA38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7" name="42 CuadroTexto">
          <a:extLst>
            <a:ext uri="{FF2B5EF4-FFF2-40B4-BE49-F238E27FC236}">
              <a16:creationId xmlns:a16="http://schemas.microsoft.com/office/drawing/2014/main" id="{D840FDC3-6118-4213-A053-067F9881B16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8" name="43 CuadroTexto">
          <a:extLst>
            <a:ext uri="{FF2B5EF4-FFF2-40B4-BE49-F238E27FC236}">
              <a16:creationId xmlns:a16="http://schemas.microsoft.com/office/drawing/2014/main" id="{EC8E98D2-BDCC-483E-8C9D-C12E729B4EA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89" name="44 CuadroTexto">
          <a:extLst>
            <a:ext uri="{FF2B5EF4-FFF2-40B4-BE49-F238E27FC236}">
              <a16:creationId xmlns:a16="http://schemas.microsoft.com/office/drawing/2014/main" id="{5F16A450-FFD2-4BAC-80D3-376FB2260CA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0" name="45 CuadroTexto">
          <a:extLst>
            <a:ext uri="{FF2B5EF4-FFF2-40B4-BE49-F238E27FC236}">
              <a16:creationId xmlns:a16="http://schemas.microsoft.com/office/drawing/2014/main" id="{EC256070-5A5E-49F1-B491-12E1021BEE6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1" name="46 CuadroTexto">
          <a:extLst>
            <a:ext uri="{FF2B5EF4-FFF2-40B4-BE49-F238E27FC236}">
              <a16:creationId xmlns:a16="http://schemas.microsoft.com/office/drawing/2014/main" id="{8C569757-C155-46B7-A51C-B121F31D4F2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2" name="47 CuadroTexto">
          <a:extLst>
            <a:ext uri="{FF2B5EF4-FFF2-40B4-BE49-F238E27FC236}">
              <a16:creationId xmlns:a16="http://schemas.microsoft.com/office/drawing/2014/main" id="{C8F03B64-E00D-4B90-9F74-FC697E924EA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3" name="48 CuadroTexto">
          <a:extLst>
            <a:ext uri="{FF2B5EF4-FFF2-40B4-BE49-F238E27FC236}">
              <a16:creationId xmlns:a16="http://schemas.microsoft.com/office/drawing/2014/main" id="{D317A0C6-D1C7-4DE0-81B5-6229E5BBB0C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4" name="49 CuadroTexto">
          <a:extLst>
            <a:ext uri="{FF2B5EF4-FFF2-40B4-BE49-F238E27FC236}">
              <a16:creationId xmlns:a16="http://schemas.microsoft.com/office/drawing/2014/main" id="{D216D4BF-C4CB-4691-B0C2-D8B730BD972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5" name="50 CuadroTexto">
          <a:extLst>
            <a:ext uri="{FF2B5EF4-FFF2-40B4-BE49-F238E27FC236}">
              <a16:creationId xmlns:a16="http://schemas.microsoft.com/office/drawing/2014/main" id="{B39E1EFF-3908-4C73-8501-69D6E1A72CE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6" name="51 CuadroTexto">
          <a:extLst>
            <a:ext uri="{FF2B5EF4-FFF2-40B4-BE49-F238E27FC236}">
              <a16:creationId xmlns:a16="http://schemas.microsoft.com/office/drawing/2014/main" id="{F7FDD35D-E577-4328-BFBB-B946B3826E4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7" name="52 CuadroTexto">
          <a:extLst>
            <a:ext uri="{FF2B5EF4-FFF2-40B4-BE49-F238E27FC236}">
              <a16:creationId xmlns:a16="http://schemas.microsoft.com/office/drawing/2014/main" id="{79525333-FF67-49A2-814C-535C2A7B95D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8" name="53 CuadroTexto">
          <a:extLst>
            <a:ext uri="{FF2B5EF4-FFF2-40B4-BE49-F238E27FC236}">
              <a16:creationId xmlns:a16="http://schemas.microsoft.com/office/drawing/2014/main" id="{350A0781-C07E-4202-8423-351DC22F74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299" name="54 CuadroTexto">
          <a:extLst>
            <a:ext uri="{FF2B5EF4-FFF2-40B4-BE49-F238E27FC236}">
              <a16:creationId xmlns:a16="http://schemas.microsoft.com/office/drawing/2014/main" id="{5F3E9CF4-27BB-45BB-85B0-6BC1E74D545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0" name="55 CuadroTexto">
          <a:extLst>
            <a:ext uri="{FF2B5EF4-FFF2-40B4-BE49-F238E27FC236}">
              <a16:creationId xmlns:a16="http://schemas.microsoft.com/office/drawing/2014/main" id="{5ADC4812-1295-4849-8556-4D0EEAD3B96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1" name="56 CuadroTexto">
          <a:extLst>
            <a:ext uri="{FF2B5EF4-FFF2-40B4-BE49-F238E27FC236}">
              <a16:creationId xmlns:a16="http://schemas.microsoft.com/office/drawing/2014/main" id="{C14693F4-A814-4883-BF64-D9F19BC511E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2" name="57 CuadroTexto">
          <a:extLst>
            <a:ext uri="{FF2B5EF4-FFF2-40B4-BE49-F238E27FC236}">
              <a16:creationId xmlns:a16="http://schemas.microsoft.com/office/drawing/2014/main" id="{716AC9C9-0373-4064-A400-E1C39051990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3" name="58 CuadroTexto">
          <a:extLst>
            <a:ext uri="{FF2B5EF4-FFF2-40B4-BE49-F238E27FC236}">
              <a16:creationId xmlns:a16="http://schemas.microsoft.com/office/drawing/2014/main" id="{DBB3B0E2-E8F8-4C65-97DC-2668EF8B764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4" name="59 CuadroTexto">
          <a:extLst>
            <a:ext uri="{FF2B5EF4-FFF2-40B4-BE49-F238E27FC236}">
              <a16:creationId xmlns:a16="http://schemas.microsoft.com/office/drawing/2014/main" id="{A2C0156E-2239-4AFC-8926-169A35B9DE5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5" name="60 CuadroTexto">
          <a:extLst>
            <a:ext uri="{FF2B5EF4-FFF2-40B4-BE49-F238E27FC236}">
              <a16:creationId xmlns:a16="http://schemas.microsoft.com/office/drawing/2014/main" id="{AF1528BE-F308-4ECA-9BE3-5285F48582E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6" name="61 CuadroTexto">
          <a:extLst>
            <a:ext uri="{FF2B5EF4-FFF2-40B4-BE49-F238E27FC236}">
              <a16:creationId xmlns:a16="http://schemas.microsoft.com/office/drawing/2014/main" id="{6467AEC8-305B-4B46-9B29-F125810C2F5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7" name="62 CuadroTexto">
          <a:extLst>
            <a:ext uri="{FF2B5EF4-FFF2-40B4-BE49-F238E27FC236}">
              <a16:creationId xmlns:a16="http://schemas.microsoft.com/office/drawing/2014/main" id="{C6C6AB54-9DAD-43B0-96C3-D0C1DC7DCDB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8" name="63 CuadroTexto">
          <a:extLst>
            <a:ext uri="{FF2B5EF4-FFF2-40B4-BE49-F238E27FC236}">
              <a16:creationId xmlns:a16="http://schemas.microsoft.com/office/drawing/2014/main" id="{5323157E-E7CF-4D1C-8144-E4E4791E1D7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09" name="64 CuadroTexto">
          <a:extLst>
            <a:ext uri="{FF2B5EF4-FFF2-40B4-BE49-F238E27FC236}">
              <a16:creationId xmlns:a16="http://schemas.microsoft.com/office/drawing/2014/main" id="{7CA2C673-9AAC-40FE-A2B0-EABED5A9FA5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0" name="65 CuadroTexto">
          <a:extLst>
            <a:ext uri="{FF2B5EF4-FFF2-40B4-BE49-F238E27FC236}">
              <a16:creationId xmlns:a16="http://schemas.microsoft.com/office/drawing/2014/main" id="{89AEF910-301C-4179-BA9F-B3792E4394C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1" name="66 CuadroTexto">
          <a:extLst>
            <a:ext uri="{FF2B5EF4-FFF2-40B4-BE49-F238E27FC236}">
              <a16:creationId xmlns:a16="http://schemas.microsoft.com/office/drawing/2014/main" id="{10C0D2AD-76D2-436E-9591-AD2C5155299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2" name="67 CuadroTexto">
          <a:extLst>
            <a:ext uri="{FF2B5EF4-FFF2-40B4-BE49-F238E27FC236}">
              <a16:creationId xmlns:a16="http://schemas.microsoft.com/office/drawing/2014/main" id="{8F9CED0B-61F4-40AC-A04E-B69246B08C7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3" name="68 CuadroTexto">
          <a:extLst>
            <a:ext uri="{FF2B5EF4-FFF2-40B4-BE49-F238E27FC236}">
              <a16:creationId xmlns:a16="http://schemas.microsoft.com/office/drawing/2014/main" id="{F294E359-77C7-49C2-A181-C4960D6D981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4" name="69 CuadroTexto">
          <a:extLst>
            <a:ext uri="{FF2B5EF4-FFF2-40B4-BE49-F238E27FC236}">
              <a16:creationId xmlns:a16="http://schemas.microsoft.com/office/drawing/2014/main" id="{09DFF131-B3C8-4196-A7EB-A05C4FC3E4F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5" name="70 CuadroTexto">
          <a:extLst>
            <a:ext uri="{FF2B5EF4-FFF2-40B4-BE49-F238E27FC236}">
              <a16:creationId xmlns:a16="http://schemas.microsoft.com/office/drawing/2014/main" id="{34FD3B73-DDDA-4DAA-9A23-5042AC20A14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6" name="71 CuadroTexto">
          <a:extLst>
            <a:ext uri="{FF2B5EF4-FFF2-40B4-BE49-F238E27FC236}">
              <a16:creationId xmlns:a16="http://schemas.microsoft.com/office/drawing/2014/main" id="{C4294107-A479-4424-8DAF-2D6E66AEDE9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7" name="72 CuadroTexto">
          <a:extLst>
            <a:ext uri="{FF2B5EF4-FFF2-40B4-BE49-F238E27FC236}">
              <a16:creationId xmlns:a16="http://schemas.microsoft.com/office/drawing/2014/main" id="{46919992-507D-4FAA-AE5F-FF5AAC9E32F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8" name="73 CuadroTexto">
          <a:extLst>
            <a:ext uri="{FF2B5EF4-FFF2-40B4-BE49-F238E27FC236}">
              <a16:creationId xmlns:a16="http://schemas.microsoft.com/office/drawing/2014/main" id="{3218159C-35F9-4006-91F9-17A1C878E12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19" name="74 CuadroTexto">
          <a:extLst>
            <a:ext uri="{FF2B5EF4-FFF2-40B4-BE49-F238E27FC236}">
              <a16:creationId xmlns:a16="http://schemas.microsoft.com/office/drawing/2014/main" id="{38747839-9E79-4185-9DB5-6CF4CC4A9AD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0" name="75 CuadroTexto">
          <a:extLst>
            <a:ext uri="{FF2B5EF4-FFF2-40B4-BE49-F238E27FC236}">
              <a16:creationId xmlns:a16="http://schemas.microsoft.com/office/drawing/2014/main" id="{2595A46E-87F3-44B6-8742-7C7F0CC8FBF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1" name="76 CuadroTexto">
          <a:extLst>
            <a:ext uri="{FF2B5EF4-FFF2-40B4-BE49-F238E27FC236}">
              <a16:creationId xmlns:a16="http://schemas.microsoft.com/office/drawing/2014/main" id="{F7FD8A4D-E630-49A3-A898-64C61D40018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2" name="77 CuadroTexto">
          <a:extLst>
            <a:ext uri="{FF2B5EF4-FFF2-40B4-BE49-F238E27FC236}">
              <a16:creationId xmlns:a16="http://schemas.microsoft.com/office/drawing/2014/main" id="{5B578A4B-ED0C-41DF-8423-B7A0C74548F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3" name="78 CuadroTexto">
          <a:extLst>
            <a:ext uri="{FF2B5EF4-FFF2-40B4-BE49-F238E27FC236}">
              <a16:creationId xmlns:a16="http://schemas.microsoft.com/office/drawing/2014/main" id="{A5DEC634-868B-4995-ADE9-FA984C03D85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4" name="79 CuadroTexto">
          <a:extLst>
            <a:ext uri="{FF2B5EF4-FFF2-40B4-BE49-F238E27FC236}">
              <a16:creationId xmlns:a16="http://schemas.microsoft.com/office/drawing/2014/main" id="{8F9EC156-C7D6-4E90-A4D0-6367EC39FD2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5" name="80 CuadroTexto">
          <a:extLst>
            <a:ext uri="{FF2B5EF4-FFF2-40B4-BE49-F238E27FC236}">
              <a16:creationId xmlns:a16="http://schemas.microsoft.com/office/drawing/2014/main" id="{96553B48-8860-4357-B847-5FE0D5A3B03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326" name="81 CuadroTexto">
          <a:extLst>
            <a:ext uri="{FF2B5EF4-FFF2-40B4-BE49-F238E27FC236}">
              <a16:creationId xmlns:a16="http://schemas.microsoft.com/office/drawing/2014/main" id="{244A6EE2-2B8E-4642-85A7-53AE3BC1203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327" name="82 CuadroTexto">
          <a:extLst>
            <a:ext uri="{FF2B5EF4-FFF2-40B4-BE49-F238E27FC236}">
              <a16:creationId xmlns:a16="http://schemas.microsoft.com/office/drawing/2014/main" id="{FDDA3EBA-B916-46D7-91C2-BB0A0D2696A6}"/>
            </a:ext>
          </a:extLst>
        </xdr:cNvPr>
        <xdr:cNvSpPr txBox="1"/>
      </xdr:nvSpPr>
      <xdr:spPr>
        <a:xfrm>
          <a:off x="10572750" y="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28" name="2 CuadroTexto">
          <a:extLst>
            <a:ext uri="{FF2B5EF4-FFF2-40B4-BE49-F238E27FC236}">
              <a16:creationId xmlns:a16="http://schemas.microsoft.com/office/drawing/2014/main" id="{5D553AAE-1AFE-45BF-8C40-7A57D98AA26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29" name="3 CuadroTexto">
          <a:extLst>
            <a:ext uri="{FF2B5EF4-FFF2-40B4-BE49-F238E27FC236}">
              <a16:creationId xmlns:a16="http://schemas.microsoft.com/office/drawing/2014/main" id="{3D4090FE-BF33-4BD0-A172-F601AC4B0E9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0" name="4 CuadroTexto">
          <a:extLst>
            <a:ext uri="{FF2B5EF4-FFF2-40B4-BE49-F238E27FC236}">
              <a16:creationId xmlns:a16="http://schemas.microsoft.com/office/drawing/2014/main" id="{E47135DE-DE87-4C21-8E1A-02D78907840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1" name="5 CuadroTexto">
          <a:extLst>
            <a:ext uri="{FF2B5EF4-FFF2-40B4-BE49-F238E27FC236}">
              <a16:creationId xmlns:a16="http://schemas.microsoft.com/office/drawing/2014/main" id="{80B53642-A69C-4284-A8A9-A29DA6B83FC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2" name="6 CuadroTexto">
          <a:extLst>
            <a:ext uri="{FF2B5EF4-FFF2-40B4-BE49-F238E27FC236}">
              <a16:creationId xmlns:a16="http://schemas.microsoft.com/office/drawing/2014/main" id="{E51E7E92-D380-42FF-9D74-0929B068F02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3" name="7 CuadroTexto">
          <a:extLst>
            <a:ext uri="{FF2B5EF4-FFF2-40B4-BE49-F238E27FC236}">
              <a16:creationId xmlns:a16="http://schemas.microsoft.com/office/drawing/2014/main" id="{9330C42A-C08A-4D43-B5C4-7C0CEC5D509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4" name="8 CuadroTexto">
          <a:extLst>
            <a:ext uri="{FF2B5EF4-FFF2-40B4-BE49-F238E27FC236}">
              <a16:creationId xmlns:a16="http://schemas.microsoft.com/office/drawing/2014/main" id="{31B197E9-C191-4A42-A0A1-AC428AAB82F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5" name="9 CuadroTexto">
          <a:extLst>
            <a:ext uri="{FF2B5EF4-FFF2-40B4-BE49-F238E27FC236}">
              <a16:creationId xmlns:a16="http://schemas.microsoft.com/office/drawing/2014/main" id="{B292B194-5255-474E-9CCD-EEABBA74293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6" name="10 CuadroTexto">
          <a:extLst>
            <a:ext uri="{FF2B5EF4-FFF2-40B4-BE49-F238E27FC236}">
              <a16:creationId xmlns:a16="http://schemas.microsoft.com/office/drawing/2014/main" id="{F325A449-08DB-438A-9EC4-47CC5FE2564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7" name="11 CuadroTexto">
          <a:extLst>
            <a:ext uri="{FF2B5EF4-FFF2-40B4-BE49-F238E27FC236}">
              <a16:creationId xmlns:a16="http://schemas.microsoft.com/office/drawing/2014/main" id="{E529F8EE-3B24-4908-A4B5-78A8D2ECC9B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8" name="12 CuadroTexto">
          <a:extLst>
            <a:ext uri="{FF2B5EF4-FFF2-40B4-BE49-F238E27FC236}">
              <a16:creationId xmlns:a16="http://schemas.microsoft.com/office/drawing/2014/main" id="{CECEE7BD-8B50-4694-BB93-6C4EE49A025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39" name="13 CuadroTexto">
          <a:extLst>
            <a:ext uri="{FF2B5EF4-FFF2-40B4-BE49-F238E27FC236}">
              <a16:creationId xmlns:a16="http://schemas.microsoft.com/office/drawing/2014/main" id="{0686E5B6-7417-479F-849E-A018CEE2E50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0" name="14 CuadroTexto">
          <a:extLst>
            <a:ext uri="{FF2B5EF4-FFF2-40B4-BE49-F238E27FC236}">
              <a16:creationId xmlns:a16="http://schemas.microsoft.com/office/drawing/2014/main" id="{1A193C1B-4C05-488E-A9D6-A64DCCEF8B6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1" name="15 CuadroTexto">
          <a:extLst>
            <a:ext uri="{FF2B5EF4-FFF2-40B4-BE49-F238E27FC236}">
              <a16:creationId xmlns:a16="http://schemas.microsoft.com/office/drawing/2014/main" id="{E20F6A20-306A-4406-91F3-730CE6B24D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2" name="16 CuadroTexto">
          <a:extLst>
            <a:ext uri="{FF2B5EF4-FFF2-40B4-BE49-F238E27FC236}">
              <a16:creationId xmlns:a16="http://schemas.microsoft.com/office/drawing/2014/main" id="{23D2D6DA-2DD0-410B-83FE-A1CD59A4CBB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3" name="17 CuadroTexto">
          <a:extLst>
            <a:ext uri="{FF2B5EF4-FFF2-40B4-BE49-F238E27FC236}">
              <a16:creationId xmlns:a16="http://schemas.microsoft.com/office/drawing/2014/main" id="{D96E7F46-BD60-4013-878F-F250850ED7B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4" name="18 CuadroTexto">
          <a:extLst>
            <a:ext uri="{FF2B5EF4-FFF2-40B4-BE49-F238E27FC236}">
              <a16:creationId xmlns:a16="http://schemas.microsoft.com/office/drawing/2014/main" id="{03E312AD-18DE-485C-ADDE-13E04B9640B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5" name="19 CuadroTexto">
          <a:extLst>
            <a:ext uri="{FF2B5EF4-FFF2-40B4-BE49-F238E27FC236}">
              <a16:creationId xmlns:a16="http://schemas.microsoft.com/office/drawing/2014/main" id="{35922CAD-0CA8-4989-8924-A652574AAF6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6" name="20 CuadroTexto">
          <a:extLst>
            <a:ext uri="{FF2B5EF4-FFF2-40B4-BE49-F238E27FC236}">
              <a16:creationId xmlns:a16="http://schemas.microsoft.com/office/drawing/2014/main" id="{7C28DD9A-5A80-4409-A887-03E5AAA7AA7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7" name="21 CuadroTexto">
          <a:extLst>
            <a:ext uri="{FF2B5EF4-FFF2-40B4-BE49-F238E27FC236}">
              <a16:creationId xmlns:a16="http://schemas.microsoft.com/office/drawing/2014/main" id="{7D398560-95B4-4BB3-8081-21BF92423BD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8" name="22 CuadroTexto">
          <a:extLst>
            <a:ext uri="{FF2B5EF4-FFF2-40B4-BE49-F238E27FC236}">
              <a16:creationId xmlns:a16="http://schemas.microsoft.com/office/drawing/2014/main" id="{1CC83867-F76B-43E1-AA2B-B121818FB75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49" name="23 CuadroTexto">
          <a:extLst>
            <a:ext uri="{FF2B5EF4-FFF2-40B4-BE49-F238E27FC236}">
              <a16:creationId xmlns:a16="http://schemas.microsoft.com/office/drawing/2014/main" id="{7AF02F89-BA0E-4A49-9DD9-1FC4F8EB1D9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0" name="24 CuadroTexto">
          <a:extLst>
            <a:ext uri="{FF2B5EF4-FFF2-40B4-BE49-F238E27FC236}">
              <a16:creationId xmlns:a16="http://schemas.microsoft.com/office/drawing/2014/main" id="{3BB9389D-80AC-4260-A1A0-76DCECC94C2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1" name="25 CuadroTexto">
          <a:extLst>
            <a:ext uri="{FF2B5EF4-FFF2-40B4-BE49-F238E27FC236}">
              <a16:creationId xmlns:a16="http://schemas.microsoft.com/office/drawing/2014/main" id="{092A6FD6-3B3B-49DC-ADE7-A1378C800E0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2" name="26 CuadroTexto">
          <a:extLst>
            <a:ext uri="{FF2B5EF4-FFF2-40B4-BE49-F238E27FC236}">
              <a16:creationId xmlns:a16="http://schemas.microsoft.com/office/drawing/2014/main" id="{66F37943-10E3-4212-9C9B-CC00BEA4A27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3" name="27 CuadroTexto">
          <a:extLst>
            <a:ext uri="{FF2B5EF4-FFF2-40B4-BE49-F238E27FC236}">
              <a16:creationId xmlns:a16="http://schemas.microsoft.com/office/drawing/2014/main" id="{24EC5E2E-7E6C-4A89-8006-5AFFE4AAB44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4" name="28 CuadroTexto">
          <a:extLst>
            <a:ext uri="{FF2B5EF4-FFF2-40B4-BE49-F238E27FC236}">
              <a16:creationId xmlns:a16="http://schemas.microsoft.com/office/drawing/2014/main" id="{95525B8D-3509-430E-847F-8B7DF498B6A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5" name="29 CuadroTexto">
          <a:extLst>
            <a:ext uri="{FF2B5EF4-FFF2-40B4-BE49-F238E27FC236}">
              <a16:creationId xmlns:a16="http://schemas.microsoft.com/office/drawing/2014/main" id="{CA3C3466-FC89-4B7F-9F0F-29BBDA826FA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6" name="30 CuadroTexto">
          <a:extLst>
            <a:ext uri="{FF2B5EF4-FFF2-40B4-BE49-F238E27FC236}">
              <a16:creationId xmlns:a16="http://schemas.microsoft.com/office/drawing/2014/main" id="{526CE769-7294-45C6-AB08-F4481BAEA6B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7" name="31 CuadroTexto">
          <a:extLst>
            <a:ext uri="{FF2B5EF4-FFF2-40B4-BE49-F238E27FC236}">
              <a16:creationId xmlns:a16="http://schemas.microsoft.com/office/drawing/2014/main" id="{A4FCB74C-B2AB-41A5-8952-42501BC526A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8" name="32 CuadroTexto">
          <a:extLst>
            <a:ext uri="{FF2B5EF4-FFF2-40B4-BE49-F238E27FC236}">
              <a16:creationId xmlns:a16="http://schemas.microsoft.com/office/drawing/2014/main" id="{6C49FFD7-2347-4843-888E-5DFAC727964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59" name="33 CuadroTexto">
          <a:extLst>
            <a:ext uri="{FF2B5EF4-FFF2-40B4-BE49-F238E27FC236}">
              <a16:creationId xmlns:a16="http://schemas.microsoft.com/office/drawing/2014/main" id="{2E4B577F-E011-40B4-B4A7-7B158078552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0" name="34 CuadroTexto">
          <a:extLst>
            <a:ext uri="{FF2B5EF4-FFF2-40B4-BE49-F238E27FC236}">
              <a16:creationId xmlns:a16="http://schemas.microsoft.com/office/drawing/2014/main" id="{2D965304-0E9A-4734-9405-C7D96563ABC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1" name="35 CuadroTexto">
          <a:extLst>
            <a:ext uri="{FF2B5EF4-FFF2-40B4-BE49-F238E27FC236}">
              <a16:creationId xmlns:a16="http://schemas.microsoft.com/office/drawing/2014/main" id="{6811BD91-12DA-4249-BD48-D9E2F07ED76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2" name="36 CuadroTexto">
          <a:extLst>
            <a:ext uri="{FF2B5EF4-FFF2-40B4-BE49-F238E27FC236}">
              <a16:creationId xmlns:a16="http://schemas.microsoft.com/office/drawing/2014/main" id="{357ED4D4-2E2D-44DC-8BB9-7AAFD5FBC9C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3" name="37 CuadroTexto">
          <a:extLst>
            <a:ext uri="{FF2B5EF4-FFF2-40B4-BE49-F238E27FC236}">
              <a16:creationId xmlns:a16="http://schemas.microsoft.com/office/drawing/2014/main" id="{AC224769-30DF-4152-AB51-48D8C4571FD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4" name="38 CuadroTexto">
          <a:extLst>
            <a:ext uri="{FF2B5EF4-FFF2-40B4-BE49-F238E27FC236}">
              <a16:creationId xmlns:a16="http://schemas.microsoft.com/office/drawing/2014/main" id="{A02370DF-8CAE-4338-8B83-45895C42703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5" name="39 CuadroTexto">
          <a:extLst>
            <a:ext uri="{FF2B5EF4-FFF2-40B4-BE49-F238E27FC236}">
              <a16:creationId xmlns:a16="http://schemas.microsoft.com/office/drawing/2014/main" id="{AD5BDD4D-96A0-494D-AEB2-C24CAC7E231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6" name="40 CuadroTexto">
          <a:extLst>
            <a:ext uri="{FF2B5EF4-FFF2-40B4-BE49-F238E27FC236}">
              <a16:creationId xmlns:a16="http://schemas.microsoft.com/office/drawing/2014/main" id="{F89EC376-CB9D-4E24-940C-1867CE5FE0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7" name="41 CuadroTexto">
          <a:extLst>
            <a:ext uri="{FF2B5EF4-FFF2-40B4-BE49-F238E27FC236}">
              <a16:creationId xmlns:a16="http://schemas.microsoft.com/office/drawing/2014/main" id="{7921201E-19AE-4FEB-9B32-AE899717810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8" name="42 CuadroTexto">
          <a:extLst>
            <a:ext uri="{FF2B5EF4-FFF2-40B4-BE49-F238E27FC236}">
              <a16:creationId xmlns:a16="http://schemas.microsoft.com/office/drawing/2014/main" id="{CB9BADDF-0F08-411D-964F-3724F18077A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69" name="43 CuadroTexto">
          <a:extLst>
            <a:ext uri="{FF2B5EF4-FFF2-40B4-BE49-F238E27FC236}">
              <a16:creationId xmlns:a16="http://schemas.microsoft.com/office/drawing/2014/main" id="{8FDCBBB1-4A52-4860-96F6-6B8B9F8441E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0" name="44 CuadroTexto">
          <a:extLst>
            <a:ext uri="{FF2B5EF4-FFF2-40B4-BE49-F238E27FC236}">
              <a16:creationId xmlns:a16="http://schemas.microsoft.com/office/drawing/2014/main" id="{DDCCAC67-8D69-4FAE-8F94-C31A77FFC33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1" name="45 CuadroTexto">
          <a:extLst>
            <a:ext uri="{FF2B5EF4-FFF2-40B4-BE49-F238E27FC236}">
              <a16:creationId xmlns:a16="http://schemas.microsoft.com/office/drawing/2014/main" id="{958BC985-ACDF-476B-B557-C953A4FB63E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2" name="46 CuadroTexto">
          <a:extLst>
            <a:ext uri="{FF2B5EF4-FFF2-40B4-BE49-F238E27FC236}">
              <a16:creationId xmlns:a16="http://schemas.microsoft.com/office/drawing/2014/main" id="{33A46965-EE65-45FB-ACC4-BF3DA49B7AC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3" name="47 CuadroTexto">
          <a:extLst>
            <a:ext uri="{FF2B5EF4-FFF2-40B4-BE49-F238E27FC236}">
              <a16:creationId xmlns:a16="http://schemas.microsoft.com/office/drawing/2014/main" id="{37389A25-2683-4368-9172-935FF8C4500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4" name="48 CuadroTexto">
          <a:extLst>
            <a:ext uri="{FF2B5EF4-FFF2-40B4-BE49-F238E27FC236}">
              <a16:creationId xmlns:a16="http://schemas.microsoft.com/office/drawing/2014/main" id="{2F6D639A-E941-4157-A5CB-A93ACDBD8DA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5" name="49 CuadroTexto">
          <a:extLst>
            <a:ext uri="{FF2B5EF4-FFF2-40B4-BE49-F238E27FC236}">
              <a16:creationId xmlns:a16="http://schemas.microsoft.com/office/drawing/2014/main" id="{666B1949-1C58-4256-B822-64368EB9AC1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6" name="50 CuadroTexto">
          <a:extLst>
            <a:ext uri="{FF2B5EF4-FFF2-40B4-BE49-F238E27FC236}">
              <a16:creationId xmlns:a16="http://schemas.microsoft.com/office/drawing/2014/main" id="{761B1F53-7D39-4F94-9D8F-E86FE5D8C0B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7" name="51 CuadroTexto">
          <a:extLst>
            <a:ext uri="{FF2B5EF4-FFF2-40B4-BE49-F238E27FC236}">
              <a16:creationId xmlns:a16="http://schemas.microsoft.com/office/drawing/2014/main" id="{399B56BD-A39E-41F4-A27C-4071C2264F3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8" name="52 CuadroTexto">
          <a:extLst>
            <a:ext uri="{FF2B5EF4-FFF2-40B4-BE49-F238E27FC236}">
              <a16:creationId xmlns:a16="http://schemas.microsoft.com/office/drawing/2014/main" id="{939C3C35-CF1C-436D-A787-C8AABB87F2B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79" name="53 CuadroTexto">
          <a:extLst>
            <a:ext uri="{FF2B5EF4-FFF2-40B4-BE49-F238E27FC236}">
              <a16:creationId xmlns:a16="http://schemas.microsoft.com/office/drawing/2014/main" id="{7B9FBA95-0B32-4751-9816-4C18BA22714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0" name="54 CuadroTexto">
          <a:extLst>
            <a:ext uri="{FF2B5EF4-FFF2-40B4-BE49-F238E27FC236}">
              <a16:creationId xmlns:a16="http://schemas.microsoft.com/office/drawing/2014/main" id="{F6FC0BE6-6E55-4D90-B18A-2BAB9528CAC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1" name="55 CuadroTexto">
          <a:extLst>
            <a:ext uri="{FF2B5EF4-FFF2-40B4-BE49-F238E27FC236}">
              <a16:creationId xmlns:a16="http://schemas.microsoft.com/office/drawing/2014/main" id="{E1198FD5-CCF2-4313-9E6E-49C68C3A89F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2" name="56 CuadroTexto">
          <a:extLst>
            <a:ext uri="{FF2B5EF4-FFF2-40B4-BE49-F238E27FC236}">
              <a16:creationId xmlns:a16="http://schemas.microsoft.com/office/drawing/2014/main" id="{9C4F38CF-810E-472D-99CE-8FB3AC7C27A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3" name="57 CuadroTexto">
          <a:extLst>
            <a:ext uri="{FF2B5EF4-FFF2-40B4-BE49-F238E27FC236}">
              <a16:creationId xmlns:a16="http://schemas.microsoft.com/office/drawing/2014/main" id="{6C8AC65B-FBFF-40B2-BDC1-403FF880029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4" name="58 CuadroTexto">
          <a:extLst>
            <a:ext uri="{FF2B5EF4-FFF2-40B4-BE49-F238E27FC236}">
              <a16:creationId xmlns:a16="http://schemas.microsoft.com/office/drawing/2014/main" id="{DD62DABC-7F53-4C31-A805-3CF891FC7CF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5" name="59 CuadroTexto">
          <a:extLst>
            <a:ext uri="{FF2B5EF4-FFF2-40B4-BE49-F238E27FC236}">
              <a16:creationId xmlns:a16="http://schemas.microsoft.com/office/drawing/2014/main" id="{F55A81C4-4A6B-432E-BE30-4C788EAD64B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6" name="60 CuadroTexto">
          <a:extLst>
            <a:ext uri="{FF2B5EF4-FFF2-40B4-BE49-F238E27FC236}">
              <a16:creationId xmlns:a16="http://schemas.microsoft.com/office/drawing/2014/main" id="{41CBE71A-E679-4623-8D8D-9E35B4A923F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7" name="61 CuadroTexto">
          <a:extLst>
            <a:ext uri="{FF2B5EF4-FFF2-40B4-BE49-F238E27FC236}">
              <a16:creationId xmlns:a16="http://schemas.microsoft.com/office/drawing/2014/main" id="{A98019B4-6FB0-4949-866B-D2601601137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8" name="62 CuadroTexto">
          <a:extLst>
            <a:ext uri="{FF2B5EF4-FFF2-40B4-BE49-F238E27FC236}">
              <a16:creationId xmlns:a16="http://schemas.microsoft.com/office/drawing/2014/main" id="{88765E89-00C7-4608-B6A2-7D12F22ADC0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89" name="63 CuadroTexto">
          <a:extLst>
            <a:ext uri="{FF2B5EF4-FFF2-40B4-BE49-F238E27FC236}">
              <a16:creationId xmlns:a16="http://schemas.microsoft.com/office/drawing/2014/main" id="{20DF648C-05D7-47D8-8C74-B82346165DE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0" name="64 CuadroTexto">
          <a:extLst>
            <a:ext uri="{FF2B5EF4-FFF2-40B4-BE49-F238E27FC236}">
              <a16:creationId xmlns:a16="http://schemas.microsoft.com/office/drawing/2014/main" id="{092E4CF3-C11D-49D0-AD23-10D7E3E3220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1" name="65 CuadroTexto">
          <a:extLst>
            <a:ext uri="{FF2B5EF4-FFF2-40B4-BE49-F238E27FC236}">
              <a16:creationId xmlns:a16="http://schemas.microsoft.com/office/drawing/2014/main" id="{B44B2A69-460E-4701-88D2-ED83CE962F0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2" name="66 CuadroTexto">
          <a:extLst>
            <a:ext uri="{FF2B5EF4-FFF2-40B4-BE49-F238E27FC236}">
              <a16:creationId xmlns:a16="http://schemas.microsoft.com/office/drawing/2014/main" id="{4701E286-D1BA-4488-ADD5-B504534520D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3" name="67 CuadroTexto">
          <a:extLst>
            <a:ext uri="{FF2B5EF4-FFF2-40B4-BE49-F238E27FC236}">
              <a16:creationId xmlns:a16="http://schemas.microsoft.com/office/drawing/2014/main" id="{8E82D0A3-DEDA-46EA-8706-1FDC6828EA3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4" name="68 CuadroTexto">
          <a:extLst>
            <a:ext uri="{FF2B5EF4-FFF2-40B4-BE49-F238E27FC236}">
              <a16:creationId xmlns:a16="http://schemas.microsoft.com/office/drawing/2014/main" id="{838D5272-0F15-4B9B-B6A5-F2EFCEA9AF0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5" name="69 CuadroTexto">
          <a:extLst>
            <a:ext uri="{FF2B5EF4-FFF2-40B4-BE49-F238E27FC236}">
              <a16:creationId xmlns:a16="http://schemas.microsoft.com/office/drawing/2014/main" id="{B2C33883-829F-4780-A9B9-7E7A9C707A3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6" name="70 CuadroTexto">
          <a:extLst>
            <a:ext uri="{FF2B5EF4-FFF2-40B4-BE49-F238E27FC236}">
              <a16:creationId xmlns:a16="http://schemas.microsoft.com/office/drawing/2014/main" id="{9B27A3A8-15C9-49F8-B481-0255775A26B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7" name="71 CuadroTexto">
          <a:extLst>
            <a:ext uri="{FF2B5EF4-FFF2-40B4-BE49-F238E27FC236}">
              <a16:creationId xmlns:a16="http://schemas.microsoft.com/office/drawing/2014/main" id="{E3BED704-D1AF-4FE5-A0DC-1AE7FEF9414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8" name="72 CuadroTexto">
          <a:extLst>
            <a:ext uri="{FF2B5EF4-FFF2-40B4-BE49-F238E27FC236}">
              <a16:creationId xmlns:a16="http://schemas.microsoft.com/office/drawing/2014/main" id="{427679DD-0151-431D-AAC7-D5108B3E90F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399" name="73 CuadroTexto">
          <a:extLst>
            <a:ext uri="{FF2B5EF4-FFF2-40B4-BE49-F238E27FC236}">
              <a16:creationId xmlns:a16="http://schemas.microsoft.com/office/drawing/2014/main" id="{358E9F7C-E6C6-4D01-97E1-997F090497F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0" name="74 CuadroTexto">
          <a:extLst>
            <a:ext uri="{FF2B5EF4-FFF2-40B4-BE49-F238E27FC236}">
              <a16:creationId xmlns:a16="http://schemas.microsoft.com/office/drawing/2014/main" id="{E321F068-A1B2-4020-A12C-8FA7617A460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1" name="75 CuadroTexto">
          <a:extLst>
            <a:ext uri="{FF2B5EF4-FFF2-40B4-BE49-F238E27FC236}">
              <a16:creationId xmlns:a16="http://schemas.microsoft.com/office/drawing/2014/main" id="{C7B781D0-70DF-4D70-A1CD-CA0C227DD7D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2" name="76 CuadroTexto">
          <a:extLst>
            <a:ext uri="{FF2B5EF4-FFF2-40B4-BE49-F238E27FC236}">
              <a16:creationId xmlns:a16="http://schemas.microsoft.com/office/drawing/2014/main" id="{F96DE449-0439-4095-8498-CDB1CE06F68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3" name="77 CuadroTexto">
          <a:extLst>
            <a:ext uri="{FF2B5EF4-FFF2-40B4-BE49-F238E27FC236}">
              <a16:creationId xmlns:a16="http://schemas.microsoft.com/office/drawing/2014/main" id="{A8A3995D-55DF-4390-8D2D-5881832E503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4" name="78 CuadroTexto">
          <a:extLst>
            <a:ext uri="{FF2B5EF4-FFF2-40B4-BE49-F238E27FC236}">
              <a16:creationId xmlns:a16="http://schemas.microsoft.com/office/drawing/2014/main" id="{44EA3426-4BCB-467A-99E2-4712135D04F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5" name="79 CuadroTexto">
          <a:extLst>
            <a:ext uri="{FF2B5EF4-FFF2-40B4-BE49-F238E27FC236}">
              <a16:creationId xmlns:a16="http://schemas.microsoft.com/office/drawing/2014/main" id="{59D72C8D-4EF5-45BD-9F27-256B4E89BDE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6" name="80 CuadroTexto">
          <a:extLst>
            <a:ext uri="{FF2B5EF4-FFF2-40B4-BE49-F238E27FC236}">
              <a16:creationId xmlns:a16="http://schemas.microsoft.com/office/drawing/2014/main" id="{E92841B5-1710-4177-BBAB-60F88D04871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7" name="81 CuadroTexto">
          <a:extLst>
            <a:ext uri="{FF2B5EF4-FFF2-40B4-BE49-F238E27FC236}">
              <a16:creationId xmlns:a16="http://schemas.microsoft.com/office/drawing/2014/main" id="{5551DCA8-61B6-443D-9E1F-DDA419B9ACC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08" name="82 CuadroTexto">
          <a:extLst>
            <a:ext uri="{FF2B5EF4-FFF2-40B4-BE49-F238E27FC236}">
              <a16:creationId xmlns:a16="http://schemas.microsoft.com/office/drawing/2014/main" id="{4AB75A8B-1DE0-4D54-BA7A-4382914BE12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09" name="1 CuadroTexto">
          <a:extLst>
            <a:ext uri="{FF2B5EF4-FFF2-40B4-BE49-F238E27FC236}">
              <a16:creationId xmlns:a16="http://schemas.microsoft.com/office/drawing/2014/main" id="{94BDC55F-E8D1-4596-813B-7340E31481A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0" name="2 CuadroTexto">
          <a:extLst>
            <a:ext uri="{FF2B5EF4-FFF2-40B4-BE49-F238E27FC236}">
              <a16:creationId xmlns:a16="http://schemas.microsoft.com/office/drawing/2014/main" id="{0E8C6991-D23E-4A87-854A-74B3AAE69A2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1" name="3 CuadroTexto">
          <a:extLst>
            <a:ext uri="{FF2B5EF4-FFF2-40B4-BE49-F238E27FC236}">
              <a16:creationId xmlns:a16="http://schemas.microsoft.com/office/drawing/2014/main" id="{9ABB833A-9896-4B91-A142-836B525D95B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2" name="4 CuadroTexto">
          <a:extLst>
            <a:ext uri="{FF2B5EF4-FFF2-40B4-BE49-F238E27FC236}">
              <a16:creationId xmlns:a16="http://schemas.microsoft.com/office/drawing/2014/main" id="{982983DC-5515-470E-8D80-21FEF8CF134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3" name="5 CuadroTexto">
          <a:extLst>
            <a:ext uri="{FF2B5EF4-FFF2-40B4-BE49-F238E27FC236}">
              <a16:creationId xmlns:a16="http://schemas.microsoft.com/office/drawing/2014/main" id="{674AE274-1FC9-4A12-99EC-CA41BD0D897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4" name="6 CuadroTexto">
          <a:extLst>
            <a:ext uri="{FF2B5EF4-FFF2-40B4-BE49-F238E27FC236}">
              <a16:creationId xmlns:a16="http://schemas.microsoft.com/office/drawing/2014/main" id="{BB762528-D6B3-44FD-AC90-1420BBD26AB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5" name="7 CuadroTexto">
          <a:extLst>
            <a:ext uri="{FF2B5EF4-FFF2-40B4-BE49-F238E27FC236}">
              <a16:creationId xmlns:a16="http://schemas.microsoft.com/office/drawing/2014/main" id="{1185894B-94DE-4216-9C1A-1E2A046FCA9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6" name="8 CuadroTexto">
          <a:extLst>
            <a:ext uri="{FF2B5EF4-FFF2-40B4-BE49-F238E27FC236}">
              <a16:creationId xmlns:a16="http://schemas.microsoft.com/office/drawing/2014/main" id="{47EC50AC-5578-4363-80CE-E2DCCF9CDA9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7" name="9 CuadroTexto">
          <a:extLst>
            <a:ext uri="{FF2B5EF4-FFF2-40B4-BE49-F238E27FC236}">
              <a16:creationId xmlns:a16="http://schemas.microsoft.com/office/drawing/2014/main" id="{CB897DF8-8542-4B53-86CB-8F4B62128B4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8" name="10 CuadroTexto">
          <a:extLst>
            <a:ext uri="{FF2B5EF4-FFF2-40B4-BE49-F238E27FC236}">
              <a16:creationId xmlns:a16="http://schemas.microsoft.com/office/drawing/2014/main" id="{4963A56D-8623-47DE-AD2C-1F1128AFDAF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19" name="11 CuadroTexto">
          <a:extLst>
            <a:ext uri="{FF2B5EF4-FFF2-40B4-BE49-F238E27FC236}">
              <a16:creationId xmlns:a16="http://schemas.microsoft.com/office/drawing/2014/main" id="{C0547ED9-284C-4DB8-8DF7-DB90A4B220A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0" name="12 CuadroTexto">
          <a:extLst>
            <a:ext uri="{FF2B5EF4-FFF2-40B4-BE49-F238E27FC236}">
              <a16:creationId xmlns:a16="http://schemas.microsoft.com/office/drawing/2014/main" id="{97315E13-6709-4092-AC73-6F2F1D54CED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1" name="13 CuadroTexto">
          <a:extLst>
            <a:ext uri="{FF2B5EF4-FFF2-40B4-BE49-F238E27FC236}">
              <a16:creationId xmlns:a16="http://schemas.microsoft.com/office/drawing/2014/main" id="{AA49B6FF-1802-496F-8A74-DFB5C243AAE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2" name="14 CuadroTexto">
          <a:extLst>
            <a:ext uri="{FF2B5EF4-FFF2-40B4-BE49-F238E27FC236}">
              <a16:creationId xmlns:a16="http://schemas.microsoft.com/office/drawing/2014/main" id="{BFA87547-0134-4259-ACED-6D651760B79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3" name="15 CuadroTexto">
          <a:extLst>
            <a:ext uri="{FF2B5EF4-FFF2-40B4-BE49-F238E27FC236}">
              <a16:creationId xmlns:a16="http://schemas.microsoft.com/office/drawing/2014/main" id="{B17FD7F0-BBB4-4864-8727-49C08C9803F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4" name="16 CuadroTexto">
          <a:extLst>
            <a:ext uri="{FF2B5EF4-FFF2-40B4-BE49-F238E27FC236}">
              <a16:creationId xmlns:a16="http://schemas.microsoft.com/office/drawing/2014/main" id="{C0ABC3CC-61BA-40ED-99AB-6D238F1E4DA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5" name="17 CuadroTexto">
          <a:extLst>
            <a:ext uri="{FF2B5EF4-FFF2-40B4-BE49-F238E27FC236}">
              <a16:creationId xmlns:a16="http://schemas.microsoft.com/office/drawing/2014/main" id="{D69B85AF-224F-4B9E-8C5B-4E6F241F97F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6" name="18 CuadroTexto">
          <a:extLst>
            <a:ext uri="{FF2B5EF4-FFF2-40B4-BE49-F238E27FC236}">
              <a16:creationId xmlns:a16="http://schemas.microsoft.com/office/drawing/2014/main" id="{5B56BAC0-E836-40CE-8C6E-610A1B70B82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7" name="19 CuadroTexto">
          <a:extLst>
            <a:ext uri="{FF2B5EF4-FFF2-40B4-BE49-F238E27FC236}">
              <a16:creationId xmlns:a16="http://schemas.microsoft.com/office/drawing/2014/main" id="{DD84673D-EBA1-4F0B-80C6-E59ADBCD638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8" name="20 CuadroTexto">
          <a:extLst>
            <a:ext uri="{FF2B5EF4-FFF2-40B4-BE49-F238E27FC236}">
              <a16:creationId xmlns:a16="http://schemas.microsoft.com/office/drawing/2014/main" id="{ED270ED9-163C-49FE-B3A6-7F82899D002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29" name="21 CuadroTexto">
          <a:extLst>
            <a:ext uri="{FF2B5EF4-FFF2-40B4-BE49-F238E27FC236}">
              <a16:creationId xmlns:a16="http://schemas.microsoft.com/office/drawing/2014/main" id="{57DDDAF2-9BFF-4E09-86F2-8292CF0A7AE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0" name="22 CuadroTexto">
          <a:extLst>
            <a:ext uri="{FF2B5EF4-FFF2-40B4-BE49-F238E27FC236}">
              <a16:creationId xmlns:a16="http://schemas.microsoft.com/office/drawing/2014/main" id="{518C5646-2B78-40E1-8F00-A37B91434B4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1" name="23 CuadroTexto">
          <a:extLst>
            <a:ext uri="{FF2B5EF4-FFF2-40B4-BE49-F238E27FC236}">
              <a16:creationId xmlns:a16="http://schemas.microsoft.com/office/drawing/2014/main" id="{C1F79EDF-2A56-4163-AC33-AD1CD98BDA4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2" name="24 CuadroTexto">
          <a:extLst>
            <a:ext uri="{FF2B5EF4-FFF2-40B4-BE49-F238E27FC236}">
              <a16:creationId xmlns:a16="http://schemas.microsoft.com/office/drawing/2014/main" id="{5FC2A1E9-6F30-4743-8DD3-A78DCD36673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3" name="25 CuadroTexto">
          <a:extLst>
            <a:ext uri="{FF2B5EF4-FFF2-40B4-BE49-F238E27FC236}">
              <a16:creationId xmlns:a16="http://schemas.microsoft.com/office/drawing/2014/main" id="{209471BE-296D-43CB-8C37-31108EDED53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4" name="26 CuadroTexto">
          <a:extLst>
            <a:ext uri="{FF2B5EF4-FFF2-40B4-BE49-F238E27FC236}">
              <a16:creationId xmlns:a16="http://schemas.microsoft.com/office/drawing/2014/main" id="{0C94128F-CE5D-4842-83DA-12B6FA220AC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5" name="27 CuadroTexto">
          <a:extLst>
            <a:ext uri="{FF2B5EF4-FFF2-40B4-BE49-F238E27FC236}">
              <a16:creationId xmlns:a16="http://schemas.microsoft.com/office/drawing/2014/main" id="{ABA57D0C-1B48-4301-81A8-B0C3E00AE79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6" name="28 CuadroTexto">
          <a:extLst>
            <a:ext uri="{FF2B5EF4-FFF2-40B4-BE49-F238E27FC236}">
              <a16:creationId xmlns:a16="http://schemas.microsoft.com/office/drawing/2014/main" id="{AB74C061-F7E7-4A9E-850E-267EBAD299B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7" name="29 CuadroTexto">
          <a:extLst>
            <a:ext uri="{FF2B5EF4-FFF2-40B4-BE49-F238E27FC236}">
              <a16:creationId xmlns:a16="http://schemas.microsoft.com/office/drawing/2014/main" id="{F1F005C4-B49F-40EE-B94F-81E76073D83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8" name="30 CuadroTexto">
          <a:extLst>
            <a:ext uri="{FF2B5EF4-FFF2-40B4-BE49-F238E27FC236}">
              <a16:creationId xmlns:a16="http://schemas.microsoft.com/office/drawing/2014/main" id="{63B64406-73DE-4927-B8D2-E32482EABBF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39" name="31 CuadroTexto">
          <a:extLst>
            <a:ext uri="{FF2B5EF4-FFF2-40B4-BE49-F238E27FC236}">
              <a16:creationId xmlns:a16="http://schemas.microsoft.com/office/drawing/2014/main" id="{7E32060D-34B1-4371-9358-A8F868A4D22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0" name="32 CuadroTexto">
          <a:extLst>
            <a:ext uri="{FF2B5EF4-FFF2-40B4-BE49-F238E27FC236}">
              <a16:creationId xmlns:a16="http://schemas.microsoft.com/office/drawing/2014/main" id="{8E2ADDD4-45E0-4787-8764-80FB01B9F41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1" name="33 CuadroTexto">
          <a:extLst>
            <a:ext uri="{FF2B5EF4-FFF2-40B4-BE49-F238E27FC236}">
              <a16:creationId xmlns:a16="http://schemas.microsoft.com/office/drawing/2014/main" id="{7EC0ECBA-CE85-47CF-86C8-CDF6DAD01B4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2" name="34 CuadroTexto">
          <a:extLst>
            <a:ext uri="{FF2B5EF4-FFF2-40B4-BE49-F238E27FC236}">
              <a16:creationId xmlns:a16="http://schemas.microsoft.com/office/drawing/2014/main" id="{816F6723-6E12-44E3-9970-D06DAC91319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3" name="35 CuadroTexto">
          <a:extLst>
            <a:ext uri="{FF2B5EF4-FFF2-40B4-BE49-F238E27FC236}">
              <a16:creationId xmlns:a16="http://schemas.microsoft.com/office/drawing/2014/main" id="{AE0CFAF9-1B64-48A9-A479-D4683C7E2D9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4" name="36 CuadroTexto">
          <a:extLst>
            <a:ext uri="{FF2B5EF4-FFF2-40B4-BE49-F238E27FC236}">
              <a16:creationId xmlns:a16="http://schemas.microsoft.com/office/drawing/2014/main" id="{AA89E03C-56AD-41A6-8E40-EEF4BDFF7AA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5" name="37 CuadroTexto">
          <a:extLst>
            <a:ext uri="{FF2B5EF4-FFF2-40B4-BE49-F238E27FC236}">
              <a16:creationId xmlns:a16="http://schemas.microsoft.com/office/drawing/2014/main" id="{853C42C1-B50E-4F3B-AC4E-FEA64DD7CD5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6" name="38 CuadroTexto">
          <a:extLst>
            <a:ext uri="{FF2B5EF4-FFF2-40B4-BE49-F238E27FC236}">
              <a16:creationId xmlns:a16="http://schemas.microsoft.com/office/drawing/2014/main" id="{6BBDDA90-BCE7-4B6B-895E-34608255562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7" name="39 CuadroTexto">
          <a:extLst>
            <a:ext uri="{FF2B5EF4-FFF2-40B4-BE49-F238E27FC236}">
              <a16:creationId xmlns:a16="http://schemas.microsoft.com/office/drawing/2014/main" id="{06564B2B-E6CA-4214-9FB3-054123301C7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8" name="40 CuadroTexto">
          <a:extLst>
            <a:ext uri="{FF2B5EF4-FFF2-40B4-BE49-F238E27FC236}">
              <a16:creationId xmlns:a16="http://schemas.microsoft.com/office/drawing/2014/main" id="{6FA7F234-C8F1-4B30-9DDD-F751BA72460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49" name="41 CuadroTexto">
          <a:extLst>
            <a:ext uri="{FF2B5EF4-FFF2-40B4-BE49-F238E27FC236}">
              <a16:creationId xmlns:a16="http://schemas.microsoft.com/office/drawing/2014/main" id="{F850E764-A62F-49B4-9CDE-DAB875A02C3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0" name="42 CuadroTexto">
          <a:extLst>
            <a:ext uri="{FF2B5EF4-FFF2-40B4-BE49-F238E27FC236}">
              <a16:creationId xmlns:a16="http://schemas.microsoft.com/office/drawing/2014/main" id="{2BDBA88E-3B73-4384-B4C8-A55818E2F89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1" name="43 CuadroTexto">
          <a:extLst>
            <a:ext uri="{FF2B5EF4-FFF2-40B4-BE49-F238E27FC236}">
              <a16:creationId xmlns:a16="http://schemas.microsoft.com/office/drawing/2014/main" id="{D8A4021C-B8CA-4BEA-9F28-A706D0A3A9B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2" name="44 CuadroTexto">
          <a:extLst>
            <a:ext uri="{FF2B5EF4-FFF2-40B4-BE49-F238E27FC236}">
              <a16:creationId xmlns:a16="http://schemas.microsoft.com/office/drawing/2014/main" id="{13D9A844-3F4C-4021-830F-EC10EA4B046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3" name="45 CuadroTexto">
          <a:extLst>
            <a:ext uri="{FF2B5EF4-FFF2-40B4-BE49-F238E27FC236}">
              <a16:creationId xmlns:a16="http://schemas.microsoft.com/office/drawing/2014/main" id="{8081AE66-DDCA-4224-8471-8996FFF41D4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4" name="46 CuadroTexto">
          <a:extLst>
            <a:ext uri="{FF2B5EF4-FFF2-40B4-BE49-F238E27FC236}">
              <a16:creationId xmlns:a16="http://schemas.microsoft.com/office/drawing/2014/main" id="{E44D9BD6-F928-4279-8422-C3E165CBE4A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5" name="47 CuadroTexto">
          <a:extLst>
            <a:ext uri="{FF2B5EF4-FFF2-40B4-BE49-F238E27FC236}">
              <a16:creationId xmlns:a16="http://schemas.microsoft.com/office/drawing/2014/main" id="{4E298CFA-1DC1-43C3-857E-3A93A248E52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6" name="48 CuadroTexto">
          <a:extLst>
            <a:ext uri="{FF2B5EF4-FFF2-40B4-BE49-F238E27FC236}">
              <a16:creationId xmlns:a16="http://schemas.microsoft.com/office/drawing/2014/main" id="{650A316D-0070-473F-B2B4-B4DBF17AE7C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7" name="49 CuadroTexto">
          <a:extLst>
            <a:ext uri="{FF2B5EF4-FFF2-40B4-BE49-F238E27FC236}">
              <a16:creationId xmlns:a16="http://schemas.microsoft.com/office/drawing/2014/main" id="{7F34A264-3B66-4128-B6EF-15E4A31D51A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8" name="50 CuadroTexto">
          <a:extLst>
            <a:ext uri="{FF2B5EF4-FFF2-40B4-BE49-F238E27FC236}">
              <a16:creationId xmlns:a16="http://schemas.microsoft.com/office/drawing/2014/main" id="{378BCAE2-C78F-4670-A419-BDCB4F489CB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59" name="51 CuadroTexto">
          <a:extLst>
            <a:ext uri="{FF2B5EF4-FFF2-40B4-BE49-F238E27FC236}">
              <a16:creationId xmlns:a16="http://schemas.microsoft.com/office/drawing/2014/main" id="{97FA926B-06E8-4F0E-B30C-595E61C5148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0" name="52 CuadroTexto">
          <a:extLst>
            <a:ext uri="{FF2B5EF4-FFF2-40B4-BE49-F238E27FC236}">
              <a16:creationId xmlns:a16="http://schemas.microsoft.com/office/drawing/2014/main" id="{E4701F63-341F-4387-BC5F-D3773117734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1" name="53 CuadroTexto">
          <a:extLst>
            <a:ext uri="{FF2B5EF4-FFF2-40B4-BE49-F238E27FC236}">
              <a16:creationId xmlns:a16="http://schemas.microsoft.com/office/drawing/2014/main" id="{EE11EB84-8AE6-4BDA-986A-8D98C02EFE5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2" name="54 CuadroTexto">
          <a:extLst>
            <a:ext uri="{FF2B5EF4-FFF2-40B4-BE49-F238E27FC236}">
              <a16:creationId xmlns:a16="http://schemas.microsoft.com/office/drawing/2014/main" id="{BF5DAA8F-4C6D-48BF-93E7-1354B387828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3" name="55 CuadroTexto">
          <a:extLst>
            <a:ext uri="{FF2B5EF4-FFF2-40B4-BE49-F238E27FC236}">
              <a16:creationId xmlns:a16="http://schemas.microsoft.com/office/drawing/2014/main" id="{92818649-2C92-4E38-9BC3-3E1FC25A4DC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4" name="56 CuadroTexto">
          <a:extLst>
            <a:ext uri="{FF2B5EF4-FFF2-40B4-BE49-F238E27FC236}">
              <a16:creationId xmlns:a16="http://schemas.microsoft.com/office/drawing/2014/main" id="{64EF97DD-B107-49C3-8124-C3280BB912D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5" name="57 CuadroTexto">
          <a:extLst>
            <a:ext uri="{FF2B5EF4-FFF2-40B4-BE49-F238E27FC236}">
              <a16:creationId xmlns:a16="http://schemas.microsoft.com/office/drawing/2014/main" id="{0E469CB3-CC26-4464-BC4D-F363A62DDC0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6" name="58 CuadroTexto">
          <a:extLst>
            <a:ext uri="{FF2B5EF4-FFF2-40B4-BE49-F238E27FC236}">
              <a16:creationId xmlns:a16="http://schemas.microsoft.com/office/drawing/2014/main" id="{A8FD5E54-C0FE-4D32-A350-E09A17D2067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7" name="59 CuadroTexto">
          <a:extLst>
            <a:ext uri="{FF2B5EF4-FFF2-40B4-BE49-F238E27FC236}">
              <a16:creationId xmlns:a16="http://schemas.microsoft.com/office/drawing/2014/main" id="{D4DB6B23-D296-40CC-B652-AE7455B637A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8" name="60 CuadroTexto">
          <a:extLst>
            <a:ext uri="{FF2B5EF4-FFF2-40B4-BE49-F238E27FC236}">
              <a16:creationId xmlns:a16="http://schemas.microsoft.com/office/drawing/2014/main" id="{C19F085C-AC20-41AF-9955-1CBBA4623CB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69" name="61 CuadroTexto">
          <a:extLst>
            <a:ext uri="{FF2B5EF4-FFF2-40B4-BE49-F238E27FC236}">
              <a16:creationId xmlns:a16="http://schemas.microsoft.com/office/drawing/2014/main" id="{212BE2EE-9E1E-4F16-89D1-9D1B57D21DF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0" name="62 CuadroTexto">
          <a:extLst>
            <a:ext uri="{FF2B5EF4-FFF2-40B4-BE49-F238E27FC236}">
              <a16:creationId xmlns:a16="http://schemas.microsoft.com/office/drawing/2014/main" id="{72AAB8A5-A95F-4861-A30B-F4ADCEC5FE3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1" name="63 CuadroTexto">
          <a:extLst>
            <a:ext uri="{FF2B5EF4-FFF2-40B4-BE49-F238E27FC236}">
              <a16:creationId xmlns:a16="http://schemas.microsoft.com/office/drawing/2014/main" id="{90F5B722-9542-4B41-B028-EC89DDA91EF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2" name="64 CuadroTexto">
          <a:extLst>
            <a:ext uri="{FF2B5EF4-FFF2-40B4-BE49-F238E27FC236}">
              <a16:creationId xmlns:a16="http://schemas.microsoft.com/office/drawing/2014/main" id="{C96F8D6A-521E-4218-9FD5-43E2A53C24A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3" name="65 CuadroTexto">
          <a:extLst>
            <a:ext uri="{FF2B5EF4-FFF2-40B4-BE49-F238E27FC236}">
              <a16:creationId xmlns:a16="http://schemas.microsoft.com/office/drawing/2014/main" id="{25022240-A4BF-4FD0-8399-F75EEDEFE7F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4" name="66 CuadroTexto">
          <a:extLst>
            <a:ext uri="{FF2B5EF4-FFF2-40B4-BE49-F238E27FC236}">
              <a16:creationId xmlns:a16="http://schemas.microsoft.com/office/drawing/2014/main" id="{95EDF181-C214-4308-8F2D-6BC3699844E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5" name="67 CuadroTexto">
          <a:extLst>
            <a:ext uri="{FF2B5EF4-FFF2-40B4-BE49-F238E27FC236}">
              <a16:creationId xmlns:a16="http://schemas.microsoft.com/office/drawing/2014/main" id="{85DE7152-E146-4895-9CAE-36555A33FAF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6" name="68 CuadroTexto">
          <a:extLst>
            <a:ext uri="{FF2B5EF4-FFF2-40B4-BE49-F238E27FC236}">
              <a16:creationId xmlns:a16="http://schemas.microsoft.com/office/drawing/2014/main" id="{31A37492-44F4-4EBC-BD91-F6A03E136F4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7" name="69 CuadroTexto">
          <a:extLst>
            <a:ext uri="{FF2B5EF4-FFF2-40B4-BE49-F238E27FC236}">
              <a16:creationId xmlns:a16="http://schemas.microsoft.com/office/drawing/2014/main" id="{EE55A985-3D64-4992-8345-DA6D4E8EEF8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8" name="70 CuadroTexto">
          <a:extLst>
            <a:ext uri="{FF2B5EF4-FFF2-40B4-BE49-F238E27FC236}">
              <a16:creationId xmlns:a16="http://schemas.microsoft.com/office/drawing/2014/main" id="{BD3B503F-2509-4609-A39C-D4BBD25EF68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79" name="71 CuadroTexto">
          <a:extLst>
            <a:ext uri="{FF2B5EF4-FFF2-40B4-BE49-F238E27FC236}">
              <a16:creationId xmlns:a16="http://schemas.microsoft.com/office/drawing/2014/main" id="{A4105CEA-C0DD-47F5-B164-90E97D58C4B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0" name="72 CuadroTexto">
          <a:extLst>
            <a:ext uri="{FF2B5EF4-FFF2-40B4-BE49-F238E27FC236}">
              <a16:creationId xmlns:a16="http://schemas.microsoft.com/office/drawing/2014/main" id="{75138EDE-3FD2-451E-8BE3-8449F1BACD4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1" name="73 CuadroTexto">
          <a:extLst>
            <a:ext uri="{FF2B5EF4-FFF2-40B4-BE49-F238E27FC236}">
              <a16:creationId xmlns:a16="http://schemas.microsoft.com/office/drawing/2014/main" id="{F2A32562-6513-4825-A2F7-517F2C756AB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2" name="74 CuadroTexto">
          <a:extLst>
            <a:ext uri="{FF2B5EF4-FFF2-40B4-BE49-F238E27FC236}">
              <a16:creationId xmlns:a16="http://schemas.microsoft.com/office/drawing/2014/main" id="{BF39F135-CA76-484B-89EF-3C56AA46864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3" name="75 CuadroTexto">
          <a:extLst>
            <a:ext uri="{FF2B5EF4-FFF2-40B4-BE49-F238E27FC236}">
              <a16:creationId xmlns:a16="http://schemas.microsoft.com/office/drawing/2014/main" id="{EE8BC0DF-0E3C-4C4A-B22F-3D6B589F24F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4" name="76 CuadroTexto">
          <a:extLst>
            <a:ext uri="{FF2B5EF4-FFF2-40B4-BE49-F238E27FC236}">
              <a16:creationId xmlns:a16="http://schemas.microsoft.com/office/drawing/2014/main" id="{42493205-FAE8-41BD-9069-5E1EAF4F8AE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5" name="77 CuadroTexto">
          <a:extLst>
            <a:ext uri="{FF2B5EF4-FFF2-40B4-BE49-F238E27FC236}">
              <a16:creationId xmlns:a16="http://schemas.microsoft.com/office/drawing/2014/main" id="{CBF5C46C-4EA8-4895-A887-20EC0D4A06E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6" name="78 CuadroTexto">
          <a:extLst>
            <a:ext uri="{FF2B5EF4-FFF2-40B4-BE49-F238E27FC236}">
              <a16:creationId xmlns:a16="http://schemas.microsoft.com/office/drawing/2014/main" id="{826D0DFE-40DB-45BC-983E-013ABA0C118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7" name="79 CuadroTexto">
          <a:extLst>
            <a:ext uri="{FF2B5EF4-FFF2-40B4-BE49-F238E27FC236}">
              <a16:creationId xmlns:a16="http://schemas.microsoft.com/office/drawing/2014/main" id="{534BBF1C-CFD4-4CCC-85CD-A8034CA8557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8" name="80 CuadroTexto">
          <a:extLst>
            <a:ext uri="{FF2B5EF4-FFF2-40B4-BE49-F238E27FC236}">
              <a16:creationId xmlns:a16="http://schemas.microsoft.com/office/drawing/2014/main" id="{02FD0170-5D1A-4D67-92FE-B7F7A4E55BC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489" name="81 CuadroTexto">
          <a:extLst>
            <a:ext uri="{FF2B5EF4-FFF2-40B4-BE49-F238E27FC236}">
              <a16:creationId xmlns:a16="http://schemas.microsoft.com/office/drawing/2014/main" id="{5063AD91-BEDC-4809-9D10-ABA95681FE5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490" name="82 CuadroTexto">
          <a:extLst>
            <a:ext uri="{FF2B5EF4-FFF2-40B4-BE49-F238E27FC236}">
              <a16:creationId xmlns:a16="http://schemas.microsoft.com/office/drawing/2014/main" id="{AE14D7A7-66BD-494B-8344-869D23209DB2}"/>
            </a:ext>
          </a:extLst>
        </xdr:cNvPr>
        <xdr:cNvSpPr txBox="1"/>
      </xdr:nvSpPr>
      <xdr:spPr>
        <a:xfrm>
          <a:off x="10572750" y="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1" name="2 CuadroTexto">
          <a:extLst>
            <a:ext uri="{FF2B5EF4-FFF2-40B4-BE49-F238E27FC236}">
              <a16:creationId xmlns:a16="http://schemas.microsoft.com/office/drawing/2014/main" id="{1E9DDCD6-A688-421A-8E05-1D54AFB47EE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2" name="3 CuadroTexto">
          <a:extLst>
            <a:ext uri="{FF2B5EF4-FFF2-40B4-BE49-F238E27FC236}">
              <a16:creationId xmlns:a16="http://schemas.microsoft.com/office/drawing/2014/main" id="{FF25CBAB-2C4D-464C-9059-FE0E4A4CC8F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3" name="4 CuadroTexto">
          <a:extLst>
            <a:ext uri="{FF2B5EF4-FFF2-40B4-BE49-F238E27FC236}">
              <a16:creationId xmlns:a16="http://schemas.microsoft.com/office/drawing/2014/main" id="{9223E088-53B8-4EA2-8D05-F5F5D5076B1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4" name="5 CuadroTexto">
          <a:extLst>
            <a:ext uri="{FF2B5EF4-FFF2-40B4-BE49-F238E27FC236}">
              <a16:creationId xmlns:a16="http://schemas.microsoft.com/office/drawing/2014/main" id="{0EF1237D-49DB-4093-B4BB-C32E131B093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5" name="6 CuadroTexto">
          <a:extLst>
            <a:ext uri="{FF2B5EF4-FFF2-40B4-BE49-F238E27FC236}">
              <a16:creationId xmlns:a16="http://schemas.microsoft.com/office/drawing/2014/main" id="{FF678E8C-FBC5-4145-87FE-E08635F4C5F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6" name="7 CuadroTexto">
          <a:extLst>
            <a:ext uri="{FF2B5EF4-FFF2-40B4-BE49-F238E27FC236}">
              <a16:creationId xmlns:a16="http://schemas.microsoft.com/office/drawing/2014/main" id="{25FBBD9C-EE7A-4421-B1DB-17E2998E6CA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7" name="8 CuadroTexto">
          <a:extLst>
            <a:ext uri="{FF2B5EF4-FFF2-40B4-BE49-F238E27FC236}">
              <a16:creationId xmlns:a16="http://schemas.microsoft.com/office/drawing/2014/main" id="{58A546AF-B117-4BD4-9A6B-64B08D74E2D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8" name="9 CuadroTexto">
          <a:extLst>
            <a:ext uri="{FF2B5EF4-FFF2-40B4-BE49-F238E27FC236}">
              <a16:creationId xmlns:a16="http://schemas.microsoft.com/office/drawing/2014/main" id="{A4429F89-8EC4-4E41-936A-5BD835A9A69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499" name="10 CuadroTexto">
          <a:extLst>
            <a:ext uri="{FF2B5EF4-FFF2-40B4-BE49-F238E27FC236}">
              <a16:creationId xmlns:a16="http://schemas.microsoft.com/office/drawing/2014/main" id="{AB903D66-3C13-41E5-AC22-B27B043B1E9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0" name="11 CuadroTexto">
          <a:extLst>
            <a:ext uri="{FF2B5EF4-FFF2-40B4-BE49-F238E27FC236}">
              <a16:creationId xmlns:a16="http://schemas.microsoft.com/office/drawing/2014/main" id="{259C8BF7-4D05-4D7D-BAC3-8610257357A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1" name="12 CuadroTexto">
          <a:extLst>
            <a:ext uri="{FF2B5EF4-FFF2-40B4-BE49-F238E27FC236}">
              <a16:creationId xmlns:a16="http://schemas.microsoft.com/office/drawing/2014/main" id="{8E3164EF-1BB6-4159-8EF7-DF7C43CFDC8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2" name="13 CuadroTexto">
          <a:extLst>
            <a:ext uri="{FF2B5EF4-FFF2-40B4-BE49-F238E27FC236}">
              <a16:creationId xmlns:a16="http://schemas.microsoft.com/office/drawing/2014/main" id="{CD662D18-14E6-415A-A2A9-3A76ECE0657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3" name="14 CuadroTexto">
          <a:extLst>
            <a:ext uri="{FF2B5EF4-FFF2-40B4-BE49-F238E27FC236}">
              <a16:creationId xmlns:a16="http://schemas.microsoft.com/office/drawing/2014/main" id="{AB38FB8B-566E-4494-8D83-D821D4A1B8C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4" name="15 CuadroTexto">
          <a:extLst>
            <a:ext uri="{FF2B5EF4-FFF2-40B4-BE49-F238E27FC236}">
              <a16:creationId xmlns:a16="http://schemas.microsoft.com/office/drawing/2014/main" id="{76FC1492-0309-44BF-BE55-EF7C657CDA4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5" name="16 CuadroTexto">
          <a:extLst>
            <a:ext uri="{FF2B5EF4-FFF2-40B4-BE49-F238E27FC236}">
              <a16:creationId xmlns:a16="http://schemas.microsoft.com/office/drawing/2014/main" id="{9D75719B-26EC-4CF4-93D4-9343839A2C8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" name="17 CuadroTexto">
          <a:extLst>
            <a:ext uri="{FF2B5EF4-FFF2-40B4-BE49-F238E27FC236}">
              <a16:creationId xmlns:a16="http://schemas.microsoft.com/office/drawing/2014/main" id="{A23BA0F1-4B9C-4EE6-83DF-CE033588AED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" name="18 CuadroTexto">
          <a:extLst>
            <a:ext uri="{FF2B5EF4-FFF2-40B4-BE49-F238E27FC236}">
              <a16:creationId xmlns:a16="http://schemas.microsoft.com/office/drawing/2014/main" id="{90C5008C-C48A-45A0-9F7C-CB9D4800004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" name="19 CuadroTexto">
          <a:extLst>
            <a:ext uri="{FF2B5EF4-FFF2-40B4-BE49-F238E27FC236}">
              <a16:creationId xmlns:a16="http://schemas.microsoft.com/office/drawing/2014/main" id="{C7EA4AA9-81BA-4F45-B8CE-4398C8AC3B6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" name="20 CuadroTexto">
          <a:extLst>
            <a:ext uri="{FF2B5EF4-FFF2-40B4-BE49-F238E27FC236}">
              <a16:creationId xmlns:a16="http://schemas.microsoft.com/office/drawing/2014/main" id="{72A10027-34C7-4351-8894-1F489E23800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" name="21 CuadroTexto">
          <a:extLst>
            <a:ext uri="{FF2B5EF4-FFF2-40B4-BE49-F238E27FC236}">
              <a16:creationId xmlns:a16="http://schemas.microsoft.com/office/drawing/2014/main" id="{169CBB59-69AE-4071-90CE-7C464C4A5EA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" name="22 CuadroTexto">
          <a:extLst>
            <a:ext uri="{FF2B5EF4-FFF2-40B4-BE49-F238E27FC236}">
              <a16:creationId xmlns:a16="http://schemas.microsoft.com/office/drawing/2014/main" id="{311176BA-D714-444A-952C-C7F6967CE20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" name="23 CuadroTexto">
          <a:extLst>
            <a:ext uri="{FF2B5EF4-FFF2-40B4-BE49-F238E27FC236}">
              <a16:creationId xmlns:a16="http://schemas.microsoft.com/office/drawing/2014/main" id="{03ED84F8-7D56-4FF1-9C1E-BD936B16F3C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" name="24 CuadroTexto">
          <a:extLst>
            <a:ext uri="{FF2B5EF4-FFF2-40B4-BE49-F238E27FC236}">
              <a16:creationId xmlns:a16="http://schemas.microsoft.com/office/drawing/2014/main" id="{399BBA8E-74D4-43B2-B2DF-601486A84EE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4" name="25 CuadroTexto">
          <a:extLst>
            <a:ext uri="{FF2B5EF4-FFF2-40B4-BE49-F238E27FC236}">
              <a16:creationId xmlns:a16="http://schemas.microsoft.com/office/drawing/2014/main" id="{D0B602A9-4FE7-4117-B018-71F7E8786A3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5" name="26 CuadroTexto">
          <a:extLst>
            <a:ext uri="{FF2B5EF4-FFF2-40B4-BE49-F238E27FC236}">
              <a16:creationId xmlns:a16="http://schemas.microsoft.com/office/drawing/2014/main" id="{644C05F9-D79D-4DAA-B728-8201B667D77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6" name="27 CuadroTexto">
          <a:extLst>
            <a:ext uri="{FF2B5EF4-FFF2-40B4-BE49-F238E27FC236}">
              <a16:creationId xmlns:a16="http://schemas.microsoft.com/office/drawing/2014/main" id="{835C7024-98C8-4D8E-91AA-E7E6DF946F8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7" name="28 CuadroTexto">
          <a:extLst>
            <a:ext uri="{FF2B5EF4-FFF2-40B4-BE49-F238E27FC236}">
              <a16:creationId xmlns:a16="http://schemas.microsoft.com/office/drawing/2014/main" id="{D94E5CC3-5F48-4728-B784-34822AF969D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8" name="29 CuadroTexto">
          <a:extLst>
            <a:ext uri="{FF2B5EF4-FFF2-40B4-BE49-F238E27FC236}">
              <a16:creationId xmlns:a16="http://schemas.microsoft.com/office/drawing/2014/main" id="{34549740-BF00-4212-9A9C-44FC73FEA29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9" name="30 CuadroTexto">
          <a:extLst>
            <a:ext uri="{FF2B5EF4-FFF2-40B4-BE49-F238E27FC236}">
              <a16:creationId xmlns:a16="http://schemas.microsoft.com/office/drawing/2014/main" id="{253483D3-CA75-4829-A6E6-7B5B20A4F40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0" name="31 CuadroTexto">
          <a:extLst>
            <a:ext uri="{FF2B5EF4-FFF2-40B4-BE49-F238E27FC236}">
              <a16:creationId xmlns:a16="http://schemas.microsoft.com/office/drawing/2014/main" id="{0F98490C-1B19-48A1-85A9-5D4BAE40667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1" name="32 CuadroTexto">
          <a:extLst>
            <a:ext uri="{FF2B5EF4-FFF2-40B4-BE49-F238E27FC236}">
              <a16:creationId xmlns:a16="http://schemas.microsoft.com/office/drawing/2014/main" id="{669C7C29-2E75-42FF-B0A5-DB04D5F93F2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" name="33 CuadroTexto">
          <a:extLst>
            <a:ext uri="{FF2B5EF4-FFF2-40B4-BE49-F238E27FC236}">
              <a16:creationId xmlns:a16="http://schemas.microsoft.com/office/drawing/2014/main" id="{E6B9C4A2-DE32-4547-A287-E440CDB0184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" name="34 CuadroTexto">
          <a:extLst>
            <a:ext uri="{FF2B5EF4-FFF2-40B4-BE49-F238E27FC236}">
              <a16:creationId xmlns:a16="http://schemas.microsoft.com/office/drawing/2014/main" id="{A2C0EA95-316D-446C-A846-097DC0D2B05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" name="35 CuadroTexto">
          <a:extLst>
            <a:ext uri="{FF2B5EF4-FFF2-40B4-BE49-F238E27FC236}">
              <a16:creationId xmlns:a16="http://schemas.microsoft.com/office/drawing/2014/main" id="{141CC3D4-3C87-4564-B830-82316BA2F30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" name="36 CuadroTexto">
          <a:extLst>
            <a:ext uri="{FF2B5EF4-FFF2-40B4-BE49-F238E27FC236}">
              <a16:creationId xmlns:a16="http://schemas.microsoft.com/office/drawing/2014/main" id="{24A37EFD-A65A-454A-A291-5AB3834370E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" name="37 CuadroTexto">
          <a:extLst>
            <a:ext uri="{FF2B5EF4-FFF2-40B4-BE49-F238E27FC236}">
              <a16:creationId xmlns:a16="http://schemas.microsoft.com/office/drawing/2014/main" id="{2DC64A2C-0F82-4BC4-86B4-57A8D38149F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" name="38 CuadroTexto">
          <a:extLst>
            <a:ext uri="{FF2B5EF4-FFF2-40B4-BE49-F238E27FC236}">
              <a16:creationId xmlns:a16="http://schemas.microsoft.com/office/drawing/2014/main" id="{9C6A30FD-DB65-42CA-8866-C3EB8460853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" name="39 CuadroTexto">
          <a:extLst>
            <a:ext uri="{FF2B5EF4-FFF2-40B4-BE49-F238E27FC236}">
              <a16:creationId xmlns:a16="http://schemas.microsoft.com/office/drawing/2014/main" id="{1AEE5B93-003A-478B-810D-24C8E6BA1B7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" name="40 CuadroTexto">
          <a:extLst>
            <a:ext uri="{FF2B5EF4-FFF2-40B4-BE49-F238E27FC236}">
              <a16:creationId xmlns:a16="http://schemas.microsoft.com/office/drawing/2014/main" id="{B0533C87-ADBE-44D5-8167-EB1170388BE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0" name="41 CuadroTexto">
          <a:extLst>
            <a:ext uri="{FF2B5EF4-FFF2-40B4-BE49-F238E27FC236}">
              <a16:creationId xmlns:a16="http://schemas.microsoft.com/office/drawing/2014/main" id="{884F99A4-123B-48B7-BE36-C46A456EFF8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1" name="42 CuadroTexto">
          <a:extLst>
            <a:ext uri="{FF2B5EF4-FFF2-40B4-BE49-F238E27FC236}">
              <a16:creationId xmlns:a16="http://schemas.microsoft.com/office/drawing/2014/main" id="{A71EB3CD-5A4F-4FB1-BA96-79DA0EDEB80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2" name="43 CuadroTexto">
          <a:extLst>
            <a:ext uri="{FF2B5EF4-FFF2-40B4-BE49-F238E27FC236}">
              <a16:creationId xmlns:a16="http://schemas.microsoft.com/office/drawing/2014/main" id="{3A220B9E-4805-4F9B-AEB6-F6EB2CCE5F1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3" name="44 CuadroTexto">
          <a:extLst>
            <a:ext uri="{FF2B5EF4-FFF2-40B4-BE49-F238E27FC236}">
              <a16:creationId xmlns:a16="http://schemas.microsoft.com/office/drawing/2014/main" id="{7907BEF6-CF36-4D2B-A770-CAA293433F3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4" name="45 CuadroTexto">
          <a:extLst>
            <a:ext uri="{FF2B5EF4-FFF2-40B4-BE49-F238E27FC236}">
              <a16:creationId xmlns:a16="http://schemas.microsoft.com/office/drawing/2014/main" id="{61F463CC-8120-4A04-9F98-B670690DFCC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5" name="46 CuadroTexto">
          <a:extLst>
            <a:ext uri="{FF2B5EF4-FFF2-40B4-BE49-F238E27FC236}">
              <a16:creationId xmlns:a16="http://schemas.microsoft.com/office/drawing/2014/main" id="{28CFA7DF-B0C0-41B8-86F5-97D154A332F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6" name="47 CuadroTexto">
          <a:extLst>
            <a:ext uri="{FF2B5EF4-FFF2-40B4-BE49-F238E27FC236}">
              <a16:creationId xmlns:a16="http://schemas.microsoft.com/office/drawing/2014/main" id="{333550C6-0EDF-4B30-89F7-E02FB033604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7" name="48 CuadroTexto">
          <a:extLst>
            <a:ext uri="{FF2B5EF4-FFF2-40B4-BE49-F238E27FC236}">
              <a16:creationId xmlns:a16="http://schemas.microsoft.com/office/drawing/2014/main" id="{B5FC4856-55F5-4C43-9ACF-3EF5CB588C14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" name="49 CuadroTexto">
          <a:extLst>
            <a:ext uri="{FF2B5EF4-FFF2-40B4-BE49-F238E27FC236}">
              <a16:creationId xmlns:a16="http://schemas.microsoft.com/office/drawing/2014/main" id="{96060B53-1941-4970-A91F-28F86B407D3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" name="50 CuadroTexto">
          <a:extLst>
            <a:ext uri="{FF2B5EF4-FFF2-40B4-BE49-F238E27FC236}">
              <a16:creationId xmlns:a16="http://schemas.microsoft.com/office/drawing/2014/main" id="{1903D251-D430-4927-8F58-885DF8D61FF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" name="51 CuadroTexto">
          <a:extLst>
            <a:ext uri="{FF2B5EF4-FFF2-40B4-BE49-F238E27FC236}">
              <a16:creationId xmlns:a16="http://schemas.microsoft.com/office/drawing/2014/main" id="{4580D096-EF4A-49C7-A944-FBF49AB4DC6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" name="52 CuadroTexto">
          <a:extLst>
            <a:ext uri="{FF2B5EF4-FFF2-40B4-BE49-F238E27FC236}">
              <a16:creationId xmlns:a16="http://schemas.microsoft.com/office/drawing/2014/main" id="{4631B2CD-9D1B-42D0-9580-D3C45F8F464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" name="53 CuadroTexto">
          <a:extLst>
            <a:ext uri="{FF2B5EF4-FFF2-40B4-BE49-F238E27FC236}">
              <a16:creationId xmlns:a16="http://schemas.microsoft.com/office/drawing/2014/main" id="{AE708B48-474D-4F5A-860E-356843A4F39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" name="54 CuadroTexto">
          <a:extLst>
            <a:ext uri="{FF2B5EF4-FFF2-40B4-BE49-F238E27FC236}">
              <a16:creationId xmlns:a16="http://schemas.microsoft.com/office/drawing/2014/main" id="{41D9147C-B29A-4FCB-9746-1E286C98229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" name="55 CuadroTexto">
          <a:extLst>
            <a:ext uri="{FF2B5EF4-FFF2-40B4-BE49-F238E27FC236}">
              <a16:creationId xmlns:a16="http://schemas.microsoft.com/office/drawing/2014/main" id="{7D2E8459-89EF-42F8-BD38-6018D0E8DAC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" name="56 CuadroTexto">
          <a:extLst>
            <a:ext uri="{FF2B5EF4-FFF2-40B4-BE49-F238E27FC236}">
              <a16:creationId xmlns:a16="http://schemas.microsoft.com/office/drawing/2014/main" id="{942AD0D8-4A61-4C79-BE5F-7F8D7A2BD6D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" name="57 CuadroTexto">
          <a:extLst>
            <a:ext uri="{FF2B5EF4-FFF2-40B4-BE49-F238E27FC236}">
              <a16:creationId xmlns:a16="http://schemas.microsoft.com/office/drawing/2014/main" id="{17A5B2FD-3243-49DD-8982-ABC46DD0A7E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7" name="58 CuadroTexto">
          <a:extLst>
            <a:ext uri="{FF2B5EF4-FFF2-40B4-BE49-F238E27FC236}">
              <a16:creationId xmlns:a16="http://schemas.microsoft.com/office/drawing/2014/main" id="{334B4D5F-4F5F-4BF6-9DC0-0257920EB07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8" name="59 CuadroTexto">
          <a:extLst>
            <a:ext uri="{FF2B5EF4-FFF2-40B4-BE49-F238E27FC236}">
              <a16:creationId xmlns:a16="http://schemas.microsoft.com/office/drawing/2014/main" id="{CFA526F4-D47B-47F9-B241-9D44C29F0EE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9" name="60 CuadroTexto">
          <a:extLst>
            <a:ext uri="{FF2B5EF4-FFF2-40B4-BE49-F238E27FC236}">
              <a16:creationId xmlns:a16="http://schemas.microsoft.com/office/drawing/2014/main" id="{2F0FD3CB-5554-428D-8C5B-899C82F44EC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0" name="61 CuadroTexto">
          <a:extLst>
            <a:ext uri="{FF2B5EF4-FFF2-40B4-BE49-F238E27FC236}">
              <a16:creationId xmlns:a16="http://schemas.microsoft.com/office/drawing/2014/main" id="{373EBA77-B08E-433C-A7FD-799C32B2D63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1" name="62 CuadroTexto">
          <a:extLst>
            <a:ext uri="{FF2B5EF4-FFF2-40B4-BE49-F238E27FC236}">
              <a16:creationId xmlns:a16="http://schemas.microsoft.com/office/drawing/2014/main" id="{9426CA13-3067-4B56-B0AE-59455458F0E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2" name="63 CuadroTexto">
          <a:extLst>
            <a:ext uri="{FF2B5EF4-FFF2-40B4-BE49-F238E27FC236}">
              <a16:creationId xmlns:a16="http://schemas.microsoft.com/office/drawing/2014/main" id="{F9F192C4-58B9-4D8D-969D-0CD8285463E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3" name="64 CuadroTexto">
          <a:extLst>
            <a:ext uri="{FF2B5EF4-FFF2-40B4-BE49-F238E27FC236}">
              <a16:creationId xmlns:a16="http://schemas.microsoft.com/office/drawing/2014/main" id="{00AA4CBC-049D-4671-A690-35A4027D905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4" name="65 CuadroTexto">
          <a:extLst>
            <a:ext uri="{FF2B5EF4-FFF2-40B4-BE49-F238E27FC236}">
              <a16:creationId xmlns:a16="http://schemas.microsoft.com/office/drawing/2014/main" id="{E19D1688-90D3-4319-B84B-65F094DD88E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" name="66 CuadroTexto">
          <a:extLst>
            <a:ext uri="{FF2B5EF4-FFF2-40B4-BE49-F238E27FC236}">
              <a16:creationId xmlns:a16="http://schemas.microsoft.com/office/drawing/2014/main" id="{ED3ADE2D-9E63-4E52-98BE-1059945F35A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" name="67 CuadroTexto">
          <a:extLst>
            <a:ext uri="{FF2B5EF4-FFF2-40B4-BE49-F238E27FC236}">
              <a16:creationId xmlns:a16="http://schemas.microsoft.com/office/drawing/2014/main" id="{AB31D419-7C1A-428B-8A14-CA9175312BB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" name="68 CuadroTexto">
          <a:extLst>
            <a:ext uri="{FF2B5EF4-FFF2-40B4-BE49-F238E27FC236}">
              <a16:creationId xmlns:a16="http://schemas.microsoft.com/office/drawing/2014/main" id="{FF627AD2-94D9-4EE1-A024-1C345DD7458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" name="69 CuadroTexto">
          <a:extLst>
            <a:ext uri="{FF2B5EF4-FFF2-40B4-BE49-F238E27FC236}">
              <a16:creationId xmlns:a16="http://schemas.microsoft.com/office/drawing/2014/main" id="{D967C8FE-5175-4B58-85FD-23BCFAA7576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" name="70 CuadroTexto">
          <a:extLst>
            <a:ext uri="{FF2B5EF4-FFF2-40B4-BE49-F238E27FC236}">
              <a16:creationId xmlns:a16="http://schemas.microsoft.com/office/drawing/2014/main" id="{150F3E69-CAE7-4BF9-A636-31F124298EA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" name="71 CuadroTexto">
          <a:extLst>
            <a:ext uri="{FF2B5EF4-FFF2-40B4-BE49-F238E27FC236}">
              <a16:creationId xmlns:a16="http://schemas.microsoft.com/office/drawing/2014/main" id="{90B61392-BC66-4779-8FD1-9E65CCED7B7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" name="72 CuadroTexto">
          <a:extLst>
            <a:ext uri="{FF2B5EF4-FFF2-40B4-BE49-F238E27FC236}">
              <a16:creationId xmlns:a16="http://schemas.microsoft.com/office/drawing/2014/main" id="{E3DD138C-A436-4951-9E05-CC054EC5D8D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" name="73 CuadroTexto">
          <a:extLst>
            <a:ext uri="{FF2B5EF4-FFF2-40B4-BE49-F238E27FC236}">
              <a16:creationId xmlns:a16="http://schemas.microsoft.com/office/drawing/2014/main" id="{A5971EF6-0A51-46C9-8E95-0D892A277D2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3" name="74 CuadroTexto">
          <a:extLst>
            <a:ext uri="{FF2B5EF4-FFF2-40B4-BE49-F238E27FC236}">
              <a16:creationId xmlns:a16="http://schemas.microsoft.com/office/drawing/2014/main" id="{28C0DC63-8C6E-4E2C-A2F8-7F8EB8D55D3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4" name="75 CuadroTexto">
          <a:extLst>
            <a:ext uri="{FF2B5EF4-FFF2-40B4-BE49-F238E27FC236}">
              <a16:creationId xmlns:a16="http://schemas.microsoft.com/office/drawing/2014/main" id="{BF439BE8-E6D4-4A9E-805D-A735F4A700D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5" name="76 CuadroTexto">
          <a:extLst>
            <a:ext uri="{FF2B5EF4-FFF2-40B4-BE49-F238E27FC236}">
              <a16:creationId xmlns:a16="http://schemas.microsoft.com/office/drawing/2014/main" id="{B07B7944-574A-4763-8D72-B23E32E5489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6" name="77 CuadroTexto">
          <a:extLst>
            <a:ext uri="{FF2B5EF4-FFF2-40B4-BE49-F238E27FC236}">
              <a16:creationId xmlns:a16="http://schemas.microsoft.com/office/drawing/2014/main" id="{877D679C-D59A-4956-BE6D-0D6C890BC62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7" name="78 CuadroTexto">
          <a:extLst>
            <a:ext uri="{FF2B5EF4-FFF2-40B4-BE49-F238E27FC236}">
              <a16:creationId xmlns:a16="http://schemas.microsoft.com/office/drawing/2014/main" id="{DF9A79BB-6E69-4513-9C77-5C92C0FAB7C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8" name="79 CuadroTexto">
          <a:extLst>
            <a:ext uri="{FF2B5EF4-FFF2-40B4-BE49-F238E27FC236}">
              <a16:creationId xmlns:a16="http://schemas.microsoft.com/office/drawing/2014/main" id="{BE01053A-A72B-4B38-B2C1-83A25D9CAAB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9" name="80 CuadroTexto">
          <a:extLst>
            <a:ext uri="{FF2B5EF4-FFF2-40B4-BE49-F238E27FC236}">
              <a16:creationId xmlns:a16="http://schemas.microsoft.com/office/drawing/2014/main" id="{47F4561D-926E-4028-A901-23A90CACEDC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0" name="81 CuadroTexto">
          <a:extLst>
            <a:ext uri="{FF2B5EF4-FFF2-40B4-BE49-F238E27FC236}">
              <a16:creationId xmlns:a16="http://schemas.microsoft.com/office/drawing/2014/main" id="{4482A18A-0447-48C6-9373-4E58EB8859D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" name="82 CuadroTexto">
          <a:extLst>
            <a:ext uri="{FF2B5EF4-FFF2-40B4-BE49-F238E27FC236}">
              <a16:creationId xmlns:a16="http://schemas.microsoft.com/office/drawing/2014/main" id="{87E61F1F-23F8-49A7-8F74-A918203F5A3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2" name="1 CuadroTexto">
          <a:extLst>
            <a:ext uri="{FF2B5EF4-FFF2-40B4-BE49-F238E27FC236}">
              <a16:creationId xmlns:a16="http://schemas.microsoft.com/office/drawing/2014/main" id="{119CEE6E-A845-4A40-8977-5C7B06BF3F1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3" name="2 CuadroTexto">
          <a:extLst>
            <a:ext uri="{FF2B5EF4-FFF2-40B4-BE49-F238E27FC236}">
              <a16:creationId xmlns:a16="http://schemas.microsoft.com/office/drawing/2014/main" id="{80CB077E-389B-4403-895B-96409E5976A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4" name="3 CuadroTexto">
          <a:extLst>
            <a:ext uri="{FF2B5EF4-FFF2-40B4-BE49-F238E27FC236}">
              <a16:creationId xmlns:a16="http://schemas.microsoft.com/office/drawing/2014/main" id="{719017D1-9148-4C19-98D0-F23EC4A8CE2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5" name="4 CuadroTexto">
          <a:extLst>
            <a:ext uri="{FF2B5EF4-FFF2-40B4-BE49-F238E27FC236}">
              <a16:creationId xmlns:a16="http://schemas.microsoft.com/office/drawing/2014/main" id="{F832C2EC-7C4A-4BAF-B7F4-8A0F209CDA5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6" name="5 CuadroTexto">
          <a:extLst>
            <a:ext uri="{FF2B5EF4-FFF2-40B4-BE49-F238E27FC236}">
              <a16:creationId xmlns:a16="http://schemas.microsoft.com/office/drawing/2014/main" id="{C3D07F4F-90F6-4DB9-8334-4026459D150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7" name="6 CuadroTexto">
          <a:extLst>
            <a:ext uri="{FF2B5EF4-FFF2-40B4-BE49-F238E27FC236}">
              <a16:creationId xmlns:a16="http://schemas.microsoft.com/office/drawing/2014/main" id="{0655A0C6-4799-4168-8370-55717571AB2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8" name="7 CuadroTexto">
          <a:extLst>
            <a:ext uri="{FF2B5EF4-FFF2-40B4-BE49-F238E27FC236}">
              <a16:creationId xmlns:a16="http://schemas.microsoft.com/office/drawing/2014/main" id="{BBAC5707-D378-4065-8E06-872FB702D24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" name="8 CuadroTexto">
          <a:extLst>
            <a:ext uri="{FF2B5EF4-FFF2-40B4-BE49-F238E27FC236}">
              <a16:creationId xmlns:a16="http://schemas.microsoft.com/office/drawing/2014/main" id="{EDEFAACA-5F0F-4BDA-BD07-C61A6A72E83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" name="9 CuadroTexto">
          <a:extLst>
            <a:ext uri="{FF2B5EF4-FFF2-40B4-BE49-F238E27FC236}">
              <a16:creationId xmlns:a16="http://schemas.microsoft.com/office/drawing/2014/main" id="{A66544F9-2572-421E-9D24-8726EE92D55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" name="10 CuadroTexto">
          <a:extLst>
            <a:ext uri="{FF2B5EF4-FFF2-40B4-BE49-F238E27FC236}">
              <a16:creationId xmlns:a16="http://schemas.microsoft.com/office/drawing/2014/main" id="{E846865F-9548-4913-980F-97F39F05909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" name="11 CuadroTexto">
          <a:extLst>
            <a:ext uri="{FF2B5EF4-FFF2-40B4-BE49-F238E27FC236}">
              <a16:creationId xmlns:a16="http://schemas.microsoft.com/office/drawing/2014/main" id="{422A75B4-3DFA-4F3C-963B-D83EB9E45E1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" name="12 CuadroTexto">
          <a:extLst>
            <a:ext uri="{FF2B5EF4-FFF2-40B4-BE49-F238E27FC236}">
              <a16:creationId xmlns:a16="http://schemas.microsoft.com/office/drawing/2014/main" id="{EE9ED993-C8FC-47F3-A92A-3BA8F43365A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" name="13 CuadroTexto">
          <a:extLst>
            <a:ext uri="{FF2B5EF4-FFF2-40B4-BE49-F238E27FC236}">
              <a16:creationId xmlns:a16="http://schemas.microsoft.com/office/drawing/2014/main" id="{E8C4ADE5-8A28-4136-A21B-6859521B814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" name="14 CuadroTexto">
          <a:extLst>
            <a:ext uri="{FF2B5EF4-FFF2-40B4-BE49-F238E27FC236}">
              <a16:creationId xmlns:a16="http://schemas.microsoft.com/office/drawing/2014/main" id="{3759CA9D-C027-4F53-A617-2A3935B818A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" name="15 CuadroTexto">
          <a:extLst>
            <a:ext uri="{FF2B5EF4-FFF2-40B4-BE49-F238E27FC236}">
              <a16:creationId xmlns:a16="http://schemas.microsoft.com/office/drawing/2014/main" id="{7CD762D9-5970-4587-AD11-0D69539F206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7" name="16 CuadroTexto">
          <a:extLst>
            <a:ext uri="{FF2B5EF4-FFF2-40B4-BE49-F238E27FC236}">
              <a16:creationId xmlns:a16="http://schemas.microsoft.com/office/drawing/2014/main" id="{E78B853E-C08C-4A6C-9F49-FF79396750B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8" name="17 CuadroTexto">
          <a:extLst>
            <a:ext uri="{FF2B5EF4-FFF2-40B4-BE49-F238E27FC236}">
              <a16:creationId xmlns:a16="http://schemas.microsoft.com/office/drawing/2014/main" id="{72C2E10E-C544-4F1C-8B93-8714A176923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9" name="18 CuadroTexto">
          <a:extLst>
            <a:ext uri="{FF2B5EF4-FFF2-40B4-BE49-F238E27FC236}">
              <a16:creationId xmlns:a16="http://schemas.microsoft.com/office/drawing/2014/main" id="{22148EAB-4FEE-4F4A-B7FA-97436E2798C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0" name="19 CuadroTexto">
          <a:extLst>
            <a:ext uri="{FF2B5EF4-FFF2-40B4-BE49-F238E27FC236}">
              <a16:creationId xmlns:a16="http://schemas.microsoft.com/office/drawing/2014/main" id="{EE19EDC0-6C47-49D7-B696-CF470A36E7B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1" name="20 CuadroTexto">
          <a:extLst>
            <a:ext uri="{FF2B5EF4-FFF2-40B4-BE49-F238E27FC236}">
              <a16:creationId xmlns:a16="http://schemas.microsoft.com/office/drawing/2014/main" id="{65EB6483-0C50-452D-B90D-A215B6AF890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2" name="21 CuadroTexto">
          <a:extLst>
            <a:ext uri="{FF2B5EF4-FFF2-40B4-BE49-F238E27FC236}">
              <a16:creationId xmlns:a16="http://schemas.microsoft.com/office/drawing/2014/main" id="{726E8F59-20D8-49E9-A661-0072CE0E966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3" name="22 CuadroTexto">
          <a:extLst>
            <a:ext uri="{FF2B5EF4-FFF2-40B4-BE49-F238E27FC236}">
              <a16:creationId xmlns:a16="http://schemas.microsoft.com/office/drawing/2014/main" id="{32BBAFA8-FB45-4E55-8B8C-70B2D970505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4" name="23 CuadroTexto">
          <a:extLst>
            <a:ext uri="{FF2B5EF4-FFF2-40B4-BE49-F238E27FC236}">
              <a16:creationId xmlns:a16="http://schemas.microsoft.com/office/drawing/2014/main" id="{F302B0DB-803E-44AC-AEA6-7C0C4EB3F25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5" name="24 CuadroTexto">
          <a:extLst>
            <a:ext uri="{FF2B5EF4-FFF2-40B4-BE49-F238E27FC236}">
              <a16:creationId xmlns:a16="http://schemas.microsoft.com/office/drawing/2014/main" id="{633D4A5B-8129-46DB-991D-7A38B23E4C5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6" name="25 CuadroTexto">
          <a:extLst>
            <a:ext uri="{FF2B5EF4-FFF2-40B4-BE49-F238E27FC236}">
              <a16:creationId xmlns:a16="http://schemas.microsoft.com/office/drawing/2014/main" id="{E911AFE1-5D42-47F7-94E1-530216CAD40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7" name="26 CuadroTexto">
          <a:extLst>
            <a:ext uri="{FF2B5EF4-FFF2-40B4-BE49-F238E27FC236}">
              <a16:creationId xmlns:a16="http://schemas.microsoft.com/office/drawing/2014/main" id="{1CB92129-3784-47B1-8DB1-28050AAAB38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8" name="27 CuadroTexto">
          <a:extLst>
            <a:ext uri="{FF2B5EF4-FFF2-40B4-BE49-F238E27FC236}">
              <a16:creationId xmlns:a16="http://schemas.microsoft.com/office/drawing/2014/main" id="{573D9982-F4C9-4797-8C30-843B3939CE2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99" name="28 CuadroTexto">
          <a:extLst>
            <a:ext uri="{FF2B5EF4-FFF2-40B4-BE49-F238E27FC236}">
              <a16:creationId xmlns:a16="http://schemas.microsoft.com/office/drawing/2014/main" id="{6E26B6C9-19BD-42EF-B7A0-7862C33874B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0" name="29 CuadroTexto">
          <a:extLst>
            <a:ext uri="{FF2B5EF4-FFF2-40B4-BE49-F238E27FC236}">
              <a16:creationId xmlns:a16="http://schemas.microsoft.com/office/drawing/2014/main" id="{23C5247B-287B-49F2-85FB-91C19598B21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1" name="30 CuadroTexto">
          <a:extLst>
            <a:ext uri="{FF2B5EF4-FFF2-40B4-BE49-F238E27FC236}">
              <a16:creationId xmlns:a16="http://schemas.microsoft.com/office/drawing/2014/main" id="{793F8FF1-8C6A-4B66-9D39-123734947A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2" name="31 CuadroTexto">
          <a:extLst>
            <a:ext uri="{FF2B5EF4-FFF2-40B4-BE49-F238E27FC236}">
              <a16:creationId xmlns:a16="http://schemas.microsoft.com/office/drawing/2014/main" id="{035DD3D4-F7A7-42CF-AC17-BADE7BF938E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3" name="32 CuadroTexto">
          <a:extLst>
            <a:ext uri="{FF2B5EF4-FFF2-40B4-BE49-F238E27FC236}">
              <a16:creationId xmlns:a16="http://schemas.microsoft.com/office/drawing/2014/main" id="{9F118D7D-C671-496D-8333-AD9C6480136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4" name="33 CuadroTexto">
          <a:extLst>
            <a:ext uri="{FF2B5EF4-FFF2-40B4-BE49-F238E27FC236}">
              <a16:creationId xmlns:a16="http://schemas.microsoft.com/office/drawing/2014/main" id="{B1DABFAE-FC5C-478B-AF8F-C0A47B53975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5" name="34 CuadroTexto">
          <a:extLst>
            <a:ext uri="{FF2B5EF4-FFF2-40B4-BE49-F238E27FC236}">
              <a16:creationId xmlns:a16="http://schemas.microsoft.com/office/drawing/2014/main" id="{62B00428-FAF0-4FB2-A02D-FF9BD80F738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6" name="35 CuadroTexto">
          <a:extLst>
            <a:ext uri="{FF2B5EF4-FFF2-40B4-BE49-F238E27FC236}">
              <a16:creationId xmlns:a16="http://schemas.microsoft.com/office/drawing/2014/main" id="{85CB1BD1-0649-4CE0-9CCD-9650636FD78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7" name="36 CuadroTexto">
          <a:extLst>
            <a:ext uri="{FF2B5EF4-FFF2-40B4-BE49-F238E27FC236}">
              <a16:creationId xmlns:a16="http://schemas.microsoft.com/office/drawing/2014/main" id="{EDF1A36A-7ADD-448A-B2E2-FC2540C409F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8" name="37 CuadroTexto">
          <a:extLst>
            <a:ext uri="{FF2B5EF4-FFF2-40B4-BE49-F238E27FC236}">
              <a16:creationId xmlns:a16="http://schemas.microsoft.com/office/drawing/2014/main" id="{D08DEABF-E2B9-4F6A-9C26-7D9CE29EB7F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09" name="38 CuadroTexto">
          <a:extLst>
            <a:ext uri="{FF2B5EF4-FFF2-40B4-BE49-F238E27FC236}">
              <a16:creationId xmlns:a16="http://schemas.microsoft.com/office/drawing/2014/main" id="{F6A1B7DD-3321-44C5-8469-0855CB7E9D8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0" name="39 CuadroTexto">
          <a:extLst>
            <a:ext uri="{FF2B5EF4-FFF2-40B4-BE49-F238E27FC236}">
              <a16:creationId xmlns:a16="http://schemas.microsoft.com/office/drawing/2014/main" id="{F4CAE730-063D-4130-B00B-CB6D584910C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1" name="40 CuadroTexto">
          <a:extLst>
            <a:ext uri="{FF2B5EF4-FFF2-40B4-BE49-F238E27FC236}">
              <a16:creationId xmlns:a16="http://schemas.microsoft.com/office/drawing/2014/main" id="{69A69F6F-C47F-4C2E-846E-7D528F593C6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2" name="41 CuadroTexto">
          <a:extLst>
            <a:ext uri="{FF2B5EF4-FFF2-40B4-BE49-F238E27FC236}">
              <a16:creationId xmlns:a16="http://schemas.microsoft.com/office/drawing/2014/main" id="{1CE0ED6A-309F-48D4-807E-5647D8FE796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3" name="42 CuadroTexto">
          <a:extLst>
            <a:ext uri="{FF2B5EF4-FFF2-40B4-BE49-F238E27FC236}">
              <a16:creationId xmlns:a16="http://schemas.microsoft.com/office/drawing/2014/main" id="{9D643910-C549-4FCD-8A26-78F1E510E3E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4" name="43 CuadroTexto">
          <a:extLst>
            <a:ext uri="{FF2B5EF4-FFF2-40B4-BE49-F238E27FC236}">
              <a16:creationId xmlns:a16="http://schemas.microsoft.com/office/drawing/2014/main" id="{817FA314-69C9-4AAD-984A-F7A140D14D3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5" name="44 CuadroTexto">
          <a:extLst>
            <a:ext uri="{FF2B5EF4-FFF2-40B4-BE49-F238E27FC236}">
              <a16:creationId xmlns:a16="http://schemas.microsoft.com/office/drawing/2014/main" id="{33B639A2-8E10-454D-AF63-49813438DF3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6" name="45 CuadroTexto">
          <a:extLst>
            <a:ext uri="{FF2B5EF4-FFF2-40B4-BE49-F238E27FC236}">
              <a16:creationId xmlns:a16="http://schemas.microsoft.com/office/drawing/2014/main" id="{63F77A2F-0ECA-4F61-8864-3889027CB1C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7" name="46 CuadroTexto">
          <a:extLst>
            <a:ext uri="{FF2B5EF4-FFF2-40B4-BE49-F238E27FC236}">
              <a16:creationId xmlns:a16="http://schemas.microsoft.com/office/drawing/2014/main" id="{C93E80AD-1627-4393-BEA7-DB35354E71E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8" name="47 CuadroTexto">
          <a:extLst>
            <a:ext uri="{FF2B5EF4-FFF2-40B4-BE49-F238E27FC236}">
              <a16:creationId xmlns:a16="http://schemas.microsoft.com/office/drawing/2014/main" id="{AEDB9F91-0BA1-46CD-BD89-88FFAB17AAC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19" name="48 CuadroTexto">
          <a:extLst>
            <a:ext uri="{FF2B5EF4-FFF2-40B4-BE49-F238E27FC236}">
              <a16:creationId xmlns:a16="http://schemas.microsoft.com/office/drawing/2014/main" id="{BCCCEACF-2236-4484-AD18-88AA0D5330B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0" name="49 CuadroTexto">
          <a:extLst>
            <a:ext uri="{FF2B5EF4-FFF2-40B4-BE49-F238E27FC236}">
              <a16:creationId xmlns:a16="http://schemas.microsoft.com/office/drawing/2014/main" id="{033AAF76-B650-4F0A-9922-8BE3A942045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1" name="50 CuadroTexto">
          <a:extLst>
            <a:ext uri="{FF2B5EF4-FFF2-40B4-BE49-F238E27FC236}">
              <a16:creationId xmlns:a16="http://schemas.microsoft.com/office/drawing/2014/main" id="{501BC793-5DF7-4799-8363-9EF920C7882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2" name="51 CuadroTexto">
          <a:extLst>
            <a:ext uri="{FF2B5EF4-FFF2-40B4-BE49-F238E27FC236}">
              <a16:creationId xmlns:a16="http://schemas.microsoft.com/office/drawing/2014/main" id="{6FCA9E52-9DBC-416B-90ED-FA0CDAABA8B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3" name="52 CuadroTexto">
          <a:extLst>
            <a:ext uri="{FF2B5EF4-FFF2-40B4-BE49-F238E27FC236}">
              <a16:creationId xmlns:a16="http://schemas.microsoft.com/office/drawing/2014/main" id="{5A175EE7-63EC-4CCA-938E-E6BE7DB04C9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4" name="53 CuadroTexto">
          <a:extLst>
            <a:ext uri="{FF2B5EF4-FFF2-40B4-BE49-F238E27FC236}">
              <a16:creationId xmlns:a16="http://schemas.microsoft.com/office/drawing/2014/main" id="{AD5DD9B9-EBFD-41F8-BD5F-71614B6E610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5" name="54 CuadroTexto">
          <a:extLst>
            <a:ext uri="{FF2B5EF4-FFF2-40B4-BE49-F238E27FC236}">
              <a16:creationId xmlns:a16="http://schemas.microsoft.com/office/drawing/2014/main" id="{032C92D7-8F75-440A-860C-E44980C1779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6" name="55 CuadroTexto">
          <a:extLst>
            <a:ext uri="{FF2B5EF4-FFF2-40B4-BE49-F238E27FC236}">
              <a16:creationId xmlns:a16="http://schemas.microsoft.com/office/drawing/2014/main" id="{DDA8E2DC-1A41-4A00-B3AB-2EC0B944FD7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7" name="56 CuadroTexto">
          <a:extLst>
            <a:ext uri="{FF2B5EF4-FFF2-40B4-BE49-F238E27FC236}">
              <a16:creationId xmlns:a16="http://schemas.microsoft.com/office/drawing/2014/main" id="{6B61262D-96B3-45AF-9132-23ECDF9D7DB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8" name="57 CuadroTexto">
          <a:extLst>
            <a:ext uri="{FF2B5EF4-FFF2-40B4-BE49-F238E27FC236}">
              <a16:creationId xmlns:a16="http://schemas.microsoft.com/office/drawing/2014/main" id="{84135325-3431-4BCF-9F2D-2EC411813C6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29" name="58 CuadroTexto">
          <a:extLst>
            <a:ext uri="{FF2B5EF4-FFF2-40B4-BE49-F238E27FC236}">
              <a16:creationId xmlns:a16="http://schemas.microsoft.com/office/drawing/2014/main" id="{DB13A03F-A853-4CD2-9274-8D829F161FC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0" name="59 CuadroTexto">
          <a:extLst>
            <a:ext uri="{FF2B5EF4-FFF2-40B4-BE49-F238E27FC236}">
              <a16:creationId xmlns:a16="http://schemas.microsoft.com/office/drawing/2014/main" id="{AE6591EA-8F9D-4146-AECD-5FEFEE4763E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1" name="60 CuadroTexto">
          <a:extLst>
            <a:ext uri="{FF2B5EF4-FFF2-40B4-BE49-F238E27FC236}">
              <a16:creationId xmlns:a16="http://schemas.microsoft.com/office/drawing/2014/main" id="{AA87F60E-72BC-4F2F-A49C-E61D4B4B8CD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2" name="61 CuadroTexto">
          <a:extLst>
            <a:ext uri="{FF2B5EF4-FFF2-40B4-BE49-F238E27FC236}">
              <a16:creationId xmlns:a16="http://schemas.microsoft.com/office/drawing/2014/main" id="{8E1B60E8-B8FE-4AC7-9065-AAFB42E0ED7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3" name="62 CuadroTexto">
          <a:extLst>
            <a:ext uri="{FF2B5EF4-FFF2-40B4-BE49-F238E27FC236}">
              <a16:creationId xmlns:a16="http://schemas.microsoft.com/office/drawing/2014/main" id="{53ACA8BD-C24B-43FA-9661-3B0564185A9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4" name="63 CuadroTexto">
          <a:extLst>
            <a:ext uri="{FF2B5EF4-FFF2-40B4-BE49-F238E27FC236}">
              <a16:creationId xmlns:a16="http://schemas.microsoft.com/office/drawing/2014/main" id="{8E45801C-D45E-4960-96D5-D4C81D14D05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5" name="64 CuadroTexto">
          <a:extLst>
            <a:ext uri="{FF2B5EF4-FFF2-40B4-BE49-F238E27FC236}">
              <a16:creationId xmlns:a16="http://schemas.microsoft.com/office/drawing/2014/main" id="{233FC08C-FDD2-4FBE-8A36-C951FD284D6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6" name="65 CuadroTexto">
          <a:extLst>
            <a:ext uri="{FF2B5EF4-FFF2-40B4-BE49-F238E27FC236}">
              <a16:creationId xmlns:a16="http://schemas.microsoft.com/office/drawing/2014/main" id="{BB39B310-8CDA-4CFD-8518-EB52069148F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7" name="66 CuadroTexto">
          <a:extLst>
            <a:ext uri="{FF2B5EF4-FFF2-40B4-BE49-F238E27FC236}">
              <a16:creationId xmlns:a16="http://schemas.microsoft.com/office/drawing/2014/main" id="{3882359C-6F18-4CC3-A169-9CFE3D798E0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8" name="67 CuadroTexto">
          <a:extLst>
            <a:ext uri="{FF2B5EF4-FFF2-40B4-BE49-F238E27FC236}">
              <a16:creationId xmlns:a16="http://schemas.microsoft.com/office/drawing/2014/main" id="{8E8426E4-C672-4959-97D0-C6896940176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39" name="68 CuadroTexto">
          <a:extLst>
            <a:ext uri="{FF2B5EF4-FFF2-40B4-BE49-F238E27FC236}">
              <a16:creationId xmlns:a16="http://schemas.microsoft.com/office/drawing/2014/main" id="{974101E2-56F6-4F58-B297-52BA4C36719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0" name="69 CuadroTexto">
          <a:extLst>
            <a:ext uri="{FF2B5EF4-FFF2-40B4-BE49-F238E27FC236}">
              <a16:creationId xmlns:a16="http://schemas.microsoft.com/office/drawing/2014/main" id="{C21A20AA-2E81-4C4F-AD23-D8049CD0D0C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1" name="70 CuadroTexto">
          <a:extLst>
            <a:ext uri="{FF2B5EF4-FFF2-40B4-BE49-F238E27FC236}">
              <a16:creationId xmlns:a16="http://schemas.microsoft.com/office/drawing/2014/main" id="{4E989EB8-D92D-415F-8EBA-4CC85087E0D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2" name="71 CuadroTexto">
          <a:extLst>
            <a:ext uri="{FF2B5EF4-FFF2-40B4-BE49-F238E27FC236}">
              <a16:creationId xmlns:a16="http://schemas.microsoft.com/office/drawing/2014/main" id="{8DE2B760-11DB-4C1C-972F-914E5988C1D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3" name="72 CuadroTexto">
          <a:extLst>
            <a:ext uri="{FF2B5EF4-FFF2-40B4-BE49-F238E27FC236}">
              <a16:creationId xmlns:a16="http://schemas.microsoft.com/office/drawing/2014/main" id="{C6277CBB-EF69-4A61-939C-F29EB2388F4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4" name="73 CuadroTexto">
          <a:extLst>
            <a:ext uri="{FF2B5EF4-FFF2-40B4-BE49-F238E27FC236}">
              <a16:creationId xmlns:a16="http://schemas.microsoft.com/office/drawing/2014/main" id="{5003D883-4BA0-4177-9D73-65C1DAE3246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5" name="74 CuadroTexto">
          <a:extLst>
            <a:ext uri="{FF2B5EF4-FFF2-40B4-BE49-F238E27FC236}">
              <a16:creationId xmlns:a16="http://schemas.microsoft.com/office/drawing/2014/main" id="{E3CF5F46-78A6-49CF-8F19-B56CD4CBB4E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6" name="75 CuadroTexto">
          <a:extLst>
            <a:ext uri="{FF2B5EF4-FFF2-40B4-BE49-F238E27FC236}">
              <a16:creationId xmlns:a16="http://schemas.microsoft.com/office/drawing/2014/main" id="{DA5ADC54-4F78-47A5-A17A-E3ADEADF8DB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7" name="76 CuadroTexto">
          <a:extLst>
            <a:ext uri="{FF2B5EF4-FFF2-40B4-BE49-F238E27FC236}">
              <a16:creationId xmlns:a16="http://schemas.microsoft.com/office/drawing/2014/main" id="{81ABB0E4-8BA5-4DA9-85F2-CC3E2FFCEE0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8" name="77 CuadroTexto">
          <a:extLst>
            <a:ext uri="{FF2B5EF4-FFF2-40B4-BE49-F238E27FC236}">
              <a16:creationId xmlns:a16="http://schemas.microsoft.com/office/drawing/2014/main" id="{A4736FDC-5FFF-455D-9643-4863D7445B6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49" name="78 CuadroTexto">
          <a:extLst>
            <a:ext uri="{FF2B5EF4-FFF2-40B4-BE49-F238E27FC236}">
              <a16:creationId xmlns:a16="http://schemas.microsoft.com/office/drawing/2014/main" id="{F52F481D-2B28-4665-87C1-C199971CA11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50" name="79 CuadroTexto">
          <a:extLst>
            <a:ext uri="{FF2B5EF4-FFF2-40B4-BE49-F238E27FC236}">
              <a16:creationId xmlns:a16="http://schemas.microsoft.com/office/drawing/2014/main" id="{8C68EDFD-6666-4940-8B79-74B8D3A8880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51" name="80 CuadroTexto">
          <a:extLst>
            <a:ext uri="{FF2B5EF4-FFF2-40B4-BE49-F238E27FC236}">
              <a16:creationId xmlns:a16="http://schemas.microsoft.com/office/drawing/2014/main" id="{3B35F1CC-1217-47A9-8DCF-B6936209348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652" name="81 CuadroTexto">
          <a:extLst>
            <a:ext uri="{FF2B5EF4-FFF2-40B4-BE49-F238E27FC236}">
              <a16:creationId xmlns:a16="http://schemas.microsoft.com/office/drawing/2014/main" id="{B76C9C7D-7A94-4512-9DDC-4A752CFD934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653" name="82 CuadroTexto">
          <a:extLst>
            <a:ext uri="{FF2B5EF4-FFF2-40B4-BE49-F238E27FC236}">
              <a16:creationId xmlns:a16="http://schemas.microsoft.com/office/drawing/2014/main" id="{2F84ECFE-DBD2-47EF-9071-29B052CD0F9D}"/>
            </a:ext>
          </a:extLst>
        </xdr:cNvPr>
        <xdr:cNvSpPr txBox="1"/>
      </xdr:nvSpPr>
      <xdr:spPr>
        <a:xfrm>
          <a:off x="10572750" y="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4" name="2 CuadroTexto">
          <a:extLst>
            <a:ext uri="{FF2B5EF4-FFF2-40B4-BE49-F238E27FC236}">
              <a16:creationId xmlns:a16="http://schemas.microsoft.com/office/drawing/2014/main" id="{201967E0-A872-4F0B-A4E2-64DE9CEA0E8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5" name="3 CuadroTexto">
          <a:extLst>
            <a:ext uri="{FF2B5EF4-FFF2-40B4-BE49-F238E27FC236}">
              <a16:creationId xmlns:a16="http://schemas.microsoft.com/office/drawing/2014/main" id="{B22BCFCE-E24D-41CA-9FF6-9522252CA9C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6" name="4 CuadroTexto">
          <a:extLst>
            <a:ext uri="{FF2B5EF4-FFF2-40B4-BE49-F238E27FC236}">
              <a16:creationId xmlns:a16="http://schemas.microsoft.com/office/drawing/2014/main" id="{6F41BF72-BC04-411C-AAE3-2F80DC108D8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7" name="5 CuadroTexto">
          <a:extLst>
            <a:ext uri="{FF2B5EF4-FFF2-40B4-BE49-F238E27FC236}">
              <a16:creationId xmlns:a16="http://schemas.microsoft.com/office/drawing/2014/main" id="{B817BB2F-DEC3-4854-BA4A-6AC5E883D67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8" name="6 CuadroTexto">
          <a:extLst>
            <a:ext uri="{FF2B5EF4-FFF2-40B4-BE49-F238E27FC236}">
              <a16:creationId xmlns:a16="http://schemas.microsoft.com/office/drawing/2014/main" id="{B2AD5441-5922-4C12-A06A-94CC70966A3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59" name="7 CuadroTexto">
          <a:extLst>
            <a:ext uri="{FF2B5EF4-FFF2-40B4-BE49-F238E27FC236}">
              <a16:creationId xmlns:a16="http://schemas.microsoft.com/office/drawing/2014/main" id="{70737EAD-4DEE-4B5F-8D50-4F3134CBE3B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0" name="8 CuadroTexto">
          <a:extLst>
            <a:ext uri="{FF2B5EF4-FFF2-40B4-BE49-F238E27FC236}">
              <a16:creationId xmlns:a16="http://schemas.microsoft.com/office/drawing/2014/main" id="{D83A0297-A40B-40C7-92FD-1CFA4B19E6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1" name="9 CuadroTexto">
          <a:extLst>
            <a:ext uri="{FF2B5EF4-FFF2-40B4-BE49-F238E27FC236}">
              <a16:creationId xmlns:a16="http://schemas.microsoft.com/office/drawing/2014/main" id="{DC9F6F1C-0DFF-4544-AAFB-08F77946D26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2" name="10 CuadroTexto">
          <a:extLst>
            <a:ext uri="{FF2B5EF4-FFF2-40B4-BE49-F238E27FC236}">
              <a16:creationId xmlns:a16="http://schemas.microsoft.com/office/drawing/2014/main" id="{090627DD-F55F-48C4-A52E-B0B7EA38185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3" name="11 CuadroTexto">
          <a:extLst>
            <a:ext uri="{FF2B5EF4-FFF2-40B4-BE49-F238E27FC236}">
              <a16:creationId xmlns:a16="http://schemas.microsoft.com/office/drawing/2014/main" id="{1BC5A385-1953-4EA0-8EE9-EC3FE67BD18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4" name="12 CuadroTexto">
          <a:extLst>
            <a:ext uri="{FF2B5EF4-FFF2-40B4-BE49-F238E27FC236}">
              <a16:creationId xmlns:a16="http://schemas.microsoft.com/office/drawing/2014/main" id="{897572FF-1308-4FA8-BF26-732E301F145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5" name="13 CuadroTexto">
          <a:extLst>
            <a:ext uri="{FF2B5EF4-FFF2-40B4-BE49-F238E27FC236}">
              <a16:creationId xmlns:a16="http://schemas.microsoft.com/office/drawing/2014/main" id="{004F5B5B-A4A5-4F05-AC07-CD69A694DB8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6" name="14 CuadroTexto">
          <a:extLst>
            <a:ext uri="{FF2B5EF4-FFF2-40B4-BE49-F238E27FC236}">
              <a16:creationId xmlns:a16="http://schemas.microsoft.com/office/drawing/2014/main" id="{3C116060-3244-4D56-AA22-BE46D9C6B12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7" name="15 CuadroTexto">
          <a:extLst>
            <a:ext uri="{FF2B5EF4-FFF2-40B4-BE49-F238E27FC236}">
              <a16:creationId xmlns:a16="http://schemas.microsoft.com/office/drawing/2014/main" id="{4D540EE7-6503-4586-B409-41931C26AB8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8" name="16 CuadroTexto">
          <a:extLst>
            <a:ext uri="{FF2B5EF4-FFF2-40B4-BE49-F238E27FC236}">
              <a16:creationId xmlns:a16="http://schemas.microsoft.com/office/drawing/2014/main" id="{BAA7A47F-1349-46C0-93CD-E0C7E8C7952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69" name="17 CuadroTexto">
          <a:extLst>
            <a:ext uri="{FF2B5EF4-FFF2-40B4-BE49-F238E27FC236}">
              <a16:creationId xmlns:a16="http://schemas.microsoft.com/office/drawing/2014/main" id="{2F811614-5D61-4C16-946E-5AB7DB0E0CF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0" name="18 CuadroTexto">
          <a:extLst>
            <a:ext uri="{FF2B5EF4-FFF2-40B4-BE49-F238E27FC236}">
              <a16:creationId xmlns:a16="http://schemas.microsoft.com/office/drawing/2014/main" id="{090384DF-7457-48B8-BBBD-F0D41E3FBF7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1" name="19 CuadroTexto">
          <a:extLst>
            <a:ext uri="{FF2B5EF4-FFF2-40B4-BE49-F238E27FC236}">
              <a16:creationId xmlns:a16="http://schemas.microsoft.com/office/drawing/2014/main" id="{6EB12431-D834-4EAB-8AD4-B0D3E9655E4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2" name="20 CuadroTexto">
          <a:extLst>
            <a:ext uri="{FF2B5EF4-FFF2-40B4-BE49-F238E27FC236}">
              <a16:creationId xmlns:a16="http://schemas.microsoft.com/office/drawing/2014/main" id="{F42CAEAC-EF90-418E-A613-5A4284B75AD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3" name="21 CuadroTexto">
          <a:extLst>
            <a:ext uri="{FF2B5EF4-FFF2-40B4-BE49-F238E27FC236}">
              <a16:creationId xmlns:a16="http://schemas.microsoft.com/office/drawing/2014/main" id="{6780C2A7-AC26-41E0-91DD-E7903EDD2F8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4" name="22 CuadroTexto">
          <a:extLst>
            <a:ext uri="{FF2B5EF4-FFF2-40B4-BE49-F238E27FC236}">
              <a16:creationId xmlns:a16="http://schemas.microsoft.com/office/drawing/2014/main" id="{D0166CE7-1EF5-423B-948B-F9090E5B4F4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5" name="23 CuadroTexto">
          <a:extLst>
            <a:ext uri="{FF2B5EF4-FFF2-40B4-BE49-F238E27FC236}">
              <a16:creationId xmlns:a16="http://schemas.microsoft.com/office/drawing/2014/main" id="{6186D083-ACA9-42BD-B3F5-84DBB400709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6" name="24 CuadroTexto">
          <a:extLst>
            <a:ext uri="{FF2B5EF4-FFF2-40B4-BE49-F238E27FC236}">
              <a16:creationId xmlns:a16="http://schemas.microsoft.com/office/drawing/2014/main" id="{517AB005-4244-4D6D-A2A0-05C77D66E92D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7" name="25 CuadroTexto">
          <a:extLst>
            <a:ext uri="{FF2B5EF4-FFF2-40B4-BE49-F238E27FC236}">
              <a16:creationId xmlns:a16="http://schemas.microsoft.com/office/drawing/2014/main" id="{AE9C3AAA-5EB4-4015-89E0-F95FF349AB5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8" name="26 CuadroTexto">
          <a:extLst>
            <a:ext uri="{FF2B5EF4-FFF2-40B4-BE49-F238E27FC236}">
              <a16:creationId xmlns:a16="http://schemas.microsoft.com/office/drawing/2014/main" id="{DF33C7AF-4190-4572-A733-659237F6B86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79" name="27 CuadroTexto">
          <a:extLst>
            <a:ext uri="{FF2B5EF4-FFF2-40B4-BE49-F238E27FC236}">
              <a16:creationId xmlns:a16="http://schemas.microsoft.com/office/drawing/2014/main" id="{94F65623-05A6-44BD-9D94-834E7A39AD5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0" name="28 CuadroTexto">
          <a:extLst>
            <a:ext uri="{FF2B5EF4-FFF2-40B4-BE49-F238E27FC236}">
              <a16:creationId xmlns:a16="http://schemas.microsoft.com/office/drawing/2014/main" id="{FA8523D8-D0BC-49B4-BD08-B64D0998C9B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1" name="29 CuadroTexto">
          <a:extLst>
            <a:ext uri="{FF2B5EF4-FFF2-40B4-BE49-F238E27FC236}">
              <a16:creationId xmlns:a16="http://schemas.microsoft.com/office/drawing/2014/main" id="{4A1DD330-517F-475B-8228-CB931DF565C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2" name="30 CuadroTexto">
          <a:extLst>
            <a:ext uri="{FF2B5EF4-FFF2-40B4-BE49-F238E27FC236}">
              <a16:creationId xmlns:a16="http://schemas.microsoft.com/office/drawing/2014/main" id="{DA39D1C1-247A-47DE-8DA8-67DD33E2511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3" name="31 CuadroTexto">
          <a:extLst>
            <a:ext uri="{FF2B5EF4-FFF2-40B4-BE49-F238E27FC236}">
              <a16:creationId xmlns:a16="http://schemas.microsoft.com/office/drawing/2014/main" id="{837B5D9D-76FD-4407-BF2B-6D4669F7277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4" name="32 CuadroTexto">
          <a:extLst>
            <a:ext uri="{FF2B5EF4-FFF2-40B4-BE49-F238E27FC236}">
              <a16:creationId xmlns:a16="http://schemas.microsoft.com/office/drawing/2014/main" id="{467030DD-9157-4AEB-8BF0-14EB98FA972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5" name="33 CuadroTexto">
          <a:extLst>
            <a:ext uri="{FF2B5EF4-FFF2-40B4-BE49-F238E27FC236}">
              <a16:creationId xmlns:a16="http://schemas.microsoft.com/office/drawing/2014/main" id="{3C3A0232-DE72-4BBB-BD04-63CEEDE1DDC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6" name="34 CuadroTexto">
          <a:extLst>
            <a:ext uri="{FF2B5EF4-FFF2-40B4-BE49-F238E27FC236}">
              <a16:creationId xmlns:a16="http://schemas.microsoft.com/office/drawing/2014/main" id="{61D8D237-D6AA-41BE-9392-7A947D98C7F8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7" name="35 CuadroTexto">
          <a:extLst>
            <a:ext uri="{FF2B5EF4-FFF2-40B4-BE49-F238E27FC236}">
              <a16:creationId xmlns:a16="http://schemas.microsoft.com/office/drawing/2014/main" id="{3647C233-4F88-457B-9ADB-585104F7E52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8" name="36 CuadroTexto">
          <a:extLst>
            <a:ext uri="{FF2B5EF4-FFF2-40B4-BE49-F238E27FC236}">
              <a16:creationId xmlns:a16="http://schemas.microsoft.com/office/drawing/2014/main" id="{1845C177-3050-4595-A2C2-E7CFAB0BDA3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89" name="37 CuadroTexto">
          <a:extLst>
            <a:ext uri="{FF2B5EF4-FFF2-40B4-BE49-F238E27FC236}">
              <a16:creationId xmlns:a16="http://schemas.microsoft.com/office/drawing/2014/main" id="{9BB8A533-6E36-4B0E-B414-E78B17ED601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0" name="38 CuadroTexto">
          <a:extLst>
            <a:ext uri="{FF2B5EF4-FFF2-40B4-BE49-F238E27FC236}">
              <a16:creationId xmlns:a16="http://schemas.microsoft.com/office/drawing/2014/main" id="{E7E55BC2-6351-40C1-87CC-D935C7615FD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1" name="39 CuadroTexto">
          <a:extLst>
            <a:ext uri="{FF2B5EF4-FFF2-40B4-BE49-F238E27FC236}">
              <a16:creationId xmlns:a16="http://schemas.microsoft.com/office/drawing/2014/main" id="{F9B146C3-5A76-44C2-90FD-49E95ED9DBD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2" name="40 CuadroTexto">
          <a:extLst>
            <a:ext uri="{FF2B5EF4-FFF2-40B4-BE49-F238E27FC236}">
              <a16:creationId xmlns:a16="http://schemas.microsoft.com/office/drawing/2014/main" id="{F42BDD47-9E1A-43CE-9A50-89FD833B31C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3" name="41 CuadroTexto">
          <a:extLst>
            <a:ext uri="{FF2B5EF4-FFF2-40B4-BE49-F238E27FC236}">
              <a16:creationId xmlns:a16="http://schemas.microsoft.com/office/drawing/2014/main" id="{FD200C47-9691-480B-BC38-7A85EE6E3FF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4" name="42 CuadroTexto">
          <a:extLst>
            <a:ext uri="{FF2B5EF4-FFF2-40B4-BE49-F238E27FC236}">
              <a16:creationId xmlns:a16="http://schemas.microsoft.com/office/drawing/2014/main" id="{01218FAC-24DF-484E-94FE-417F41B1EE9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5" name="43 CuadroTexto">
          <a:extLst>
            <a:ext uri="{FF2B5EF4-FFF2-40B4-BE49-F238E27FC236}">
              <a16:creationId xmlns:a16="http://schemas.microsoft.com/office/drawing/2014/main" id="{8483BBBB-6AA4-4613-B3F4-9ECB019DA77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6" name="44 CuadroTexto">
          <a:extLst>
            <a:ext uri="{FF2B5EF4-FFF2-40B4-BE49-F238E27FC236}">
              <a16:creationId xmlns:a16="http://schemas.microsoft.com/office/drawing/2014/main" id="{BE08C38F-B088-4F55-B063-73DC2B172A4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7" name="45 CuadroTexto">
          <a:extLst>
            <a:ext uri="{FF2B5EF4-FFF2-40B4-BE49-F238E27FC236}">
              <a16:creationId xmlns:a16="http://schemas.microsoft.com/office/drawing/2014/main" id="{721B1B7C-1C9F-4974-8D93-C604165EF7C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8" name="46 CuadroTexto">
          <a:extLst>
            <a:ext uri="{FF2B5EF4-FFF2-40B4-BE49-F238E27FC236}">
              <a16:creationId xmlns:a16="http://schemas.microsoft.com/office/drawing/2014/main" id="{50F84162-C0BB-4918-9EDC-9AC3F5F179A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699" name="47 CuadroTexto">
          <a:extLst>
            <a:ext uri="{FF2B5EF4-FFF2-40B4-BE49-F238E27FC236}">
              <a16:creationId xmlns:a16="http://schemas.microsoft.com/office/drawing/2014/main" id="{130CD889-7A0A-43BC-B10F-85B178FAB21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0" name="48 CuadroTexto">
          <a:extLst>
            <a:ext uri="{FF2B5EF4-FFF2-40B4-BE49-F238E27FC236}">
              <a16:creationId xmlns:a16="http://schemas.microsoft.com/office/drawing/2014/main" id="{02B31106-8968-4DBB-B125-A9BB02DC4F2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1" name="49 CuadroTexto">
          <a:extLst>
            <a:ext uri="{FF2B5EF4-FFF2-40B4-BE49-F238E27FC236}">
              <a16:creationId xmlns:a16="http://schemas.microsoft.com/office/drawing/2014/main" id="{EC50D226-014C-4C2C-B311-AE93158D77B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2" name="50 CuadroTexto">
          <a:extLst>
            <a:ext uri="{FF2B5EF4-FFF2-40B4-BE49-F238E27FC236}">
              <a16:creationId xmlns:a16="http://schemas.microsoft.com/office/drawing/2014/main" id="{CEF7741C-E889-4B5E-99C2-FC70449AD4C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3" name="51 CuadroTexto">
          <a:extLst>
            <a:ext uri="{FF2B5EF4-FFF2-40B4-BE49-F238E27FC236}">
              <a16:creationId xmlns:a16="http://schemas.microsoft.com/office/drawing/2014/main" id="{7ACBE51E-7BBF-43C9-9797-3BE581836445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4" name="52 CuadroTexto">
          <a:extLst>
            <a:ext uri="{FF2B5EF4-FFF2-40B4-BE49-F238E27FC236}">
              <a16:creationId xmlns:a16="http://schemas.microsoft.com/office/drawing/2014/main" id="{37B1F664-8582-4431-9FB2-FE819BFA026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5" name="53 CuadroTexto">
          <a:extLst>
            <a:ext uri="{FF2B5EF4-FFF2-40B4-BE49-F238E27FC236}">
              <a16:creationId xmlns:a16="http://schemas.microsoft.com/office/drawing/2014/main" id="{37E13C17-359A-4D4A-98D0-826C80CA1C5C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6" name="54 CuadroTexto">
          <a:extLst>
            <a:ext uri="{FF2B5EF4-FFF2-40B4-BE49-F238E27FC236}">
              <a16:creationId xmlns:a16="http://schemas.microsoft.com/office/drawing/2014/main" id="{8C68E5F7-9717-4A76-BADF-936189E28C3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7" name="55 CuadroTexto">
          <a:extLst>
            <a:ext uri="{FF2B5EF4-FFF2-40B4-BE49-F238E27FC236}">
              <a16:creationId xmlns:a16="http://schemas.microsoft.com/office/drawing/2014/main" id="{A427D06B-5FDF-45CC-86FE-ECE4F7ADBD7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8" name="56 CuadroTexto">
          <a:extLst>
            <a:ext uri="{FF2B5EF4-FFF2-40B4-BE49-F238E27FC236}">
              <a16:creationId xmlns:a16="http://schemas.microsoft.com/office/drawing/2014/main" id="{1DAFF8E9-94B4-4612-9700-80451491BAA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09" name="57 CuadroTexto">
          <a:extLst>
            <a:ext uri="{FF2B5EF4-FFF2-40B4-BE49-F238E27FC236}">
              <a16:creationId xmlns:a16="http://schemas.microsoft.com/office/drawing/2014/main" id="{4E6B2C07-E911-444F-BC75-3B919B29231B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0" name="58 CuadroTexto">
          <a:extLst>
            <a:ext uri="{FF2B5EF4-FFF2-40B4-BE49-F238E27FC236}">
              <a16:creationId xmlns:a16="http://schemas.microsoft.com/office/drawing/2014/main" id="{00166798-3FE8-47B2-B529-370BA96C7C0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1" name="59 CuadroTexto">
          <a:extLst>
            <a:ext uri="{FF2B5EF4-FFF2-40B4-BE49-F238E27FC236}">
              <a16:creationId xmlns:a16="http://schemas.microsoft.com/office/drawing/2014/main" id="{AFE5107C-275E-4A73-9971-62163FE5648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2" name="60 CuadroTexto">
          <a:extLst>
            <a:ext uri="{FF2B5EF4-FFF2-40B4-BE49-F238E27FC236}">
              <a16:creationId xmlns:a16="http://schemas.microsoft.com/office/drawing/2014/main" id="{10121383-D866-4E72-B79B-165246E4B69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3" name="61 CuadroTexto">
          <a:extLst>
            <a:ext uri="{FF2B5EF4-FFF2-40B4-BE49-F238E27FC236}">
              <a16:creationId xmlns:a16="http://schemas.microsoft.com/office/drawing/2014/main" id="{8D832615-45DC-43B0-933E-88914C7A7A0E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4" name="62 CuadroTexto">
          <a:extLst>
            <a:ext uri="{FF2B5EF4-FFF2-40B4-BE49-F238E27FC236}">
              <a16:creationId xmlns:a16="http://schemas.microsoft.com/office/drawing/2014/main" id="{33EC3C9C-3093-4FF4-9404-A3F50158F90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5" name="63 CuadroTexto">
          <a:extLst>
            <a:ext uri="{FF2B5EF4-FFF2-40B4-BE49-F238E27FC236}">
              <a16:creationId xmlns:a16="http://schemas.microsoft.com/office/drawing/2014/main" id="{B8607F2E-857E-47EF-A139-3E296217371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6" name="64 CuadroTexto">
          <a:extLst>
            <a:ext uri="{FF2B5EF4-FFF2-40B4-BE49-F238E27FC236}">
              <a16:creationId xmlns:a16="http://schemas.microsoft.com/office/drawing/2014/main" id="{8D0AAABB-B7A7-44CD-AF03-FB7CE3068E4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7" name="65 CuadroTexto">
          <a:extLst>
            <a:ext uri="{FF2B5EF4-FFF2-40B4-BE49-F238E27FC236}">
              <a16:creationId xmlns:a16="http://schemas.microsoft.com/office/drawing/2014/main" id="{949D9AA0-24A4-4370-AE1D-D9B1ED52715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8" name="66 CuadroTexto">
          <a:extLst>
            <a:ext uri="{FF2B5EF4-FFF2-40B4-BE49-F238E27FC236}">
              <a16:creationId xmlns:a16="http://schemas.microsoft.com/office/drawing/2014/main" id="{BEF110A9-F9E6-431C-860C-8D031DACD12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19" name="67 CuadroTexto">
          <a:extLst>
            <a:ext uri="{FF2B5EF4-FFF2-40B4-BE49-F238E27FC236}">
              <a16:creationId xmlns:a16="http://schemas.microsoft.com/office/drawing/2014/main" id="{3C1469D5-D84C-455F-8994-6530D7674DB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0" name="68 CuadroTexto">
          <a:extLst>
            <a:ext uri="{FF2B5EF4-FFF2-40B4-BE49-F238E27FC236}">
              <a16:creationId xmlns:a16="http://schemas.microsoft.com/office/drawing/2014/main" id="{632B5DFC-DC80-4F78-9484-B52C27F4DFD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1" name="69 CuadroTexto">
          <a:extLst>
            <a:ext uri="{FF2B5EF4-FFF2-40B4-BE49-F238E27FC236}">
              <a16:creationId xmlns:a16="http://schemas.microsoft.com/office/drawing/2014/main" id="{D96939FF-FB17-4FFB-AC91-6C6DC8E0201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2" name="70 CuadroTexto">
          <a:extLst>
            <a:ext uri="{FF2B5EF4-FFF2-40B4-BE49-F238E27FC236}">
              <a16:creationId xmlns:a16="http://schemas.microsoft.com/office/drawing/2014/main" id="{35C1B8E7-0B0C-404F-995D-2158D0F9F56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3" name="71 CuadroTexto">
          <a:extLst>
            <a:ext uri="{FF2B5EF4-FFF2-40B4-BE49-F238E27FC236}">
              <a16:creationId xmlns:a16="http://schemas.microsoft.com/office/drawing/2014/main" id="{D72E7711-2819-49DA-A9F4-4C8AAE015F5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4" name="72 CuadroTexto">
          <a:extLst>
            <a:ext uri="{FF2B5EF4-FFF2-40B4-BE49-F238E27FC236}">
              <a16:creationId xmlns:a16="http://schemas.microsoft.com/office/drawing/2014/main" id="{30FCA915-C51A-49BE-A289-66EE15BF3A2A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5" name="73 CuadroTexto">
          <a:extLst>
            <a:ext uri="{FF2B5EF4-FFF2-40B4-BE49-F238E27FC236}">
              <a16:creationId xmlns:a16="http://schemas.microsoft.com/office/drawing/2014/main" id="{24D8A9A8-50DE-4F17-9E56-B7D7A47D9BE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6" name="74 CuadroTexto">
          <a:extLst>
            <a:ext uri="{FF2B5EF4-FFF2-40B4-BE49-F238E27FC236}">
              <a16:creationId xmlns:a16="http://schemas.microsoft.com/office/drawing/2014/main" id="{DCCD7A6A-DC8B-46C2-9D26-2697DA5EAC19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7" name="75 CuadroTexto">
          <a:extLst>
            <a:ext uri="{FF2B5EF4-FFF2-40B4-BE49-F238E27FC236}">
              <a16:creationId xmlns:a16="http://schemas.microsoft.com/office/drawing/2014/main" id="{DF9763C6-1E6B-48ED-92AD-E25397C40FCF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8" name="76 CuadroTexto">
          <a:extLst>
            <a:ext uri="{FF2B5EF4-FFF2-40B4-BE49-F238E27FC236}">
              <a16:creationId xmlns:a16="http://schemas.microsoft.com/office/drawing/2014/main" id="{D93C43DB-C1B9-4050-82F3-3AA02E78297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29" name="77 CuadroTexto">
          <a:extLst>
            <a:ext uri="{FF2B5EF4-FFF2-40B4-BE49-F238E27FC236}">
              <a16:creationId xmlns:a16="http://schemas.microsoft.com/office/drawing/2014/main" id="{F3C9C123-950B-4669-9AF0-3C6B9E69A5A7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0" name="78 CuadroTexto">
          <a:extLst>
            <a:ext uri="{FF2B5EF4-FFF2-40B4-BE49-F238E27FC236}">
              <a16:creationId xmlns:a16="http://schemas.microsoft.com/office/drawing/2014/main" id="{93213197-6F0F-41C5-8B7D-88894503EEC6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1" name="79 CuadroTexto">
          <a:extLst>
            <a:ext uri="{FF2B5EF4-FFF2-40B4-BE49-F238E27FC236}">
              <a16:creationId xmlns:a16="http://schemas.microsoft.com/office/drawing/2014/main" id="{49E87F73-5928-4625-AABC-AA8B39282393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2" name="80 CuadroTexto">
          <a:extLst>
            <a:ext uri="{FF2B5EF4-FFF2-40B4-BE49-F238E27FC236}">
              <a16:creationId xmlns:a16="http://schemas.microsoft.com/office/drawing/2014/main" id="{A1F1A9A1-A116-49E2-8E7B-4585E0D08831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3" name="81 CuadroTexto">
          <a:extLst>
            <a:ext uri="{FF2B5EF4-FFF2-40B4-BE49-F238E27FC236}">
              <a16:creationId xmlns:a16="http://schemas.microsoft.com/office/drawing/2014/main" id="{5DEDDB97-C2AE-4BE4-9015-E8BE5216BD60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734" name="82 CuadroTexto">
          <a:extLst>
            <a:ext uri="{FF2B5EF4-FFF2-40B4-BE49-F238E27FC236}">
              <a16:creationId xmlns:a16="http://schemas.microsoft.com/office/drawing/2014/main" id="{F8D780ED-8309-4E49-8A82-BE78A28C70F2}"/>
            </a:ext>
          </a:extLst>
        </xdr:cNvPr>
        <xdr:cNvSpPr txBox="1"/>
      </xdr:nvSpPr>
      <xdr:spPr>
        <a:xfrm>
          <a:off x="10603230" y="0"/>
          <a:ext cx="191202" cy="298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35" name="1 CuadroTexto">
          <a:extLst>
            <a:ext uri="{FF2B5EF4-FFF2-40B4-BE49-F238E27FC236}">
              <a16:creationId xmlns:a16="http://schemas.microsoft.com/office/drawing/2014/main" id="{379E3F43-A803-4C1C-9CCB-30DAAEBC670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36" name="2 CuadroTexto">
          <a:extLst>
            <a:ext uri="{FF2B5EF4-FFF2-40B4-BE49-F238E27FC236}">
              <a16:creationId xmlns:a16="http://schemas.microsoft.com/office/drawing/2014/main" id="{4C1248BB-CF24-4B13-A49A-167DF94CEFD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37" name="3 CuadroTexto">
          <a:extLst>
            <a:ext uri="{FF2B5EF4-FFF2-40B4-BE49-F238E27FC236}">
              <a16:creationId xmlns:a16="http://schemas.microsoft.com/office/drawing/2014/main" id="{DC662957-EAEF-4591-8442-076575D764A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38" name="4 CuadroTexto">
          <a:extLst>
            <a:ext uri="{FF2B5EF4-FFF2-40B4-BE49-F238E27FC236}">
              <a16:creationId xmlns:a16="http://schemas.microsoft.com/office/drawing/2014/main" id="{A43A7D9B-A051-4312-B155-B247B61288A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39" name="5 CuadroTexto">
          <a:extLst>
            <a:ext uri="{FF2B5EF4-FFF2-40B4-BE49-F238E27FC236}">
              <a16:creationId xmlns:a16="http://schemas.microsoft.com/office/drawing/2014/main" id="{8D9AFFB7-C6B8-443B-A6CD-9180B65D336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0" name="6 CuadroTexto">
          <a:extLst>
            <a:ext uri="{FF2B5EF4-FFF2-40B4-BE49-F238E27FC236}">
              <a16:creationId xmlns:a16="http://schemas.microsoft.com/office/drawing/2014/main" id="{73DB6172-CB7E-4F73-AE91-92BF13C0B10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1" name="7 CuadroTexto">
          <a:extLst>
            <a:ext uri="{FF2B5EF4-FFF2-40B4-BE49-F238E27FC236}">
              <a16:creationId xmlns:a16="http://schemas.microsoft.com/office/drawing/2014/main" id="{F5CEFC82-1902-4CE6-8982-00247DAB6DB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2" name="8 CuadroTexto">
          <a:extLst>
            <a:ext uri="{FF2B5EF4-FFF2-40B4-BE49-F238E27FC236}">
              <a16:creationId xmlns:a16="http://schemas.microsoft.com/office/drawing/2014/main" id="{D0D8E647-E54B-4768-993A-1FC94F8B616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3" name="9 CuadroTexto">
          <a:extLst>
            <a:ext uri="{FF2B5EF4-FFF2-40B4-BE49-F238E27FC236}">
              <a16:creationId xmlns:a16="http://schemas.microsoft.com/office/drawing/2014/main" id="{20D5F210-D515-4CA3-8542-4964741F5F0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4" name="10 CuadroTexto">
          <a:extLst>
            <a:ext uri="{FF2B5EF4-FFF2-40B4-BE49-F238E27FC236}">
              <a16:creationId xmlns:a16="http://schemas.microsoft.com/office/drawing/2014/main" id="{4278C7BC-8333-4A45-A072-883388D14AE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5" name="11 CuadroTexto">
          <a:extLst>
            <a:ext uri="{FF2B5EF4-FFF2-40B4-BE49-F238E27FC236}">
              <a16:creationId xmlns:a16="http://schemas.microsoft.com/office/drawing/2014/main" id="{5FFA2AF4-D5A1-46C5-A651-E0C56E79CF1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6" name="12 CuadroTexto">
          <a:extLst>
            <a:ext uri="{FF2B5EF4-FFF2-40B4-BE49-F238E27FC236}">
              <a16:creationId xmlns:a16="http://schemas.microsoft.com/office/drawing/2014/main" id="{1A7A3700-5EAF-4D56-BB30-A502CEC6883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7" name="13 CuadroTexto">
          <a:extLst>
            <a:ext uri="{FF2B5EF4-FFF2-40B4-BE49-F238E27FC236}">
              <a16:creationId xmlns:a16="http://schemas.microsoft.com/office/drawing/2014/main" id="{4EC404C1-7743-440A-AF08-47243ACA742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8" name="14 CuadroTexto">
          <a:extLst>
            <a:ext uri="{FF2B5EF4-FFF2-40B4-BE49-F238E27FC236}">
              <a16:creationId xmlns:a16="http://schemas.microsoft.com/office/drawing/2014/main" id="{02A2FE48-C689-4A41-9FE3-B823626CD12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49" name="15 CuadroTexto">
          <a:extLst>
            <a:ext uri="{FF2B5EF4-FFF2-40B4-BE49-F238E27FC236}">
              <a16:creationId xmlns:a16="http://schemas.microsoft.com/office/drawing/2014/main" id="{14F2A1CC-4156-460F-B34B-A15F9A693FB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0" name="16 CuadroTexto">
          <a:extLst>
            <a:ext uri="{FF2B5EF4-FFF2-40B4-BE49-F238E27FC236}">
              <a16:creationId xmlns:a16="http://schemas.microsoft.com/office/drawing/2014/main" id="{7CE02F53-6DE8-43C5-8192-EF4BD1A700D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1" name="17 CuadroTexto">
          <a:extLst>
            <a:ext uri="{FF2B5EF4-FFF2-40B4-BE49-F238E27FC236}">
              <a16:creationId xmlns:a16="http://schemas.microsoft.com/office/drawing/2014/main" id="{9D94290D-855A-45B6-9556-555310A48C4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2" name="18 CuadroTexto">
          <a:extLst>
            <a:ext uri="{FF2B5EF4-FFF2-40B4-BE49-F238E27FC236}">
              <a16:creationId xmlns:a16="http://schemas.microsoft.com/office/drawing/2014/main" id="{7335ECE0-4740-4E60-91E9-E14E309B908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3" name="19 CuadroTexto">
          <a:extLst>
            <a:ext uri="{FF2B5EF4-FFF2-40B4-BE49-F238E27FC236}">
              <a16:creationId xmlns:a16="http://schemas.microsoft.com/office/drawing/2014/main" id="{52504CC3-FCB1-4D70-A0DA-E3B34422C63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4" name="20 CuadroTexto">
          <a:extLst>
            <a:ext uri="{FF2B5EF4-FFF2-40B4-BE49-F238E27FC236}">
              <a16:creationId xmlns:a16="http://schemas.microsoft.com/office/drawing/2014/main" id="{6EC743A3-9439-487A-97F5-5442BCF3D55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5" name="21 CuadroTexto">
          <a:extLst>
            <a:ext uri="{FF2B5EF4-FFF2-40B4-BE49-F238E27FC236}">
              <a16:creationId xmlns:a16="http://schemas.microsoft.com/office/drawing/2014/main" id="{C64FED6F-39EC-429A-A224-44F8005DAA9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6" name="22 CuadroTexto">
          <a:extLst>
            <a:ext uri="{FF2B5EF4-FFF2-40B4-BE49-F238E27FC236}">
              <a16:creationId xmlns:a16="http://schemas.microsoft.com/office/drawing/2014/main" id="{057B0B6E-6A32-45A1-94C2-78236A0C2B6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7" name="23 CuadroTexto">
          <a:extLst>
            <a:ext uri="{FF2B5EF4-FFF2-40B4-BE49-F238E27FC236}">
              <a16:creationId xmlns:a16="http://schemas.microsoft.com/office/drawing/2014/main" id="{08140A37-7C99-4371-8E27-39FFFA7FD7C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8" name="24 CuadroTexto">
          <a:extLst>
            <a:ext uri="{FF2B5EF4-FFF2-40B4-BE49-F238E27FC236}">
              <a16:creationId xmlns:a16="http://schemas.microsoft.com/office/drawing/2014/main" id="{658C0B32-464C-44B7-A283-09216A0B871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59" name="25 CuadroTexto">
          <a:extLst>
            <a:ext uri="{FF2B5EF4-FFF2-40B4-BE49-F238E27FC236}">
              <a16:creationId xmlns:a16="http://schemas.microsoft.com/office/drawing/2014/main" id="{8B343BEE-345A-463A-8DA1-79EF109C0B4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0" name="26 CuadroTexto">
          <a:extLst>
            <a:ext uri="{FF2B5EF4-FFF2-40B4-BE49-F238E27FC236}">
              <a16:creationId xmlns:a16="http://schemas.microsoft.com/office/drawing/2014/main" id="{056D674A-32A1-49F6-8599-C4A61083F66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1" name="27 CuadroTexto">
          <a:extLst>
            <a:ext uri="{FF2B5EF4-FFF2-40B4-BE49-F238E27FC236}">
              <a16:creationId xmlns:a16="http://schemas.microsoft.com/office/drawing/2014/main" id="{AC5D03AE-D518-44F3-B54C-B95261F4571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2" name="28 CuadroTexto">
          <a:extLst>
            <a:ext uri="{FF2B5EF4-FFF2-40B4-BE49-F238E27FC236}">
              <a16:creationId xmlns:a16="http://schemas.microsoft.com/office/drawing/2014/main" id="{2BD02E9D-1518-480E-BA6B-6A978B64449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3" name="29 CuadroTexto">
          <a:extLst>
            <a:ext uri="{FF2B5EF4-FFF2-40B4-BE49-F238E27FC236}">
              <a16:creationId xmlns:a16="http://schemas.microsoft.com/office/drawing/2014/main" id="{6F82DCA1-70A6-4014-870C-708B2B74926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4" name="30 CuadroTexto">
          <a:extLst>
            <a:ext uri="{FF2B5EF4-FFF2-40B4-BE49-F238E27FC236}">
              <a16:creationId xmlns:a16="http://schemas.microsoft.com/office/drawing/2014/main" id="{EE4B2580-4206-4795-B6DF-EE5A3B068D7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5" name="31 CuadroTexto">
          <a:extLst>
            <a:ext uri="{FF2B5EF4-FFF2-40B4-BE49-F238E27FC236}">
              <a16:creationId xmlns:a16="http://schemas.microsoft.com/office/drawing/2014/main" id="{77BB258C-047C-47A7-B81B-9F908EAA788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6" name="32 CuadroTexto">
          <a:extLst>
            <a:ext uri="{FF2B5EF4-FFF2-40B4-BE49-F238E27FC236}">
              <a16:creationId xmlns:a16="http://schemas.microsoft.com/office/drawing/2014/main" id="{D38B9148-A39B-47C1-8CBD-4EE8B0DD583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7" name="33 CuadroTexto">
          <a:extLst>
            <a:ext uri="{FF2B5EF4-FFF2-40B4-BE49-F238E27FC236}">
              <a16:creationId xmlns:a16="http://schemas.microsoft.com/office/drawing/2014/main" id="{E877F266-F25C-4D27-9832-26CFBB5309E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8" name="34 CuadroTexto">
          <a:extLst>
            <a:ext uri="{FF2B5EF4-FFF2-40B4-BE49-F238E27FC236}">
              <a16:creationId xmlns:a16="http://schemas.microsoft.com/office/drawing/2014/main" id="{7A15D93F-F274-410C-BDF7-CF23F272B61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69" name="35 CuadroTexto">
          <a:extLst>
            <a:ext uri="{FF2B5EF4-FFF2-40B4-BE49-F238E27FC236}">
              <a16:creationId xmlns:a16="http://schemas.microsoft.com/office/drawing/2014/main" id="{C6735CB8-61E2-4165-AC36-D47347D0347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0" name="36 CuadroTexto">
          <a:extLst>
            <a:ext uri="{FF2B5EF4-FFF2-40B4-BE49-F238E27FC236}">
              <a16:creationId xmlns:a16="http://schemas.microsoft.com/office/drawing/2014/main" id="{045C970B-2D61-48B3-B9B1-F417E0E4F66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1" name="37 CuadroTexto">
          <a:extLst>
            <a:ext uri="{FF2B5EF4-FFF2-40B4-BE49-F238E27FC236}">
              <a16:creationId xmlns:a16="http://schemas.microsoft.com/office/drawing/2014/main" id="{3A1E22BD-E111-4BA4-B969-3CADDBC8421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2" name="38 CuadroTexto">
          <a:extLst>
            <a:ext uri="{FF2B5EF4-FFF2-40B4-BE49-F238E27FC236}">
              <a16:creationId xmlns:a16="http://schemas.microsoft.com/office/drawing/2014/main" id="{E3F3FF85-C7CD-4E78-B690-1D0EC2B41E9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3" name="39 CuadroTexto">
          <a:extLst>
            <a:ext uri="{FF2B5EF4-FFF2-40B4-BE49-F238E27FC236}">
              <a16:creationId xmlns:a16="http://schemas.microsoft.com/office/drawing/2014/main" id="{3AB65AA2-210B-473C-965D-511FED3FF06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4" name="40 CuadroTexto">
          <a:extLst>
            <a:ext uri="{FF2B5EF4-FFF2-40B4-BE49-F238E27FC236}">
              <a16:creationId xmlns:a16="http://schemas.microsoft.com/office/drawing/2014/main" id="{A5F85290-EE85-4DCE-8E6A-45D3E102F45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5" name="41 CuadroTexto">
          <a:extLst>
            <a:ext uri="{FF2B5EF4-FFF2-40B4-BE49-F238E27FC236}">
              <a16:creationId xmlns:a16="http://schemas.microsoft.com/office/drawing/2014/main" id="{FC6C2F14-C8AB-476B-A50C-D8046E65CA4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6" name="42 CuadroTexto">
          <a:extLst>
            <a:ext uri="{FF2B5EF4-FFF2-40B4-BE49-F238E27FC236}">
              <a16:creationId xmlns:a16="http://schemas.microsoft.com/office/drawing/2014/main" id="{4E9D2ED8-140B-412A-B2F0-2973CD46236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7" name="43 CuadroTexto">
          <a:extLst>
            <a:ext uri="{FF2B5EF4-FFF2-40B4-BE49-F238E27FC236}">
              <a16:creationId xmlns:a16="http://schemas.microsoft.com/office/drawing/2014/main" id="{C5602546-9966-4501-8F5A-9FE04AECFA64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8" name="44 CuadroTexto">
          <a:extLst>
            <a:ext uri="{FF2B5EF4-FFF2-40B4-BE49-F238E27FC236}">
              <a16:creationId xmlns:a16="http://schemas.microsoft.com/office/drawing/2014/main" id="{24453F68-36D6-4CAA-967F-7465165ED28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79" name="45 CuadroTexto">
          <a:extLst>
            <a:ext uri="{FF2B5EF4-FFF2-40B4-BE49-F238E27FC236}">
              <a16:creationId xmlns:a16="http://schemas.microsoft.com/office/drawing/2014/main" id="{BB49AE35-B974-4A7D-AA3E-DA4B3ADAB8D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0" name="46 CuadroTexto">
          <a:extLst>
            <a:ext uri="{FF2B5EF4-FFF2-40B4-BE49-F238E27FC236}">
              <a16:creationId xmlns:a16="http://schemas.microsoft.com/office/drawing/2014/main" id="{493DF3D5-3649-491A-BB6A-FC58E564521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1" name="47 CuadroTexto">
          <a:extLst>
            <a:ext uri="{FF2B5EF4-FFF2-40B4-BE49-F238E27FC236}">
              <a16:creationId xmlns:a16="http://schemas.microsoft.com/office/drawing/2014/main" id="{7A82E5E0-1560-435A-9C60-7A5EAB84DA8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2" name="48 CuadroTexto">
          <a:extLst>
            <a:ext uri="{FF2B5EF4-FFF2-40B4-BE49-F238E27FC236}">
              <a16:creationId xmlns:a16="http://schemas.microsoft.com/office/drawing/2014/main" id="{9680C472-AACA-459C-818C-9BCA181235E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3" name="49 CuadroTexto">
          <a:extLst>
            <a:ext uri="{FF2B5EF4-FFF2-40B4-BE49-F238E27FC236}">
              <a16:creationId xmlns:a16="http://schemas.microsoft.com/office/drawing/2014/main" id="{E9A09DCB-5644-4938-A5BB-5A930504C60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4" name="50 CuadroTexto">
          <a:extLst>
            <a:ext uri="{FF2B5EF4-FFF2-40B4-BE49-F238E27FC236}">
              <a16:creationId xmlns:a16="http://schemas.microsoft.com/office/drawing/2014/main" id="{980E0DC6-DF8D-4A3C-8353-0AF83D5E9A2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5" name="51 CuadroTexto">
          <a:extLst>
            <a:ext uri="{FF2B5EF4-FFF2-40B4-BE49-F238E27FC236}">
              <a16:creationId xmlns:a16="http://schemas.microsoft.com/office/drawing/2014/main" id="{D5605132-5081-4C44-B5C8-DCBEDAECA03A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6" name="52 CuadroTexto">
          <a:extLst>
            <a:ext uri="{FF2B5EF4-FFF2-40B4-BE49-F238E27FC236}">
              <a16:creationId xmlns:a16="http://schemas.microsoft.com/office/drawing/2014/main" id="{AA47B0CD-94CD-4CD6-B991-C933E5E07E5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7" name="53 CuadroTexto">
          <a:extLst>
            <a:ext uri="{FF2B5EF4-FFF2-40B4-BE49-F238E27FC236}">
              <a16:creationId xmlns:a16="http://schemas.microsoft.com/office/drawing/2014/main" id="{2A8E2956-F4D2-470F-AE23-F7886269415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8" name="54 CuadroTexto">
          <a:extLst>
            <a:ext uri="{FF2B5EF4-FFF2-40B4-BE49-F238E27FC236}">
              <a16:creationId xmlns:a16="http://schemas.microsoft.com/office/drawing/2014/main" id="{9D91D63A-4080-47D5-80D5-083A95332D0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89" name="55 CuadroTexto">
          <a:extLst>
            <a:ext uri="{FF2B5EF4-FFF2-40B4-BE49-F238E27FC236}">
              <a16:creationId xmlns:a16="http://schemas.microsoft.com/office/drawing/2014/main" id="{D806857A-BFC9-4934-B331-43B0561A90CF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0" name="56 CuadroTexto">
          <a:extLst>
            <a:ext uri="{FF2B5EF4-FFF2-40B4-BE49-F238E27FC236}">
              <a16:creationId xmlns:a16="http://schemas.microsoft.com/office/drawing/2014/main" id="{C299F546-4548-4236-9A53-E7E34590AC5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1" name="57 CuadroTexto">
          <a:extLst>
            <a:ext uri="{FF2B5EF4-FFF2-40B4-BE49-F238E27FC236}">
              <a16:creationId xmlns:a16="http://schemas.microsoft.com/office/drawing/2014/main" id="{030E909B-729B-465D-8E81-C808A7823E2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2" name="58 CuadroTexto">
          <a:extLst>
            <a:ext uri="{FF2B5EF4-FFF2-40B4-BE49-F238E27FC236}">
              <a16:creationId xmlns:a16="http://schemas.microsoft.com/office/drawing/2014/main" id="{F527959C-99E4-4E1B-B1F3-ED7079A299B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3" name="59 CuadroTexto">
          <a:extLst>
            <a:ext uri="{FF2B5EF4-FFF2-40B4-BE49-F238E27FC236}">
              <a16:creationId xmlns:a16="http://schemas.microsoft.com/office/drawing/2014/main" id="{4B1F9A67-4A76-4763-BDE8-967C62CB09E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4" name="60 CuadroTexto">
          <a:extLst>
            <a:ext uri="{FF2B5EF4-FFF2-40B4-BE49-F238E27FC236}">
              <a16:creationId xmlns:a16="http://schemas.microsoft.com/office/drawing/2014/main" id="{153753DB-8C63-44FC-96B6-04806B5E5C4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5" name="61 CuadroTexto">
          <a:extLst>
            <a:ext uri="{FF2B5EF4-FFF2-40B4-BE49-F238E27FC236}">
              <a16:creationId xmlns:a16="http://schemas.microsoft.com/office/drawing/2014/main" id="{1C27A5AE-0297-455B-B4A2-9FF6A5496D3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6" name="62 CuadroTexto">
          <a:extLst>
            <a:ext uri="{FF2B5EF4-FFF2-40B4-BE49-F238E27FC236}">
              <a16:creationId xmlns:a16="http://schemas.microsoft.com/office/drawing/2014/main" id="{0EC5E2DA-4BA4-4867-8A0A-7014441D516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7" name="63 CuadroTexto">
          <a:extLst>
            <a:ext uri="{FF2B5EF4-FFF2-40B4-BE49-F238E27FC236}">
              <a16:creationId xmlns:a16="http://schemas.microsoft.com/office/drawing/2014/main" id="{5F7A470B-453A-4261-8984-DCE762692F0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8" name="64 CuadroTexto">
          <a:extLst>
            <a:ext uri="{FF2B5EF4-FFF2-40B4-BE49-F238E27FC236}">
              <a16:creationId xmlns:a16="http://schemas.microsoft.com/office/drawing/2014/main" id="{627940BC-CC98-49DC-8B13-DDA7BF0B25DC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799" name="65 CuadroTexto">
          <a:extLst>
            <a:ext uri="{FF2B5EF4-FFF2-40B4-BE49-F238E27FC236}">
              <a16:creationId xmlns:a16="http://schemas.microsoft.com/office/drawing/2014/main" id="{7DAB4FBE-A47E-4F9A-9263-9396F772B01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0" name="66 CuadroTexto">
          <a:extLst>
            <a:ext uri="{FF2B5EF4-FFF2-40B4-BE49-F238E27FC236}">
              <a16:creationId xmlns:a16="http://schemas.microsoft.com/office/drawing/2014/main" id="{4E537A36-C71C-4C63-8CA6-53E940B3591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1" name="67 CuadroTexto">
          <a:extLst>
            <a:ext uri="{FF2B5EF4-FFF2-40B4-BE49-F238E27FC236}">
              <a16:creationId xmlns:a16="http://schemas.microsoft.com/office/drawing/2014/main" id="{34109B3C-2E62-45C6-BE16-BC5F9454B86B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2" name="68 CuadroTexto">
          <a:extLst>
            <a:ext uri="{FF2B5EF4-FFF2-40B4-BE49-F238E27FC236}">
              <a16:creationId xmlns:a16="http://schemas.microsoft.com/office/drawing/2014/main" id="{524EB51C-4E18-4522-98BA-AD54B4238FD2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3" name="69 CuadroTexto">
          <a:extLst>
            <a:ext uri="{FF2B5EF4-FFF2-40B4-BE49-F238E27FC236}">
              <a16:creationId xmlns:a16="http://schemas.microsoft.com/office/drawing/2014/main" id="{E2C71315-DC64-46ED-8532-E654636A714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4" name="70 CuadroTexto">
          <a:extLst>
            <a:ext uri="{FF2B5EF4-FFF2-40B4-BE49-F238E27FC236}">
              <a16:creationId xmlns:a16="http://schemas.microsoft.com/office/drawing/2014/main" id="{545C88D4-F9F8-47E1-88F2-4B920EE96290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5" name="71 CuadroTexto">
          <a:extLst>
            <a:ext uri="{FF2B5EF4-FFF2-40B4-BE49-F238E27FC236}">
              <a16:creationId xmlns:a16="http://schemas.microsoft.com/office/drawing/2014/main" id="{0F9525F9-1F3D-42A9-9782-8D57D253CFA1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6" name="72 CuadroTexto">
          <a:extLst>
            <a:ext uri="{FF2B5EF4-FFF2-40B4-BE49-F238E27FC236}">
              <a16:creationId xmlns:a16="http://schemas.microsoft.com/office/drawing/2014/main" id="{999A98F4-157F-4491-891B-7E0E8039503E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7" name="73 CuadroTexto">
          <a:extLst>
            <a:ext uri="{FF2B5EF4-FFF2-40B4-BE49-F238E27FC236}">
              <a16:creationId xmlns:a16="http://schemas.microsoft.com/office/drawing/2014/main" id="{6351237A-5442-481C-A61F-E5518E09E839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8" name="74 CuadroTexto">
          <a:extLst>
            <a:ext uri="{FF2B5EF4-FFF2-40B4-BE49-F238E27FC236}">
              <a16:creationId xmlns:a16="http://schemas.microsoft.com/office/drawing/2014/main" id="{D14A04FC-7D5C-4DA6-AF55-0DBD4E23EF48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09" name="75 CuadroTexto">
          <a:extLst>
            <a:ext uri="{FF2B5EF4-FFF2-40B4-BE49-F238E27FC236}">
              <a16:creationId xmlns:a16="http://schemas.microsoft.com/office/drawing/2014/main" id="{18BBC48D-CB8D-48FF-B5A1-61660DBF0875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0" name="76 CuadroTexto">
          <a:extLst>
            <a:ext uri="{FF2B5EF4-FFF2-40B4-BE49-F238E27FC236}">
              <a16:creationId xmlns:a16="http://schemas.microsoft.com/office/drawing/2014/main" id="{D47E22B0-F432-427F-90E9-49E387DBE19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1" name="77 CuadroTexto">
          <a:extLst>
            <a:ext uri="{FF2B5EF4-FFF2-40B4-BE49-F238E27FC236}">
              <a16:creationId xmlns:a16="http://schemas.microsoft.com/office/drawing/2014/main" id="{70ACB489-51CE-4DA6-A98E-012B1454E0E7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2" name="78 CuadroTexto">
          <a:extLst>
            <a:ext uri="{FF2B5EF4-FFF2-40B4-BE49-F238E27FC236}">
              <a16:creationId xmlns:a16="http://schemas.microsoft.com/office/drawing/2014/main" id="{FAB96629-7074-497C-AED5-10C85D595393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3" name="79 CuadroTexto">
          <a:extLst>
            <a:ext uri="{FF2B5EF4-FFF2-40B4-BE49-F238E27FC236}">
              <a16:creationId xmlns:a16="http://schemas.microsoft.com/office/drawing/2014/main" id="{D36CCAA5-E6A5-4789-B1BA-72423EC15C9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4" name="80 CuadroTexto">
          <a:extLst>
            <a:ext uri="{FF2B5EF4-FFF2-40B4-BE49-F238E27FC236}">
              <a16:creationId xmlns:a16="http://schemas.microsoft.com/office/drawing/2014/main" id="{F7A1A570-715B-49B1-82CD-CB63729A469D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815" name="81 CuadroTexto">
          <a:extLst>
            <a:ext uri="{FF2B5EF4-FFF2-40B4-BE49-F238E27FC236}">
              <a16:creationId xmlns:a16="http://schemas.microsoft.com/office/drawing/2014/main" id="{6584C672-6D22-432B-B633-FC543FC1FF66}"/>
            </a:ext>
          </a:extLst>
        </xdr:cNvPr>
        <xdr:cNvSpPr txBox="1"/>
      </xdr:nvSpPr>
      <xdr:spPr>
        <a:xfrm>
          <a:off x="10572750" y="0"/>
          <a:ext cx="194454" cy="301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816" name="82 CuadroTexto">
          <a:extLst>
            <a:ext uri="{FF2B5EF4-FFF2-40B4-BE49-F238E27FC236}">
              <a16:creationId xmlns:a16="http://schemas.microsoft.com/office/drawing/2014/main" id="{A584FAD2-16C9-42D5-A490-558C9875614A}"/>
            </a:ext>
          </a:extLst>
        </xdr:cNvPr>
        <xdr:cNvSpPr txBox="1"/>
      </xdr:nvSpPr>
      <xdr:spPr>
        <a:xfrm>
          <a:off x="10572750" y="0"/>
          <a:ext cx="1927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17" name="2 CuadroTexto">
          <a:extLst>
            <a:ext uri="{FF2B5EF4-FFF2-40B4-BE49-F238E27FC236}">
              <a16:creationId xmlns:a16="http://schemas.microsoft.com/office/drawing/2014/main" id="{730E4F32-3F93-4EC1-BCC7-94E6DA9E5B4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18" name="3 CuadroTexto">
          <a:extLst>
            <a:ext uri="{FF2B5EF4-FFF2-40B4-BE49-F238E27FC236}">
              <a16:creationId xmlns:a16="http://schemas.microsoft.com/office/drawing/2014/main" id="{992DED1D-53EE-4C9E-A859-88C56BD9297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19" name="4 CuadroTexto">
          <a:extLst>
            <a:ext uri="{FF2B5EF4-FFF2-40B4-BE49-F238E27FC236}">
              <a16:creationId xmlns:a16="http://schemas.microsoft.com/office/drawing/2014/main" id="{9C26860B-080C-42AB-91E1-BFD5D8F7CCB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0" name="5 CuadroTexto">
          <a:extLst>
            <a:ext uri="{FF2B5EF4-FFF2-40B4-BE49-F238E27FC236}">
              <a16:creationId xmlns:a16="http://schemas.microsoft.com/office/drawing/2014/main" id="{6938EA49-4819-4895-B7E1-D1845CCA157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1" name="6 CuadroTexto">
          <a:extLst>
            <a:ext uri="{FF2B5EF4-FFF2-40B4-BE49-F238E27FC236}">
              <a16:creationId xmlns:a16="http://schemas.microsoft.com/office/drawing/2014/main" id="{BD12C0EC-9C19-4006-8259-62CD28A026F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2" name="7 CuadroTexto">
          <a:extLst>
            <a:ext uri="{FF2B5EF4-FFF2-40B4-BE49-F238E27FC236}">
              <a16:creationId xmlns:a16="http://schemas.microsoft.com/office/drawing/2014/main" id="{2B2E146B-9BC3-4A70-A993-6C9E9658AE0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3" name="8 CuadroTexto">
          <a:extLst>
            <a:ext uri="{FF2B5EF4-FFF2-40B4-BE49-F238E27FC236}">
              <a16:creationId xmlns:a16="http://schemas.microsoft.com/office/drawing/2014/main" id="{57112778-AF2F-4BFC-8288-7D736BE2E57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4" name="9 CuadroTexto">
          <a:extLst>
            <a:ext uri="{FF2B5EF4-FFF2-40B4-BE49-F238E27FC236}">
              <a16:creationId xmlns:a16="http://schemas.microsoft.com/office/drawing/2014/main" id="{3C0EBED9-04B8-4507-A710-DEB5BBA92F3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5" name="10 CuadroTexto">
          <a:extLst>
            <a:ext uri="{FF2B5EF4-FFF2-40B4-BE49-F238E27FC236}">
              <a16:creationId xmlns:a16="http://schemas.microsoft.com/office/drawing/2014/main" id="{A20EFB9C-CE0E-47DD-A5F6-00BAF7D074B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6" name="11 CuadroTexto">
          <a:extLst>
            <a:ext uri="{FF2B5EF4-FFF2-40B4-BE49-F238E27FC236}">
              <a16:creationId xmlns:a16="http://schemas.microsoft.com/office/drawing/2014/main" id="{CA5C3144-4EB3-41C9-9581-D3BF576335F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7" name="12 CuadroTexto">
          <a:extLst>
            <a:ext uri="{FF2B5EF4-FFF2-40B4-BE49-F238E27FC236}">
              <a16:creationId xmlns:a16="http://schemas.microsoft.com/office/drawing/2014/main" id="{81F69E38-73FE-43FC-BEF7-3663B2278E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8" name="13 CuadroTexto">
          <a:extLst>
            <a:ext uri="{FF2B5EF4-FFF2-40B4-BE49-F238E27FC236}">
              <a16:creationId xmlns:a16="http://schemas.microsoft.com/office/drawing/2014/main" id="{6DDC5BC9-8BBF-46BF-8A57-B0E386E24D0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29" name="14 CuadroTexto">
          <a:extLst>
            <a:ext uri="{FF2B5EF4-FFF2-40B4-BE49-F238E27FC236}">
              <a16:creationId xmlns:a16="http://schemas.microsoft.com/office/drawing/2014/main" id="{813C7C2C-5A4D-4113-9031-FE16A6AFC79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0" name="15 CuadroTexto">
          <a:extLst>
            <a:ext uri="{FF2B5EF4-FFF2-40B4-BE49-F238E27FC236}">
              <a16:creationId xmlns:a16="http://schemas.microsoft.com/office/drawing/2014/main" id="{0A2F5FBC-E2F0-46AA-A1E7-1BCFC4F40E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1" name="16 CuadroTexto">
          <a:extLst>
            <a:ext uri="{FF2B5EF4-FFF2-40B4-BE49-F238E27FC236}">
              <a16:creationId xmlns:a16="http://schemas.microsoft.com/office/drawing/2014/main" id="{AB4CB301-A74F-43F5-88A4-1BF974947BF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2" name="17 CuadroTexto">
          <a:extLst>
            <a:ext uri="{FF2B5EF4-FFF2-40B4-BE49-F238E27FC236}">
              <a16:creationId xmlns:a16="http://schemas.microsoft.com/office/drawing/2014/main" id="{14D512E2-218F-404E-8A3A-66066BBC3A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" name="18 CuadroTexto">
          <a:extLst>
            <a:ext uri="{FF2B5EF4-FFF2-40B4-BE49-F238E27FC236}">
              <a16:creationId xmlns:a16="http://schemas.microsoft.com/office/drawing/2014/main" id="{F25AA6A8-6268-42E6-BBEB-63F7200A438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" name="19 CuadroTexto">
          <a:extLst>
            <a:ext uri="{FF2B5EF4-FFF2-40B4-BE49-F238E27FC236}">
              <a16:creationId xmlns:a16="http://schemas.microsoft.com/office/drawing/2014/main" id="{15D717DE-407A-4533-9D1B-7334DB7467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" name="20 CuadroTexto">
          <a:extLst>
            <a:ext uri="{FF2B5EF4-FFF2-40B4-BE49-F238E27FC236}">
              <a16:creationId xmlns:a16="http://schemas.microsoft.com/office/drawing/2014/main" id="{D0D83588-B5F3-4542-9320-C16FF589510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" name="21 CuadroTexto">
          <a:extLst>
            <a:ext uri="{FF2B5EF4-FFF2-40B4-BE49-F238E27FC236}">
              <a16:creationId xmlns:a16="http://schemas.microsoft.com/office/drawing/2014/main" id="{A6CD2B6B-093C-46CE-9621-A38791906FE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" name="22 CuadroTexto">
          <a:extLst>
            <a:ext uri="{FF2B5EF4-FFF2-40B4-BE49-F238E27FC236}">
              <a16:creationId xmlns:a16="http://schemas.microsoft.com/office/drawing/2014/main" id="{256E988A-2985-401F-A301-F8FE9D78115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" name="23 CuadroTexto">
          <a:extLst>
            <a:ext uri="{FF2B5EF4-FFF2-40B4-BE49-F238E27FC236}">
              <a16:creationId xmlns:a16="http://schemas.microsoft.com/office/drawing/2014/main" id="{29DDBD27-C3FF-4C55-8D25-BB7A2B659AB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" name="24 CuadroTexto">
          <a:extLst>
            <a:ext uri="{FF2B5EF4-FFF2-40B4-BE49-F238E27FC236}">
              <a16:creationId xmlns:a16="http://schemas.microsoft.com/office/drawing/2014/main" id="{94EEDE51-AFE2-4A1D-BCBD-F86B6C3111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" name="25 CuadroTexto">
          <a:extLst>
            <a:ext uri="{FF2B5EF4-FFF2-40B4-BE49-F238E27FC236}">
              <a16:creationId xmlns:a16="http://schemas.microsoft.com/office/drawing/2014/main" id="{D7E8861D-E96E-4473-A0A9-0000E7E49F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1" name="26 CuadroTexto">
          <a:extLst>
            <a:ext uri="{FF2B5EF4-FFF2-40B4-BE49-F238E27FC236}">
              <a16:creationId xmlns:a16="http://schemas.microsoft.com/office/drawing/2014/main" id="{4745DBF1-B4FC-4525-AEFF-2A6B9CCE71E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2" name="27 CuadroTexto">
          <a:extLst>
            <a:ext uri="{FF2B5EF4-FFF2-40B4-BE49-F238E27FC236}">
              <a16:creationId xmlns:a16="http://schemas.microsoft.com/office/drawing/2014/main" id="{154F8731-8042-438E-8D4F-0CCACC2194E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3" name="28 CuadroTexto">
          <a:extLst>
            <a:ext uri="{FF2B5EF4-FFF2-40B4-BE49-F238E27FC236}">
              <a16:creationId xmlns:a16="http://schemas.microsoft.com/office/drawing/2014/main" id="{A22D08C0-FB28-41CA-B6F6-85AD4FE79FA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4" name="29 CuadroTexto">
          <a:extLst>
            <a:ext uri="{FF2B5EF4-FFF2-40B4-BE49-F238E27FC236}">
              <a16:creationId xmlns:a16="http://schemas.microsoft.com/office/drawing/2014/main" id="{3ACDB48E-59D9-4F5E-9551-EDA7117E6E6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5" name="30 CuadroTexto">
          <a:extLst>
            <a:ext uri="{FF2B5EF4-FFF2-40B4-BE49-F238E27FC236}">
              <a16:creationId xmlns:a16="http://schemas.microsoft.com/office/drawing/2014/main" id="{5D2092B2-99FA-48DC-8542-ED9658A926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6" name="31 CuadroTexto">
          <a:extLst>
            <a:ext uri="{FF2B5EF4-FFF2-40B4-BE49-F238E27FC236}">
              <a16:creationId xmlns:a16="http://schemas.microsoft.com/office/drawing/2014/main" id="{D5A031A3-2486-4719-9C74-B21ABE78FB7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7" name="32 CuadroTexto">
          <a:extLst>
            <a:ext uri="{FF2B5EF4-FFF2-40B4-BE49-F238E27FC236}">
              <a16:creationId xmlns:a16="http://schemas.microsoft.com/office/drawing/2014/main" id="{8653945C-783D-4DF8-9438-D4E89AB3DF4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8" name="33 CuadroTexto">
          <a:extLst>
            <a:ext uri="{FF2B5EF4-FFF2-40B4-BE49-F238E27FC236}">
              <a16:creationId xmlns:a16="http://schemas.microsoft.com/office/drawing/2014/main" id="{53E9BC32-9FC7-47C6-B006-85D1A10808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" name="34 CuadroTexto">
          <a:extLst>
            <a:ext uri="{FF2B5EF4-FFF2-40B4-BE49-F238E27FC236}">
              <a16:creationId xmlns:a16="http://schemas.microsoft.com/office/drawing/2014/main" id="{468E2BB0-E7E1-454C-91AE-ED68AFFA02B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" name="35 CuadroTexto">
          <a:extLst>
            <a:ext uri="{FF2B5EF4-FFF2-40B4-BE49-F238E27FC236}">
              <a16:creationId xmlns:a16="http://schemas.microsoft.com/office/drawing/2014/main" id="{9D0199D7-396B-47A8-AC13-AD1AA5F333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" name="36 CuadroTexto">
          <a:extLst>
            <a:ext uri="{FF2B5EF4-FFF2-40B4-BE49-F238E27FC236}">
              <a16:creationId xmlns:a16="http://schemas.microsoft.com/office/drawing/2014/main" id="{8F9D7B89-CF2F-4DD7-B3B3-63AA3DC2D48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" name="37 CuadroTexto">
          <a:extLst>
            <a:ext uri="{FF2B5EF4-FFF2-40B4-BE49-F238E27FC236}">
              <a16:creationId xmlns:a16="http://schemas.microsoft.com/office/drawing/2014/main" id="{D6F65613-8F12-42C9-A872-11C0BC3DF6A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" name="38 CuadroTexto">
          <a:extLst>
            <a:ext uri="{FF2B5EF4-FFF2-40B4-BE49-F238E27FC236}">
              <a16:creationId xmlns:a16="http://schemas.microsoft.com/office/drawing/2014/main" id="{805452FE-CB32-4ED2-935F-82AAA8ADE13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" name="39 CuadroTexto">
          <a:extLst>
            <a:ext uri="{FF2B5EF4-FFF2-40B4-BE49-F238E27FC236}">
              <a16:creationId xmlns:a16="http://schemas.microsoft.com/office/drawing/2014/main" id="{3B0EEDF5-9D46-4D60-959D-3B5F5088CF0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" name="40 CuadroTexto">
          <a:extLst>
            <a:ext uri="{FF2B5EF4-FFF2-40B4-BE49-F238E27FC236}">
              <a16:creationId xmlns:a16="http://schemas.microsoft.com/office/drawing/2014/main" id="{3AC8EB03-95E9-4B9D-B323-7AEF3F7A33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" name="41 CuadroTexto">
          <a:extLst>
            <a:ext uri="{FF2B5EF4-FFF2-40B4-BE49-F238E27FC236}">
              <a16:creationId xmlns:a16="http://schemas.microsoft.com/office/drawing/2014/main" id="{58FA20E8-EB83-44C1-9218-D0C1EB7B74D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7" name="42 CuadroTexto">
          <a:extLst>
            <a:ext uri="{FF2B5EF4-FFF2-40B4-BE49-F238E27FC236}">
              <a16:creationId xmlns:a16="http://schemas.microsoft.com/office/drawing/2014/main" id="{8F4F9593-1E3C-4EA4-94D0-06FEC3F395D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8" name="43 CuadroTexto">
          <a:extLst>
            <a:ext uri="{FF2B5EF4-FFF2-40B4-BE49-F238E27FC236}">
              <a16:creationId xmlns:a16="http://schemas.microsoft.com/office/drawing/2014/main" id="{28AF9F65-6F16-4061-AF7A-6A340F25C9D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9" name="44 CuadroTexto">
          <a:extLst>
            <a:ext uri="{FF2B5EF4-FFF2-40B4-BE49-F238E27FC236}">
              <a16:creationId xmlns:a16="http://schemas.microsoft.com/office/drawing/2014/main" id="{059CCB7C-C003-48B4-988D-0A4534F6AF2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0" name="45 CuadroTexto">
          <a:extLst>
            <a:ext uri="{FF2B5EF4-FFF2-40B4-BE49-F238E27FC236}">
              <a16:creationId xmlns:a16="http://schemas.microsoft.com/office/drawing/2014/main" id="{52BF28DA-5932-4A69-8DBD-E96112BB18B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1" name="46 CuadroTexto">
          <a:extLst>
            <a:ext uri="{FF2B5EF4-FFF2-40B4-BE49-F238E27FC236}">
              <a16:creationId xmlns:a16="http://schemas.microsoft.com/office/drawing/2014/main" id="{4AB416EF-3354-4846-AA5B-ADC09318DD0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2" name="47 CuadroTexto">
          <a:extLst>
            <a:ext uri="{FF2B5EF4-FFF2-40B4-BE49-F238E27FC236}">
              <a16:creationId xmlns:a16="http://schemas.microsoft.com/office/drawing/2014/main" id="{DE6C1276-351C-477B-9864-A7BE798F8FF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3" name="48 CuadroTexto">
          <a:extLst>
            <a:ext uri="{FF2B5EF4-FFF2-40B4-BE49-F238E27FC236}">
              <a16:creationId xmlns:a16="http://schemas.microsoft.com/office/drawing/2014/main" id="{0A5089DE-184A-44A5-A97C-C84F275352A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4" name="49 CuadroTexto">
          <a:extLst>
            <a:ext uri="{FF2B5EF4-FFF2-40B4-BE49-F238E27FC236}">
              <a16:creationId xmlns:a16="http://schemas.microsoft.com/office/drawing/2014/main" id="{E7B58524-9C3F-4EFB-9C8C-50D701D5E53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" name="50 CuadroTexto">
          <a:extLst>
            <a:ext uri="{FF2B5EF4-FFF2-40B4-BE49-F238E27FC236}">
              <a16:creationId xmlns:a16="http://schemas.microsoft.com/office/drawing/2014/main" id="{18A8DD51-2915-4E1E-AB88-492C20DF67F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" name="51 CuadroTexto">
          <a:extLst>
            <a:ext uri="{FF2B5EF4-FFF2-40B4-BE49-F238E27FC236}">
              <a16:creationId xmlns:a16="http://schemas.microsoft.com/office/drawing/2014/main" id="{F1D69AC2-706F-42A7-B8E0-100333BA26E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" name="52 CuadroTexto">
          <a:extLst>
            <a:ext uri="{FF2B5EF4-FFF2-40B4-BE49-F238E27FC236}">
              <a16:creationId xmlns:a16="http://schemas.microsoft.com/office/drawing/2014/main" id="{5FC51DEE-E6C0-4902-9ED0-0512C993DDF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" name="53 CuadroTexto">
          <a:extLst>
            <a:ext uri="{FF2B5EF4-FFF2-40B4-BE49-F238E27FC236}">
              <a16:creationId xmlns:a16="http://schemas.microsoft.com/office/drawing/2014/main" id="{397992F1-4F13-4FF4-BF12-42A544D19A9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" name="54 CuadroTexto">
          <a:extLst>
            <a:ext uri="{FF2B5EF4-FFF2-40B4-BE49-F238E27FC236}">
              <a16:creationId xmlns:a16="http://schemas.microsoft.com/office/drawing/2014/main" id="{EA42EE35-6F41-46CE-AA6F-7586FBE593A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" name="55 CuadroTexto">
          <a:extLst>
            <a:ext uri="{FF2B5EF4-FFF2-40B4-BE49-F238E27FC236}">
              <a16:creationId xmlns:a16="http://schemas.microsoft.com/office/drawing/2014/main" id="{C4207E1D-6ED9-4800-A3AF-9DCF27C6C25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" name="56 CuadroTexto">
          <a:extLst>
            <a:ext uri="{FF2B5EF4-FFF2-40B4-BE49-F238E27FC236}">
              <a16:creationId xmlns:a16="http://schemas.microsoft.com/office/drawing/2014/main" id="{33627BBC-04F8-4638-B114-CE1C2A3652E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" name="57 CuadroTexto">
          <a:extLst>
            <a:ext uri="{FF2B5EF4-FFF2-40B4-BE49-F238E27FC236}">
              <a16:creationId xmlns:a16="http://schemas.microsoft.com/office/drawing/2014/main" id="{DDC05540-2A44-4BC1-9AC9-D4B024BDD36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3" name="58 CuadroTexto">
          <a:extLst>
            <a:ext uri="{FF2B5EF4-FFF2-40B4-BE49-F238E27FC236}">
              <a16:creationId xmlns:a16="http://schemas.microsoft.com/office/drawing/2014/main" id="{7ACA4837-BA65-474C-9437-BA913E44FF0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4" name="59 CuadroTexto">
          <a:extLst>
            <a:ext uri="{FF2B5EF4-FFF2-40B4-BE49-F238E27FC236}">
              <a16:creationId xmlns:a16="http://schemas.microsoft.com/office/drawing/2014/main" id="{81B6EA4D-8660-4BAD-B3B6-CF04B0298D3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5" name="60 CuadroTexto">
          <a:extLst>
            <a:ext uri="{FF2B5EF4-FFF2-40B4-BE49-F238E27FC236}">
              <a16:creationId xmlns:a16="http://schemas.microsoft.com/office/drawing/2014/main" id="{824C33D0-A59A-4075-9C2D-CF8213EC1C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6" name="61 CuadroTexto">
          <a:extLst>
            <a:ext uri="{FF2B5EF4-FFF2-40B4-BE49-F238E27FC236}">
              <a16:creationId xmlns:a16="http://schemas.microsoft.com/office/drawing/2014/main" id="{4B5BE57E-6528-436E-9287-937F6AD3168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7" name="62 CuadroTexto">
          <a:extLst>
            <a:ext uri="{FF2B5EF4-FFF2-40B4-BE49-F238E27FC236}">
              <a16:creationId xmlns:a16="http://schemas.microsoft.com/office/drawing/2014/main" id="{3FB6D7FB-08D6-460C-A0CB-02E54CEBA2B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8" name="63 CuadroTexto">
          <a:extLst>
            <a:ext uri="{FF2B5EF4-FFF2-40B4-BE49-F238E27FC236}">
              <a16:creationId xmlns:a16="http://schemas.microsoft.com/office/drawing/2014/main" id="{B2B10B56-30FB-4C59-8D45-52BC95FEA10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9" name="64 CuadroTexto">
          <a:extLst>
            <a:ext uri="{FF2B5EF4-FFF2-40B4-BE49-F238E27FC236}">
              <a16:creationId xmlns:a16="http://schemas.microsoft.com/office/drawing/2014/main" id="{B3177C05-8EEB-48FD-8F7E-97F6841D9D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0" name="65 CuadroTexto">
          <a:extLst>
            <a:ext uri="{FF2B5EF4-FFF2-40B4-BE49-F238E27FC236}">
              <a16:creationId xmlns:a16="http://schemas.microsoft.com/office/drawing/2014/main" id="{0031B371-383B-4585-B51A-75D37F65807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" name="66 CuadroTexto">
          <a:extLst>
            <a:ext uri="{FF2B5EF4-FFF2-40B4-BE49-F238E27FC236}">
              <a16:creationId xmlns:a16="http://schemas.microsoft.com/office/drawing/2014/main" id="{68298B6D-2E54-402E-957A-24443442013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" name="67 CuadroTexto">
          <a:extLst>
            <a:ext uri="{FF2B5EF4-FFF2-40B4-BE49-F238E27FC236}">
              <a16:creationId xmlns:a16="http://schemas.microsoft.com/office/drawing/2014/main" id="{BC3F61F0-18B5-4F9A-8E92-39AB12DFB0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" name="68 CuadroTexto">
          <a:extLst>
            <a:ext uri="{FF2B5EF4-FFF2-40B4-BE49-F238E27FC236}">
              <a16:creationId xmlns:a16="http://schemas.microsoft.com/office/drawing/2014/main" id="{2CA460BA-1E0C-44DD-B27C-725977D7A4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" name="69 CuadroTexto">
          <a:extLst>
            <a:ext uri="{FF2B5EF4-FFF2-40B4-BE49-F238E27FC236}">
              <a16:creationId xmlns:a16="http://schemas.microsoft.com/office/drawing/2014/main" id="{D480BA77-B720-4251-BFDB-F59D064DAA1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" name="70 CuadroTexto">
          <a:extLst>
            <a:ext uri="{FF2B5EF4-FFF2-40B4-BE49-F238E27FC236}">
              <a16:creationId xmlns:a16="http://schemas.microsoft.com/office/drawing/2014/main" id="{018657C4-0A19-4437-BB96-DAAA543D2B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" name="71 CuadroTexto">
          <a:extLst>
            <a:ext uri="{FF2B5EF4-FFF2-40B4-BE49-F238E27FC236}">
              <a16:creationId xmlns:a16="http://schemas.microsoft.com/office/drawing/2014/main" id="{59D28A15-194E-4416-AC29-AD621C5E53A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" name="72 CuadroTexto">
          <a:extLst>
            <a:ext uri="{FF2B5EF4-FFF2-40B4-BE49-F238E27FC236}">
              <a16:creationId xmlns:a16="http://schemas.microsoft.com/office/drawing/2014/main" id="{05B672C1-B600-4E86-BA1E-8ACA05D3D6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" name="73 CuadroTexto">
          <a:extLst>
            <a:ext uri="{FF2B5EF4-FFF2-40B4-BE49-F238E27FC236}">
              <a16:creationId xmlns:a16="http://schemas.microsoft.com/office/drawing/2014/main" id="{94B15DDE-E5F7-4F99-BB96-59CDC229FD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" name="74 CuadroTexto">
          <a:extLst>
            <a:ext uri="{FF2B5EF4-FFF2-40B4-BE49-F238E27FC236}">
              <a16:creationId xmlns:a16="http://schemas.microsoft.com/office/drawing/2014/main" id="{CC10DD1B-F2A5-4963-AE4D-2477100EDF3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0" name="75 CuadroTexto">
          <a:extLst>
            <a:ext uri="{FF2B5EF4-FFF2-40B4-BE49-F238E27FC236}">
              <a16:creationId xmlns:a16="http://schemas.microsoft.com/office/drawing/2014/main" id="{927EAD9A-E830-44C6-8E64-0220CE0ABC4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1" name="76 CuadroTexto">
          <a:extLst>
            <a:ext uri="{FF2B5EF4-FFF2-40B4-BE49-F238E27FC236}">
              <a16:creationId xmlns:a16="http://schemas.microsoft.com/office/drawing/2014/main" id="{E3C60F76-75BB-46CF-B4B8-1DFB104FDD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2" name="77 CuadroTexto">
          <a:extLst>
            <a:ext uri="{FF2B5EF4-FFF2-40B4-BE49-F238E27FC236}">
              <a16:creationId xmlns:a16="http://schemas.microsoft.com/office/drawing/2014/main" id="{D82A1DAD-FD87-49EE-9993-0FEDB194CFF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3" name="78 CuadroTexto">
          <a:extLst>
            <a:ext uri="{FF2B5EF4-FFF2-40B4-BE49-F238E27FC236}">
              <a16:creationId xmlns:a16="http://schemas.microsoft.com/office/drawing/2014/main" id="{CF728911-1524-4903-82FB-A0F2E26CCAE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4" name="79 CuadroTexto">
          <a:extLst>
            <a:ext uri="{FF2B5EF4-FFF2-40B4-BE49-F238E27FC236}">
              <a16:creationId xmlns:a16="http://schemas.microsoft.com/office/drawing/2014/main" id="{C0F9B273-4452-4735-993F-92180B3556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5" name="80 CuadroTexto">
          <a:extLst>
            <a:ext uri="{FF2B5EF4-FFF2-40B4-BE49-F238E27FC236}">
              <a16:creationId xmlns:a16="http://schemas.microsoft.com/office/drawing/2014/main" id="{C39CE7A3-A80B-441E-8B70-816CDA5DF18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6" name="81 CuadroTexto">
          <a:extLst>
            <a:ext uri="{FF2B5EF4-FFF2-40B4-BE49-F238E27FC236}">
              <a16:creationId xmlns:a16="http://schemas.microsoft.com/office/drawing/2014/main" id="{C482A0BB-4DC1-43EA-8966-D6965AAA610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7" name="82 CuadroTexto">
          <a:extLst>
            <a:ext uri="{FF2B5EF4-FFF2-40B4-BE49-F238E27FC236}">
              <a16:creationId xmlns:a16="http://schemas.microsoft.com/office/drawing/2014/main" id="{FE753010-2DEA-4477-AC24-9D5ADD77733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8" name="1 CuadroTexto">
          <a:extLst>
            <a:ext uri="{FF2B5EF4-FFF2-40B4-BE49-F238E27FC236}">
              <a16:creationId xmlns:a16="http://schemas.microsoft.com/office/drawing/2014/main" id="{6C9AC1BB-1770-4BB8-81E2-23F2A70EDBE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9" name="2 CuadroTexto">
          <a:extLst>
            <a:ext uri="{FF2B5EF4-FFF2-40B4-BE49-F238E27FC236}">
              <a16:creationId xmlns:a16="http://schemas.microsoft.com/office/drawing/2014/main" id="{43D83E16-0A93-4D43-A961-3BDE6111E36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0" name="3 CuadroTexto">
          <a:extLst>
            <a:ext uri="{FF2B5EF4-FFF2-40B4-BE49-F238E27FC236}">
              <a16:creationId xmlns:a16="http://schemas.microsoft.com/office/drawing/2014/main" id="{4C755C0B-D4C0-4DA2-BF4E-73A2B1001D2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1" name="4 CuadroTexto">
          <a:extLst>
            <a:ext uri="{FF2B5EF4-FFF2-40B4-BE49-F238E27FC236}">
              <a16:creationId xmlns:a16="http://schemas.microsoft.com/office/drawing/2014/main" id="{14CD5CF7-2D66-43CC-AF34-249D6126197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2" name="5 CuadroTexto">
          <a:extLst>
            <a:ext uri="{FF2B5EF4-FFF2-40B4-BE49-F238E27FC236}">
              <a16:creationId xmlns:a16="http://schemas.microsoft.com/office/drawing/2014/main" id="{FBB166CF-58CB-4F2B-8B4B-07AA412FD5A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3" name="6 CuadroTexto">
          <a:extLst>
            <a:ext uri="{FF2B5EF4-FFF2-40B4-BE49-F238E27FC236}">
              <a16:creationId xmlns:a16="http://schemas.microsoft.com/office/drawing/2014/main" id="{D130A9E8-6EB4-4B2A-ADB6-51C72759F69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4" name="7 CuadroTexto">
          <a:extLst>
            <a:ext uri="{FF2B5EF4-FFF2-40B4-BE49-F238E27FC236}">
              <a16:creationId xmlns:a16="http://schemas.microsoft.com/office/drawing/2014/main" id="{392C4848-1188-41F8-9E0F-C26CD95E1B9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5" name="8 CuadroTexto">
          <a:extLst>
            <a:ext uri="{FF2B5EF4-FFF2-40B4-BE49-F238E27FC236}">
              <a16:creationId xmlns:a16="http://schemas.microsoft.com/office/drawing/2014/main" id="{31E24FB1-4615-4AAC-9864-131EF0C4DEE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" name="9 CuadroTexto">
          <a:extLst>
            <a:ext uri="{FF2B5EF4-FFF2-40B4-BE49-F238E27FC236}">
              <a16:creationId xmlns:a16="http://schemas.microsoft.com/office/drawing/2014/main" id="{B59A1099-D69D-4273-BF4B-BF750DB2AD6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" name="10 CuadroTexto">
          <a:extLst>
            <a:ext uri="{FF2B5EF4-FFF2-40B4-BE49-F238E27FC236}">
              <a16:creationId xmlns:a16="http://schemas.microsoft.com/office/drawing/2014/main" id="{D9BA82A4-2A8B-420D-BEE8-C689607EAF7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" name="11 CuadroTexto">
          <a:extLst>
            <a:ext uri="{FF2B5EF4-FFF2-40B4-BE49-F238E27FC236}">
              <a16:creationId xmlns:a16="http://schemas.microsoft.com/office/drawing/2014/main" id="{38083656-B019-4D51-A427-6D59B3FE2E2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" name="12 CuadroTexto">
          <a:extLst>
            <a:ext uri="{FF2B5EF4-FFF2-40B4-BE49-F238E27FC236}">
              <a16:creationId xmlns:a16="http://schemas.microsoft.com/office/drawing/2014/main" id="{8B4E1ADC-2C61-4F83-B76C-EEE1BC614A7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" name="13 CuadroTexto">
          <a:extLst>
            <a:ext uri="{FF2B5EF4-FFF2-40B4-BE49-F238E27FC236}">
              <a16:creationId xmlns:a16="http://schemas.microsoft.com/office/drawing/2014/main" id="{20190CC3-DCDD-4876-A295-D60A3575879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" name="14 CuadroTexto">
          <a:extLst>
            <a:ext uri="{FF2B5EF4-FFF2-40B4-BE49-F238E27FC236}">
              <a16:creationId xmlns:a16="http://schemas.microsoft.com/office/drawing/2014/main" id="{9D114BC1-5E3C-4667-A985-AA53FFD2487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" name="15 CuadroTexto">
          <a:extLst>
            <a:ext uri="{FF2B5EF4-FFF2-40B4-BE49-F238E27FC236}">
              <a16:creationId xmlns:a16="http://schemas.microsoft.com/office/drawing/2014/main" id="{91DE3E59-9432-4EFF-AD71-EBB7866BABD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" name="16 CuadroTexto">
          <a:extLst>
            <a:ext uri="{FF2B5EF4-FFF2-40B4-BE49-F238E27FC236}">
              <a16:creationId xmlns:a16="http://schemas.microsoft.com/office/drawing/2014/main" id="{1EFC0B48-8E13-43B7-BCF9-B44080F3089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4" name="17 CuadroTexto">
          <a:extLst>
            <a:ext uri="{FF2B5EF4-FFF2-40B4-BE49-F238E27FC236}">
              <a16:creationId xmlns:a16="http://schemas.microsoft.com/office/drawing/2014/main" id="{0D4F601B-B0B0-4BD7-8B6B-4977ABBB662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5" name="18 CuadroTexto">
          <a:extLst>
            <a:ext uri="{FF2B5EF4-FFF2-40B4-BE49-F238E27FC236}">
              <a16:creationId xmlns:a16="http://schemas.microsoft.com/office/drawing/2014/main" id="{9D0D2803-EFB4-44D0-9081-480AC5B09E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6" name="19 CuadroTexto">
          <a:extLst>
            <a:ext uri="{FF2B5EF4-FFF2-40B4-BE49-F238E27FC236}">
              <a16:creationId xmlns:a16="http://schemas.microsoft.com/office/drawing/2014/main" id="{B8DB98EC-17DE-4ACC-8722-460E8299E68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7" name="20 CuadroTexto">
          <a:extLst>
            <a:ext uri="{FF2B5EF4-FFF2-40B4-BE49-F238E27FC236}">
              <a16:creationId xmlns:a16="http://schemas.microsoft.com/office/drawing/2014/main" id="{A697346A-B229-4883-BD6D-CE2CDD4FB4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8" name="21 CuadroTexto">
          <a:extLst>
            <a:ext uri="{FF2B5EF4-FFF2-40B4-BE49-F238E27FC236}">
              <a16:creationId xmlns:a16="http://schemas.microsoft.com/office/drawing/2014/main" id="{25CBF7B8-2D63-4083-B703-315B181D0E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9" name="22 CuadroTexto">
          <a:extLst>
            <a:ext uri="{FF2B5EF4-FFF2-40B4-BE49-F238E27FC236}">
              <a16:creationId xmlns:a16="http://schemas.microsoft.com/office/drawing/2014/main" id="{1CBB2245-C66A-44C7-9392-103985D504D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0" name="23 CuadroTexto">
          <a:extLst>
            <a:ext uri="{FF2B5EF4-FFF2-40B4-BE49-F238E27FC236}">
              <a16:creationId xmlns:a16="http://schemas.microsoft.com/office/drawing/2014/main" id="{19344886-132C-42FF-831D-55433891689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1" name="24 CuadroTexto">
          <a:extLst>
            <a:ext uri="{FF2B5EF4-FFF2-40B4-BE49-F238E27FC236}">
              <a16:creationId xmlns:a16="http://schemas.microsoft.com/office/drawing/2014/main" id="{4183DD8C-2405-4192-BFDE-80FCA9B94A7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2" name="25 CuadroTexto">
          <a:extLst>
            <a:ext uri="{FF2B5EF4-FFF2-40B4-BE49-F238E27FC236}">
              <a16:creationId xmlns:a16="http://schemas.microsoft.com/office/drawing/2014/main" id="{EEB034F4-3C64-403F-B7CB-B2C2B08B01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3" name="26 CuadroTexto">
          <a:extLst>
            <a:ext uri="{FF2B5EF4-FFF2-40B4-BE49-F238E27FC236}">
              <a16:creationId xmlns:a16="http://schemas.microsoft.com/office/drawing/2014/main" id="{324C9E66-CBBD-4357-895C-EF76ADC7358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4" name="27 CuadroTexto">
          <a:extLst>
            <a:ext uri="{FF2B5EF4-FFF2-40B4-BE49-F238E27FC236}">
              <a16:creationId xmlns:a16="http://schemas.microsoft.com/office/drawing/2014/main" id="{77C92AB9-7166-4E9F-8CC5-F9CA247D375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5" name="28 CuadroTexto">
          <a:extLst>
            <a:ext uri="{FF2B5EF4-FFF2-40B4-BE49-F238E27FC236}">
              <a16:creationId xmlns:a16="http://schemas.microsoft.com/office/drawing/2014/main" id="{76F5E8AE-1A9D-4072-B5F4-3329937155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6" name="29 CuadroTexto">
          <a:extLst>
            <a:ext uri="{FF2B5EF4-FFF2-40B4-BE49-F238E27FC236}">
              <a16:creationId xmlns:a16="http://schemas.microsoft.com/office/drawing/2014/main" id="{F1C3DBF9-712B-4083-BBE6-7C3BA1C4246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7" name="30 CuadroTexto">
          <a:extLst>
            <a:ext uri="{FF2B5EF4-FFF2-40B4-BE49-F238E27FC236}">
              <a16:creationId xmlns:a16="http://schemas.microsoft.com/office/drawing/2014/main" id="{08DCA7A2-ED56-4B51-B100-ACF19045DF3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8" name="31 CuadroTexto">
          <a:extLst>
            <a:ext uri="{FF2B5EF4-FFF2-40B4-BE49-F238E27FC236}">
              <a16:creationId xmlns:a16="http://schemas.microsoft.com/office/drawing/2014/main" id="{8D3D2366-3FD5-4BDF-9DC3-C4FCBC6FB64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29" name="32 CuadroTexto">
          <a:extLst>
            <a:ext uri="{FF2B5EF4-FFF2-40B4-BE49-F238E27FC236}">
              <a16:creationId xmlns:a16="http://schemas.microsoft.com/office/drawing/2014/main" id="{2B2A9AB0-C54C-4A67-B2DC-A2B21F3842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0" name="33 CuadroTexto">
          <a:extLst>
            <a:ext uri="{FF2B5EF4-FFF2-40B4-BE49-F238E27FC236}">
              <a16:creationId xmlns:a16="http://schemas.microsoft.com/office/drawing/2014/main" id="{AAC601E8-F038-4123-8A42-EC83E8D1DA5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1" name="34 CuadroTexto">
          <a:extLst>
            <a:ext uri="{FF2B5EF4-FFF2-40B4-BE49-F238E27FC236}">
              <a16:creationId xmlns:a16="http://schemas.microsoft.com/office/drawing/2014/main" id="{CE25B07B-AA5D-4D88-BD65-9CB48A0876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2" name="35 CuadroTexto">
          <a:extLst>
            <a:ext uri="{FF2B5EF4-FFF2-40B4-BE49-F238E27FC236}">
              <a16:creationId xmlns:a16="http://schemas.microsoft.com/office/drawing/2014/main" id="{FF269933-CA48-4805-8E4D-ECFA8AC7184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3" name="36 CuadroTexto">
          <a:extLst>
            <a:ext uri="{FF2B5EF4-FFF2-40B4-BE49-F238E27FC236}">
              <a16:creationId xmlns:a16="http://schemas.microsoft.com/office/drawing/2014/main" id="{771AFD2C-C674-4857-AF60-FE2D13C1328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4" name="37 CuadroTexto">
          <a:extLst>
            <a:ext uri="{FF2B5EF4-FFF2-40B4-BE49-F238E27FC236}">
              <a16:creationId xmlns:a16="http://schemas.microsoft.com/office/drawing/2014/main" id="{E4220C3A-3497-4301-8487-036D1A9DA66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5" name="38 CuadroTexto">
          <a:extLst>
            <a:ext uri="{FF2B5EF4-FFF2-40B4-BE49-F238E27FC236}">
              <a16:creationId xmlns:a16="http://schemas.microsoft.com/office/drawing/2014/main" id="{34BADAFF-5878-42E5-AC3B-21D7376AF1F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6" name="39 CuadroTexto">
          <a:extLst>
            <a:ext uri="{FF2B5EF4-FFF2-40B4-BE49-F238E27FC236}">
              <a16:creationId xmlns:a16="http://schemas.microsoft.com/office/drawing/2014/main" id="{C83F4F23-409E-4C58-9651-26B5DE5987D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7" name="40 CuadroTexto">
          <a:extLst>
            <a:ext uri="{FF2B5EF4-FFF2-40B4-BE49-F238E27FC236}">
              <a16:creationId xmlns:a16="http://schemas.microsoft.com/office/drawing/2014/main" id="{E0761FD3-F4E8-4799-BC5E-DD70A32D6A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8" name="41 CuadroTexto">
          <a:extLst>
            <a:ext uri="{FF2B5EF4-FFF2-40B4-BE49-F238E27FC236}">
              <a16:creationId xmlns:a16="http://schemas.microsoft.com/office/drawing/2014/main" id="{85ADFD51-DD5A-434A-99A7-A0AA156F114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39" name="42 CuadroTexto">
          <a:extLst>
            <a:ext uri="{FF2B5EF4-FFF2-40B4-BE49-F238E27FC236}">
              <a16:creationId xmlns:a16="http://schemas.microsoft.com/office/drawing/2014/main" id="{F3ECCA56-CED0-464F-A5B2-0AD2E933223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0" name="43 CuadroTexto">
          <a:extLst>
            <a:ext uri="{FF2B5EF4-FFF2-40B4-BE49-F238E27FC236}">
              <a16:creationId xmlns:a16="http://schemas.microsoft.com/office/drawing/2014/main" id="{0E1A090C-A256-4E83-973A-8E673706F81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1" name="44 CuadroTexto">
          <a:extLst>
            <a:ext uri="{FF2B5EF4-FFF2-40B4-BE49-F238E27FC236}">
              <a16:creationId xmlns:a16="http://schemas.microsoft.com/office/drawing/2014/main" id="{57C785D1-1511-4538-A5BE-1E0B9CEDD4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2" name="45 CuadroTexto">
          <a:extLst>
            <a:ext uri="{FF2B5EF4-FFF2-40B4-BE49-F238E27FC236}">
              <a16:creationId xmlns:a16="http://schemas.microsoft.com/office/drawing/2014/main" id="{44923F44-DE06-45A4-8A7A-F4E46B1A8C8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3" name="46 CuadroTexto">
          <a:extLst>
            <a:ext uri="{FF2B5EF4-FFF2-40B4-BE49-F238E27FC236}">
              <a16:creationId xmlns:a16="http://schemas.microsoft.com/office/drawing/2014/main" id="{A022E2D9-8930-4C4D-A913-F2859786FE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4" name="47 CuadroTexto">
          <a:extLst>
            <a:ext uri="{FF2B5EF4-FFF2-40B4-BE49-F238E27FC236}">
              <a16:creationId xmlns:a16="http://schemas.microsoft.com/office/drawing/2014/main" id="{F0A20305-769F-451D-B241-52C00C8DCC9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5" name="48 CuadroTexto">
          <a:extLst>
            <a:ext uri="{FF2B5EF4-FFF2-40B4-BE49-F238E27FC236}">
              <a16:creationId xmlns:a16="http://schemas.microsoft.com/office/drawing/2014/main" id="{52C36E05-557C-48D6-96D7-7C92DA633E4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6" name="49 CuadroTexto">
          <a:extLst>
            <a:ext uri="{FF2B5EF4-FFF2-40B4-BE49-F238E27FC236}">
              <a16:creationId xmlns:a16="http://schemas.microsoft.com/office/drawing/2014/main" id="{8AC0A3AB-E6D1-4F19-89FB-1724247C94A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7" name="50 CuadroTexto">
          <a:extLst>
            <a:ext uri="{FF2B5EF4-FFF2-40B4-BE49-F238E27FC236}">
              <a16:creationId xmlns:a16="http://schemas.microsoft.com/office/drawing/2014/main" id="{2EACDEC8-4951-4112-B47D-3677BFAD8D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8" name="51 CuadroTexto">
          <a:extLst>
            <a:ext uri="{FF2B5EF4-FFF2-40B4-BE49-F238E27FC236}">
              <a16:creationId xmlns:a16="http://schemas.microsoft.com/office/drawing/2014/main" id="{2576A78B-AEEC-468D-90D9-ED52FBA4E67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49" name="52 CuadroTexto">
          <a:extLst>
            <a:ext uri="{FF2B5EF4-FFF2-40B4-BE49-F238E27FC236}">
              <a16:creationId xmlns:a16="http://schemas.microsoft.com/office/drawing/2014/main" id="{3C6E29C3-B79B-42E5-8F48-8C7989A9834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0" name="53 CuadroTexto">
          <a:extLst>
            <a:ext uri="{FF2B5EF4-FFF2-40B4-BE49-F238E27FC236}">
              <a16:creationId xmlns:a16="http://schemas.microsoft.com/office/drawing/2014/main" id="{62469894-CCB8-4D7A-85EF-0EC82D9AD1F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1" name="54 CuadroTexto">
          <a:extLst>
            <a:ext uri="{FF2B5EF4-FFF2-40B4-BE49-F238E27FC236}">
              <a16:creationId xmlns:a16="http://schemas.microsoft.com/office/drawing/2014/main" id="{845327F3-B5EA-478F-8BEA-D2279AA0DFC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2" name="55 CuadroTexto">
          <a:extLst>
            <a:ext uri="{FF2B5EF4-FFF2-40B4-BE49-F238E27FC236}">
              <a16:creationId xmlns:a16="http://schemas.microsoft.com/office/drawing/2014/main" id="{83724C47-1EA8-40DB-87C0-BBF3A74DE21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3" name="56 CuadroTexto">
          <a:extLst>
            <a:ext uri="{FF2B5EF4-FFF2-40B4-BE49-F238E27FC236}">
              <a16:creationId xmlns:a16="http://schemas.microsoft.com/office/drawing/2014/main" id="{0F693C00-F2B5-4E4F-8737-7ACBA5FB4B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4" name="57 CuadroTexto">
          <a:extLst>
            <a:ext uri="{FF2B5EF4-FFF2-40B4-BE49-F238E27FC236}">
              <a16:creationId xmlns:a16="http://schemas.microsoft.com/office/drawing/2014/main" id="{E001D85A-C4D5-4F77-B6AA-3A7EFA3E7F7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5" name="58 CuadroTexto">
          <a:extLst>
            <a:ext uri="{FF2B5EF4-FFF2-40B4-BE49-F238E27FC236}">
              <a16:creationId xmlns:a16="http://schemas.microsoft.com/office/drawing/2014/main" id="{A44E0BBD-C313-4710-9CDA-A4018F19F2B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6" name="59 CuadroTexto">
          <a:extLst>
            <a:ext uri="{FF2B5EF4-FFF2-40B4-BE49-F238E27FC236}">
              <a16:creationId xmlns:a16="http://schemas.microsoft.com/office/drawing/2014/main" id="{19CA090A-F70F-4B19-B462-0ACADD318F3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7" name="60 CuadroTexto">
          <a:extLst>
            <a:ext uri="{FF2B5EF4-FFF2-40B4-BE49-F238E27FC236}">
              <a16:creationId xmlns:a16="http://schemas.microsoft.com/office/drawing/2014/main" id="{6E99325F-C9B9-4B5F-9261-771A865079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8" name="61 CuadroTexto">
          <a:extLst>
            <a:ext uri="{FF2B5EF4-FFF2-40B4-BE49-F238E27FC236}">
              <a16:creationId xmlns:a16="http://schemas.microsoft.com/office/drawing/2014/main" id="{1185C67C-E8E0-46AB-B610-643A46022B5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59" name="62 CuadroTexto">
          <a:extLst>
            <a:ext uri="{FF2B5EF4-FFF2-40B4-BE49-F238E27FC236}">
              <a16:creationId xmlns:a16="http://schemas.microsoft.com/office/drawing/2014/main" id="{1C481E97-2008-4B36-AD89-F69DE5F24B0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0" name="63 CuadroTexto">
          <a:extLst>
            <a:ext uri="{FF2B5EF4-FFF2-40B4-BE49-F238E27FC236}">
              <a16:creationId xmlns:a16="http://schemas.microsoft.com/office/drawing/2014/main" id="{F5398080-9B43-4A61-BD0B-8972AD0D60F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1" name="64 CuadroTexto">
          <a:extLst>
            <a:ext uri="{FF2B5EF4-FFF2-40B4-BE49-F238E27FC236}">
              <a16:creationId xmlns:a16="http://schemas.microsoft.com/office/drawing/2014/main" id="{3EB1480A-5C14-4B04-85D5-0AAC2980743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2" name="65 CuadroTexto">
          <a:extLst>
            <a:ext uri="{FF2B5EF4-FFF2-40B4-BE49-F238E27FC236}">
              <a16:creationId xmlns:a16="http://schemas.microsoft.com/office/drawing/2014/main" id="{F99660D5-605C-44E2-B65D-C3811200A10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3" name="66 CuadroTexto">
          <a:extLst>
            <a:ext uri="{FF2B5EF4-FFF2-40B4-BE49-F238E27FC236}">
              <a16:creationId xmlns:a16="http://schemas.microsoft.com/office/drawing/2014/main" id="{8B60751B-43E4-4C67-BA26-1673E0796F2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4" name="67 CuadroTexto">
          <a:extLst>
            <a:ext uri="{FF2B5EF4-FFF2-40B4-BE49-F238E27FC236}">
              <a16:creationId xmlns:a16="http://schemas.microsoft.com/office/drawing/2014/main" id="{DCB22010-E30C-45BF-9C3D-014ABCD8A85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5" name="68 CuadroTexto">
          <a:extLst>
            <a:ext uri="{FF2B5EF4-FFF2-40B4-BE49-F238E27FC236}">
              <a16:creationId xmlns:a16="http://schemas.microsoft.com/office/drawing/2014/main" id="{C4F514D2-73D6-4F34-B7A4-8B55047F6CA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6" name="69 CuadroTexto">
          <a:extLst>
            <a:ext uri="{FF2B5EF4-FFF2-40B4-BE49-F238E27FC236}">
              <a16:creationId xmlns:a16="http://schemas.microsoft.com/office/drawing/2014/main" id="{C2CC6E59-50D8-4F70-9EDC-7AB194CBFC9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7" name="70 CuadroTexto">
          <a:extLst>
            <a:ext uri="{FF2B5EF4-FFF2-40B4-BE49-F238E27FC236}">
              <a16:creationId xmlns:a16="http://schemas.microsoft.com/office/drawing/2014/main" id="{F6FE7189-7491-4085-B7F4-66E72EF1974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8" name="71 CuadroTexto">
          <a:extLst>
            <a:ext uri="{FF2B5EF4-FFF2-40B4-BE49-F238E27FC236}">
              <a16:creationId xmlns:a16="http://schemas.microsoft.com/office/drawing/2014/main" id="{B9F60E8D-0F6C-4863-AA47-710E4648E9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69" name="72 CuadroTexto">
          <a:extLst>
            <a:ext uri="{FF2B5EF4-FFF2-40B4-BE49-F238E27FC236}">
              <a16:creationId xmlns:a16="http://schemas.microsoft.com/office/drawing/2014/main" id="{C9C41522-85D3-4F0B-82D6-E1E1E27418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0" name="73 CuadroTexto">
          <a:extLst>
            <a:ext uri="{FF2B5EF4-FFF2-40B4-BE49-F238E27FC236}">
              <a16:creationId xmlns:a16="http://schemas.microsoft.com/office/drawing/2014/main" id="{30DD568B-A5A7-434B-9558-973B42EA80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1" name="74 CuadroTexto">
          <a:extLst>
            <a:ext uri="{FF2B5EF4-FFF2-40B4-BE49-F238E27FC236}">
              <a16:creationId xmlns:a16="http://schemas.microsoft.com/office/drawing/2014/main" id="{AC53DBB8-4C63-4349-983D-4F38F8A2508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2" name="75 CuadroTexto">
          <a:extLst>
            <a:ext uri="{FF2B5EF4-FFF2-40B4-BE49-F238E27FC236}">
              <a16:creationId xmlns:a16="http://schemas.microsoft.com/office/drawing/2014/main" id="{885D9980-F7CD-4AC4-8E2A-7D6AE11D359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3" name="76 CuadroTexto">
          <a:extLst>
            <a:ext uri="{FF2B5EF4-FFF2-40B4-BE49-F238E27FC236}">
              <a16:creationId xmlns:a16="http://schemas.microsoft.com/office/drawing/2014/main" id="{28950C54-6170-4843-9FBB-51519D6A0CD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4" name="77 CuadroTexto">
          <a:extLst>
            <a:ext uri="{FF2B5EF4-FFF2-40B4-BE49-F238E27FC236}">
              <a16:creationId xmlns:a16="http://schemas.microsoft.com/office/drawing/2014/main" id="{50D2EF32-7D7B-4CBC-A548-62125DB15F4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5" name="78 CuadroTexto">
          <a:extLst>
            <a:ext uri="{FF2B5EF4-FFF2-40B4-BE49-F238E27FC236}">
              <a16:creationId xmlns:a16="http://schemas.microsoft.com/office/drawing/2014/main" id="{B5794BE0-B6A9-4CF4-AA4E-19CF2F8D4A0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6" name="79 CuadroTexto">
          <a:extLst>
            <a:ext uri="{FF2B5EF4-FFF2-40B4-BE49-F238E27FC236}">
              <a16:creationId xmlns:a16="http://schemas.microsoft.com/office/drawing/2014/main" id="{EB3C2A3E-C17E-4235-B83A-1C40AB70195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7" name="80 CuadroTexto">
          <a:extLst>
            <a:ext uri="{FF2B5EF4-FFF2-40B4-BE49-F238E27FC236}">
              <a16:creationId xmlns:a16="http://schemas.microsoft.com/office/drawing/2014/main" id="{597399CF-651D-4049-A94F-C52672D4E0A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78" name="81 CuadroTexto">
          <a:extLst>
            <a:ext uri="{FF2B5EF4-FFF2-40B4-BE49-F238E27FC236}">
              <a16:creationId xmlns:a16="http://schemas.microsoft.com/office/drawing/2014/main" id="{F0CB51AF-E212-4BD5-891E-039515A7CF0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979" name="82 CuadroTexto">
          <a:extLst>
            <a:ext uri="{FF2B5EF4-FFF2-40B4-BE49-F238E27FC236}">
              <a16:creationId xmlns:a16="http://schemas.microsoft.com/office/drawing/2014/main" id="{91CA347D-803B-4D40-B2F2-AE60E19B1547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0" name="2 CuadroTexto">
          <a:extLst>
            <a:ext uri="{FF2B5EF4-FFF2-40B4-BE49-F238E27FC236}">
              <a16:creationId xmlns:a16="http://schemas.microsoft.com/office/drawing/2014/main" id="{CBDC4FBA-CC13-4B45-AAAE-948B432FC69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1" name="3 CuadroTexto">
          <a:extLst>
            <a:ext uri="{FF2B5EF4-FFF2-40B4-BE49-F238E27FC236}">
              <a16:creationId xmlns:a16="http://schemas.microsoft.com/office/drawing/2014/main" id="{8AC99FA5-E405-4115-A657-69F743832F7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2" name="4 CuadroTexto">
          <a:extLst>
            <a:ext uri="{FF2B5EF4-FFF2-40B4-BE49-F238E27FC236}">
              <a16:creationId xmlns:a16="http://schemas.microsoft.com/office/drawing/2014/main" id="{54E004CA-6BB9-4A13-ADAA-B0A95C6C7A2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3" name="5 CuadroTexto">
          <a:extLst>
            <a:ext uri="{FF2B5EF4-FFF2-40B4-BE49-F238E27FC236}">
              <a16:creationId xmlns:a16="http://schemas.microsoft.com/office/drawing/2014/main" id="{56CC6DEC-0780-4C4E-A556-5EED116A78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4" name="6 CuadroTexto">
          <a:extLst>
            <a:ext uri="{FF2B5EF4-FFF2-40B4-BE49-F238E27FC236}">
              <a16:creationId xmlns:a16="http://schemas.microsoft.com/office/drawing/2014/main" id="{4320D808-AC63-4C80-B7FB-BD402B275D1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5" name="7 CuadroTexto">
          <a:extLst>
            <a:ext uri="{FF2B5EF4-FFF2-40B4-BE49-F238E27FC236}">
              <a16:creationId xmlns:a16="http://schemas.microsoft.com/office/drawing/2014/main" id="{20F948C4-2A56-42E9-9F30-C3CB5B2C661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6" name="8 CuadroTexto">
          <a:extLst>
            <a:ext uri="{FF2B5EF4-FFF2-40B4-BE49-F238E27FC236}">
              <a16:creationId xmlns:a16="http://schemas.microsoft.com/office/drawing/2014/main" id="{7821A7EB-F5B7-421E-8CF3-803A747E18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7" name="9 CuadroTexto">
          <a:extLst>
            <a:ext uri="{FF2B5EF4-FFF2-40B4-BE49-F238E27FC236}">
              <a16:creationId xmlns:a16="http://schemas.microsoft.com/office/drawing/2014/main" id="{D4ED4EF2-0F91-4C01-A4EE-6666385694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8" name="10 CuadroTexto">
          <a:extLst>
            <a:ext uri="{FF2B5EF4-FFF2-40B4-BE49-F238E27FC236}">
              <a16:creationId xmlns:a16="http://schemas.microsoft.com/office/drawing/2014/main" id="{7B66C845-6670-4365-B624-F28C8ACCB0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89" name="11 CuadroTexto">
          <a:extLst>
            <a:ext uri="{FF2B5EF4-FFF2-40B4-BE49-F238E27FC236}">
              <a16:creationId xmlns:a16="http://schemas.microsoft.com/office/drawing/2014/main" id="{6FBCA2CC-C07D-4752-A172-AFB3081BEEA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0" name="12 CuadroTexto">
          <a:extLst>
            <a:ext uri="{FF2B5EF4-FFF2-40B4-BE49-F238E27FC236}">
              <a16:creationId xmlns:a16="http://schemas.microsoft.com/office/drawing/2014/main" id="{263C01FB-C64B-4B72-9999-FC2F37B7A73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1" name="13 CuadroTexto">
          <a:extLst>
            <a:ext uri="{FF2B5EF4-FFF2-40B4-BE49-F238E27FC236}">
              <a16:creationId xmlns:a16="http://schemas.microsoft.com/office/drawing/2014/main" id="{71FA4341-ECB3-4CD3-8CC7-C85FD3DD0E8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2" name="14 CuadroTexto">
          <a:extLst>
            <a:ext uri="{FF2B5EF4-FFF2-40B4-BE49-F238E27FC236}">
              <a16:creationId xmlns:a16="http://schemas.microsoft.com/office/drawing/2014/main" id="{EEE0121C-96C6-4F53-9756-0D175B6080D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3" name="15 CuadroTexto">
          <a:extLst>
            <a:ext uri="{FF2B5EF4-FFF2-40B4-BE49-F238E27FC236}">
              <a16:creationId xmlns:a16="http://schemas.microsoft.com/office/drawing/2014/main" id="{0B489F59-55A0-45FC-941C-138240F197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4" name="16 CuadroTexto">
          <a:extLst>
            <a:ext uri="{FF2B5EF4-FFF2-40B4-BE49-F238E27FC236}">
              <a16:creationId xmlns:a16="http://schemas.microsoft.com/office/drawing/2014/main" id="{8BB16285-D4F7-44DB-80FE-3D3E71FDE68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5" name="17 CuadroTexto">
          <a:extLst>
            <a:ext uri="{FF2B5EF4-FFF2-40B4-BE49-F238E27FC236}">
              <a16:creationId xmlns:a16="http://schemas.microsoft.com/office/drawing/2014/main" id="{0FD7EE69-DE91-4B64-99A8-7A9E5668EE8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6" name="18 CuadroTexto">
          <a:extLst>
            <a:ext uri="{FF2B5EF4-FFF2-40B4-BE49-F238E27FC236}">
              <a16:creationId xmlns:a16="http://schemas.microsoft.com/office/drawing/2014/main" id="{8401196A-9571-4CCD-A145-C7672782D57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7" name="19 CuadroTexto">
          <a:extLst>
            <a:ext uri="{FF2B5EF4-FFF2-40B4-BE49-F238E27FC236}">
              <a16:creationId xmlns:a16="http://schemas.microsoft.com/office/drawing/2014/main" id="{A6C9EC70-BDB8-4D1D-BBAF-6D96CD69FCF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8" name="20 CuadroTexto">
          <a:extLst>
            <a:ext uri="{FF2B5EF4-FFF2-40B4-BE49-F238E27FC236}">
              <a16:creationId xmlns:a16="http://schemas.microsoft.com/office/drawing/2014/main" id="{3C37544D-2677-4998-81A9-EFEDAD6C18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99" name="21 CuadroTexto">
          <a:extLst>
            <a:ext uri="{FF2B5EF4-FFF2-40B4-BE49-F238E27FC236}">
              <a16:creationId xmlns:a16="http://schemas.microsoft.com/office/drawing/2014/main" id="{CB8A783F-DE5F-4FD2-B96B-02E4E96B430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0" name="22 CuadroTexto">
          <a:extLst>
            <a:ext uri="{FF2B5EF4-FFF2-40B4-BE49-F238E27FC236}">
              <a16:creationId xmlns:a16="http://schemas.microsoft.com/office/drawing/2014/main" id="{58C6385A-B5E5-4F58-9578-5A2A427BC4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1" name="23 CuadroTexto">
          <a:extLst>
            <a:ext uri="{FF2B5EF4-FFF2-40B4-BE49-F238E27FC236}">
              <a16:creationId xmlns:a16="http://schemas.microsoft.com/office/drawing/2014/main" id="{156C7AFF-6A40-4809-8183-D4E5844A61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2" name="24 CuadroTexto">
          <a:extLst>
            <a:ext uri="{FF2B5EF4-FFF2-40B4-BE49-F238E27FC236}">
              <a16:creationId xmlns:a16="http://schemas.microsoft.com/office/drawing/2014/main" id="{9B9FD7E6-77D8-48E0-B021-B018016682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3" name="25 CuadroTexto">
          <a:extLst>
            <a:ext uri="{FF2B5EF4-FFF2-40B4-BE49-F238E27FC236}">
              <a16:creationId xmlns:a16="http://schemas.microsoft.com/office/drawing/2014/main" id="{A3089B2A-DCFC-40D3-B917-988D1C7C564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4" name="26 CuadroTexto">
          <a:extLst>
            <a:ext uri="{FF2B5EF4-FFF2-40B4-BE49-F238E27FC236}">
              <a16:creationId xmlns:a16="http://schemas.microsoft.com/office/drawing/2014/main" id="{E9AB85E0-20BA-4856-8945-2ADF60C7BB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5" name="27 CuadroTexto">
          <a:extLst>
            <a:ext uri="{FF2B5EF4-FFF2-40B4-BE49-F238E27FC236}">
              <a16:creationId xmlns:a16="http://schemas.microsoft.com/office/drawing/2014/main" id="{C88E50C6-5F64-4760-ACD6-7DC58C16AD2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6" name="28 CuadroTexto">
          <a:extLst>
            <a:ext uri="{FF2B5EF4-FFF2-40B4-BE49-F238E27FC236}">
              <a16:creationId xmlns:a16="http://schemas.microsoft.com/office/drawing/2014/main" id="{7F8A6515-B6BF-4AC7-ADDD-52C882C2DCB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7" name="29 CuadroTexto">
          <a:extLst>
            <a:ext uri="{FF2B5EF4-FFF2-40B4-BE49-F238E27FC236}">
              <a16:creationId xmlns:a16="http://schemas.microsoft.com/office/drawing/2014/main" id="{A4A99E67-3C21-49FA-9E84-40DDD866F0C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8" name="30 CuadroTexto">
          <a:extLst>
            <a:ext uri="{FF2B5EF4-FFF2-40B4-BE49-F238E27FC236}">
              <a16:creationId xmlns:a16="http://schemas.microsoft.com/office/drawing/2014/main" id="{4818FE4B-9C2B-4265-840F-B1D434F0C46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09" name="31 CuadroTexto">
          <a:extLst>
            <a:ext uri="{FF2B5EF4-FFF2-40B4-BE49-F238E27FC236}">
              <a16:creationId xmlns:a16="http://schemas.microsoft.com/office/drawing/2014/main" id="{DEA55609-DD32-4C30-8668-6207652007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0" name="32 CuadroTexto">
          <a:extLst>
            <a:ext uri="{FF2B5EF4-FFF2-40B4-BE49-F238E27FC236}">
              <a16:creationId xmlns:a16="http://schemas.microsoft.com/office/drawing/2014/main" id="{C4A06900-52EF-4146-90F9-D92C3233286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1" name="33 CuadroTexto">
          <a:extLst>
            <a:ext uri="{FF2B5EF4-FFF2-40B4-BE49-F238E27FC236}">
              <a16:creationId xmlns:a16="http://schemas.microsoft.com/office/drawing/2014/main" id="{31A9FAD0-B06D-4082-A7B1-B4F7E9DE6DB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2" name="34 CuadroTexto">
          <a:extLst>
            <a:ext uri="{FF2B5EF4-FFF2-40B4-BE49-F238E27FC236}">
              <a16:creationId xmlns:a16="http://schemas.microsoft.com/office/drawing/2014/main" id="{5642766D-E81E-4672-A413-0F7DB75F006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3" name="35 CuadroTexto">
          <a:extLst>
            <a:ext uri="{FF2B5EF4-FFF2-40B4-BE49-F238E27FC236}">
              <a16:creationId xmlns:a16="http://schemas.microsoft.com/office/drawing/2014/main" id="{200483C5-67A2-429D-96BF-F8845234F5A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4" name="36 CuadroTexto">
          <a:extLst>
            <a:ext uri="{FF2B5EF4-FFF2-40B4-BE49-F238E27FC236}">
              <a16:creationId xmlns:a16="http://schemas.microsoft.com/office/drawing/2014/main" id="{04EFE5F8-2F56-4F60-A466-F94CCF4C288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5" name="37 CuadroTexto">
          <a:extLst>
            <a:ext uri="{FF2B5EF4-FFF2-40B4-BE49-F238E27FC236}">
              <a16:creationId xmlns:a16="http://schemas.microsoft.com/office/drawing/2014/main" id="{3071AB96-C708-4274-860D-E7D384FF0E6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6" name="38 CuadroTexto">
          <a:extLst>
            <a:ext uri="{FF2B5EF4-FFF2-40B4-BE49-F238E27FC236}">
              <a16:creationId xmlns:a16="http://schemas.microsoft.com/office/drawing/2014/main" id="{C84126C6-34E6-403E-8E11-C441144A3BD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7" name="39 CuadroTexto">
          <a:extLst>
            <a:ext uri="{FF2B5EF4-FFF2-40B4-BE49-F238E27FC236}">
              <a16:creationId xmlns:a16="http://schemas.microsoft.com/office/drawing/2014/main" id="{4152B491-EFD3-463F-96A7-E8395D6F598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8" name="40 CuadroTexto">
          <a:extLst>
            <a:ext uri="{FF2B5EF4-FFF2-40B4-BE49-F238E27FC236}">
              <a16:creationId xmlns:a16="http://schemas.microsoft.com/office/drawing/2014/main" id="{9E25869E-162C-4D0D-9732-64495979A18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19" name="41 CuadroTexto">
          <a:extLst>
            <a:ext uri="{FF2B5EF4-FFF2-40B4-BE49-F238E27FC236}">
              <a16:creationId xmlns:a16="http://schemas.microsoft.com/office/drawing/2014/main" id="{C78877A6-F57E-40D8-92DF-6D0BBBB5878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0" name="42 CuadroTexto">
          <a:extLst>
            <a:ext uri="{FF2B5EF4-FFF2-40B4-BE49-F238E27FC236}">
              <a16:creationId xmlns:a16="http://schemas.microsoft.com/office/drawing/2014/main" id="{3AF8F4DD-4682-4CC3-81E7-03C81315E5E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1" name="43 CuadroTexto">
          <a:extLst>
            <a:ext uri="{FF2B5EF4-FFF2-40B4-BE49-F238E27FC236}">
              <a16:creationId xmlns:a16="http://schemas.microsoft.com/office/drawing/2014/main" id="{874D3070-89E7-4B3D-8786-51039E68D0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2" name="44 CuadroTexto">
          <a:extLst>
            <a:ext uri="{FF2B5EF4-FFF2-40B4-BE49-F238E27FC236}">
              <a16:creationId xmlns:a16="http://schemas.microsoft.com/office/drawing/2014/main" id="{AD01403A-1452-478C-BFCD-118B7868CE3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3" name="45 CuadroTexto">
          <a:extLst>
            <a:ext uri="{FF2B5EF4-FFF2-40B4-BE49-F238E27FC236}">
              <a16:creationId xmlns:a16="http://schemas.microsoft.com/office/drawing/2014/main" id="{0AA7CE8D-0702-4E89-80F8-07B9038DAA6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4" name="46 CuadroTexto">
          <a:extLst>
            <a:ext uri="{FF2B5EF4-FFF2-40B4-BE49-F238E27FC236}">
              <a16:creationId xmlns:a16="http://schemas.microsoft.com/office/drawing/2014/main" id="{8918D992-2F5E-4E73-B395-A5D460AE60F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5" name="47 CuadroTexto">
          <a:extLst>
            <a:ext uri="{FF2B5EF4-FFF2-40B4-BE49-F238E27FC236}">
              <a16:creationId xmlns:a16="http://schemas.microsoft.com/office/drawing/2014/main" id="{7F5F5F11-F7C6-4EBE-BED2-0B3059C443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6" name="48 CuadroTexto">
          <a:extLst>
            <a:ext uri="{FF2B5EF4-FFF2-40B4-BE49-F238E27FC236}">
              <a16:creationId xmlns:a16="http://schemas.microsoft.com/office/drawing/2014/main" id="{5C81D6F7-2339-4235-B79B-EC134A46B94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7" name="49 CuadroTexto">
          <a:extLst>
            <a:ext uri="{FF2B5EF4-FFF2-40B4-BE49-F238E27FC236}">
              <a16:creationId xmlns:a16="http://schemas.microsoft.com/office/drawing/2014/main" id="{D0CA8187-F2BB-4B6B-B9C9-E7687ACDC9D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8" name="50 CuadroTexto">
          <a:extLst>
            <a:ext uri="{FF2B5EF4-FFF2-40B4-BE49-F238E27FC236}">
              <a16:creationId xmlns:a16="http://schemas.microsoft.com/office/drawing/2014/main" id="{0442AE90-5D5F-4AE0-8FB6-B1051F8424E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29" name="51 CuadroTexto">
          <a:extLst>
            <a:ext uri="{FF2B5EF4-FFF2-40B4-BE49-F238E27FC236}">
              <a16:creationId xmlns:a16="http://schemas.microsoft.com/office/drawing/2014/main" id="{B1354CD3-BB0A-4A30-961C-443314C59FA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0" name="52 CuadroTexto">
          <a:extLst>
            <a:ext uri="{FF2B5EF4-FFF2-40B4-BE49-F238E27FC236}">
              <a16:creationId xmlns:a16="http://schemas.microsoft.com/office/drawing/2014/main" id="{B1BCADF9-64A7-4636-8D7A-4E18EF34F95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1" name="53 CuadroTexto">
          <a:extLst>
            <a:ext uri="{FF2B5EF4-FFF2-40B4-BE49-F238E27FC236}">
              <a16:creationId xmlns:a16="http://schemas.microsoft.com/office/drawing/2014/main" id="{1B0A0626-92B0-4F42-8E2A-5587E01B91C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2" name="54 CuadroTexto">
          <a:extLst>
            <a:ext uri="{FF2B5EF4-FFF2-40B4-BE49-F238E27FC236}">
              <a16:creationId xmlns:a16="http://schemas.microsoft.com/office/drawing/2014/main" id="{C377FDB7-BCB5-4582-A492-902F49348A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3" name="55 CuadroTexto">
          <a:extLst>
            <a:ext uri="{FF2B5EF4-FFF2-40B4-BE49-F238E27FC236}">
              <a16:creationId xmlns:a16="http://schemas.microsoft.com/office/drawing/2014/main" id="{107E876B-2894-4C3B-A1F7-7DD5725A6E5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4" name="56 CuadroTexto">
          <a:extLst>
            <a:ext uri="{FF2B5EF4-FFF2-40B4-BE49-F238E27FC236}">
              <a16:creationId xmlns:a16="http://schemas.microsoft.com/office/drawing/2014/main" id="{E74A9077-A479-494B-958E-E1859530051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5" name="57 CuadroTexto">
          <a:extLst>
            <a:ext uri="{FF2B5EF4-FFF2-40B4-BE49-F238E27FC236}">
              <a16:creationId xmlns:a16="http://schemas.microsoft.com/office/drawing/2014/main" id="{F8C28EE6-1FF9-4E5D-A6FE-F87A0EE916D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6" name="58 CuadroTexto">
          <a:extLst>
            <a:ext uri="{FF2B5EF4-FFF2-40B4-BE49-F238E27FC236}">
              <a16:creationId xmlns:a16="http://schemas.microsoft.com/office/drawing/2014/main" id="{B19A30EB-F691-492C-91F2-B5AFD94529D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7" name="59 CuadroTexto">
          <a:extLst>
            <a:ext uri="{FF2B5EF4-FFF2-40B4-BE49-F238E27FC236}">
              <a16:creationId xmlns:a16="http://schemas.microsoft.com/office/drawing/2014/main" id="{1358BA4A-F871-49F1-B222-9BE96A09408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8" name="60 CuadroTexto">
          <a:extLst>
            <a:ext uri="{FF2B5EF4-FFF2-40B4-BE49-F238E27FC236}">
              <a16:creationId xmlns:a16="http://schemas.microsoft.com/office/drawing/2014/main" id="{9441E5A2-5412-4BD0-BB83-DAB2C905DF4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39" name="61 CuadroTexto">
          <a:extLst>
            <a:ext uri="{FF2B5EF4-FFF2-40B4-BE49-F238E27FC236}">
              <a16:creationId xmlns:a16="http://schemas.microsoft.com/office/drawing/2014/main" id="{4E48CF53-7BE5-4C53-A120-8995B95645E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0" name="62 CuadroTexto">
          <a:extLst>
            <a:ext uri="{FF2B5EF4-FFF2-40B4-BE49-F238E27FC236}">
              <a16:creationId xmlns:a16="http://schemas.microsoft.com/office/drawing/2014/main" id="{C59D0D86-FF3D-44FE-AA3D-EC78F37B3F0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1" name="63 CuadroTexto">
          <a:extLst>
            <a:ext uri="{FF2B5EF4-FFF2-40B4-BE49-F238E27FC236}">
              <a16:creationId xmlns:a16="http://schemas.microsoft.com/office/drawing/2014/main" id="{50CA8C74-7025-43DC-8E1F-387DA75EA14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2" name="64 CuadroTexto">
          <a:extLst>
            <a:ext uri="{FF2B5EF4-FFF2-40B4-BE49-F238E27FC236}">
              <a16:creationId xmlns:a16="http://schemas.microsoft.com/office/drawing/2014/main" id="{4B264B8E-05C9-4DB7-973A-1D427E0800A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3" name="65 CuadroTexto">
          <a:extLst>
            <a:ext uri="{FF2B5EF4-FFF2-40B4-BE49-F238E27FC236}">
              <a16:creationId xmlns:a16="http://schemas.microsoft.com/office/drawing/2014/main" id="{1D36175D-47E3-487E-AB5D-AE18C2806BC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4" name="66 CuadroTexto">
          <a:extLst>
            <a:ext uri="{FF2B5EF4-FFF2-40B4-BE49-F238E27FC236}">
              <a16:creationId xmlns:a16="http://schemas.microsoft.com/office/drawing/2014/main" id="{E5579B7A-BA62-4925-A4BC-E9FCA10AD22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5" name="67 CuadroTexto">
          <a:extLst>
            <a:ext uri="{FF2B5EF4-FFF2-40B4-BE49-F238E27FC236}">
              <a16:creationId xmlns:a16="http://schemas.microsoft.com/office/drawing/2014/main" id="{2000C625-190A-43A0-A3D5-31705899C61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6" name="68 CuadroTexto">
          <a:extLst>
            <a:ext uri="{FF2B5EF4-FFF2-40B4-BE49-F238E27FC236}">
              <a16:creationId xmlns:a16="http://schemas.microsoft.com/office/drawing/2014/main" id="{0D4464CC-71DF-4EC6-BCEE-AA2CB42403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7" name="69 CuadroTexto">
          <a:extLst>
            <a:ext uri="{FF2B5EF4-FFF2-40B4-BE49-F238E27FC236}">
              <a16:creationId xmlns:a16="http://schemas.microsoft.com/office/drawing/2014/main" id="{86206B11-DCE6-471D-A838-81DFD02DC87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8" name="70 CuadroTexto">
          <a:extLst>
            <a:ext uri="{FF2B5EF4-FFF2-40B4-BE49-F238E27FC236}">
              <a16:creationId xmlns:a16="http://schemas.microsoft.com/office/drawing/2014/main" id="{171EE164-CC1B-49ED-81D6-88B3FED4CB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49" name="71 CuadroTexto">
          <a:extLst>
            <a:ext uri="{FF2B5EF4-FFF2-40B4-BE49-F238E27FC236}">
              <a16:creationId xmlns:a16="http://schemas.microsoft.com/office/drawing/2014/main" id="{5098D10F-AF94-4A44-84B0-C684A7E6340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0" name="72 CuadroTexto">
          <a:extLst>
            <a:ext uri="{FF2B5EF4-FFF2-40B4-BE49-F238E27FC236}">
              <a16:creationId xmlns:a16="http://schemas.microsoft.com/office/drawing/2014/main" id="{74D59062-B94B-4F76-A516-B903B504D7F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1" name="73 CuadroTexto">
          <a:extLst>
            <a:ext uri="{FF2B5EF4-FFF2-40B4-BE49-F238E27FC236}">
              <a16:creationId xmlns:a16="http://schemas.microsoft.com/office/drawing/2014/main" id="{06BB57B6-45CB-42FB-9C48-13414AAEEC3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2" name="74 CuadroTexto">
          <a:extLst>
            <a:ext uri="{FF2B5EF4-FFF2-40B4-BE49-F238E27FC236}">
              <a16:creationId xmlns:a16="http://schemas.microsoft.com/office/drawing/2014/main" id="{47DBA8FB-97A3-4D74-9AFF-627B7B23D9E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3" name="75 CuadroTexto">
          <a:extLst>
            <a:ext uri="{FF2B5EF4-FFF2-40B4-BE49-F238E27FC236}">
              <a16:creationId xmlns:a16="http://schemas.microsoft.com/office/drawing/2014/main" id="{63320498-B970-4875-AD2B-2EFFE0CA7C7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4" name="76 CuadroTexto">
          <a:extLst>
            <a:ext uri="{FF2B5EF4-FFF2-40B4-BE49-F238E27FC236}">
              <a16:creationId xmlns:a16="http://schemas.microsoft.com/office/drawing/2014/main" id="{75EAF3B1-C4A2-48C7-9DAE-E4098015819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5" name="77 CuadroTexto">
          <a:extLst>
            <a:ext uri="{FF2B5EF4-FFF2-40B4-BE49-F238E27FC236}">
              <a16:creationId xmlns:a16="http://schemas.microsoft.com/office/drawing/2014/main" id="{13CB089A-3C21-43B5-A703-5284333B8CE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6" name="78 CuadroTexto">
          <a:extLst>
            <a:ext uri="{FF2B5EF4-FFF2-40B4-BE49-F238E27FC236}">
              <a16:creationId xmlns:a16="http://schemas.microsoft.com/office/drawing/2014/main" id="{0C1BEC89-7525-4F3F-87C5-3FD68798B64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7" name="79 CuadroTexto">
          <a:extLst>
            <a:ext uri="{FF2B5EF4-FFF2-40B4-BE49-F238E27FC236}">
              <a16:creationId xmlns:a16="http://schemas.microsoft.com/office/drawing/2014/main" id="{099CA474-9DFC-491E-B529-EAECAB4450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8" name="80 CuadroTexto">
          <a:extLst>
            <a:ext uri="{FF2B5EF4-FFF2-40B4-BE49-F238E27FC236}">
              <a16:creationId xmlns:a16="http://schemas.microsoft.com/office/drawing/2014/main" id="{1A4D2D6C-EADC-4E18-9999-689F7C52BDC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59" name="81 CuadroTexto">
          <a:extLst>
            <a:ext uri="{FF2B5EF4-FFF2-40B4-BE49-F238E27FC236}">
              <a16:creationId xmlns:a16="http://schemas.microsoft.com/office/drawing/2014/main" id="{82C1A368-7E75-4D37-8D91-141A3CE2DCC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60" name="82 CuadroTexto">
          <a:extLst>
            <a:ext uri="{FF2B5EF4-FFF2-40B4-BE49-F238E27FC236}">
              <a16:creationId xmlns:a16="http://schemas.microsoft.com/office/drawing/2014/main" id="{2A5CE459-A0AB-4C40-A66E-255070B4F8A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1" name="1 CuadroTexto">
          <a:extLst>
            <a:ext uri="{FF2B5EF4-FFF2-40B4-BE49-F238E27FC236}">
              <a16:creationId xmlns:a16="http://schemas.microsoft.com/office/drawing/2014/main" id="{89094A3F-1E60-4AD9-A2F4-2DA7B4857EF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2" name="2 CuadroTexto">
          <a:extLst>
            <a:ext uri="{FF2B5EF4-FFF2-40B4-BE49-F238E27FC236}">
              <a16:creationId xmlns:a16="http://schemas.microsoft.com/office/drawing/2014/main" id="{66D63011-6F98-4497-AF07-1DE3004CCAB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3" name="3 CuadroTexto">
          <a:extLst>
            <a:ext uri="{FF2B5EF4-FFF2-40B4-BE49-F238E27FC236}">
              <a16:creationId xmlns:a16="http://schemas.microsoft.com/office/drawing/2014/main" id="{C6194966-8CF2-4F20-A407-91FE0673ECE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4" name="4 CuadroTexto">
          <a:extLst>
            <a:ext uri="{FF2B5EF4-FFF2-40B4-BE49-F238E27FC236}">
              <a16:creationId xmlns:a16="http://schemas.microsoft.com/office/drawing/2014/main" id="{2546D573-95BA-4D5B-AB54-EE6991C84A9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5" name="5 CuadroTexto">
          <a:extLst>
            <a:ext uri="{FF2B5EF4-FFF2-40B4-BE49-F238E27FC236}">
              <a16:creationId xmlns:a16="http://schemas.microsoft.com/office/drawing/2014/main" id="{AF0B758B-2BE6-4385-ACD0-366DF4D18F7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6" name="6 CuadroTexto">
          <a:extLst>
            <a:ext uri="{FF2B5EF4-FFF2-40B4-BE49-F238E27FC236}">
              <a16:creationId xmlns:a16="http://schemas.microsoft.com/office/drawing/2014/main" id="{066F3BA8-311C-4FAB-8DF3-399D0F1355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7" name="7 CuadroTexto">
          <a:extLst>
            <a:ext uri="{FF2B5EF4-FFF2-40B4-BE49-F238E27FC236}">
              <a16:creationId xmlns:a16="http://schemas.microsoft.com/office/drawing/2014/main" id="{78458375-B90C-4B65-A64F-ABF46BAF32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8" name="8 CuadroTexto">
          <a:extLst>
            <a:ext uri="{FF2B5EF4-FFF2-40B4-BE49-F238E27FC236}">
              <a16:creationId xmlns:a16="http://schemas.microsoft.com/office/drawing/2014/main" id="{CAD9B8F8-4629-4938-9146-5257F38CDD4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69" name="9 CuadroTexto">
          <a:extLst>
            <a:ext uri="{FF2B5EF4-FFF2-40B4-BE49-F238E27FC236}">
              <a16:creationId xmlns:a16="http://schemas.microsoft.com/office/drawing/2014/main" id="{16A48F78-FF8C-4C85-A1A2-A7473342FF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0" name="10 CuadroTexto">
          <a:extLst>
            <a:ext uri="{FF2B5EF4-FFF2-40B4-BE49-F238E27FC236}">
              <a16:creationId xmlns:a16="http://schemas.microsoft.com/office/drawing/2014/main" id="{3DCA2DB3-A4DD-490F-8519-3F67DA4083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1" name="11 CuadroTexto">
          <a:extLst>
            <a:ext uri="{FF2B5EF4-FFF2-40B4-BE49-F238E27FC236}">
              <a16:creationId xmlns:a16="http://schemas.microsoft.com/office/drawing/2014/main" id="{36FEA612-C95D-4D1B-8766-186D6A53731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2" name="12 CuadroTexto">
          <a:extLst>
            <a:ext uri="{FF2B5EF4-FFF2-40B4-BE49-F238E27FC236}">
              <a16:creationId xmlns:a16="http://schemas.microsoft.com/office/drawing/2014/main" id="{59A40EB8-E867-4B55-A7F8-F5F7C0B879A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3" name="13 CuadroTexto">
          <a:extLst>
            <a:ext uri="{FF2B5EF4-FFF2-40B4-BE49-F238E27FC236}">
              <a16:creationId xmlns:a16="http://schemas.microsoft.com/office/drawing/2014/main" id="{E72DC7A3-08A9-44C1-A065-5F23304B4C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4" name="14 CuadroTexto">
          <a:extLst>
            <a:ext uri="{FF2B5EF4-FFF2-40B4-BE49-F238E27FC236}">
              <a16:creationId xmlns:a16="http://schemas.microsoft.com/office/drawing/2014/main" id="{238D8F9C-C31E-4856-90CD-769A68C56B8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5" name="15 CuadroTexto">
          <a:extLst>
            <a:ext uri="{FF2B5EF4-FFF2-40B4-BE49-F238E27FC236}">
              <a16:creationId xmlns:a16="http://schemas.microsoft.com/office/drawing/2014/main" id="{6DEF1779-55EE-4DEE-9CB1-767F8D2ECBD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6" name="16 CuadroTexto">
          <a:extLst>
            <a:ext uri="{FF2B5EF4-FFF2-40B4-BE49-F238E27FC236}">
              <a16:creationId xmlns:a16="http://schemas.microsoft.com/office/drawing/2014/main" id="{C0A18F16-6F48-4D8C-87C7-BFD141167A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7" name="17 CuadroTexto">
          <a:extLst>
            <a:ext uri="{FF2B5EF4-FFF2-40B4-BE49-F238E27FC236}">
              <a16:creationId xmlns:a16="http://schemas.microsoft.com/office/drawing/2014/main" id="{102488F7-070A-47F5-A01F-7612C055B1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8" name="18 CuadroTexto">
          <a:extLst>
            <a:ext uri="{FF2B5EF4-FFF2-40B4-BE49-F238E27FC236}">
              <a16:creationId xmlns:a16="http://schemas.microsoft.com/office/drawing/2014/main" id="{83DE6197-9845-4D89-A77A-DCC7D82771D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79" name="19 CuadroTexto">
          <a:extLst>
            <a:ext uri="{FF2B5EF4-FFF2-40B4-BE49-F238E27FC236}">
              <a16:creationId xmlns:a16="http://schemas.microsoft.com/office/drawing/2014/main" id="{0EE38E53-ACE0-4284-9E6E-08909A1C385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0" name="20 CuadroTexto">
          <a:extLst>
            <a:ext uri="{FF2B5EF4-FFF2-40B4-BE49-F238E27FC236}">
              <a16:creationId xmlns:a16="http://schemas.microsoft.com/office/drawing/2014/main" id="{D301988C-ECCD-4B25-A530-B4CBE6A5B7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1" name="21 CuadroTexto">
          <a:extLst>
            <a:ext uri="{FF2B5EF4-FFF2-40B4-BE49-F238E27FC236}">
              <a16:creationId xmlns:a16="http://schemas.microsoft.com/office/drawing/2014/main" id="{335CB6BB-B59D-4C5F-A21C-3F25B9512EC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2" name="22 CuadroTexto">
          <a:extLst>
            <a:ext uri="{FF2B5EF4-FFF2-40B4-BE49-F238E27FC236}">
              <a16:creationId xmlns:a16="http://schemas.microsoft.com/office/drawing/2014/main" id="{CF45D682-8F1D-4727-8314-FD1CD7F3AD0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3" name="23 CuadroTexto">
          <a:extLst>
            <a:ext uri="{FF2B5EF4-FFF2-40B4-BE49-F238E27FC236}">
              <a16:creationId xmlns:a16="http://schemas.microsoft.com/office/drawing/2014/main" id="{1DAAE911-F608-4180-85CA-5A754E8A66F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4" name="24 CuadroTexto">
          <a:extLst>
            <a:ext uri="{FF2B5EF4-FFF2-40B4-BE49-F238E27FC236}">
              <a16:creationId xmlns:a16="http://schemas.microsoft.com/office/drawing/2014/main" id="{FB95B8D0-3BF1-4323-8DEC-41166B79E2F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5" name="25 CuadroTexto">
          <a:extLst>
            <a:ext uri="{FF2B5EF4-FFF2-40B4-BE49-F238E27FC236}">
              <a16:creationId xmlns:a16="http://schemas.microsoft.com/office/drawing/2014/main" id="{78DDA3E4-7697-4F95-86BD-800E792121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6" name="26 CuadroTexto">
          <a:extLst>
            <a:ext uri="{FF2B5EF4-FFF2-40B4-BE49-F238E27FC236}">
              <a16:creationId xmlns:a16="http://schemas.microsoft.com/office/drawing/2014/main" id="{769368A5-C824-4C6E-A7D7-79C1507F698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7" name="27 CuadroTexto">
          <a:extLst>
            <a:ext uri="{FF2B5EF4-FFF2-40B4-BE49-F238E27FC236}">
              <a16:creationId xmlns:a16="http://schemas.microsoft.com/office/drawing/2014/main" id="{58CB0E45-FA68-40FA-ABAD-40E563F681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8" name="28 CuadroTexto">
          <a:extLst>
            <a:ext uri="{FF2B5EF4-FFF2-40B4-BE49-F238E27FC236}">
              <a16:creationId xmlns:a16="http://schemas.microsoft.com/office/drawing/2014/main" id="{BD502D22-5B83-4F31-99DA-E1BB1D66CC5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89" name="29 CuadroTexto">
          <a:extLst>
            <a:ext uri="{FF2B5EF4-FFF2-40B4-BE49-F238E27FC236}">
              <a16:creationId xmlns:a16="http://schemas.microsoft.com/office/drawing/2014/main" id="{7B99BE81-334F-4E7D-8686-5F9C1C56561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0" name="30 CuadroTexto">
          <a:extLst>
            <a:ext uri="{FF2B5EF4-FFF2-40B4-BE49-F238E27FC236}">
              <a16:creationId xmlns:a16="http://schemas.microsoft.com/office/drawing/2014/main" id="{4FBFCCF3-CAE2-4E7D-8FD0-9FB1A8DA320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1" name="31 CuadroTexto">
          <a:extLst>
            <a:ext uri="{FF2B5EF4-FFF2-40B4-BE49-F238E27FC236}">
              <a16:creationId xmlns:a16="http://schemas.microsoft.com/office/drawing/2014/main" id="{2C434FE8-EC51-4F30-A8DB-A25EB795E5F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2" name="32 CuadroTexto">
          <a:extLst>
            <a:ext uri="{FF2B5EF4-FFF2-40B4-BE49-F238E27FC236}">
              <a16:creationId xmlns:a16="http://schemas.microsoft.com/office/drawing/2014/main" id="{EC9F3A45-A144-49B9-9FBF-33053BDDE9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3" name="33 CuadroTexto">
          <a:extLst>
            <a:ext uri="{FF2B5EF4-FFF2-40B4-BE49-F238E27FC236}">
              <a16:creationId xmlns:a16="http://schemas.microsoft.com/office/drawing/2014/main" id="{307A47AC-007B-4B7A-9739-CD8840B2FC4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4" name="34 CuadroTexto">
          <a:extLst>
            <a:ext uri="{FF2B5EF4-FFF2-40B4-BE49-F238E27FC236}">
              <a16:creationId xmlns:a16="http://schemas.microsoft.com/office/drawing/2014/main" id="{C100E6A0-086C-4D3B-BFE7-67D7F44E4E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5" name="35 CuadroTexto">
          <a:extLst>
            <a:ext uri="{FF2B5EF4-FFF2-40B4-BE49-F238E27FC236}">
              <a16:creationId xmlns:a16="http://schemas.microsoft.com/office/drawing/2014/main" id="{2BEBE6D2-B424-4812-8901-90497BEFC8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6" name="36 CuadroTexto">
          <a:extLst>
            <a:ext uri="{FF2B5EF4-FFF2-40B4-BE49-F238E27FC236}">
              <a16:creationId xmlns:a16="http://schemas.microsoft.com/office/drawing/2014/main" id="{4CC0152D-1888-49BC-A280-2ACEC0544A4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7" name="37 CuadroTexto">
          <a:extLst>
            <a:ext uri="{FF2B5EF4-FFF2-40B4-BE49-F238E27FC236}">
              <a16:creationId xmlns:a16="http://schemas.microsoft.com/office/drawing/2014/main" id="{B61C8021-E7CC-4FDB-92E3-BC08F635CF0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8" name="38 CuadroTexto">
          <a:extLst>
            <a:ext uri="{FF2B5EF4-FFF2-40B4-BE49-F238E27FC236}">
              <a16:creationId xmlns:a16="http://schemas.microsoft.com/office/drawing/2014/main" id="{B4171718-E240-4B2A-BAED-4455D0D8AF5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099" name="39 CuadroTexto">
          <a:extLst>
            <a:ext uri="{FF2B5EF4-FFF2-40B4-BE49-F238E27FC236}">
              <a16:creationId xmlns:a16="http://schemas.microsoft.com/office/drawing/2014/main" id="{A60030AB-19A2-4358-8D7C-137CC10791A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0" name="40 CuadroTexto">
          <a:extLst>
            <a:ext uri="{FF2B5EF4-FFF2-40B4-BE49-F238E27FC236}">
              <a16:creationId xmlns:a16="http://schemas.microsoft.com/office/drawing/2014/main" id="{93114FB1-0C50-47AB-A25E-595EBB4151A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1" name="41 CuadroTexto">
          <a:extLst>
            <a:ext uri="{FF2B5EF4-FFF2-40B4-BE49-F238E27FC236}">
              <a16:creationId xmlns:a16="http://schemas.microsoft.com/office/drawing/2014/main" id="{9EC5286F-8DB0-4899-995F-BE3BBFF9D38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2" name="42 CuadroTexto">
          <a:extLst>
            <a:ext uri="{FF2B5EF4-FFF2-40B4-BE49-F238E27FC236}">
              <a16:creationId xmlns:a16="http://schemas.microsoft.com/office/drawing/2014/main" id="{25959DFE-2B2C-4333-8CB2-4B1B08FCC7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3" name="43 CuadroTexto">
          <a:extLst>
            <a:ext uri="{FF2B5EF4-FFF2-40B4-BE49-F238E27FC236}">
              <a16:creationId xmlns:a16="http://schemas.microsoft.com/office/drawing/2014/main" id="{35D0107C-76EA-4DF2-BF68-7846DF58E3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4" name="44 CuadroTexto">
          <a:extLst>
            <a:ext uri="{FF2B5EF4-FFF2-40B4-BE49-F238E27FC236}">
              <a16:creationId xmlns:a16="http://schemas.microsoft.com/office/drawing/2014/main" id="{E287E736-8E4B-4977-A553-2B8F63ADD0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5" name="45 CuadroTexto">
          <a:extLst>
            <a:ext uri="{FF2B5EF4-FFF2-40B4-BE49-F238E27FC236}">
              <a16:creationId xmlns:a16="http://schemas.microsoft.com/office/drawing/2014/main" id="{9A298099-9327-4AAA-AD16-3E0D94CD7A6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6" name="46 CuadroTexto">
          <a:extLst>
            <a:ext uri="{FF2B5EF4-FFF2-40B4-BE49-F238E27FC236}">
              <a16:creationId xmlns:a16="http://schemas.microsoft.com/office/drawing/2014/main" id="{6311750D-1601-4D0A-946C-BCBCA5E2A65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7" name="47 CuadroTexto">
          <a:extLst>
            <a:ext uri="{FF2B5EF4-FFF2-40B4-BE49-F238E27FC236}">
              <a16:creationId xmlns:a16="http://schemas.microsoft.com/office/drawing/2014/main" id="{734904FF-0AFB-4FC6-80F2-D28679BF41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8" name="48 CuadroTexto">
          <a:extLst>
            <a:ext uri="{FF2B5EF4-FFF2-40B4-BE49-F238E27FC236}">
              <a16:creationId xmlns:a16="http://schemas.microsoft.com/office/drawing/2014/main" id="{D800AD28-AC9B-4AB8-A247-370CEC7885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09" name="49 CuadroTexto">
          <a:extLst>
            <a:ext uri="{FF2B5EF4-FFF2-40B4-BE49-F238E27FC236}">
              <a16:creationId xmlns:a16="http://schemas.microsoft.com/office/drawing/2014/main" id="{FF6F40AA-DEF9-47AD-9BEE-F7D88FC2DD5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0" name="50 CuadroTexto">
          <a:extLst>
            <a:ext uri="{FF2B5EF4-FFF2-40B4-BE49-F238E27FC236}">
              <a16:creationId xmlns:a16="http://schemas.microsoft.com/office/drawing/2014/main" id="{BE6F3029-EBEB-4A6D-91A6-542DA6DADAC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1" name="51 CuadroTexto">
          <a:extLst>
            <a:ext uri="{FF2B5EF4-FFF2-40B4-BE49-F238E27FC236}">
              <a16:creationId xmlns:a16="http://schemas.microsoft.com/office/drawing/2014/main" id="{A5E52440-EFD0-4FC6-9E96-48D01E811E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2" name="52 CuadroTexto">
          <a:extLst>
            <a:ext uri="{FF2B5EF4-FFF2-40B4-BE49-F238E27FC236}">
              <a16:creationId xmlns:a16="http://schemas.microsoft.com/office/drawing/2014/main" id="{BBD9E647-ADC2-4138-B415-AF198A73389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3" name="53 CuadroTexto">
          <a:extLst>
            <a:ext uri="{FF2B5EF4-FFF2-40B4-BE49-F238E27FC236}">
              <a16:creationId xmlns:a16="http://schemas.microsoft.com/office/drawing/2014/main" id="{8CB027D7-1F40-49A7-B814-55DCCE4FFB1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4" name="54 CuadroTexto">
          <a:extLst>
            <a:ext uri="{FF2B5EF4-FFF2-40B4-BE49-F238E27FC236}">
              <a16:creationId xmlns:a16="http://schemas.microsoft.com/office/drawing/2014/main" id="{72935938-C633-488B-ACAC-ACF41ECDFF6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5" name="55 CuadroTexto">
          <a:extLst>
            <a:ext uri="{FF2B5EF4-FFF2-40B4-BE49-F238E27FC236}">
              <a16:creationId xmlns:a16="http://schemas.microsoft.com/office/drawing/2014/main" id="{858A9FC2-8B46-4F8E-B36C-C368B56A113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6" name="56 CuadroTexto">
          <a:extLst>
            <a:ext uri="{FF2B5EF4-FFF2-40B4-BE49-F238E27FC236}">
              <a16:creationId xmlns:a16="http://schemas.microsoft.com/office/drawing/2014/main" id="{5C41DCB0-9477-4FDA-BDED-67EC329514C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7" name="57 CuadroTexto">
          <a:extLst>
            <a:ext uri="{FF2B5EF4-FFF2-40B4-BE49-F238E27FC236}">
              <a16:creationId xmlns:a16="http://schemas.microsoft.com/office/drawing/2014/main" id="{59C07F49-C726-4F2F-A776-5DCABF5AA1C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8" name="58 CuadroTexto">
          <a:extLst>
            <a:ext uri="{FF2B5EF4-FFF2-40B4-BE49-F238E27FC236}">
              <a16:creationId xmlns:a16="http://schemas.microsoft.com/office/drawing/2014/main" id="{456C0CB7-5238-441B-809A-409480A07E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19" name="59 CuadroTexto">
          <a:extLst>
            <a:ext uri="{FF2B5EF4-FFF2-40B4-BE49-F238E27FC236}">
              <a16:creationId xmlns:a16="http://schemas.microsoft.com/office/drawing/2014/main" id="{493C03A4-53DD-4A1C-9B56-D7ABE3DF05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0" name="60 CuadroTexto">
          <a:extLst>
            <a:ext uri="{FF2B5EF4-FFF2-40B4-BE49-F238E27FC236}">
              <a16:creationId xmlns:a16="http://schemas.microsoft.com/office/drawing/2014/main" id="{4B91399F-7141-40C0-AC93-B88AE6618CD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1" name="61 CuadroTexto">
          <a:extLst>
            <a:ext uri="{FF2B5EF4-FFF2-40B4-BE49-F238E27FC236}">
              <a16:creationId xmlns:a16="http://schemas.microsoft.com/office/drawing/2014/main" id="{4C3422C3-B905-48A6-83B6-12644F13D1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2" name="62 CuadroTexto">
          <a:extLst>
            <a:ext uri="{FF2B5EF4-FFF2-40B4-BE49-F238E27FC236}">
              <a16:creationId xmlns:a16="http://schemas.microsoft.com/office/drawing/2014/main" id="{5A2B41E3-374D-4E22-9D5C-2E1AE079031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3" name="63 CuadroTexto">
          <a:extLst>
            <a:ext uri="{FF2B5EF4-FFF2-40B4-BE49-F238E27FC236}">
              <a16:creationId xmlns:a16="http://schemas.microsoft.com/office/drawing/2014/main" id="{2C2E1A68-03BD-48B1-B45A-3BE656ED93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4" name="64 CuadroTexto">
          <a:extLst>
            <a:ext uri="{FF2B5EF4-FFF2-40B4-BE49-F238E27FC236}">
              <a16:creationId xmlns:a16="http://schemas.microsoft.com/office/drawing/2014/main" id="{B8C14D8C-FF99-4B7D-8FE0-C1BFDDAF59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5" name="65 CuadroTexto">
          <a:extLst>
            <a:ext uri="{FF2B5EF4-FFF2-40B4-BE49-F238E27FC236}">
              <a16:creationId xmlns:a16="http://schemas.microsoft.com/office/drawing/2014/main" id="{A8DD797E-B116-40C1-848D-841427711DC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6" name="66 CuadroTexto">
          <a:extLst>
            <a:ext uri="{FF2B5EF4-FFF2-40B4-BE49-F238E27FC236}">
              <a16:creationId xmlns:a16="http://schemas.microsoft.com/office/drawing/2014/main" id="{3351273A-F55E-465B-886C-5B4D39909D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7" name="67 CuadroTexto">
          <a:extLst>
            <a:ext uri="{FF2B5EF4-FFF2-40B4-BE49-F238E27FC236}">
              <a16:creationId xmlns:a16="http://schemas.microsoft.com/office/drawing/2014/main" id="{AEFFF437-A117-4E7C-A98E-09DF2E81B84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8" name="68 CuadroTexto">
          <a:extLst>
            <a:ext uri="{FF2B5EF4-FFF2-40B4-BE49-F238E27FC236}">
              <a16:creationId xmlns:a16="http://schemas.microsoft.com/office/drawing/2014/main" id="{AFDDA6F6-6B35-4EB0-A329-6D55DA8C5CC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29" name="69 CuadroTexto">
          <a:extLst>
            <a:ext uri="{FF2B5EF4-FFF2-40B4-BE49-F238E27FC236}">
              <a16:creationId xmlns:a16="http://schemas.microsoft.com/office/drawing/2014/main" id="{954E01A9-04C7-4EE4-8D74-C0EF15C2A17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0" name="70 CuadroTexto">
          <a:extLst>
            <a:ext uri="{FF2B5EF4-FFF2-40B4-BE49-F238E27FC236}">
              <a16:creationId xmlns:a16="http://schemas.microsoft.com/office/drawing/2014/main" id="{1771D0EE-D3B3-49D1-8B91-B408EB61599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1" name="71 CuadroTexto">
          <a:extLst>
            <a:ext uri="{FF2B5EF4-FFF2-40B4-BE49-F238E27FC236}">
              <a16:creationId xmlns:a16="http://schemas.microsoft.com/office/drawing/2014/main" id="{49C040B3-739E-4FC1-B4CC-BE45B1B95D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2" name="72 CuadroTexto">
          <a:extLst>
            <a:ext uri="{FF2B5EF4-FFF2-40B4-BE49-F238E27FC236}">
              <a16:creationId xmlns:a16="http://schemas.microsoft.com/office/drawing/2014/main" id="{DD99240B-924C-4942-8D14-D5A0FFC7621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3" name="73 CuadroTexto">
          <a:extLst>
            <a:ext uri="{FF2B5EF4-FFF2-40B4-BE49-F238E27FC236}">
              <a16:creationId xmlns:a16="http://schemas.microsoft.com/office/drawing/2014/main" id="{12F55443-C67B-42FE-B218-364925F4E2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4" name="74 CuadroTexto">
          <a:extLst>
            <a:ext uri="{FF2B5EF4-FFF2-40B4-BE49-F238E27FC236}">
              <a16:creationId xmlns:a16="http://schemas.microsoft.com/office/drawing/2014/main" id="{565E3973-7B57-4B08-8DD0-75AE2698C0D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5" name="75 CuadroTexto">
          <a:extLst>
            <a:ext uri="{FF2B5EF4-FFF2-40B4-BE49-F238E27FC236}">
              <a16:creationId xmlns:a16="http://schemas.microsoft.com/office/drawing/2014/main" id="{3D7F3333-6EAC-4C33-B1FE-4E8AF6E46AD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6" name="76 CuadroTexto">
          <a:extLst>
            <a:ext uri="{FF2B5EF4-FFF2-40B4-BE49-F238E27FC236}">
              <a16:creationId xmlns:a16="http://schemas.microsoft.com/office/drawing/2014/main" id="{F8B25767-E938-46A7-944E-DCEB0746A88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7" name="77 CuadroTexto">
          <a:extLst>
            <a:ext uri="{FF2B5EF4-FFF2-40B4-BE49-F238E27FC236}">
              <a16:creationId xmlns:a16="http://schemas.microsoft.com/office/drawing/2014/main" id="{A22133B9-F3A6-47A8-97F3-E5A598C881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8" name="78 CuadroTexto">
          <a:extLst>
            <a:ext uri="{FF2B5EF4-FFF2-40B4-BE49-F238E27FC236}">
              <a16:creationId xmlns:a16="http://schemas.microsoft.com/office/drawing/2014/main" id="{76444497-B709-4B27-89CD-A07261E1D41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39" name="79 CuadroTexto">
          <a:extLst>
            <a:ext uri="{FF2B5EF4-FFF2-40B4-BE49-F238E27FC236}">
              <a16:creationId xmlns:a16="http://schemas.microsoft.com/office/drawing/2014/main" id="{DE5C78D6-1551-4B3C-BF05-C8F4F88B9BB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40" name="80 CuadroTexto">
          <a:extLst>
            <a:ext uri="{FF2B5EF4-FFF2-40B4-BE49-F238E27FC236}">
              <a16:creationId xmlns:a16="http://schemas.microsoft.com/office/drawing/2014/main" id="{8B982497-66D0-4F01-BF57-1F25F1C254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141" name="81 CuadroTexto">
          <a:extLst>
            <a:ext uri="{FF2B5EF4-FFF2-40B4-BE49-F238E27FC236}">
              <a16:creationId xmlns:a16="http://schemas.microsoft.com/office/drawing/2014/main" id="{BE9741B6-9322-4351-9906-7746F82526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1142" name="82 CuadroTexto">
          <a:extLst>
            <a:ext uri="{FF2B5EF4-FFF2-40B4-BE49-F238E27FC236}">
              <a16:creationId xmlns:a16="http://schemas.microsoft.com/office/drawing/2014/main" id="{4C757ECE-3BDA-4314-A339-6DEE77D1067B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3" name="2 CuadroTexto">
          <a:extLst>
            <a:ext uri="{FF2B5EF4-FFF2-40B4-BE49-F238E27FC236}">
              <a16:creationId xmlns:a16="http://schemas.microsoft.com/office/drawing/2014/main" id="{E7DAE989-981B-4905-81A7-5A3B2BDAE74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4" name="3 CuadroTexto">
          <a:extLst>
            <a:ext uri="{FF2B5EF4-FFF2-40B4-BE49-F238E27FC236}">
              <a16:creationId xmlns:a16="http://schemas.microsoft.com/office/drawing/2014/main" id="{CF06757B-F1FA-49FC-AB54-B9122A06BF2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5" name="4 CuadroTexto">
          <a:extLst>
            <a:ext uri="{FF2B5EF4-FFF2-40B4-BE49-F238E27FC236}">
              <a16:creationId xmlns:a16="http://schemas.microsoft.com/office/drawing/2014/main" id="{221A6C80-0E02-4A2B-A32C-8C6C7DFAFBC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6" name="5 CuadroTexto">
          <a:extLst>
            <a:ext uri="{FF2B5EF4-FFF2-40B4-BE49-F238E27FC236}">
              <a16:creationId xmlns:a16="http://schemas.microsoft.com/office/drawing/2014/main" id="{8574DD68-60CB-4068-9B2D-5AE10A6A8C3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7" name="6 CuadroTexto">
          <a:extLst>
            <a:ext uri="{FF2B5EF4-FFF2-40B4-BE49-F238E27FC236}">
              <a16:creationId xmlns:a16="http://schemas.microsoft.com/office/drawing/2014/main" id="{F37AFC9C-12F7-48ED-83FE-1F4B33F28F4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8" name="7 CuadroTexto">
          <a:extLst>
            <a:ext uri="{FF2B5EF4-FFF2-40B4-BE49-F238E27FC236}">
              <a16:creationId xmlns:a16="http://schemas.microsoft.com/office/drawing/2014/main" id="{A596CD3F-BBD4-45EB-B1E9-FB366830573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49" name="8 CuadroTexto">
          <a:extLst>
            <a:ext uri="{FF2B5EF4-FFF2-40B4-BE49-F238E27FC236}">
              <a16:creationId xmlns:a16="http://schemas.microsoft.com/office/drawing/2014/main" id="{6F2A18BA-60B5-484D-B93D-F6CC1DBDFDC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0" name="9 CuadroTexto">
          <a:extLst>
            <a:ext uri="{FF2B5EF4-FFF2-40B4-BE49-F238E27FC236}">
              <a16:creationId xmlns:a16="http://schemas.microsoft.com/office/drawing/2014/main" id="{D752CB5A-E41D-4806-9A9D-D0DB5C6AC61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1" name="10 CuadroTexto">
          <a:extLst>
            <a:ext uri="{FF2B5EF4-FFF2-40B4-BE49-F238E27FC236}">
              <a16:creationId xmlns:a16="http://schemas.microsoft.com/office/drawing/2014/main" id="{203E4EBE-1428-48C7-9E22-77D3C27172F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2" name="11 CuadroTexto">
          <a:extLst>
            <a:ext uri="{FF2B5EF4-FFF2-40B4-BE49-F238E27FC236}">
              <a16:creationId xmlns:a16="http://schemas.microsoft.com/office/drawing/2014/main" id="{C8A817BD-9E20-4854-90CC-A89EB311DC2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3" name="12 CuadroTexto">
          <a:extLst>
            <a:ext uri="{FF2B5EF4-FFF2-40B4-BE49-F238E27FC236}">
              <a16:creationId xmlns:a16="http://schemas.microsoft.com/office/drawing/2014/main" id="{63C7819A-AF77-4A62-871F-1D83FC02785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4" name="13 CuadroTexto">
          <a:extLst>
            <a:ext uri="{FF2B5EF4-FFF2-40B4-BE49-F238E27FC236}">
              <a16:creationId xmlns:a16="http://schemas.microsoft.com/office/drawing/2014/main" id="{68955635-A4F9-4B2C-BCD8-CC94E61F9E0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5" name="14 CuadroTexto">
          <a:extLst>
            <a:ext uri="{FF2B5EF4-FFF2-40B4-BE49-F238E27FC236}">
              <a16:creationId xmlns:a16="http://schemas.microsoft.com/office/drawing/2014/main" id="{79E0A97B-3941-4934-9C10-2B8D43FC9FB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6" name="15 CuadroTexto">
          <a:extLst>
            <a:ext uri="{FF2B5EF4-FFF2-40B4-BE49-F238E27FC236}">
              <a16:creationId xmlns:a16="http://schemas.microsoft.com/office/drawing/2014/main" id="{68703571-110F-4597-A874-F121B15DCC2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7" name="16 CuadroTexto">
          <a:extLst>
            <a:ext uri="{FF2B5EF4-FFF2-40B4-BE49-F238E27FC236}">
              <a16:creationId xmlns:a16="http://schemas.microsoft.com/office/drawing/2014/main" id="{3EC6381D-D943-408B-BCE7-6E235960032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8" name="17 CuadroTexto">
          <a:extLst>
            <a:ext uri="{FF2B5EF4-FFF2-40B4-BE49-F238E27FC236}">
              <a16:creationId xmlns:a16="http://schemas.microsoft.com/office/drawing/2014/main" id="{2A0569EB-5897-492C-88A7-5CEAB255608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59" name="18 CuadroTexto">
          <a:extLst>
            <a:ext uri="{FF2B5EF4-FFF2-40B4-BE49-F238E27FC236}">
              <a16:creationId xmlns:a16="http://schemas.microsoft.com/office/drawing/2014/main" id="{72408D3D-3C98-4F24-AA5C-3A3CDC68B6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0" name="19 CuadroTexto">
          <a:extLst>
            <a:ext uri="{FF2B5EF4-FFF2-40B4-BE49-F238E27FC236}">
              <a16:creationId xmlns:a16="http://schemas.microsoft.com/office/drawing/2014/main" id="{42818175-F1EC-4FC5-96CF-FF4C5DFF80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1" name="20 CuadroTexto">
          <a:extLst>
            <a:ext uri="{FF2B5EF4-FFF2-40B4-BE49-F238E27FC236}">
              <a16:creationId xmlns:a16="http://schemas.microsoft.com/office/drawing/2014/main" id="{B6C5C3B4-7170-4C0F-94EC-867EDDF49D9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2" name="21 CuadroTexto">
          <a:extLst>
            <a:ext uri="{FF2B5EF4-FFF2-40B4-BE49-F238E27FC236}">
              <a16:creationId xmlns:a16="http://schemas.microsoft.com/office/drawing/2014/main" id="{F2F2BA97-55F3-4D65-BF79-3B863A15B27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3" name="22 CuadroTexto">
          <a:extLst>
            <a:ext uri="{FF2B5EF4-FFF2-40B4-BE49-F238E27FC236}">
              <a16:creationId xmlns:a16="http://schemas.microsoft.com/office/drawing/2014/main" id="{9A45DE03-15B0-432B-8B19-24563DFD42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4" name="23 CuadroTexto">
          <a:extLst>
            <a:ext uri="{FF2B5EF4-FFF2-40B4-BE49-F238E27FC236}">
              <a16:creationId xmlns:a16="http://schemas.microsoft.com/office/drawing/2014/main" id="{3BBE2670-AB0C-4F3E-AC2D-76213803001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5" name="24 CuadroTexto">
          <a:extLst>
            <a:ext uri="{FF2B5EF4-FFF2-40B4-BE49-F238E27FC236}">
              <a16:creationId xmlns:a16="http://schemas.microsoft.com/office/drawing/2014/main" id="{C53118A4-1529-44E5-A458-55837291144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6" name="25 CuadroTexto">
          <a:extLst>
            <a:ext uri="{FF2B5EF4-FFF2-40B4-BE49-F238E27FC236}">
              <a16:creationId xmlns:a16="http://schemas.microsoft.com/office/drawing/2014/main" id="{9FC84F24-BA64-4692-AA02-FF457858DF5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7" name="26 CuadroTexto">
          <a:extLst>
            <a:ext uri="{FF2B5EF4-FFF2-40B4-BE49-F238E27FC236}">
              <a16:creationId xmlns:a16="http://schemas.microsoft.com/office/drawing/2014/main" id="{8F554227-9453-4BB3-BC94-46C5AB4CE3D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8" name="27 CuadroTexto">
          <a:extLst>
            <a:ext uri="{FF2B5EF4-FFF2-40B4-BE49-F238E27FC236}">
              <a16:creationId xmlns:a16="http://schemas.microsoft.com/office/drawing/2014/main" id="{D65ED058-9BF4-4022-AB94-356D5BBE6A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69" name="28 CuadroTexto">
          <a:extLst>
            <a:ext uri="{FF2B5EF4-FFF2-40B4-BE49-F238E27FC236}">
              <a16:creationId xmlns:a16="http://schemas.microsoft.com/office/drawing/2014/main" id="{8ED51323-6C32-4DBB-82D3-B9D0F570E6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0" name="29 CuadroTexto">
          <a:extLst>
            <a:ext uri="{FF2B5EF4-FFF2-40B4-BE49-F238E27FC236}">
              <a16:creationId xmlns:a16="http://schemas.microsoft.com/office/drawing/2014/main" id="{812C123D-4DF5-4D50-B6AC-CD8F755895D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1" name="30 CuadroTexto">
          <a:extLst>
            <a:ext uri="{FF2B5EF4-FFF2-40B4-BE49-F238E27FC236}">
              <a16:creationId xmlns:a16="http://schemas.microsoft.com/office/drawing/2014/main" id="{55BC9A1D-D65D-4CFE-A83D-091946F62CB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2" name="31 CuadroTexto">
          <a:extLst>
            <a:ext uri="{FF2B5EF4-FFF2-40B4-BE49-F238E27FC236}">
              <a16:creationId xmlns:a16="http://schemas.microsoft.com/office/drawing/2014/main" id="{DAB8EA2A-3193-47D0-8950-084D57CF7E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3" name="32 CuadroTexto">
          <a:extLst>
            <a:ext uri="{FF2B5EF4-FFF2-40B4-BE49-F238E27FC236}">
              <a16:creationId xmlns:a16="http://schemas.microsoft.com/office/drawing/2014/main" id="{112767EB-9210-4592-BD3E-AF7E1F7A23B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4" name="33 CuadroTexto">
          <a:extLst>
            <a:ext uri="{FF2B5EF4-FFF2-40B4-BE49-F238E27FC236}">
              <a16:creationId xmlns:a16="http://schemas.microsoft.com/office/drawing/2014/main" id="{71938123-B438-4B0F-9914-0F698901B58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5" name="34 CuadroTexto">
          <a:extLst>
            <a:ext uri="{FF2B5EF4-FFF2-40B4-BE49-F238E27FC236}">
              <a16:creationId xmlns:a16="http://schemas.microsoft.com/office/drawing/2014/main" id="{FB051FF0-C3E8-4B22-A929-7C894439F79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6" name="35 CuadroTexto">
          <a:extLst>
            <a:ext uri="{FF2B5EF4-FFF2-40B4-BE49-F238E27FC236}">
              <a16:creationId xmlns:a16="http://schemas.microsoft.com/office/drawing/2014/main" id="{25DA2776-FBDD-4F62-9EF6-E2563C0969A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7" name="36 CuadroTexto">
          <a:extLst>
            <a:ext uri="{FF2B5EF4-FFF2-40B4-BE49-F238E27FC236}">
              <a16:creationId xmlns:a16="http://schemas.microsoft.com/office/drawing/2014/main" id="{53B6E05D-FF08-44FB-83CE-AE6CB110C77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8" name="37 CuadroTexto">
          <a:extLst>
            <a:ext uri="{FF2B5EF4-FFF2-40B4-BE49-F238E27FC236}">
              <a16:creationId xmlns:a16="http://schemas.microsoft.com/office/drawing/2014/main" id="{901053F9-DA5F-4016-B797-E49004FC34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79" name="38 CuadroTexto">
          <a:extLst>
            <a:ext uri="{FF2B5EF4-FFF2-40B4-BE49-F238E27FC236}">
              <a16:creationId xmlns:a16="http://schemas.microsoft.com/office/drawing/2014/main" id="{2915DC86-19C6-47F4-9C77-C407A1FDBFD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0" name="39 CuadroTexto">
          <a:extLst>
            <a:ext uri="{FF2B5EF4-FFF2-40B4-BE49-F238E27FC236}">
              <a16:creationId xmlns:a16="http://schemas.microsoft.com/office/drawing/2014/main" id="{BC4D65D0-EF21-4BA8-A397-357F97F5463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1" name="40 CuadroTexto">
          <a:extLst>
            <a:ext uri="{FF2B5EF4-FFF2-40B4-BE49-F238E27FC236}">
              <a16:creationId xmlns:a16="http://schemas.microsoft.com/office/drawing/2014/main" id="{B2E5BA3F-D220-49B4-99E4-03FF49AC7BC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2" name="41 CuadroTexto">
          <a:extLst>
            <a:ext uri="{FF2B5EF4-FFF2-40B4-BE49-F238E27FC236}">
              <a16:creationId xmlns:a16="http://schemas.microsoft.com/office/drawing/2014/main" id="{19B368EE-4CEA-41C5-AB79-65A52ECFDDA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3" name="42 CuadroTexto">
          <a:extLst>
            <a:ext uri="{FF2B5EF4-FFF2-40B4-BE49-F238E27FC236}">
              <a16:creationId xmlns:a16="http://schemas.microsoft.com/office/drawing/2014/main" id="{08FACCE7-064E-44D2-A2F6-DE41A12E82E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4" name="43 CuadroTexto">
          <a:extLst>
            <a:ext uri="{FF2B5EF4-FFF2-40B4-BE49-F238E27FC236}">
              <a16:creationId xmlns:a16="http://schemas.microsoft.com/office/drawing/2014/main" id="{0C5347E2-FEE1-4D3D-B321-3500840A388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5" name="44 CuadroTexto">
          <a:extLst>
            <a:ext uri="{FF2B5EF4-FFF2-40B4-BE49-F238E27FC236}">
              <a16:creationId xmlns:a16="http://schemas.microsoft.com/office/drawing/2014/main" id="{6E652A08-9975-45B9-BDC6-C98B664C024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6" name="45 CuadroTexto">
          <a:extLst>
            <a:ext uri="{FF2B5EF4-FFF2-40B4-BE49-F238E27FC236}">
              <a16:creationId xmlns:a16="http://schemas.microsoft.com/office/drawing/2014/main" id="{C7E43A9B-E4AC-4ED8-B2DE-4CDFFE03DE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7" name="46 CuadroTexto">
          <a:extLst>
            <a:ext uri="{FF2B5EF4-FFF2-40B4-BE49-F238E27FC236}">
              <a16:creationId xmlns:a16="http://schemas.microsoft.com/office/drawing/2014/main" id="{A7C00C5B-C1D7-4E7B-8388-1322F8D0CB3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8" name="47 CuadroTexto">
          <a:extLst>
            <a:ext uri="{FF2B5EF4-FFF2-40B4-BE49-F238E27FC236}">
              <a16:creationId xmlns:a16="http://schemas.microsoft.com/office/drawing/2014/main" id="{8741EDD6-8C42-43A6-B0B9-1871EA5AC7F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89" name="48 CuadroTexto">
          <a:extLst>
            <a:ext uri="{FF2B5EF4-FFF2-40B4-BE49-F238E27FC236}">
              <a16:creationId xmlns:a16="http://schemas.microsoft.com/office/drawing/2014/main" id="{3C0E656B-38ED-4C9E-836D-262C41EFBD9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0" name="49 CuadroTexto">
          <a:extLst>
            <a:ext uri="{FF2B5EF4-FFF2-40B4-BE49-F238E27FC236}">
              <a16:creationId xmlns:a16="http://schemas.microsoft.com/office/drawing/2014/main" id="{3A27A006-F064-4545-8997-442E807A64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1" name="50 CuadroTexto">
          <a:extLst>
            <a:ext uri="{FF2B5EF4-FFF2-40B4-BE49-F238E27FC236}">
              <a16:creationId xmlns:a16="http://schemas.microsoft.com/office/drawing/2014/main" id="{A359043C-2C28-4AE0-94DF-9A4DE1DB21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2" name="51 CuadroTexto">
          <a:extLst>
            <a:ext uri="{FF2B5EF4-FFF2-40B4-BE49-F238E27FC236}">
              <a16:creationId xmlns:a16="http://schemas.microsoft.com/office/drawing/2014/main" id="{4E28EBCB-A6F1-4CEC-91A6-963C265DE6B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3" name="52 CuadroTexto">
          <a:extLst>
            <a:ext uri="{FF2B5EF4-FFF2-40B4-BE49-F238E27FC236}">
              <a16:creationId xmlns:a16="http://schemas.microsoft.com/office/drawing/2014/main" id="{43156BA2-06DE-414A-9D80-D7BC7564E35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4" name="53 CuadroTexto">
          <a:extLst>
            <a:ext uri="{FF2B5EF4-FFF2-40B4-BE49-F238E27FC236}">
              <a16:creationId xmlns:a16="http://schemas.microsoft.com/office/drawing/2014/main" id="{E3C84CC1-A431-4B95-B036-DD62735A1CF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5" name="54 CuadroTexto">
          <a:extLst>
            <a:ext uri="{FF2B5EF4-FFF2-40B4-BE49-F238E27FC236}">
              <a16:creationId xmlns:a16="http://schemas.microsoft.com/office/drawing/2014/main" id="{25B435CC-5EBF-42B2-8D91-365118734FA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6" name="55 CuadroTexto">
          <a:extLst>
            <a:ext uri="{FF2B5EF4-FFF2-40B4-BE49-F238E27FC236}">
              <a16:creationId xmlns:a16="http://schemas.microsoft.com/office/drawing/2014/main" id="{52301798-2ECF-4E1C-96FB-38AF0CAC57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7" name="56 CuadroTexto">
          <a:extLst>
            <a:ext uri="{FF2B5EF4-FFF2-40B4-BE49-F238E27FC236}">
              <a16:creationId xmlns:a16="http://schemas.microsoft.com/office/drawing/2014/main" id="{133B37FA-CF63-421A-9E07-131B0A56D67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8" name="57 CuadroTexto">
          <a:extLst>
            <a:ext uri="{FF2B5EF4-FFF2-40B4-BE49-F238E27FC236}">
              <a16:creationId xmlns:a16="http://schemas.microsoft.com/office/drawing/2014/main" id="{18386613-B40B-4141-9109-46B0019B178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99" name="58 CuadroTexto">
          <a:extLst>
            <a:ext uri="{FF2B5EF4-FFF2-40B4-BE49-F238E27FC236}">
              <a16:creationId xmlns:a16="http://schemas.microsoft.com/office/drawing/2014/main" id="{6825E29A-511C-4DCB-9A12-8EC30FC97CF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0" name="59 CuadroTexto">
          <a:extLst>
            <a:ext uri="{FF2B5EF4-FFF2-40B4-BE49-F238E27FC236}">
              <a16:creationId xmlns:a16="http://schemas.microsoft.com/office/drawing/2014/main" id="{38CB21B8-1C6A-4599-BC94-E9E34F31D47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1" name="60 CuadroTexto">
          <a:extLst>
            <a:ext uri="{FF2B5EF4-FFF2-40B4-BE49-F238E27FC236}">
              <a16:creationId xmlns:a16="http://schemas.microsoft.com/office/drawing/2014/main" id="{83BFE220-DCEA-40A9-AACF-0A40B03F598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2" name="61 CuadroTexto">
          <a:extLst>
            <a:ext uri="{FF2B5EF4-FFF2-40B4-BE49-F238E27FC236}">
              <a16:creationId xmlns:a16="http://schemas.microsoft.com/office/drawing/2014/main" id="{5B67CA6A-0F4B-49E3-9772-4B2A35F40BC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3" name="62 CuadroTexto">
          <a:extLst>
            <a:ext uri="{FF2B5EF4-FFF2-40B4-BE49-F238E27FC236}">
              <a16:creationId xmlns:a16="http://schemas.microsoft.com/office/drawing/2014/main" id="{651C2C95-F550-4E01-8171-F2C5135E290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4" name="63 CuadroTexto">
          <a:extLst>
            <a:ext uri="{FF2B5EF4-FFF2-40B4-BE49-F238E27FC236}">
              <a16:creationId xmlns:a16="http://schemas.microsoft.com/office/drawing/2014/main" id="{DB764B73-6E64-4A0B-9D88-60C938B11D2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5" name="64 CuadroTexto">
          <a:extLst>
            <a:ext uri="{FF2B5EF4-FFF2-40B4-BE49-F238E27FC236}">
              <a16:creationId xmlns:a16="http://schemas.microsoft.com/office/drawing/2014/main" id="{FFE51DC9-E849-47FC-94F7-E7D63E5420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6" name="65 CuadroTexto">
          <a:extLst>
            <a:ext uri="{FF2B5EF4-FFF2-40B4-BE49-F238E27FC236}">
              <a16:creationId xmlns:a16="http://schemas.microsoft.com/office/drawing/2014/main" id="{4CEF6D0B-3E71-4E65-930C-9CF78412817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7" name="66 CuadroTexto">
          <a:extLst>
            <a:ext uri="{FF2B5EF4-FFF2-40B4-BE49-F238E27FC236}">
              <a16:creationId xmlns:a16="http://schemas.microsoft.com/office/drawing/2014/main" id="{B4D29897-DA74-40D1-9C5C-D5B6CEEE801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8" name="67 CuadroTexto">
          <a:extLst>
            <a:ext uri="{FF2B5EF4-FFF2-40B4-BE49-F238E27FC236}">
              <a16:creationId xmlns:a16="http://schemas.microsoft.com/office/drawing/2014/main" id="{EDFCAC10-C5B3-45FC-B4EE-19BC2F2FFD7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09" name="68 CuadroTexto">
          <a:extLst>
            <a:ext uri="{FF2B5EF4-FFF2-40B4-BE49-F238E27FC236}">
              <a16:creationId xmlns:a16="http://schemas.microsoft.com/office/drawing/2014/main" id="{4FF0A7A4-CEB3-4D69-B853-89EB0F5C35C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0" name="69 CuadroTexto">
          <a:extLst>
            <a:ext uri="{FF2B5EF4-FFF2-40B4-BE49-F238E27FC236}">
              <a16:creationId xmlns:a16="http://schemas.microsoft.com/office/drawing/2014/main" id="{EC2DB900-C498-4EF9-BF69-760BB7CFDD5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1" name="70 CuadroTexto">
          <a:extLst>
            <a:ext uri="{FF2B5EF4-FFF2-40B4-BE49-F238E27FC236}">
              <a16:creationId xmlns:a16="http://schemas.microsoft.com/office/drawing/2014/main" id="{4BF50C3D-BE2E-4B05-9BA7-4A4F67DE514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2" name="71 CuadroTexto">
          <a:extLst>
            <a:ext uri="{FF2B5EF4-FFF2-40B4-BE49-F238E27FC236}">
              <a16:creationId xmlns:a16="http://schemas.microsoft.com/office/drawing/2014/main" id="{98658B29-93DC-41DE-9670-FCDBF93AE38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3" name="72 CuadroTexto">
          <a:extLst>
            <a:ext uri="{FF2B5EF4-FFF2-40B4-BE49-F238E27FC236}">
              <a16:creationId xmlns:a16="http://schemas.microsoft.com/office/drawing/2014/main" id="{ADF0C668-2958-41AF-8721-96BB94EFA18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4" name="73 CuadroTexto">
          <a:extLst>
            <a:ext uri="{FF2B5EF4-FFF2-40B4-BE49-F238E27FC236}">
              <a16:creationId xmlns:a16="http://schemas.microsoft.com/office/drawing/2014/main" id="{709BE95B-56E9-468E-A8EB-B9CAA1CCCAD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5" name="74 CuadroTexto">
          <a:extLst>
            <a:ext uri="{FF2B5EF4-FFF2-40B4-BE49-F238E27FC236}">
              <a16:creationId xmlns:a16="http://schemas.microsoft.com/office/drawing/2014/main" id="{2772ED1B-73DA-4853-9E3F-DFC3D1FE95E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6" name="75 CuadroTexto">
          <a:extLst>
            <a:ext uri="{FF2B5EF4-FFF2-40B4-BE49-F238E27FC236}">
              <a16:creationId xmlns:a16="http://schemas.microsoft.com/office/drawing/2014/main" id="{CE159A6B-FEDD-4B1B-B4A7-1D280778321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7" name="76 CuadroTexto">
          <a:extLst>
            <a:ext uri="{FF2B5EF4-FFF2-40B4-BE49-F238E27FC236}">
              <a16:creationId xmlns:a16="http://schemas.microsoft.com/office/drawing/2014/main" id="{075E7EF6-26BD-4409-8EAC-2B6B8E07E22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8" name="77 CuadroTexto">
          <a:extLst>
            <a:ext uri="{FF2B5EF4-FFF2-40B4-BE49-F238E27FC236}">
              <a16:creationId xmlns:a16="http://schemas.microsoft.com/office/drawing/2014/main" id="{7A5122A3-CB43-46C8-8B40-F5D9DD3984B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19" name="78 CuadroTexto">
          <a:extLst>
            <a:ext uri="{FF2B5EF4-FFF2-40B4-BE49-F238E27FC236}">
              <a16:creationId xmlns:a16="http://schemas.microsoft.com/office/drawing/2014/main" id="{F5B5B0F8-6D24-4D4C-A2F1-9E24ADCD77E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20" name="79 CuadroTexto">
          <a:extLst>
            <a:ext uri="{FF2B5EF4-FFF2-40B4-BE49-F238E27FC236}">
              <a16:creationId xmlns:a16="http://schemas.microsoft.com/office/drawing/2014/main" id="{DCE59C50-B2A3-4B13-B383-5638ECB029F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21" name="80 CuadroTexto">
          <a:extLst>
            <a:ext uri="{FF2B5EF4-FFF2-40B4-BE49-F238E27FC236}">
              <a16:creationId xmlns:a16="http://schemas.microsoft.com/office/drawing/2014/main" id="{473AD2D3-86A1-4F03-9858-3F85DFADD27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22" name="81 CuadroTexto">
          <a:extLst>
            <a:ext uri="{FF2B5EF4-FFF2-40B4-BE49-F238E27FC236}">
              <a16:creationId xmlns:a16="http://schemas.microsoft.com/office/drawing/2014/main" id="{E748280B-A577-4271-8973-B8A9BCE5C63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23" name="82 CuadroTexto">
          <a:extLst>
            <a:ext uri="{FF2B5EF4-FFF2-40B4-BE49-F238E27FC236}">
              <a16:creationId xmlns:a16="http://schemas.microsoft.com/office/drawing/2014/main" id="{8F9BB784-35C5-47B9-A720-00F48CA9B8B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4" name="1 CuadroTexto">
          <a:extLst>
            <a:ext uri="{FF2B5EF4-FFF2-40B4-BE49-F238E27FC236}">
              <a16:creationId xmlns:a16="http://schemas.microsoft.com/office/drawing/2014/main" id="{A57B41A2-82BB-4FDF-A9E1-8EAE06816F4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5" name="2 CuadroTexto">
          <a:extLst>
            <a:ext uri="{FF2B5EF4-FFF2-40B4-BE49-F238E27FC236}">
              <a16:creationId xmlns:a16="http://schemas.microsoft.com/office/drawing/2014/main" id="{85FE1BFC-B2C7-4E87-A6B6-B2E2CBEC4F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6" name="3 CuadroTexto">
          <a:extLst>
            <a:ext uri="{FF2B5EF4-FFF2-40B4-BE49-F238E27FC236}">
              <a16:creationId xmlns:a16="http://schemas.microsoft.com/office/drawing/2014/main" id="{10D7E477-4BDF-406B-9978-CCA65842801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7" name="4 CuadroTexto">
          <a:extLst>
            <a:ext uri="{FF2B5EF4-FFF2-40B4-BE49-F238E27FC236}">
              <a16:creationId xmlns:a16="http://schemas.microsoft.com/office/drawing/2014/main" id="{4BD4EFD3-490A-42F5-955D-5DB98A97282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8" name="5 CuadroTexto">
          <a:extLst>
            <a:ext uri="{FF2B5EF4-FFF2-40B4-BE49-F238E27FC236}">
              <a16:creationId xmlns:a16="http://schemas.microsoft.com/office/drawing/2014/main" id="{50C28CDA-49B8-47DF-AC29-39CE7F28447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29" name="6 CuadroTexto">
          <a:extLst>
            <a:ext uri="{FF2B5EF4-FFF2-40B4-BE49-F238E27FC236}">
              <a16:creationId xmlns:a16="http://schemas.microsoft.com/office/drawing/2014/main" id="{4739C0C5-B536-410B-BE8B-B3EE26D4835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0" name="7 CuadroTexto">
          <a:extLst>
            <a:ext uri="{FF2B5EF4-FFF2-40B4-BE49-F238E27FC236}">
              <a16:creationId xmlns:a16="http://schemas.microsoft.com/office/drawing/2014/main" id="{4F1D67B8-5951-4F7F-843A-3B931E72F30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1" name="8 CuadroTexto">
          <a:extLst>
            <a:ext uri="{FF2B5EF4-FFF2-40B4-BE49-F238E27FC236}">
              <a16:creationId xmlns:a16="http://schemas.microsoft.com/office/drawing/2014/main" id="{3474CB99-095C-4AC4-9102-1F13AC0D98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2" name="9 CuadroTexto">
          <a:extLst>
            <a:ext uri="{FF2B5EF4-FFF2-40B4-BE49-F238E27FC236}">
              <a16:creationId xmlns:a16="http://schemas.microsoft.com/office/drawing/2014/main" id="{09E2A6AA-94CD-48B6-82DE-1649A32814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3" name="10 CuadroTexto">
          <a:extLst>
            <a:ext uri="{FF2B5EF4-FFF2-40B4-BE49-F238E27FC236}">
              <a16:creationId xmlns:a16="http://schemas.microsoft.com/office/drawing/2014/main" id="{25E75D4F-9DD6-4C63-9292-5C72E1156BB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4" name="11 CuadroTexto">
          <a:extLst>
            <a:ext uri="{FF2B5EF4-FFF2-40B4-BE49-F238E27FC236}">
              <a16:creationId xmlns:a16="http://schemas.microsoft.com/office/drawing/2014/main" id="{E78B8513-7A55-4A09-A904-5A638B5C714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5" name="12 CuadroTexto">
          <a:extLst>
            <a:ext uri="{FF2B5EF4-FFF2-40B4-BE49-F238E27FC236}">
              <a16:creationId xmlns:a16="http://schemas.microsoft.com/office/drawing/2014/main" id="{F4DE60F1-4186-473C-B6F9-8DD933B18D4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6" name="13 CuadroTexto">
          <a:extLst>
            <a:ext uri="{FF2B5EF4-FFF2-40B4-BE49-F238E27FC236}">
              <a16:creationId xmlns:a16="http://schemas.microsoft.com/office/drawing/2014/main" id="{4F7674C1-8352-4D57-8665-A5E209CD5C0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7" name="14 CuadroTexto">
          <a:extLst>
            <a:ext uri="{FF2B5EF4-FFF2-40B4-BE49-F238E27FC236}">
              <a16:creationId xmlns:a16="http://schemas.microsoft.com/office/drawing/2014/main" id="{DFF02541-32B5-4315-AF7F-B773D142CB4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8" name="15 CuadroTexto">
          <a:extLst>
            <a:ext uri="{FF2B5EF4-FFF2-40B4-BE49-F238E27FC236}">
              <a16:creationId xmlns:a16="http://schemas.microsoft.com/office/drawing/2014/main" id="{FA17A9E8-D9D6-423A-9A2D-363DD5A3266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39" name="16 CuadroTexto">
          <a:extLst>
            <a:ext uri="{FF2B5EF4-FFF2-40B4-BE49-F238E27FC236}">
              <a16:creationId xmlns:a16="http://schemas.microsoft.com/office/drawing/2014/main" id="{CAC983C8-EB8F-4173-8DD4-53BCFAEAE20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0" name="17 CuadroTexto">
          <a:extLst>
            <a:ext uri="{FF2B5EF4-FFF2-40B4-BE49-F238E27FC236}">
              <a16:creationId xmlns:a16="http://schemas.microsoft.com/office/drawing/2014/main" id="{A73A8E77-9C70-4C38-89F7-4ED06E44767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1" name="18 CuadroTexto">
          <a:extLst>
            <a:ext uri="{FF2B5EF4-FFF2-40B4-BE49-F238E27FC236}">
              <a16:creationId xmlns:a16="http://schemas.microsoft.com/office/drawing/2014/main" id="{74CD75A9-CDE5-46F1-A67A-EA3EFC44E6A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2" name="19 CuadroTexto">
          <a:extLst>
            <a:ext uri="{FF2B5EF4-FFF2-40B4-BE49-F238E27FC236}">
              <a16:creationId xmlns:a16="http://schemas.microsoft.com/office/drawing/2014/main" id="{62789E82-F352-4FFB-B9EA-47CA87EA11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3" name="20 CuadroTexto">
          <a:extLst>
            <a:ext uri="{FF2B5EF4-FFF2-40B4-BE49-F238E27FC236}">
              <a16:creationId xmlns:a16="http://schemas.microsoft.com/office/drawing/2014/main" id="{0C6E2F75-040F-49FA-B309-1BA2D341CE8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4" name="21 CuadroTexto">
          <a:extLst>
            <a:ext uri="{FF2B5EF4-FFF2-40B4-BE49-F238E27FC236}">
              <a16:creationId xmlns:a16="http://schemas.microsoft.com/office/drawing/2014/main" id="{D8618401-AAC3-40D5-9631-D6EBBF7B4D4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5" name="22 CuadroTexto">
          <a:extLst>
            <a:ext uri="{FF2B5EF4-FFF2-40B4-BE49-F238E27FC236}">
              <a16:creationId xmlns:a16="http://schemas.microsoft.com/office/drawing/2014/main" id="{0F332F47-FEDB-48CB-A4A6-5A649D14DE5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6" name="23 CuadroTexto">
          <a:extLst>
            <a:ext uri="{FF2B5EF4-FFF2-40B4-BE49-F238E27FC236}">
              <a16:creationId xmlns:a16="http://schemas.microsoft.com/office/drawing/2014/main" id="{D3D3CAA0-5F10-4F9E-8414-6043559FB54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7" name="24 CuadroTexto">
          <a:extLst>
            <a:ext uri="{FF2B5EF4-FFF2-40B4-BE49-F238E27FC236}">
              <a16:creationId xmlns:a16="http://schemas.microsoft.com/office/drawing/2014/main" id="{2E127D96-ED5B-4B97-8141-14A18A5FEC5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8" name="25 CuadroTexto">
          <a:extLst>
            <a:ext uri="{FF2B5EF4-FFF2-40B4-BE49-F238E27FC236}">
              <a16:creationId xmlns:a16="http://schemas.microsoft.com/office/drawing/2014/main" id="{5278C5D9-6BEE-4B0B-844B-851FBEC3EE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49" name="26 CuadroTexto">
          <a:extLst>
            <a:ext uri="{FF2B5EF4-FFF2-40B4-BE49-F238E27FC236}">
              <a16:creationId xmlns:a16="http://schemas.microsoft.com/office/drawing/2014/main" id="{5B33E7E9-7139-4EC0-BE3C-CD9717CCA75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0" name="27 CuadroTexto">
          <a:extLst>
            <a:ext uri="{FF2B5EF4-FFF2-40B4-BE49-F238E27FC236}">
              <a16:creationId xmlns:a16="http://schemas.microsoft.com/office/drawing/2014/main" id="{176E4697-2550-4116-9D1B-E23759658F0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1" name="28 CuadroTexto">
          <a:extLst>
            <a:ext uri="{FF2B5EF4-FFF2-40B4-BE49-F238E27FC236}">
              <a16:creationId xmlns:a16="http://schemas.microsoft.com/office/drawing/2014/main" id="{0D05E35F-D963-422F-9A36-95FD098CF37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2" name="29 CuadroTexto">
          <a:extLst>
            <a:ext uri="{FF2B5EF4-FFF2-40B4-BE49-F238E27FC236}">
              <a16:creationId xmlns:a16="http://schemas.microsoft.com/office/drawing/2014/main" id="{1C5512ED-1BF3-4B9D-9BDD-6FE6D7A13E3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3" name="30 CuadroTexto">
          <a:extLst>
            <a:ext uri="{FF2B5EF4-FFF2-40B4-BE49-F238E27FC236}">
              <a16:creationId xmlns:a16="http://schemas.microsoft.com/office/drawing/2014/main" id="{84225570-8532-49BA-9C92-5FB2AC12B8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4" name="31 CuadroTexto">
          <a:extLst>
            <a:ext uri="{FF2B5EF4-FFF2-40B4-BE49-F238E27FC236}">
              <a16:creationId xmlns:a16="http://schemas.microsoft.com/office/drawing/2014/main" id="{AB2A8457-F94F-43D6-9EB1-A2437BC126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5" name="32 CuadroTexto">
          <a:extLst>
            <a:ext uri="{FF2B5EF4-FFF2-40B4-BE49-F238E27FC236}">
              <a16:creationId xmlns:a16="http://schemas.microsoft.com/office/drawing/2014/main" id="{F2CD96E5-3BCD-4AF6-8FE0-A1EF8806E8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6" name="33 CuadroTexto">
          <a:extLst>
            <a:ext uri="{FF2B5EF4-FFF2-40B4-BE49-F238E27FC236}">
              <a16:creationId xmlns:a16="http://schemas.microsoft.com/office/drawing/2014/main" id="{C25C182D-7942-4C28-9E4B-7A361A4F3FA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7" name="34 CuadroTexto">
          <a:extLst>
            <a:ext uri="{FF2B5EF4-FFF2-40B4-BE49-F238E27FC236}">
              <a16:creationId xmlns:a16="http://schemas.microsoft.com/office/drawing/2014/main" id="{62F7B62C-8564-4168-85A3-016CEE5AE0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8" name="35 CuadroTexto">
          <a:extLst>
            <a:ext uri="{FF2B5EF4-FFF2-40B4-BE49-F238E27FC236}">
              <a16:creationId xmlns:a16="http://schemas.microsoft.com/office/drawing/2014/main" id="{4FE98445-D241-41D5-8DBE-FE65A90785F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59" name="36 CuadroTexto">
          <a:extLst>
            <a:ext uri="{FF2B5EF4-FFF2-40B4-BE49-F238E27FC236}">
              <a16:creationId xmlns:a16="http://schemas.microsoft.com/office/drawing/2014/main" id="{1AF13184-45C1-4635-9354-A241D0A6D9C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0" name="37 CuadroTexto">
          <a:extLst>
            <a:ext uri="{FF2B5EF4-FFF2-40B4-BE49-F238E27FC236}">
              <a16:creationId xmlns:a16="http://schemas.microsoft.com/office/drawing/2014/main" id="{F405DE95-9F79-48A6-90D5-2848ED474B4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1" name="38 CuadroTexto">
          <a:extLst>
            <a:ext uri="{FF2B5EF4-FFF2-40B4-BE49-F238E27FC236}">
              <a16:creationId xmlns:a16="http://schemas.microsoft.com/office/drawing/2014/main" id="{F03A9134-020E-4BAA-AF26-096B4CA31E9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2" name="39 CuadroTexto">
          <a:extLst>
            <a:ext uri="{FF2B5EF4-FFF2-40B4-BE49-F238E27FC236}">
              <a16:creationId xmlns:a16="http://schemas.microsoft.com/office/drawing/2014/main" id="{A94E3E5A-7ECE-41AC-AC93-2C19441766E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3" name="40 CuadroTexto">
          <a:extLst>
            <a:ext uri="{FF2B5EF4-FFF2-40B4-BE49-F238E27FC236}">
              <a16:creationId xmlns:a16="http://schemas.microsoft.com/office/drawing/2014/main" id="{139B91A2-FE54-439E-8D62-80880630B42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4" name="41 CuadroTexto">
          <a:extLst>
            <a:ext uri="{FF2B5EF4-FFF2-40B4-BE49-F238E27FC236}">
              <a16:creationId xmlns:a16="http://schemas.microsoft.com/office/drawing/2014/main" id="{9011596D-486B-4C28-B8F5-A094EA31083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5" name="42 CuadroTexto">
          <a:extLst>
            <a:ext uri="{FF2B5EF4-FFF2-40B4-BE49-F238E27FC236}">
              <a16:creationId xmlns:a16="http://schemas.microsoft.com/office/drawing/2014/main" id="{39D7F86E-0E8E-42C6-A169-643F98B6B5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6" name="43 CuadroTexto">
          <a:extLst>
            <a:ext uri="{FF2B5EF4-FFF2-40B4-BE49-F238E27FC236}">
              <a16:creationId xmlns:a16="http://schemas.microsoft.com/office/drawing/2014/main" id="{799394E6-7237-473B-8980-58422EAAF99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7" name="44 CuadroTexto">
          <a:extLst>
            <a:ext uri="{FF2B5EF4-FFF2-40B4-BE49-F238E27FC236}">
              <a16:creationId xmlns:a16="http://schemas.microsoft.com/office/drawing/2014/main" id="{BFBA9462-FC1B-4E8B-B955-3F6241E6780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8" name="45 CuadroTexto">
          <a:extLst>
            <a:ext uri="{FF2B5EF4-FFF2-40B4-BE49-F238E27FC236}">
              <a16:creationId xmlns:a16="http://schemas.microsoft.com/office/drawing/2014/main" id="{7158C664-F101-4C1B-84DC-C03830F6E88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69" name="46 CuadroTexto">
          <a:extLst>
            <a:ext uri="{FF2B5EF4-FFF2-40B4-BE49-F238E27FC236}">
              <a16:creationId xmlns:a16="http://schemas.microsoft.com/office/drawing/2014/main" id="{5EA82580-9A6B-4476-A26F-091FD6F7CCC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0" name="47 CuadroTexto">
          <a:extLst>
            <a:ext uri="{FF2B5EF4-FFF2-40B4-BE49-F238E27FC236}">
              <a16:creationId xmlns:a16="http://schemas.microsoft.com/office/drawing/2014/main" id="{7A5B0F0E-8F46-4958-95FC-995710554E8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1" name="48 CuadroTexto">
          <a:extLst>
            <a:ext uri="{FF2B5EF4-FFF2-40B4-BE49-F238E27FC236}">
              <a16:creationId xmlns:a16="http://schemas.microsoft.com/office/drawing/2014/main" id="{56B313CE-2163-4418-8310-0FEFFD56077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2" name="49 CuadroTexto">
          <a:extLst>
            <a:ext uri="{FF2B5EF4-FFF2-40B4-BE49-F238E27FC236}">
              <a16:creationId xmlns:a16="http://schemas.microsoft.com/office/drawing/2014/main" id="{E8860AD0-6392-4D29-B814-1D96A2D7E66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3" name="50 CuadroTexto">
          <a:extLst>
            <a:ext uri="{FF2B5EF4-FFF2-40B4-BE49-F238E27FC236}">
              <a16:creationId xmlns:a16="http://schemas.microsoft.com/office/drawing/2014/main" id="{64796B32-6D78-4058-94B6-7A9AEAA6FA0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4" name="51 CuadroTexto">
          <a:extLst>
            <a:ext uri="{FF2B5EF4-FFF2-40B4-BE49-F238E27FC236}">
              <a16:creationId xmlns:a16="http://schemas.microsoft.com/office/drawing/2014/main" id="{E665B094-E79E-466B-A532-DB92AFC35CC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5" name="52 CuadroTexto">
          <a:extLst>
            <a:ext uri="{FF2B5EF4-FFF2-40B4-BE49-F238E27FC236}">
              <a16:creationId xmlns:a16="http://schemas.microsoft.com/office/drawing/2014/main" id="{61BFE374-85FF-4F63-B4E4-61EE25B05E9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6" name="53 CuadroTexto">
          <a:extLst>
            <a:ext uri="{FF2B5EF4-FFF2-40B4-BE49-F238E27FC236}">
              <a16:creationId xmlns:a16="http://schemas.microsoft.com/office/drawing/2014/main" id="{B0217800-C71E-47E6-A5FB-56CF5EDE040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7" name="54 CuadroTexto">
          <a:extLst>
            <a:ext uri="{FF2B5EF4-FFF2-40B4-BE49-F238E27FC236}">
              <a16:creationId xmlns:a16="http://schemas.microsoft.com/office/drawing/2014/main" id="{0BE7D2F2-15E6-4402-8B77-077755EEA6F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8" name="55 CuadroTexto">
          <a:extLst>
            <a:ext uri="{FF2B5EF4-FFF2-40B4-BE49-F238E27FC236}">
              <a16:creationId xmlns:a16="http://schemas.microsoft.com/office/drawing/2014/main" id="{7A12AF74-60D5-41F1-8FA2-64FCA23925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79" name="56 CuadroTexto">
          <a:extLst>
            <a:ext uri="{FF2B5EF4-FFF2-40B4-BE49-F238E27FC236}">
              <a16:creationId xmlns:a16="http://schemas.microsoft.com/office/drawing/2014/main" id="{2CD690D0-75C2-45AD-9033-BFF4564DB80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0" name="57 CuadroTexto">
          <a:extLst>
            <a:ext uri="{FF2B5EF4-FFF2-40B4-BE49-F238E27FC236}">
              <a16:creationId xmlns:a16="http://schemas.microsoft.com/office/drawing/2014/main" id="{0C9EB019-B6F2-472C-AED9-B8D7DFA145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1" name="58 CuadroTexto">
          <a:extLst>
            <a:ext uri="{FF2B5EF4-FFF2-40B4-BE49-F238E27FC236}">
              <a16:creationId xmlns:a16="http://schemas.microsoft.com/office/drawing/2014/main" id="{70104176-6EE7-4DBE-B67C-5497D831AC1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2" name="59 CuadroTexto">
          <a:extLst>
            <a:ext uri="{FF2B5EF4-FFF2-40B4-BE49-F238E27FC236}">
              <a16:creationId xmlns:a16="http://schemas.microsoft.com/office/drawing/2014/main" id="{6B32CDA0-6CD2-49E6-977C-FF9749EEB9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3" name="60 CuadroTexto">
          <a:extLst>
            <a:ext uri="{FF2B5EF4-FFF2-40B4-BE49-F238E27FC236}">
              <a16:creationId xmlns:a16="http://schemas.microsoft.com/office/drawing/2014/main" id="{2DB275C3-B9CC-4CEA-B877-6D04E6F3DA2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4" name="61 CuadroTexto">
          <a:extLst>
            <a:ext uri="{FF2B5EF4-FFF2-40B4-BE49-F238E27FC236}">
              <a16:creationId xmlns:a16="http://schemas.microsoft.com/office/drawing/2014/main" id="{1DF592ED-5533-4D94-933B-5F6A7876D46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5" name="62 CuadroTexto">
          <a:extLst>
            <a:ext uri="{FF2B5EF4-FFF2-40B4-BE49-F238E27FC236}">
              <a16:creationId xmlns:a16="http://schemas.microsoft.com/office/drawing/2014/main" id="{4F9341B9-080C-4DCD-9727-03840CC5353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6" name="63 CuadroTexto">
          <a:extLst>
            <a:ext uri="{FF2B5EF4-FFF2-40B4-BE49-F238E27FC236}">
              <a16:creationId xmlns:a16="http://schemas.microsoft.com/office/drawing/2014/main" id="{1CCEE24D-2520-431C-B42E-7636DA6F891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7" name="64 CuadroTexto">
          <a:extLst>
            <a:ext uri="{FF2B5EF4-FFF2-40B4-BE49-F238E27FC236}">
              <a16:creationId xmlns:a16="http://schemas.microsoft.com/office/drawing/2014/main" id="{CB4EF4BF-A424-4805-BD08-63898B18793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8" name="65 CuadroTexto">
          <a:extLst>
            <a:ext uri="{FF2B5EF4-FFF2-40B4-BE49-F238E27FC236}">
              <a16:creationId xmlns:a16="http://schemas.microsoft.com/office/drawing/2014/main" id="{5BD694E5-89E1-49B7-9532-3902A279E26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89" name="66 CuadroTexto">
          <a:extLst>
            <a:ext uri="{FF2B5EF4-FFF2-40B4-BE49-F238E27FC236}">
              <a16:creationId xmlns:a16="http://schemas.microsoft.com/office/drawing/2014/main" id="{C44034B9-0D53-4E35-899C-FB71BBB9E55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0" name="67 CuadroTexto">
          <a:extLst>
            <a:ext uri="{FF2B5EF4-FFF2-40B4-BE49-F238E27FC236}">
              <a16:creationId xmlns:a16="http://schemas.microsoft.com/office/drawing/2014/main" id="{8009A514-7A2F-4C33-ABFB-977593D591B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1" name="68 CuadroTexto">
          <a:extLst>
            <a:ext uri="{FF2B5EF4-FFF2-40B4-BE49-F238E27FC236}">
              <a16:creationId xmlns:a16="http://schemas.microsoft.com/office/drawing/2014/main" id="{A98F8A26-20FA-4B0E-A7ED-6A3837B767B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2" name="69 CuadroTexto">
          <a:extLst>
            <a:ext uri="{FF2B5EF4-FFF2-40B4-BE49-F238E27FC236}">
              <a16:creationId xmlns:a16="http://schemas.microsoft.com/office/drawing/2014/main" id="{8C360E01-68B4-4C6B-9859-828305F9641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3" name="70 CuadroTexto">
          <a:extLst>
            <a:ext uri="{FF2B5EF4-FFF2-40B4-BE49-F238E27FC236}">
              <a16:creationId xmlns:a16="http://schemas.microsoft.com/office/drawing/2014/main" id="{2D3A5CFC-2C88-4DF3-B221-A6FE426E2BF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4" name="71 CuadroTexto">
          <a:extLst>
            <a:ext uri="{FF2B5EF4-FFF2-40B4-BE49-F238E27FC236}">
              <a16:creationId xmlns:a16="http://schemas.microsoft.com/office/drawing/2014/main" id="{6E8EA3B5-2431-4C2B-8B0A-38C7E2F976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5" name="72 CuadroTexto">
          <a:extLst>
            <a:ext uri="{FF2B5EF4-FFF2-40B4-BE49-F238E27FC236}">
              <a16:creationId xmlns:a16="http://schemas.microsoft.com/office/drawing/2014/main" id="{3A628271-5136-4254-89A6-10BC9702C85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6" name="73 CuadroTexto">
          <a:extLst>
            <a:ext uri="{FF2B5EF4-FFF2-40B4-BE49-F238E27FC236}">
              <a16:creationId xmlns:a16="http://schemas.microsoft.com/office/drawing/2014/main" id="{A7818539-AF13-40A7-908E-E014ECF1BC4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7" name="74 CuadroTexto">
          <a:extLst>
            <a:ext uri="{FF2B5EF4-FFF2-40B4-BE49-F238E27FC236}">
              <a16:creationId xmlns:a16="http://schemas.microsoft.com/office/drawing/2014/main" id="{51A62A0B-DEAB-4842-9B5F-C8F20E4CDBE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8" name="75 CuadroTexto">
          <a:extLst>
            <a:ext uri="{FF2B5EF4-FFF2-40B4-BE49-F238E27FC236}">
              <a16:creationId xmlns:a16="http://schemas.microsoft.com/office/drawing/2014/main" id="{CCF001F0-2836-48AD-B426-23038E1C8F0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299" name="76 CuadroTexto">
          <a:extLst>
            <a:ext uri="{FF2B5EF4-FFF2-40B4-BE49-F238E27FC236}">
              <a16:creationId xmlns:a16="http://schemas.microsoft.com/office/drawing/2014/main" id="{8A33C2CC-1F6E-4A4E-9CDD-8893340BC25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00" name="77 CuadroTexto">
          <a:extLst>
            <a:ext uri="{FF2B5EF4-FFF2-40B4-BE49-F238E27FC236}">
              <a16:creationId xmlns:a16="http://schemas.microsoft.com/office/drawing/2014/main" id="{EE2F9023-F0E3-4EA8-BC57-F7BFD53740E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01" name="78 CuadroTexto">
          <a:extLst>
            <a:ext uri="{FF2B5EF4-FFF2-40B4-BE49-F238E27FC236}">
              <a16:creationId xmlns:a16="http://schemas.microsoft.com/office/drawing/2014/main" id="{0D503013-1FE0-4CF6-9E70-675B352C7E0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02" name="79 CuadroTexto">
          <a:extLst>
            <a:ext uri="{FF2B5EF4-FFF2-40B4-BE49-F238E27FC236}">
              <a16:creationId xmlns:a16="http://schemas.microsoft.com/office/drawing/2014/main" id="{F554A2B6-C33C-4F5E-AB8C-D18A61B0303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03" name="80 CuadroTexto">
          <a:extLst>
            <a:ext uri="{FF2B5EF4-FFF2-40B4-BE49-F238E27FC236}">
              <a16:creationId xmlns:a16="http://schemas.microsoft.com/office/drawing/2014/main" id="{4DE839A8-A79D-401F-89C3-E8478F1BBC7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04" name="81 CuadroTexto">
          <a:extLst>
            <a:ext uri="{FF2B5EF4-FFF2-40B4-BE49-F238E27FC236}">
              <a16:creationId xmlns:a16="http://schemas.microsoft.com/office/drawing/2014/main" id="{D4D0B59D-DEC6-41D0-ADAB-B98F232167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1305" name="82 CuadroTexto">
          <a:extLst>
            <a:ext uri="{FF2B5EF4-FFF2-40B4-BE49-F238E27FC236}">
              <a16:creationId xmlns:a16="http://schemas.microsoft.com/office/drawing/2014/main" id="{FDB8FA4B-602F-4E86-8023-C8CE2D9FD2F1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06" name="2 CuadroTexto">
          <a:extLst>
            <a:ext uri="{FF2B5EF4-FFF2-40B4-BE49-F238E27FC236}">
              <a16:creationId xmlns:a16="http://schemas.microsoft.com/office/drawing/2014/main" id="{8ADC6BD0-7109-45F1-9707-DDCD94D770F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07" name="3 CuadroTexto">
          <a:extLst>
            <a:ext uri="{FF2B5EF4-FFF2-40B4-BE49-F238E27FC236}">
              <a16:creationId xmlns:a16="http://schemas.microsoft.com/office/drawing/2014/main" id="{C9F71C13-8762-4ABD-AA0C-A6ABB06DDAE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08" name="4 CuadroTexto">
          <a:extLst>
            <a:ext uri="{FF2B5EF4-FFF2-40B4-BE49-F238E27FC236}">
              <a16:creationId xmlns:a16="http://schemas.microsoft.com/office/drawing/2014/main" id="{D0117746-4659-4549-83E5-CF8D8EC2543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09" name="5 CuadroTexto">
          <a:extLst>
            <a:ext uri="{FF2B5EF4-FFF2-40B4-BE49-F238E27FC236}">
              <a16:creationId xmlns:a16="http://schemas.microsoft.com/office/drawing/2014/main" id="{D38D5894-9597-41FC-B09A-D49FD69C904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0" name="6 CuadroTexto">
          <a:extLst>
            <a:ext uri="{FF2B5EF4-FFF2-40B4-BE49-F238E27FC236}">
              <a16:creationId xmlns:a16="http://schemas.microsoft.com/office/drawing/2014/main" id="{85055456-6681-489C-A3F5-102218E4867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1" name="7 CuadroTexto">
          <a:extLst>
            <a:ext uri="{FF2B5EF4-FFF2-40B4-BE49-F238E27FC236}">
              <a16:creationId xmlns:a16="http://schemas.microsoft.com/office/drawing/2014/main" id="{793254C3-87BA-48AE-B7CD-BA0BDF84E4B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2" name="8 CuadroTexto">
          <a:extLst>
            <a:ext uri="{FF2B5EF4-FFF2-40B4-BE49-F238E27FC236}">
              <a16:creationId xmlns:a16="http://schemas.microsoft.com/office/drawing/2014/main" id="{CA4151DF-25D6-4B9E-8138-1AD031859B1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3" name="9 CuadroTexto">
          <a:extLst>
            <a:ext uri="{FF2B5EF4-FFF2-40B4-BE49-F238E27FC236}">
              <a16:creationId xmlns:a16="http://schemas.microsoft.com/office/drawing/2014/main" id="{C50C5E66-22F7-4A09-B892-BF4BA81E85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4" name="10 CuadroTexto">
          <a:extLst>
            <a:ext uri="{FF2B5EF4-FFF2-40B4-BE49-F238E27FC236}">
              <a16:creationId xmlns:a16="http://schemas.microsoft.com/office/drawing/2014/main" id="{7C035126-4870-4987-B35C-62A2AAD9594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5" name="11 CuadroTexto">
          <a:extLst>
            <a:ext uri="{FF2B5EF4-FFF2-40B4-BE49-F238E27FC236}">
              <a16:creationId xmlns:a16="http://schemas.microsoft.com/office/drawing/2014/main" id="{F7AE1BAC-A256-4278-B7FC-02608DD7A21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6" name="12 CuadroTexto">
          <a:extLst>
            <a:ext uri="{FF2B5EF4-FFF2-40B4-BE49-F238E27FC236}">
              <a16:creationId xmlns:a16="http://schemas.microsoft.com/office/drawing/2014/main" id="{ED12086E-2A66-436E-B2B6-26116BA7F84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7" name="13 CuadroTexto">
          <a:extLst>
            <a:ext uri="{FF2B5EF4-FFF2-40B4-BE49-F238E27FC236}">
              <a16:creationId xmlns:a16="http://schemas.microsoft.com/office/drawing/2014/main" id="{DC45D270-B6B7-4FCE-A165-37F27E2AA93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8" name="14 CuadroTexto">
          <a:extLst>
            <a:ext uri="{FF2B5EF4-FFF2-40B4-BE49-F238E27FC236}">
              <a16:creationId xmlns:a16="http://schemas.microsoft.com/office/drawing/2014/main" id="{C95B3E7D-3AB1-4455-9C95-47BA7F91983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19" name="15 CuadroTexto">
          <a:extLst>
            <a:ext uri="{FF2B5EF4-FFF2-40B4-BE49-F238E27FC236}">
              <a16:creationId xmlns:a16="http://schemas.microsoft.com/office/drawing/2014/main" id="{D74BE686-734E-465A-8880-B8D36F23441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0" name="16 CuadroTexto">
          <a:extLst>
            <a:ext uri="{FF2B5EF4-FFF2-40B4-BE49-F238E27FC236}">
              <a16:creationId xmlns:a16="http://schemas.microsoft.com/office/drawing/2014/main" id="{8A26253D-41D5-4FD6-9D95-416525BA493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1" name="17 CuadroTexto">
          <a:extLst>
            <a:ext uri="{FF2B5EF4-FFF2-40B4-BE49-F238E27FC236}">
              <a16:creationId xmlns:a16="http://schemas.microsoft.com/office/drawing/2014/main" id="{176A89C8-E08F-41B5-94D7-B8B0672948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2" name="18 CuadroTexto">
          <a:extLst>
            <a:ext uri="{FF2B5EF4-FFF2-40B4-BE49-F238E27FC236}">
              <a16:creationId xmlns:a16="http://schemas.microsoft.com/office/drawing/2014/main" id="{03434549-3C7A-462A-9CC9-7D929314BB6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3" name="19 CuadroTexto">
          <a:extLst>
            <a:ext uri="{FF2B5EF4-FFF2-40B4-BE49-F238E27FC236}">
              <a16:creationId xmlns:a16="http://schemas.microsoft.com/office/drawing/2014/main" id="{DF82123C-BB79-43D4-AD50-6FD9EFBF6BF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4" name="20 CuadroTexto">
          <a:extLst>
            <a:ext uri="{FF2B5EF4-FFF2-40B4-BE49-F238E27FC236}">
              <a16:creationId xmlns:a16="http://schemas.microsoft.com/office/drawing/2014/main" id="{50EF2D85-9AE1-4EC6-AE47-88DF714F4A2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5" name="21 CuadroTexto">
          <a:extLst>
            <a:ext uri="{FF2B5EF4-FFF2-40B4-BE49-F238E27FC236}">
              <a16:creationId xmlns:a16="http://schemas.microsoft.com/office/drawing/2014/main" id="{B6E972DC-FB1C-4E04-87C4-133B5B3160C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6" name="22 CuadroTexto">
          <a:extLst>
            <a:ext uri="{FF2B5EF4-FFF2-40B4-BE49-F238E27FC236}">
              <a16:creationId xmlns:a16="http://schemas.microsoft.com/office/drawing/2014/main" id="{25DCC668-EAAF-44A5-957B-C8A213587C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7" name="23 CuadroTexto">
          <a:extLst>
            <a:ext uri="{FF2B5EF4-FFF2-40B4-BE49-F238E27FC236}">
              <a16:creationId xmlns:a16="http://schemas.microsoft.com/office/drawing/2014/main" id="{7C30E587-5ADF-4CA6-A92B-6060ECD0E24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8" name="24 CuadroTexto">
          <a:extLst>
            <a:ext uri="{FF2B5EF4-FFF2-40B4-BE49-F238E27FC236}">
              <a16:creationId xmlns:a16="http://schemas.microsoft.com/office/drawing/2014/main" id="{B57A586D-259C-4135-A424-F735646C6B8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29" name="25 CuadroTexto">
          <a:extLst>
            <a:ext uri="{FF2B5EF4-FFF2-40B4-BE49-F238E27FC236}">
              <a16:creationId xmlns:a16="http://schemas.microsoft.com/office/drawing/2014/main" id="{B5D9BCA2-D1C4-4645-8BCE-C5D201344F2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0" name="26 CuadroTexto">
          <a:extLst>
            <a:ext uri="{FF2B5EF4-FFF2-40B4-BE49-F238E27FC236}">
              <a16:creationId xmlns:a16="http://schemas.microsoft.com/office/drawing/2014/main" id="{9405072B-D8B3-4121-9E36-3C69EBCC3A1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1" name="27 CuadroTexto">
          <a:extLst>
            <a:ext uri="{FF2B5EF4-FFF2-40B4-BE49-F238E27FC236}">
              <a16:creationId xmlns:a16="http://schemas.microsoft.com/office/drawing/2014/main" id="{8ABB71B6-D1FD-4C5D-B397-8F77DE5861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2" name="28 CuadroTexto">
          <a:extLst>
            <a:ext uri="{FF2B5EF4-FFF2-40B4-BE49-F238E27FC236}">
              <a16:creationId xmlns:a16="http://schemas.microsoft.com/office/drawing/2014/main" id="{6D8D63AA-5AAD-4DDE-8FA3-1997074879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3" name="29 CuadroTexto">
          <a:extLst>
            <a:ext uri="{FF2B5EF4-FFF2-40B4-BE49-F238E27FC236}">
              <a16:creationId xmlns:a16="http://schemas.microsoft.com/office/drawing/2014/main" id="{5239EC36-C6F7-40ED-954D-57CEDD5924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4" name="30 CuadroTexto">
          <a:extLst>
            <a:ext uri="{FF2B5EF4-FFF2-40B4-BE49-F238E27FC236}">
              <a16:creationId xmlns:a16="http://schemas.microsoft.com/office/drawing/2014/main" id="{712E6578-A3B8-4A96-83E7-C45362560A0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5" name="31 CuadroTexto">
          <a:extLst>
            <a:ext uri="{FF2B5EF4-FFF2-40B4-BE49-F238E27FC236}">
              <a16:creationId xmlns:a16="http://schemas.microsoft.com/office/drawing/2014/main" id="{1FC5A738-29E3-4D5B-92D8-0C7A0267F2B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6" name="32 CuadroTexto">
          <a:extLst>
            <a:ext uri="{FF2B5EF4-FFF2-40B4-BE49-F238E27FC236}">
              <a16:creationId xmlns:a16="http://schemas.microsoft.com/office/drawing/2014/main" id="{B8A79B11-339C-4F26-9832-128E84105C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7" name="33 CuadroTexto">
          <a:extLst>
            <a:ext uri="{FF2B5EF4-FFF2-40B4-BE49-F238E27FC236}">
              <a16:creationId xmlns:a16="http://schemas.microsoft.com/office/drawing/2014/main" id="{0168F935-6100-45C3-94B2-30EECE9DF1F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8" name="34 CuadroTexto">
          <a:extLst>
            <a:ext uri="{FF2B5EF4-FFF2-40B4-BE49-F238E27FC236}">
              <a16:creationId xmlns:a16="http://schemas.microsoft.com/office/drawing/2014/main" id="{6CFDB4AC-0695-46E2-BD39-64491C67C3A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39" name="35 CuadroTexto">
          <a:extLst>
            <a:ext uri="{FF2B5EF4-FFF2-40B4-BE49-F238E27FC236}">
              <a16:creationId xmlns:a16="http://schemas.microsoft.com/office/drawing/2014/main" id="{40269854-972C-4220-A92E-FDF84EBBC23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0" name="36 CuadroTexto">
          <a:extLst>
            <a:ext uri="{FF2B5EF4-FFF2-40B4-BE49-F238E27FC236}">
              <a16:creationId xmlns:a16="http://schemas.microsoft.com/office/drawing/2014/main" id="{4825F66D-7698-48CC-A52D-97A2629C4D6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1" name="37 CuadroTexto">
          <a:extLst>
            <a:ext uri="{FF2B5EF4-FFF2-40B4-BE49-F238E27FC236}">
              <a16:creationId xmlns:a16="http://schemas.microsoft.com/office/drawing/2014/main" id="{5D03A94D-CE63-4F5A-B493-6C7AC08C96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2" name="38 CuadroTexto">
          <a:extLst>
            <a:ext uri="{FF2B5EF4-FFF2-40B4-BE49-F238E27FC236}">
              <a16:creationId xmlns:a16="http://schemas.microsoft.com/office/drawing/2014/main" id="{B4726119-B1C8-48E4-B24F-C37D7204999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3" name="39 CuadroTexto">
          <a:extLst>
            <a:ext uri="{FF2B5EF4-FFF2-40B4-BE49-F238E27FC236}">
              <a16:creationId xmlns:a16="http://schemas.microsoft.com/office/drawing/2014/main" id="{DA48A6ED-0A5E-45BE-875D-1E951B0C7B2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4" name="40 CuadroTexto">
          <a:extLst>
            <a:ext uri="{FF2B5EF4-FFF2-40B4-BE49-F238E27FC236}">
              <a16:creationId xmlns:a16="http://schemas.microsoft.com/office/drawing/2014/main" id="{4835343D-7E10-4DE4-9CA5-A293069CC7C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5" name="41 CuadroTexto">
          <a:extLst>
            <a:ext uri="{FF2B5EF4-FFF2-40B4-BE49-F238E27FC236}">
              <a16:creationId xmlns:a16="http://schemas.microsoft.com/office/drawing/2014/main" id="{06592681-89CF-40FF-90A8-993F8E3C91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6" name="42 CuadroTexto">
          <a:extLst>
            <a:ext uri="{FF2B5EF4-FFF2-40B4-BE49-F238E27FC236}">
              <a16:creationId xmlns:a16="http://schemas.microsoft.com/office/drawing/2014/main" id="{0D6AE9D8-E48B-4A71-91B1-40AACFA861C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7" name="43 CuadroTexto">
          <a:extLst>
            <a:ext uri="{FF2B5EF4-FFF2-40B4-BE49-F238E27FC236}">
              <a16:creationId xmlns:a16="http://schemas.microsoft.com/office/drawing/2014/main" id="{43D8DCBC-B0DB-43A1-B3EC-37EAEED6142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8" name="44 CuadroTexto">
          <a:extLst>
            <a:ext uri="{FF2B5EF4-FFF2-40B4-BE49-F238E27FC236}">
              <a16:creationId xmlns:a16="http://schemas.microsoft.com/office/drawing/2014/main" id="{23285AEF-BC57-4409-87F8-AC24DB73EBE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49" name="45 CuadroTexto">
          <a:extLst>
            <a:ext uri="{FF2B5EF4-FFF2-40B4-BE49-F238E27FC236}">
              <a16:creationId xmlns:a16="http://schemas.microsoft.com/office/drawing/2014/main" id="{238A1C3B-815C-4FA0-A6AB-D9308D7551D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0" name="46 CuadroTexto">
          <a:extLst>
            <a:ext uri="{FF2B5EF4-FFF2-40B4-BE49-F238E27FC236}">
              <a16:creationId xmlns:a16="http://schemas.microsoft.com/office/drawing/2014/main" id="{369EE7B4-1E68-476C-B9F3-1363ADF376F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1" name="47 CuadroTexto">
          <a:extLst>
            <a:ext uri="{FF2B5EF4-FFF2-40B4-BE49-F238E27FC236}">
              <a16:creationId xmlns:a16="http://schemas.microsoft.com/office/drawing/2014/main" id="{3B05C772-A316-4890-ACB1-21C4DB4CE99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2" name="48 CuadroTexto">
          <a:extLst>
            <a:ext uri="{FF2B5EF4-FFF2-40B4-BE49-F238E27FC236}">
              <a16:creationId xmlns:a16="http://schemas.microsoft.com/office/drawing/2014/main" id="{15B891E0-44A5-4579-B281-E0D2A75F58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3" name="49 CuadroTexto">
          <a:extLst>
            <a:ext uri="{FF2B5EF4-FFF2-40B4-BE49-F238E27FC236}">
              <a16:creationId xmlns:a16="http://schemas.microsoft.com/office/drawing/2014/main" id="{6CCEEAB4-5161-4743-BC5F-EFF63D02C7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4" name="50 CuadroTexto">
          <a:extLst>
            <a:ext uri="{FF2B5EF4-FFF2-40B4-BE49-F238E27FC236}">
              <a16:creationId xmlns:a16="http://schemas.microsoft.com/office/drawing/2014/main" id="{9184283D-2341-4CC3-A8EC-D5D647CDD0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5" name="51 CuadroTexto">
          <a:extLst>
            <a:ext uri="{FF2B5EF4-FFF2-40B4-BE49-F238E27FC236}">
              <a16:creationId xmlns:a16="http://schemas.microsoft.com/office/drawing/2014/main" id="{99EE2567-36FE-453F-9576-9109BC454C7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6" name="52 CuadroTexto">
          <a:extLst>
            <a:ext uri="{FF2B5EF4-FFF2-40B4-BE49-F238E27FC236}">
              <a16:creationId xmlns:a16="http://schemas.microsoft.com/office/drawing/2014/main" id="{8FE2B4FE-65FB-4A0B-9E60-FAD29FFCFE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7" name="53 CuadroTexto">
          <a:extLst>
            <a:ext uri="{FF2B5EF4-FFF2-40B4-BE49-F238E27FC236}">
              <a16:creationId xmlns:a16="http://schemas.microsoft.com/office/drawing/2014/main" id="{98878CB9-2E5A-4BC7-8CE5-9F276F88E7C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8" name="54 CuadroTexto">
          <a:extLst>
            <a:ext uri="{FF2B5EF4-FFF2-40B4-BE49-F238E27FC236}">
              <a16:creationId xmlns:a16="http://schemas.microsoft.com/office/drawing/2014/main" id="{9C2F6AB5-375F-46B2-8B51-F997642D3BF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59" name="55 CuadroTexto">
          <a:extLst>
            <a:ext uri="{FF2B5EF4-FFF2-40B4-BE49-F238E27FC236}">
              <a16:creationId xmlns:a16="http://schemas.microsoft.com/office/drawing/2014/main" id="{8CE67CAE-AE52-4BF5-A774-A6E69B0D529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0" name="56 CuadroTexto">
          <a:extLst>
            <a:ext uri="{FF2B5EF4-FFF2-40B4-BE49-F238E27FC236}">
              <a16:creationId xmlns:a16="http://schemas.microsoft.com/office/drawing/2014/main" id="{D7BF2057-9098-467C-9535-410F6C44D6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1" name="57 CuadroTexto">
          <a:extLst>
            <a:ext uri="{FF2B5EF4-FFF2-40B4-BE49-F238E27FC236}">
              <a16:creationId xmlns:a16="http://schemas.microsoft.com/office/drawing/2014/main" id="{40E75C7B-F054-47FD-BACC-9625470588C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2" name="58 CuadroTexto">
          <a:extLst>
            <a:ext uri="{FF2B5EF4-FFF2-40B4-BE49-F238E27FC236}">
              <a16:creationId xmlns:a16="http://schemas.microsoft.com/office/drawing/2014/main" id="{6B54C3A4-840B-43DA-98BA-7A73314A184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3" name="59 CuadroTexto">
          <a:extLst>
            <a:ext uri="{FF2B5EF4-FFF2-40B4-BE49-F238E27FC236}">
              <a16:creationId xmlns:a16="http://schemas.microsoft.com/office/drawing/2014/main" id="{A2A20C7A-BD3E-44D5-8852-70AAE932447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4" name="60 CuadroTexto">
          <a:extLst>
            <a:ext uri="{FF2B5EF4-FFF2-40B4-BE49-F238E27FC236}">
              <a16:creationId xmlns:a16="http://schemas.microsoft.com/office/drawing/2014/main" id="{DD8DD6D6-C0B5-4892-BF5A-077D4FC2174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5" name="61 CuadroTexto">
          <a:extLst>
            <a:ext uri="{FF2B5EF4-FFF2-40B4-BE49-F238E27FC236}">
              <a16:creationId xmlns:a16="http://schemas.microsoft.com/office/drawing/2014/main" id="{CF5575F3-5654-4807-84A9-CC5672C7167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6" name="62 CuadroTexto">
          <a:extLst>
            <a:ext uri="{FF2B5EF4-FFF2-40B4-BE49-F238E27FC236}">
              <a16:creationId xmlns:a16="http://schemas.microsoft.com/office/drawing/2014/main" id="{98E423AD-8316-4D93-8F7A-8921D8199AC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7" name="63 CuadroTexto">
          <a:extLst>
            <a:ext uri="{FF2B5EF4-FFF2-40B4-BE49-F238E27FC236}">
              <a16:creationId xmlns:a16="http://schemas.microsoft.com/office/drawing/2014/main" id="{D254F840-F95A-438A-80A7-6CDBE0AD246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8" name="64 CuadroTexto">
          <a:extLst>
            <a:ext uri="{FF2B5EF4-FFF2-40B4-BE49-F238E27FC236}">
              <a16:creationId xmlns:a16="http://schemas.microsoft.com/office/drawing/2014/main" id="{1E663123-92F2-44DF-AD61-33E1DED4BAE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69" name="65 CuadroTexto">
          <a:extLst>
            <a:ext uri="{FF2B5EF4-FFF2-40B4-BE49-F238E27FC236}">
              <a16:creationId xmlns:a16="http://schemas.microsoft.com/office/drawing/2014/main" id="{4E91E148-B57D-4D41-B74C-C58D4F6643D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0" name="66 CuadroTexto">
          <a:extLst>
            <a:ext uri="{FF2B5EF4-FFF2-40B4-BE49-F238E27FC236}">
              <a16:creationId xmlns:a16="http://schemas.microsoft.com/office/drawing/2014/main" id="{9685EA4B-629A-4980-9DA7-73D2C2C9BD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1" name="67 CuadroTexto">
          <a:extLst>
            <a:ext uri="{FF2B5EF4-FFF2-40B4-BE49-F238E27FC236}">
              <a16:creationId xmlns:a16="http://schemas.microsoft.com/office/drawing/2014/main" id="{F1C2B85D-830E-4056-9F79-C389D77D8CF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2" name="68 CuadroTexto">
          <a:extLst>
            <a:ext uri="{FF2B5EF4-FFF2-40B4-BE49-F238E27FC236}">
              <a16:creationId xmlns:a16="http://schemas.microsoft.com/office/drawing/2014/main" id="{BDC6BE5A-4C7C-4102-B1D7-491AE7861A7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3" name="69 CuadroTexto">
          <a:extLst>
            <a:ext uri="{FF2B5EF4-FFF2-40B4-BE49-F238E27FC236}">
              <a16:creationId xmlns:a16="http://schemas.microsoft.com/office/drawing/2014/main" id="{E5E6F57A-343B-4971-8FEA-1CD169A41D7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4" name="70 CuadroTexto">
          <a:extLst>
            <a:ext uri="{FF2B5EF4-FFF2-40B4-BE49-F238E27FC236}">
              <a16:creationId xmlns:a16="http://schemas.microsoft.com/office/drawing/2014/main" id="{990D4252-0940-4DFE-B84F-A1C93C2DD7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5" name="71 CuadroTexto">
          <a:extLst>
            <a:ext uri="{FF2B5EF4-FFF2-40B4-BE49-F238E27FC236}">
              <a16:creationId xmlns:a16="http://schemas.microsoft.com/office/drawing/2014/main" id="{45C513C1-8B1E-4B56-8908-C326CDC0B30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6" name="72 CuadroTexto">
          <a:extLst>
            <a:ext uri="{FF2B5EF4-FFF2-40B4-BE49-F238E27FC236}">
              <a16:creationId xmlns:a16="http://schemas.microsoft.com/office/drawing/2014/main" id="{CBEA9165-C972-4AC5-AE11-2B5C55ED0F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7" name="73 CuadroTexto">
          <a:extLst>
            <a:ext uri="{FF2B5EF4-FFF2-40B4-BE49-F238E27FC236}">
              <a16:creationId xmlns:a16="http://schemas.microsoft.com/office/drawing/2014/main" id="{4DF93FCB-0D2C-47D2-BA8E-148E6ED2F3A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8" name="74 CuadroTexto">
          <a:extLst>
            <a:ext uri="{FF2B5EF4-FFF2-40B4-BE49-F238E27FC236}">
              <a16:creationId xmlns:a16="http://schemas.microsoft.com/office/drawing/2014/main" id="{47EA5447-CEC2-493C-A3B9-8389AF43F6E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79" name="75 CuadroTexto">
          <a:extLst>
            <a:ext uri="{FF2B5EF4-FFF2-40B4-BE49-F238E27FC236}">
              <a16:creationId xmlns:a16="http://schemas.microsoft.com/office/drawing/2014/main" id="{B97D67D1-39BE-4037-9C46-8A9806F83E5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0" name="76 CuadroTexto">
          <a:extLst>
            <a:ext uri="{FF2B5EF4-FFF2-40B4-BE49-F238E27FC236}">
              <a16:creationId xmlns:a16="http://schemas.microsoft.com/office/drawing/2014/main" id="{4FA93D7A-A629-4F26-88C4-BFC8CC4E8C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1" name="77 CuadroTexto">
          <a:extLst>
            <a:ext uri="{FF2B5EF4-FFF2-40B4-BE49-F238E27FC236}">
              <a16:creationId xmlns:a16="http://schemas.microsoft.com/office/drawing/2014/main" id="{BE1BBDCA-E30D-430B-8DAC-0215214E141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2" name="78 CuadroTexto">
          <a:extLst>
            <a:ext uri="{FF2B5EF4-FFF2-40B4-BE49-F238E27FC236}">
              <a16:creationId xmlns:a16="http://schemas.microsoft.com/office/drawing/2014/main" id="{72D1EAA5-70AD-4F57-960A-CA715894A57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3" name="79 CuadroTexto">
          <a:extLst>
            <a:ext uri="{FF2B5EF4-FFF2-40B4-BE49-F238E27FC236}">
              <a16:creationId xmlns:a16="http://schemas.microsoft.com/office/drawing/2014/main" id="{B2829DE4-AF7D-4F5C-8FDA-F56FA79ABFF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4" name="80 CuadroTexto">
          <a:extLst>
            <a:ext uri="{FF2B5EF4-FFF2-40B4-BE49-F238E27FC236}">
              <a16:creationId xmlns:a16="http://schemas.microsoft.com/office/drawing/2014/main" id="{9B89E871-AC64-417C-9C4F-E539382F95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5" name="81 CuadroTexto">
          <a:extLst>
            <a:ext uri="{FF2B5EF4-FFF2-40B4-BE49-F238E27FC236}">
              <a16:creationId xmlns:a16="http://schemas.microsoft.com/office/drawing/2014/main" id="{7FD4A35F-2BFF-4FEF-8C58-1362C84835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86" name="82 CuadroTexto">
          <a:extLst>
            <a:ext uri="{FF2B5EF4-FFF2-40B4-BE49-F238E27FC236}">
              <a16:creationId xmlns:a16="http://schemas.microsoft.com/office/drawing/2014/main" id="{81A02F90-DF9C-4C71-ADF0-C5B715B365C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87" name="1 CuadroTexto">
          <a:extLst>
            <a:ext uri="{FF2B5EF4-FFF2-40B4-BE49-F238E27FC236}">
              <a16:creationId xmlns:a16="http://schemas.microsoft.com/office/drawing/2014/main" id="{D1028A9C-3ADF-40A8-AF45-20406DD0988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88" name="2 CuadroTexto">
          <a:extLst>
            <a:ext uri="{FF2B5EF4-FFF2-40B4-BE49-F238E27FC236}">
              <a16:creationId xmlns:a16="http://schemas.microsoft.com/office/drawing/2014/main" id="{97CCE5CB-3587-4544-B2B6-68FF32C7B86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89" name="3 CuadroTexto">
          <a:extLst>
            <a:ext uri="{FF2B5EF4-FFF2-40B4-BE49-F238E27FC236}">
              <a16:creationId xmlns:a16="http://schemas.microsoft.com/office/drawing/2014/main" id="{D75FAAF8-1315-4DC5-BA19-C85FA4DB8CA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0" name="4 CuadroTexto">
          <a:extLst>
            <a:ext uri="{FF2B5EF4-FFF2-40B4-BE49-F238E27FC236}">
              <a16:creationId xmlns:a16="http://schemas.microsoft.com/office/drawing/2014/main" id="{035CC4D6-F54B-4502-9747-817EE071D3F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1" name="5 CuadroTexto">
          <a:extLst>
            <a:ext uri="{FF2B5EF4-FFF2-40B4-BE49-F238E27FC236}">
              <a16:creationId xmlns:a16="http://schemas.microsoft.com/office/drawing/2014/main" id="{C82FEF3F-28BE-404E-A5C0-C5D0D9DF89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2" name="6 CuadroTexto">
          <a:extLst>
            <a:ext uri="{FF2B5EF4-FFF2-40B4-BE49-F238E27FC236}">
              <a16:creationId xmlns:a16="http://schemas.microsoft.com/office/drawing/2014/main" id="{5E7D3617-F818-4224-AF53-E58B280D8DE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3" name="7 CuadroTexto">
          <a:extLst>
            <a:ext uri="{FF2B5EF4-FFF2-40B4-BE49-F238E27FC236}">
              <a16:creationId xmlns:a16="http://schemas.microsoft.com/office/drawing/2014/main" id="{93F081E3-2DEF-4662-841F-566DAD3DDB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4" name="8 CuadroTexto">
          <a:extLst>
            <a:ext uri="{FF2B5EF4-FFF2-40B4-BE49-F238E27FC236}">
              <a16:creationId xmlns:a16="http://schemas.microsoft.com/office/drawing/2014/main" id="{A3F4762D-239C-4BE1-835C-3BB8754FFDB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5" name="9 CuadroTexto">
          <a:extLst>
            <a:ext uri="{FF2B5EF4-FFF2-40B4-BE49-F238E27FC236}">
              <a16:creationId xmlns:a16="http://schemas.microsoft.com/office/drawing/2014/main" id="{8CFBBF8C-FE75-4D1A-B629-F22D53E5D79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6" name="10 CuadroTexto">
          <a:extLst>
            <a:ext uri="{FF2B5EF4-FFF2-40B4-BE49-F238E27FC236}">
              <a16:creationId xmlns:a16="http://schemas.microsoft.com/office/drawing/2014/main" id="{C5311890-B847-4D6D-9074-FA105E64C8D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7" name="11 CuadroTexto">
          <a:extLst>
            <a:ext uri="{FF2B5EF4-FFF2-40B4-BE49-F238E27FC236}">
              <a16:creationId xmlns:a16="http://schemas.microsoft.com/office/drawing/2014/main" id="{38BEEAB1-05CD-48CA-B9D4-6B220717E9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8" name="12 CuadroTexto">
          <a:extLst>
            <a:ext uri="{FF2B5EF4-FFF2-40B4-BE49-F238E27FC236}">
              <a16:creationId xmlns:a16="http://schemas.microsoft.com/office/drawing/2014/main" id="{AE70BBD2-1E97-4F15-8764-89762C41462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399" name="13 CuadroTexto">
          <a:extLst>
            <a:ext uri="{FF2B5EF4-FFF2-40B4-BE49-F238E27FC236}">
              <a16:creationId xmlns:a16="http://schemas.microsoft.com/office/drawing/2014/main" id="{061D0823-2C58-46EC-9745-D3ACB51A3BF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0" name="14 CuadroTexto">
          <a:extLst>
            <a:ext uri="{FF2B5EF4-FFF2-40B4-BE49-F238E27FC236}">
              <a16:creationId xmlns:a16="http://schemas.microsoft.com/office/drawing/2014/main" id="{A26D0524-F16D-469B-907F-D697903CC0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1" name="15 CuadroTexto">
          <a:extLst>
            <a:ext uri="{FF2B5EF4-FFF2-40B4-BE49-F238E27FC236}">
              <a16:creationId xmlns:a16="http://schemas.microsoft.com/office/drawing/2014/main" id="{2FFCC767-9946-495C-8463-03C16F3CD12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2" name="16 CuadroTexto">
          <a:extLst>
            <a:ext uri="{FF2B5EF4-FFF2-40B4-BE49-F238E27FC236}">
              <a16:creationId xmlns:a16="http://schemas.microsoft.com/office/drawing/2014/main" id="{7EDFE754-F26F-4EE3-956C-C41D5B3BB8E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3" name="17 CuadroTexto">
          <a:extLst>
            <a:ext uri="{FF2B5EF4-FFF2-40B4-BE49-F238E27FC236}">
              <a16:creationId xmlns:a16="http://schemas.microsoft.com/office/drawing/2014/main" id="{9BEEECB8-5455-4CD7-8D36-F0D98004547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4" name="18 CuadroTexto">
          <a:extLst>
            <a:ext uri="{FF2B5EF4-FFF2-40B4-BE49-F238E27FC236}">
              <a16:creationId xmlns:a16="http://schemas.microsoft.com/office/drawing/2014/main" id="{61918825-E9CF-48B2-8F32-6B259D87B82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5" name="19 CuadroTexto">
          <a:extLst>
            <a:ext uri="{FF2B5EF4-FFF2-40B4-BE49-F238E27FC236}">
              <a16:creationId xmlns:a16="http://schemas.microsoft.com/office/drawing/2014/main" id="{370C533E-FF76-431B-8FCC-9E37C8FDE85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6" name="20 CuadroTexto">
          <a:extLst>
            <a:ext uri="{FF2B5EF4-FFF2-40B4-BE49-F238E27FC236}">
              <a16:creationId xmlns:a16="http://schemas.microsoft.com/office/drawing/2014/main" id="{99B9132F-CC0E-4368-9445-68FB687030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7" name="21 CuadroTexto">
          <a:extLst>
            <a:ext uri="{FF2B5EF4-FFF2-40B4-BE49-F238E27FC236}">
              <a16:creationId xmlns:a16="http://schemas.microsoft.com/office/drawing/2014/main" id="{94BAD791-8882-4E37-B4B7-7496D8D82D1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8" name="22 CuadroTexto">
          <a:extLst>
            <a:ext uri="{FF2B5EF4-FFF2-40B4-BE49-F238E27FC236}">
              <a16:creationId xmlns:a16="http://schemas.microsoft.com/office/drawing/2014/main" id="{F874AB57-6A54-47E3-A1A6-8D47EF7552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09" name="23 CuadroTexto">
          <a:extLst>
            <a:ext uri="{FF2B5EF4-FFF2-40B4-BE49-F238E27FC236}">
              <a16:creationId xmlns:a16="http://schemas.microsoft.com/office/drawing/2014/main" id="{E8A05150-CF9A-4150-AC4E-F2413C4E4BF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0" name="24 CuadroTexto">
          <a:extLst>
            <a:ext uri="{FF2B5EF4-FFF2-40B4-BE49-F238E27FC236}">
              <a16:creationId xmlns:a16="http://schemas.microsoft.com/office/drawing/2014/main" id="{85D5820D-5E2E-46A1-97B4-1A05E8F399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1" name="25 CuadroTexto">
          <a:extLst>
            <a:ext uri="{FF2B5EF4-FFF2-40B4-BE49-F238E27FC236}">
              <a16:creationId xmlns:a16="http://schemas.microsoft.com/office/drawing/2014/main" id="{95E92FB7-2317-461B-B65F-889BA4F20F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2" name="26 CuadroTexto">
          <a:extLst>
            <a:ext uri="{FF2B5EF4-FFF2-40B4-BE49-F238E27FC236}">
              <a16:creationId xmlns:a16="http://schemas.microsoft.com/office/drawing/2014/main" id="{4519AE98-E951-41EA-A267-3AABAE2D46D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3" name="27 CuadroTexto">
          <a:extLst>
            <a:ext uri="{FF2B5EF4-FFF2-40B4-BE49-F238E27FC236}">
              <a16:creationId xmlns:a16="http://schemas.microsoft.com/office/drawing/2014/main" id="{398EA5E7-7B67-40F8-BBE2-A6A80C419B2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4" name="28 CuadroTexto">
          <a:extLst>
            <a:ext uri="{FF2B5EF4-FFF2-40B4-BE49-F238E27FC236}">
              <a16:creationId xmlns:a16="http://schemas.microsoft.com/office/drawing/2014/main" id="{B042395C-DD88-46C7-84C6-A4B63B77433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5" name="29 CuadroTexto">
          <a:extLst>
            <a:ext uri="{FF2B5EF4-FFF2-40B4-BE49-F238E27FC236}">
              <a16:creationId xmlns:a16="http://schemas.microsoft.com/office/drawing/2014/main" id="{AEB7501A-2A37-4E59-BAF7-7272DD4D182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6" name="30 CuadroTexto">
          <a:extLst>
            <a:ext uri="{FF2B5EF4-FFF2-40B4-BE49-F238E27FC236}">
              <a16:creationId xmlns:a16="http://schemas.microsoft.com/office/drawing/2014/main" id="{E8FE2D17-5DB9-4ACC-AD04-B9D50258E0A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7" name="31 CuadroTexto">
          <a:extLst>
            <a:ext uri="{FF2B5EF4-FFF2-40B4-BE49-F238E27FC236}">
              <a16:creationId xmlns:a16="http://schemas.microsoft.com/office/drawing/2014/main" id="{54941986-A3BD-46AF-8F24-D327D29CBE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8" name="32 CuadroTexto">
          <a:extLst>
            <a:ext uri="{FF2B5EF4-FFF2-40B4-BE49-F238E27FC236}">
              <a16:creationId xmlns:a16="http://schemas.microsoft.com/office/drawing/2014/main" id="{456A6E00-45D6-4267-839F-DF55A41155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19" name="33 CuadroTexto">
          <a:extLst>
            <a:ext uri="{FF2B5EF4-FFF2-40B4-BE49-F238E27FC236}">
              <a16:creationId xmlns:a16="http://schemas.microsoft.com/office/drawing/2014/main" id="{79CB5DA7-ADAD-4F31-A301-84468B85BB6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0" name="34 CuadroTexto">
          <a:extLst>
            <a:ext uri="{FF2B5EF4-FFF2-40B4-BE49-F238E27FC236}">
              <a16:creationId xmlns:a16="http://schemas.microsoft.com/office/drawing/2014/main" id="{344641B3-271B-41C7-A9F4-75B65CADA71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1" name="35 CuadroTexto">
          <a:extLst>
            <a:ext uri="{FF2B5EF4-FFF2-40B4-BE49-F238E27FC236}">
              <a16:creationId xmlns:a16="http://schemas.microsoft.com/office/drawing/2014/main" id="{FC960342-AACD-4AFD-BA33-637E3982E99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2" name="36 CuadroTexto">
          <a:extLst>
            <a:ext uri="{FF2B5EF4-FFF2-40B4-BE49-F238E27FC236}">
              <a16:creationId xmlns:a16="http://schemas.microsoft.com/office/drawing/2014/main" id="{88D24CF4-2112-4B21-B7FC-C86DBBE62C9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3" name="37 CuadroTexto">
          <a:extLst>
            <a:ext uri="{FF2B5EF4-FFF2-40B4-BE49-F238E27FC236}">
              <a16:creationId xmlns:a16="http://schemas.microsoft.com/office/drawing/2014/main" id="{61F8E19B-A4D3-453B-B525-51D6A82580E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4" name="38 CuadroTexto">
          <a:extLst>
            <a:ext uri="{FF2B5EF4-FFF2-40B4-BE49-F238E27FC236}">
              <a16:creationId xmlns:a16="http://schemas.microsoft.com/office/drawing/2014/main" id="{F5CE6B7F-5D0C-4D94-97CA-6D2D3DF0FDF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5" name="39 CuadroTexto">
          <a:extLst>
            <a:ext uri="{FF2B5EF4-FFF2-40B4-BE49-F238E27FC236}">
              <a16:creationId xmlns:a16="http://schemas.microsoft.com/office/drawing/2014/main" id="{EA41084E-0E61-407D-A7C7-CF4D869C22D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6" name="40 CuadroTexto">
          <a:extLst>
            <a:ext uri="{FF2B5EF4-FFF2-40B4-BE49-F238E27FC236}">
              <a16:creationId xmlns:a16="http://schemas.microsoft.com/office/drawing/2014/main" id="{92D3A21B-05F4-4972-9DE3-81AE272B004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7" name="41 CuadroTexto">
          <a:extLst>
            <a:ext uri="{FF2B5EF4-FFF2-40B4-BE49-F238E27FC236}">
              <a16:creationId xmlns:a16="http://schemas.microsoft.com/office/drawing/2014/main" id="{AA52EF25-B18C-42CA-B037-1EE64FB9076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8" name="42 CuadroTexto">
          <a:extLst>
            <a:ext uri="{FF2B5EF4-FFF2-40B4-BE49-F238E27FC236}">
              <a16:creationId xmlns:a16="http://schemas.microsoft.com/office/drawing/2014/main" id="{2B355E53-9ABE-462E-B606-8A0C2B13AF8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29" name="43 CuadroTexto">
          <a:extLst>
            <a:ext uri="{FF2B5EF4-FFF2-40B4-BE49-F238E27FC236}">
              <a16:creationId xmlns:a16="http://schemas.microsoft.com/office/drawing/2014/main" id="{4BC60CCB-E6C3-4794-9877-6B81C30AB04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0" name="44 CuadroTexto">
          <a:extLst>
            <a:ext uri="{FF2B5EF4-FFF2-40B4-BE49-F238E27FC236}">
              <a16:creationId xmlns:a16="http://schemas.microsoft.com/office/drawing/2014/main" id="{AA29CE3E-A9E3-42C9-8B92-2594CEC46A3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1" name="45 CuadroTexto">
          <a:extLst>
            <a:ext uri="{FF2B5EF4-FFF2-40B4-BE49-F238E27FC236}">
              <a16:creationId xmlns:a16="http://schemas.microsoft.com/office/drawing/2014/main" id="{6279B3EB-5F66-4A13-B41D-A385B5D9272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2" name="46 CuadroTexto">
          <a:extLst>
            <a:ext uri="{FF2B5EF4-FFF2-40B4-BE49-F238E27FC236}">
              <a16:creationId xmlns:a16="http://schemas.microsoft.com/office/drawing/2014/main" id="{50E8CDED-9E90-411E-BBF1-926945EA053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3" name="47 CuadroTexto">
          <a:extLst>
            <a:ext uri="{FF2B5EF4-FFF2-40B4-BE49-F238E27FC236}">
              <a16:creationId xmlns:a16="http://schemas.microsoft.com/office/drawing/2014/main" id="{A7E7C371-0850-483C-9618-0DE92DB26D3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4" name="48 CuadroTexto">
          <a:extLst>
            <a:ext uri="{FF2B5EF4-FFF2-40B4-BE49-F238E27FC236}">
              <a16:creationId xmlns:a16="http://schemas.microsoft.com/office/drawing/2014/main" id="{D8C0C6E1-A257-4045-86C7-BA255C0BA0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5" name="49 CuadroTexto">
          <a:extLst>
            <a:ext uri="{FF2B5EF4-FFF2-40B4-BE49-F238E27FC236}">
              <a16:creationId xmlns:a16="http://schemas.microsoft.com/office/drawing/2014/main" id="{38B76C23-6AF0-4D5C-8788-F5C01EFDFC6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6" name="50 CuadroTexto">
          <a:extLst>
            <a:ext uri="{FF2B5EF4-FFF2-40B4-BE49-F238E27FC236}">
              <a16:creationId xmlns:a16="http://schemas.microsoft.com/office/drawing/2014/main" id="{CBBC0EA7-14A5-489F-9FE8-4956F142F2E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7" name="51 CuadroTexto">
          <a:extLst>
            <a:ext uri="{FF2B5EF4-FFF2-40B4-BE49-F238E27FC236}">
              <a16:creationId xmlns:a16="http://schemas.microsoft.com/office/drawing/2014/main" id="{48F745DF-162E-47AA-8405-E4511B21B2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8" name="52 CuadroTexto">
          <a:extLst>
            <a:ext uri="{FF2B5EF4-FFF2-40B4-BE49-F238E27FC236}">
              <a16:creationId xmlns:a16="http://schemas.microsoft.com/office/drawing/2014/main" id="{9E425043-81EE-454F-800B-325654A935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39" name="53 CuadroTexto">
          <a:extLst>
            <a:ext uri="{FF2B5EF4-FFF2-40B4-BE49-F238E27FC236}">
              <a16:creationId xmlns:a16="http://schemas.microsoft.com/office/drawing/2014/main" id="{AE2805F7-43C4-413C-B2FB-E7D25A95A01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0" name="54 CuadroTexto">
          <a:extLst>
            <a:ext uri="{FF2B5EF4-FFF2-40B4-BE49-F238E27FC236}">
              <a16:creationId xmlns:a16="http://schemas.microsoft.com/office/drawing/2014/main" id="{0513CC33-0A1F-453A-8F6F-B3E84EAB47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1" name="55 CuadroTexto">
          <a:extLst>
            <a:ext uri="{FF2B5EF4-FFF2-40B4-BE49-F238E27FC236}">
              <a16:creationId xmlns:a16="http://schemas.microsoft.com/office/drawing/2014/main" id="{8CC46C44-3FE1-4B5C-AFAC-83FB5CDB207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2" name="56 CuadroTexto">
          <a:extLst>
            <a:ext uri="{FF2B5EF4-FFF2-40B4-BE49-F238E27FC236}">
              <a16:creationId xmlns:a16="http://schemas.microsoft.com/office/drawing/2014/main" id="{2A2B1E52-5CF2-4D24-9DD7-A5A3D4A331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3" name="57 CuadroTexto">
          <a:extLst>
            <a:ext uri="{FF2B5EF4-FFF2-40B4-BE49-F238E27FC236}">
              <a16:creationId xmlns:a16="http://schemas.microsoft.com/office/drawing/2014/main" id="{B52752F7-249F-43E5-972B-1D11B215441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4" name="58 CuadroTexto">
          <a:extLst>
            <a:ext uri="{FF2B5EF4-FFF2-40B4-BE49-F238E27FC236}">
              <a16:creationId xmlns:a16="http://schemas.microsoft.com/office/drawing/2014/main" id="{9437D7A5-1444-4691-96EB-6D78CA6AF54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5" name="59 CuadroTexto">
          <a:extLst>
            <a:ext uri="{FF2B5EF4-FFF2-40B4-BE49-F238E27FC236}">
              <a16:creationId xmlns:a16="http://schemas.microsoft.com/office/drawing/2014/main" id="{BA480593-B991-452D-B04F-F4F8BB34E3B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6" name="60 CuadroTexto">
          <a:extLst>
            <a:ext uri="{FF2B5EF4-FFF2-40B4-BE49-F238E27FC236}">
              <a16:creationId xmlns:a16="http://schemas.microsoft.com/office/drawing/2014/main" id="{910A5947-B759-4910-902B-A371EC02D2C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7" name="61 CuadroTexto">
          <a:extLst>
            <a:ext uri="{FF2B5EF4-FFF2-40B4-BE49-F238E27FC236}">
              <a16:creationId xmlns:a16="http://schemas.microsoft.com/office/drawing/2014/main" id="{2153A951-7F7E-4430-913C-97BD0023F5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8" name="62 CuadroTexto">
          <a:extLst>
            <a:ext uri="{FF2B5EF4-FFF2-40B4-BE49-F238E27FC236}">
              <a16:creationId xmlns:a16="http://schemas.microsoft.com/office/drawing/2014/main" id="{A349E342-F4F8-481D-973F-03BAF8F80E5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49" name="63 CuadroTexto">
          <a:extLst>
            <a:ext uri="{FF2B5EF4-FFF2-40B4-BE49-F238E27FC236}">
              <a16:creationId xmlns:a16="http://schemas.microsoft.com/office/drawing/2014/main" id="{C8EF19E9-9871-42DB-9D82-3F4CAD61573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0" name="64 CuadroTexto">
          <a:extLst>
            <a:ext uri="{FF2B5EF4-FFF2-40B4-BE49-F238E27FC236}">
              <a16:creationId xmlns:a16="http://schemas.microsoft.com/office/drawing/2014/main" id="{AFD9F170-DF2F-460D-B699-2079E0A11D3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1" name="65 CuadroTexto">
          <a:extLst>
            <a:ext uri="{FF2B5EF4-FFF2-40B4-BE49-F238E27FC236}">
              <a16:creationId xmlns:a16="http://schemas.microsoft.com/office/drawing/2014/main" id="{DA809DD5-3B62-4002-8B3B-730701407BA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2" name="66 CuadroTexto">
          <a:extLst>
            <a:ext uri="{FF2B5EF4-FFF2-40B4-BE49-F238E27FC236}">
              <a16:creationId xmlns:a16="http://schemas.microsoft.com/office/drawing/2014/main" id="{06FB8419-001E-4D4A-8966-0D839BA2DD9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3" name="67 CuadroTexto">
          <a:extLst>
            <a:ext uri="{FF2B5EF4-FFF2-40B4-BE49-F238E27FC236}">
              <a16:creationId xmlns:a16="http://schemas.microsoft.com/office/drawing/2014/main" id="{99A2EE56-E3C6-4348-8B78-4E8C2C7B938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4" name="68 CuadroTexto">
          <a:extLst>
            <a:ext uri="{FF2B5EF4-FFF2-40B4-BE49-F238E27FC236}">
              <a16:creationId xmlns:a16="http://schemas.microsoft.com/office/drawing/2014/main" id="{9E846B48-A544-40A8-B94C-4FCD69AC17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5" name="69 CuadroTexto">
          <a:extLst>
            <a:ext uri="{FF2B5EF4-FFF2-40B4-BE49-F238E27FC236}">
              <a16:creationId xmlns:a16="http://schemas.microsoft.com/office/drawing/2014/main" id="{6CC8E523-44EA-4126-8648-083B0F8933E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6" name="70 CuadroTexto">
          <a:extLst>
            <a:ext uri="{FF2B5EF4-FFF2-40B4-BE49-F238E27FC236}">
              <a16:creationId xmlns:a16="http://schemas.microsoft.com/office/drawing/2014/main" id="{61FD2F62-1E4B-41A0-9391-D7B8345CEE9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7" name="71 CuadroTexto">
          <a:extLst>
            <a:ext uri="{FF2B5EF4-FFF2-40B4-BE49-F238E27FC236}">
              <a16:creationId xmlns:a16="http://schemas.microsoft.com/office/drawing/2014/main" id="{76F58DA4-3FD6-4799-BFF8-51D8972FC43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8" name="72 CuadroTexto">
          <a:extLst>
            <a:ext uri="{FF2B5EF4-FFF2-40B4-BE49-F238E27FC236}">
              <a16:creationId xmlns:a16="http://schemas.microsoft.com/office/drawing/2014/main" id="{9E4BE1B3-D8BB-4A80-9552-E31170D2E0B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59" name="73 CuadroTexto">
          <a:extLst>
            <a:ext uri="{FF2B5EF4-FFF2-40B4-BE49-F238E27FC236}">
              <a16:creationId xmlns:a16="http://schemas.microsoft.com/office/drawing/2014/main" id="{11CA73D3-6CC4-4698-B7E6-6CE958D46C8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0" name="74 CuadroTexto">
          <a:extLst>
            <a:ext uri="{FF2B5EF4-FFF2-40B4-BE49-F238E27FC236}">
              <a16:creationId xmlns:a16="http://schemas.microsoft.com/office/drawing/2014/main" id="{3BE2F390-BE5B-4EEC-B32A-C0AC3273A0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1" name="75 CuadroTexto">
          <a:extLst>
            <a:ext uri="{FF2B5EF4-FFF2-40B4-BE49-F238E27FC236}">
              <a16:creationId xmlns:a16="http://schemas.microsoft.com/office/drawing/2014/main" id="{2223A652-BF6E-4B3C-9201-B0AEE24DBF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2" name="76 CuadroTexto">
          <a:extLst>
            <a:ext uri="{FF2B5EF4-FFF2-40B4-BE49-F238E27FC236}">
              <a16:creationId xmlns:a16="http://schemas.microsoft.com/office/drawing/2014/main" id="{472AC0DE-BA54-46D3-9FC6-6BE2F9D816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3" name="77 CuadroTexto">
          <a:extLst>
            <a:ext uri="{FF2B5EF4-FFF2-40B4-BE49-F238E27FC236}">
              <a16:creationId xmlns:a16="http://schemas.microsoft.com/office/drawing/2014/main" id="{996E2506-53C0-47BB-92AC-EB75FB03E62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4" name="78 CuadroTexto">
          <a:extLst>
            <a:ext uri="{FF2B5EF4-FFF2-40B4-BE49-F238E27FC236}">
              <a16:creationId xmlns:a16="http://schemas.microsoft.com/office/drawing/2014/main" id="{82643B7E-3384-4EE9-B89B-AE0AE4379D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5" name="79 CuadroTexto">
          <a:extLst>
            <a:ext uri="{FF2B5EF4-FFF2-40B4-BE49-F238E27FC236}">
              <a16:creationId xmlns:a16="http://schemas.microsoft.com/office/drawing/2014/main" id="{FDAEF9CF-DFE0-4A6D-9D15-AFB6A64F916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6" name="80 CuadroTexto">
          <a:extLst>
            <a:ext uri="{FF2B5EF4-FFF2-40B4-BE49-F238E27FC236}">
              <a16:creationId xmlns:a16="http://schemas.microsoft.com/office/drawing/2014/main" id="{CF0C5176-86DB-4771-BF2F-1097DA629A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467" name="81 CuadroTexto">
          <a:extLst>
            <a:ext uri="{FF2B5EF4-FFF2-40B4-BE49-F238E27FC236}">
              <a16:creationId xmlns:a16="http://schemas.microsoft.com/office/drawing/2014/main" id="{6FFA9838-FD33-4A58-BE47-A531691F466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1468" name="82 CuadroTexto">
          <a:extLst>
            <a:ext uri="{FF2B5EF4-FFF2-40B4-BE49-F238E27FC236}">
              <a16:creationId xmlns:a16="http://schemas.microsoft.com/office/drawing/2014/main" id="{DA1378C7-AAB2-4123-A8DA-D82453241AC7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69" name="2 CuadroTexto">
          <a:extLst>
            <a:ext uri="{FF2B5EF4-FFF2-40B4-BE49-F238E27FC236}">
              <a16:creationId xmlns:a16="http://schemas.microsoft.com/office/drawing/2014/main" id="{62CC683F-BC84-4FB5-99A7-EB80A2BD60E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0" name="3 CuadroTexto">
          <a:extLst>
            <a:ext uri="{FF2B5EF4-FFF2-40B4-BE49-F238E27FC236}">
              <a16:creationId xmlns:a16="http://schemas.microsoft.com/office/drawing/2014/main" id="{01D4779C-A0B5-4F33-82E5-94CAC968A86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1" name="4 CuadroTexto">
          <a:extLst>
            <a:ext uri="{FF2B5EF4-FFF2-40B4-BE49-F238E27FC236}">
              <a16:creationId xmlns:a16="http://schemas.microsoft.com/office/drawing/2014/main" id="{B2760075-7FB2-41EC-93A7-C8E2C61B325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2" name="5 CuadroTexto">
          <a:extLst>
            <a:ext uri="{FF2B5EF4-FFF2-40B4-BE49-F238E27FC236}">
              <a16:creationId xmlns:a16="http://schemas.microsoft.com/office/drawing/2014/main" id="{7DE5728A-7DB2-413B-8903-AF68C20809D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3" name="6 CuadroTexto">
          <a:extLst>
            <a:ext uri="{FF2B5EF4-FFF2-40B4-BE49-F238E27FC236}">
              <a16:creationId xmlns:a16="http://schemas.microsoft.com/office/drawing/2014/main" id="{F44AB7F0-AFCA-40E3-AA5F-3A057A0FFE8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4" name="7 CuadroTexto">
          <a:extLst>
            <a:ext uri="{FF2B5EF4-FFF2-40B4-BE49-F238E27FC236}">
              <a16:creationId xmlns:a16="http://schemas.microsoft.com/office/drawing/2014/main" id="{90733BF1-9BC9-4D44-8799-6B2A99AC23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5" name="8 CuadroTexto">
          <a:extLst>
            <a:ext uri="{FF2B5EF4-FFF2-40B4-BE49-F238E27FC236}">
              <a16:creationId xmlns:a16="http://schemas.microsoft.com/office/drawing/2014/main" id="{9CE05751-83C8-4E31-90E3-068EBFE3D7A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6" name="9 CuadroTexto">
          <a:extLst>
            <a:ext uri="{FF2B5EF4-FFF2-40B4-BE49-F238E27FC236}">
              <a16:creationId xmlns:a16="http://schemas.microsoft.com/office/drawing/2014/main" id="{13439FF2-1D02-4996-ACC4-805DC37945C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7" name="10 CuadroTexto">
          <a:extLst>
            <a:ext uri="{FF2B5EF4-FFF2-40B4-BE49-F238E27FC236}">
              <a16:creationId xmlns:a16="http://schemas.microsoft.com/office/drawing/2014/main" id="{31132F4E-237A-4D0B-AD67-CC2786D6C5C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8" name="11 CuadroTexto">
          <a:extLst>
            <a:ext uri="{FF2B5EF4-FFF2-40B4-BE49-F238E27FC236}">
              <a16:creationId xmlns:a16="http://schemas.microsoft.com/office/drawing/2014/main" id="{148BB8D1-99EB-44D5-A09B-990DDE22C11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79" name="12 CuadroTexto">
          <a:extLst>
            <a:ext uri="{FF2B5EF4-FFF2-40B4-BE49-F238E27FC236}">
              <a16:creationId xmlns:a16="http://schemas.microsoft.com/office/drawing/2014/main" id="{C556E560-6507-48B1-8FFA-59A7A8BCA0E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0" name="13 CuadroTexto">
          <a:extLst>
            <a:ext uri="{FF2B5EF4-FFF2-40B4-BE49-F238E27FC236}">
              <a16:creationId xmlns:a16="http://schemas.microsoft.com/office/drawing/2014/main" id="{91EBDC50-67E7-499E-94ED-A7986DCD097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1" name="14 CuadroTexto">
          <a:extLst>
            <a:ext uri="{FF2B5EF4-FFF2-40B4-BE49-F238E27FC236}">
              <a16:creationId xmlns:a16="http://schemas.microsoft.com/office/drawing/2014/main" id="{044EFC6E-5873-4F6D-8226-50FD77E1F6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2" name="15 CuadroTexto">
          <a:extLst>
            <a:ext uri="{FF2B5EF4-FFF2-40B4-BE49-F238E27FC236}">
              <a16:creationId xmlns:a16="http://schemas.microsoft.com/office/drawing/2014/main" id="{3F79FE37-82DD-4566-A484-F768CB58879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3" name="16 CuadroTexto">
          <a:extLst>
            <a:ext uri="{FF2B5EF4-FFF2-40B4-BE49-F238E27FC236}">
              <a16:creationId xmlns:a16="http://schemas.microsoft.com/office/drawing/2014/main" id="{2C18E482-64BF-4094-BAAE-8B992596408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4" name="17 CuadroTexto">
          <a:extLst>
            <a:ext uri="{FF2B5EF4-FFF2-40B4-BE49-F238E27FC236}">
              <a16:creationId xmlns:a16="http://schemas.microsoft.com/office/drawing/2014/main" id="{EFC7A267-889B-414D-AECD-9074B6D88E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5" name="18 CuadroTexto">
          <a:extLst>
            <a:ext uri="{FF2B5EF4-FFF2-40B4-BE49-F238E27FC236}">
              <a16:creationId xmlns:a16="http://schemas.microsoft.com/office/drawing/2014/main" id="{76DE6D72-6660-4795-BA33-BC6EDBE2267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6" name="19 CuadroTexto">
          <a:extLst>
            <a:ext uri="{FF2B5EF4-FFF2-40B4-BE49-F238E27FC236}">
              <a16:creationId xmlns:a16="http://schemas.microsoft.com/office/drawing/2014/main" id="{9C075945-3FD4-4FF4-B208-796A3E7EEE3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7" name="20 CuadroTexto">
          <a:extLst>
            <a:ext uri="{FF2B5EF4-FFF2-40B4-BE49-F238E27FC236}">
              <a16:creationId xmlns:a16="http://schemas.microsoft.com/office/drawing/2014/main" id="{AE67E7E5-0C02-40D0-A793-9B07C23DFDE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8" name="21 CuadroTexto">
          <a:extLst>
            <a:ext uri="{FF2B5EF4-FFF2-40B4-BE49-F238E27FC236}">
              <a16:creationId xmlns:a16="http://schemas.microsoft.com/office/drawing/2014/main" id="{7BF79B9A-7AEC-472F-902F-7B81C488FC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89" name="22 CuadroTexto">
          <a:extLst>
            <a:ext uri="{FF2B5EF4-FFF2-40B4-BE49-F238E27FC236}">
              <a16:creationId xmlns:a16="http://schemas.microsoft.com/office/drawing/2014/main" id="{34400F45-2C49-4883-BF31-BD8E727CAB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0" name="23 CuadroTexto">
          <a:extLst>
            <a:ext uri="{FF2B5EF4-FFF2-40B4-BE49-F238E27FC236}">
              <a16:creationId xmlns:a16="http://schemas.microsoft.com/office/drawing/2014/main" id="{687C4D34-A9BA-49F0-894E-00623F0731C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1" name="24 CuadroTexto">
          <a:extLst>
            <a:ext uri="{FF2B5EF4-FFF2-40B4-BE49-F238E27FC236}">
              <a16:creationId xmlns:a16="http://schemas.microsoft.com/office/drawing/2014/main" id="{54352507-E753-45EB-8185-F1DBC28CD52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2" name="25 CuadroTexto">
          <a:extLst>
            <a:ext uri="{FF2B5EF4-FFF2-40B4-BE49-F238E27FC236}">
              <a16:creationId xmlns:a16="http://schemas.microsoft.com/office/drawing/2014/main" id="{0225D644-7FA5-47F3-BECF-DAF941BBACD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3" name="26 CuadroTexto">
          <a:extLst>
            <a:ext uri="{FF2B5EF4-FFF2-40B4-BE49-F238E27FC236}">
              <a16:creationId xmlns:a16="http://schemas.microsoft.com/office/drawing/2014/main" id="{0254EBBA-6696-4158-991F-AE850D84F1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4" name="27 CuadroTexto">
          <a:extLst>
            <a:ext uri="{FF2B5EF4-FFF2-40B4-BE49-F238E27FC236}">
              <a16:creationId xmlns:a16="http://schemas.microsoft.com/office/drawing/2014/main" id="{87346800-0E1C-47AD-92D3-F4067E4D5D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5" name="28 CuadroTexto">
          <a:extLst>
            <a:ext uri="{FF2B5EF4-FFF2-40B4-BE49-F238E27FC236}">
              <a16:creationId xmlns:a16="http://schemas.microsoft.com/office/drawing/2014/main" id="{177BB116-4A96-40E4-A0F7-4F63AED4D94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6" name="29 CuadroTexto">
          <a:extLst>
            <a:ext uri="{FF2B5EF4-FFF2-40B4-BE49-F238E27FC236}">
              <a16:creationId xmlns:a16="http://schemas.microsoft.com/office/drawing/2014/main" id="{866543E4-C0A5-429C-999D-2E8116C26CA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7" name="30 CuadroTexto">
          <a:extLst>
            <a:ext uri="{FF2B5EF4-FFF2-40B4-BE49-F238E27FC236}">
              <a16:creationId xmlns:a16="http://schemas.microsoft.com/office/drawing/2014/main" id="{3C3CE21D-667F-4CFC-A967-EA8A7D7439E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8" name="31 CuadroTexto">
          <a:extLst>
            <a:ext uri="{FF2B5EF4-FFF2-40B4-BE49-F238E27FC236}">
              <a16:creationId xmlns:a16="http://schemas.microsoft.com/office/drawing/2014/main" id="{570BFE77-043A-421C-A185-3AD66C6FD00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99" name="32 CuadroTexto">
          <a:extLst>
            <a:ext uri="{FF2B5EF4-FFF2-40B4-BE49-F238E27FC236}">
              <a16:creationId xmlns:a16="http://schemas.microsoft.com/office/drawing/2014/main" id="{D9201536-5D34-4618-BC0C-9B5B9537BCA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0" name="33 CuadroTexto">
          <a:extLst>
            <a:ext uri="{FF2B5EF4-FFF2-40B4-BE49-F238E27FC236}">
              <a16:creationId xmlns:a16="http://schemas.microsoft.com/office/drawing/2014/main" id="{77E6A03B-68C2-46AF-9609-C2A5E80750D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1" name="34 CuadroTexto">
          <a:extLst>
            <a:ext uri="{FF2B5EF4-FFF2-40B4-BE49-F238E27FC236}">
              <a16:creationId xmlns:a16="http://schemas.microsoft.com/office/drawing/2014/main" id="{BA607D96-22DC-481C-970B-4E6CB2C99C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2" name="35 CuadroTexto">
          <a:extLst>
            <a:ext uri="{FF2B5EF4-FFF2-40B4-BE49-F238E27FC236}">
              <a16:creationId xmlns:a16="http://schemas.microsoft.com/office/drawing/2014/main" id="{7A35A71E-A4EE-412A-B61D-F406B6E289B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3" name="36 CuadroTexto">
          <a:extLst>
            <a:ext uri="{FF2B5EF4-FFF2-40B4-BE49-F238E27FC236}">
              <a16:creationId xmlns:a16="http://schemas.microsoft.com/office/drawing/2014/main" id="{684B8AE6-C233-4789-8297-26412059BE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4" name="37 CuadroTexto">
          <a:extLst>
            <a:ext uri="{FF2B5EF4-FFF2-40B4-BE49-F238E27FC236}">
              <a16:creationId xmlns:a16="http://schemas.microsoft.com/office/drawing/2014/main" id="{BF847F24-AC03-4AA6-A924-90A4A534B16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5" name="38 CuadroTexto">
          <a:extLst>
            <a:ext uri="{FF2B5EF4-FFF2-40B4-BE49-F238E27FC236}">
              <a16:creationId xmlns:a16="http://schemas.microsoft.com/office/drawing/2014/main" id="{01DDB7E7-E041-4759-9BA1-1D37D47F06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6" name="39 CuadroTexto">
          <a:extLst>
            <a:ext uri="{FF2B5EF4-FFF2-40B4-BE49-F238E27FC236}">
              <a16:creationId xmlns:a16="http://schemas.microsoft.com/office/drawing/2014/main" id="{E0A4F9F6-B34F-4950-867F-77D8D811D9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7" name="40 CuadroTexto">
          <a:extLst>
            <a:ext uri="{FF2B5EF4-FFF2-40B4-BE49-F238E27FC236}">
              <a16:creationId xmlns:a16="http://schemas.microsoft.com/office/drawing/2014/main" id="{1A8B0631-13A6-475D-8C79-0686F8E9E30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8" name="41 CuadroTexto">
          <a:extLst>
            <a:ext uri="{FF2B5EF4-FFF2-40B4-BE49-F238E27FC236}">
              <a16:creationId xmlns:a16="http://schemas.microsoft.com/office/drawing/2014/main" id="{3B662102-2100-46C1-AE57-F7AB1AB829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09" name="42 CuadroTexto">
          <a:extLst>
            <a:ext uri="{FF2B5EF4-FFF2-40B4-BE49-F238E27FC236}">
              <a16:creationId xmlns:a16="http://schemas.microsoft.com/office/drawing/2014/main" id="{71DFB741-8DF4-4B11-88D2-49C302A964B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0" name="43 CuadroTexto">
          <a:extLst>
            <a:ext uri="{FF2B5EF4-FFF2-40B4-BE49-F238E27FC236}">
              <a16:creationId xmlns:a16="http://schemas.microsoft.com/office/drawing/2014/main" id="{CD447C94-9B35-496A-89D8-F4A2C62CB0E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1" name="44 CuadroTexto">
          <a:extLst>
            <a:ext uri="{FF2B5EF4-FFF2-40B4-BE49-F238E27FC236}">
              <a16:creationId xmlns:a16="http://schemas.microsoft.com/office/drawing/2014/main" id="{937E34CC-FD5C-43B3-93DA-594486A734C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2" name="45 CuadroTexto">
          <a:extLst>
            <a:ext uri="{FF2B5EF4-FFF2-40B4-BE49-F238E27FC236}">
              <a16:creationId xmlns:a16="http://schemas.microsoft.com/office/drawing/2014/main" id="{92506828-6420-4E40-808A-714F46C2569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3" name="46 CuadroTexto">
          <a:extLst>
            <a:ext uri="{FF2B5EF4-FFF2-40B4-BE49-F238E27FC236}">
              <a16:creationId xmlns:a16="http://schemas.microsoft.com/office/drawing/2014/main" id="{22BA642C-22E6-42AC-A3CB-3AAC94F00F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4" name="47 CuadroTexto">
          <a:extLst>
            <a:ext uri="{FF2B5EF4-FFF2-40B4-BE49-F238E27FC236}">
              <a16:creationId xmlns:a16="http://schemas.microsoft.com/office/drawing/2014/main" id="{5F489332-03FF-4E3E-A29A-D4405ACFAAF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5" name="48 CuadroTexto">
          <a:extLst>
            <a:ext uri="{FF2B5EF4-FFF2-40B4-BE49-F238E27FC236}">
              <a16:creationId xmlns:a16="http://schemas.microsoft.com/office/drawing/2014/main" id="{4BD1F73A-9DFE-488B-9D7B-7920869F6C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6" name="49 CuadroTexto">
          <a:extLst>
            <a:ext uri="{FF2B5EF4-FFF2-40B4-BE49-F238E27FC236}">
              <a16:creationId xmlns:a16="http://schemas.microsoft.com/office/drawing/2014/main" id="{17EE5BC3-A1B2-4F72-B98D-4F4BBFCA2F0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7" name="50 CuadroTexto">
          <a:extLst>
            <a:ext uri="{FF2B5EF4-FFF2-40B4-BE49-F238E27FC236}">
              <a16:creationId xmlns:a16="http://schemas.microsoft.com/office/drawing/2014/main" id="{F50AC890-1236-47BC-9D98-70D57B97332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8" name="51 CuadroTexto">
          <a:extLst>
            <a:ext uri="{FF2B5EF4-FFF2-40B4-BE49-F238E27FC236}">
              <a16:creationId xmlns:a16="http://schemas.microsoft.com/office/drawing/2014/main" id="{48B97AA1-4876-43BD-8AD9-FD56AE1310A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19" name="52 CuadroTexto">
          <a:extLst>
            <a:ext uri="{FF2B5EF4-FFF2-40B4-BE49-F238E27FC236}">
              <a16:creationId xmlns:a16="http://schemas.microsoft.com/office/drawing/2014/main" id="{6B023FC7-E252-4768-89C1-655C7B9224F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0" name="53 CuadroTexto">
          <a:extLst>
            <a:ext uri="{FF2B5EF4-FFF2-40B4-BE49-F238E27FC236}">
              <a16:creationId xmlns:a16="http://schemas.microsoft.com/office/drawing/2014/main" id="{E5F8C469-44E9-490B-917F-148A7110FB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1" name="54 CuadroTexto">
          <a:extLst>
            <a:ext uri="{FF2B5EF4-FFF2-40B4-BE49-F238E27FC236}">
              <a16:creationId xmlns:a16="http://schemas.microsoft.com/office/drawing/2014/main" id="{EA1BCB00-89E3-40DC-AAA2-8D81AF3B55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2" name="55 CuadroTexto">
          <a:extLst>
            <a:ext uri="{FF2B5EF4-FFF2-40B4-BE49-F238E27FC236}">
              <a16:creationId xmlns:a16="http://schemas.microsoft.com/office/drawing/2014/main" id="{D9921C10-D00E-470A-9B5E-264F5F21DC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3" name="56 CuadroTexto">
          <a:extLst>
            <a:ext uri="{FF2B5EF4-FFF2-40B4-BE49-F238E27FC236}">
              <a16:creationId xmlns:a16="http://schemas.microsoft.com/office/drawing/2014/main" id="{08A8A822-BF87-45FF-B15B-F2B4E8A73A3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4" name="57 CuadroTexto">
          <a:extLst>
            <a:ext uri="{FF2B5EF4-FFF2-40B4-BE49-F238E27FC236}">
              <a16:creationId xmlns:a16="http://schemas.microsoft.com/office/drawing/2014/main" id="{E7DAF3A9-84A3-493A-8EDE-0A9BC5AA202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5" name="58 CuadroTexto">
          <a:extLst>
            <a:ext uri="{FF2B5EF4-FFF2-40B4-BE49-F238E27FC236}">
              <a16:creationId xmlns:a16="http://schemas.microsoft.com/office/drawing/2014/main" id="{986083B1-AB9B-4797-BE4A-EF98A0C2F6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6" name="59 CuadroTexto">
          <a:extLst>
            <a:ext uri="{FF2B5EF4-FFF2-40B4-BE49-F238E27FC236}">
              <a16:creationId xmlns:a16="http://schemas.microsoft.com/office/drawing/2014/main" id="{5366D7D2-045B-4A30-898E-9FF289CA11D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7" name="60 CuadroTexto">
          <a:extLst>
            <a:ext uri="{FF2B5EF4-FFF2-40B4-BE49-F238E27FC236}">
              <a16:creationId xmlns:a16="http://schemas.microsoft.com/office/drawing/2014/main" id="{58EE591D-12C6-4273-A87E-029406A35EA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8" name="61 CuadroTexto">
          <a:extLst>
            <a:ext uri="{FF2B5EF4-FFF2-40B4-BE49-F238E27FC236}">
              <a16:creationId xmlns:a16="http://schemas.microsoft.com/office/drawing/2014/main" id="{A834423D-FEB6-4D29-8442-B2BC59541EF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29" name="62 CuadroTexto">
          <a:extLst>
            <a:ext uri="{FF2B5EF4-FFF2-40B4-BE49-F238E27FC236}">
              <a16:creationId xmlns:a16="http://schemas.microsoft.com/office/drawing/2014/main" id="{51BB7F62-83EF-43C1-A6F8-619D4A0DC5B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0" name="63 CuadroTexto">
          <a:extLst>
            <a:ext uri="{FF2B5EF4-FFF2-40B4-BE49-F238E27FC236}">
              <a16:creationId xmlns:a16="http://schemas.microsoft.com/office/drawing/2014/main" id="{1085AD9E-DB02-4B81-9A67-796FFE8A22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1" name="64 CuadroTexto">
          <a:extLst>
            <a:ext uri="{FF2B5EF4-FFF2-40B4-BE49-F238E27FC236}">
              <a16:creationId xmlns:a16="http://schemas.microsoft.com/office/drawing/2014/main" id="{06C27B42-2E6A-45B2-AF86-20FDD832DEA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2" name="65 CuadroTexto">
          <a:extLst>
            <a:ext uri="{FF2B5EF4-FFF2-40B4-BE49-F238E27FC236}">
              <a16:creationId xmlns:a16="http://schemas.microsoft.com/office/drawing/2014/main" id="{8B8318A7-7C96-4C2E-9E76-7CB648720E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3" name="66 CuadroTexto">
          <a:extLst>
            <a:ext uri="{FF2B5EF4-FFF2-40B4-BE49-F238E27FC236}">
              <a16:creationId xmlns:a16="http://schemas.microsoft.com/office/drawing/2014/main" id="{2CC4265B-4C9B-49BC-8955-D8A08287FB1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4" name="67 CuadroTexto">
          <a:extLst>
            <a:ext uri="{FF2B5EF4-FFF2-40B4-BE49-F238E27FC236}">
              <a16:creationId xmlns:a16="http://schemas.microsoft.com/office/drawing/2014/main" id="{918A1360-833F-43E6-A57B-01EBD04FC5B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5" name="68 CuadroTexto">
          <a:extLst>
            <a:ext uri="{FF2B5EF4-FFF2-40B4-BE49-F238E27FC236}">
              <a16:creationId xmlns:a16="http://schemas.microsoft.com/office/drawing/2014/main" id="{F5CCCDC6-1E97-4042-A1E2-DFB7FAE5180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6" name="69 CuadroTexto">
          <a:extLst>
            <a:ext uri="{FF2B5EF4-FFF2-40B4-BE49-F238E27FC236}">
              <a16:creationId xmlns:a16="http://schemas.microsoft.com/office/drawing/2014/main" id="{5A7B3A76-656C-4B5E-8F5D-5D9AF2DCFF4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7" name="70 CuadroTexto">
          <a:extLst>
            <a:ext uri="{FF2B5EF4-FFF2-40B4-BE49-F238E27FC236}">
              <a16:creationId xmlns:a16="http://schemas.microsoft.com/office/drawing/2014/main" id="{A5F356D4-52E0-439D-9F4B-926845DD942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8" name="71 CuadroTexto">
          <a:extLst>
            <a:ext uri="{FF2B5EF4-FFF2-40B4-BE49-F238E27FC236}">
              <a16:creationId xmlns:a16="http://schemas.microsoft.com/office/drawing/2014/main" id="{C344EB3C-7BCF-43E6-825C-29C46110004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39" name="72 CuadroTexto">
          <a:extLst>
            <a:ext uri="{FF2B5EF4-FFF2-40B4-BE49-F238E27FC236}">
              <a16:creationId xmlns:a16="http://schemas.microsoft.com/office/drawing/2014/main" id="{4CFE946F-687C-406F-AFEC-2718630E01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0" name="73 CuadroTexto">
          <a:extLst>
            <a:ext uri="{FF2B5EF4-FFF2-40B4-BE49-F238E27FC236}">
              <a16:creationId xmlns:a16="http://schemas.microsoft.com/office/drawing/2014/main" id="{AE489CA4-8FA2-4A92-9C77-72ED648183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1" name="74 CuadroTexto">
          <a:extLst>
            <a:ext uri="{FF2B5EF4-FFF2-40B4-BE49-F238E27FC236}">
              <a16:creationId xmlns:a16="http://schemas.microsoft.com/office/drawing/2014/main" id="{9D729EC5-039E-4591-B6AC-54B28606DAD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2" name="75 CuadroTexto">
          <a:extLst>
            <a:ext uri="{FF2B5EF4-FFF2-40B4-BE49-F238E27FC236}">
              <a16:creationId xmlns:a16="http://schemas.microsoft.com/office/drawing/2014/main" id="{592BFB05-E123-45EE-BD92-BCE24A0A713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3" name="76 CuadroTexto">
          <a:extLst>
            <a:ext uri="{FF2B5EF4-FFF2-40B4-BE49-F238E27FC236}">
              <a16:creationId xmlns:a16="http://schemas.microsoft.com/office/drawing/2014/main" id="{1B300F8E-C7CB-4817-AB04-EB87685E569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4" name="77 CuadroTexto">
          <a:extLst>
            <a:ext uri="{FF2B5EF4-FFF2-40B4-BE49-F238E27FC236}">
              <a16:creationId xmlns:a16="http://schemas.microsoft.com/office/drawing/2014/main" id="{24F09B34-A8D1-48EB-A3C1-042584F5F37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5" name="78 CuadroTexto">
          <a:extLst>
            <a:ext uri="{FF2B5EF4-FFF2-40B4-BE49-F238E27FC236}">
              <a16:creationId xmlns:a16="http://schemas.microsoft.com/office/drawing/2014/main" id="{A01D4CE6-7873-4226-A313-927342622E6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6" name="79 CuadroTexto">
          <a:extLst>
            <a:ext uri="{FF2B5EF4-FFF2-40B4-BE49-F238E27FC236}">
              <a16:creationId xmlns:a16="http://schemas.microsoft.com/office/drawing/2014/main" id="{70F442CC-4B90-42EB-B4AB-ABA24026137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7" name="80 CuadroTexto">
          <a:extLst>
            <a:ext uri="{FF2B5EF4-FFF2-40B4-BE49-F238E27FC236}">
              <a16:creationId xmlns:a16="http://schemas.microsoft.com/office/drawing/2014/main" id="{8EA3470C-03AD-4677-8121-A503064D699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8" name="81 CuadroTexto">
          <a:extLst>
            <a:ext uri="{FF2B5EF4-FFF2-40B4-BE49-F238E27FC236}">
              <a16:creationId xmlns:a16="http://schemas.microsoft.com/office/drawing/2014/main" id="{B4D55E7B-EBDB-4229-9F5C-E2ABFC89421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49" name="82 CuadroTexto">
          <a:extLst>
            <a:ext uri="{FF2B5EF4-FFF2-40B4-BE49-F238E27FC236}">
              <a16:creationId xmlns:a16="http://schemas.microsoft.com/office/drawing/2014/main" id="{60DB6C98-44E9-4DB4-BF53-390E6B4D0B4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0" name="1 CuadroTexto">
          <a:extLst>
            <a:ext uri="{FF2B5EF4-FFF2-40B4-BE49-F238E27FC236}">
              <a16:creationId xmlns:a16="http://schemas.microsoft.com/office/drawing/2014/main" id="{B8E1CB21-94D8-4A7B-ACA8-99BD41B80EC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1" name="2 CuadroTexto">
          <a:extLst>
            <a:ext uri="{FF2B5EF4-FFF2-40B4-BE49-F238E27FC236}">
              <a16:creationId xmlns:a16="http://schemas.microsoft.com/office/drawing/2014/main" id="{9A91F523-1237-4F35-AD37-64FB48E766F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2" name="3 CuadroTexto">
          <a:extLst>
            <a:ext uri="{FF2B5EF4-FFF2-40B4-BE49-F238E27FC236}">
              <a16:creationId xmlns:a16="http://schemas.microsoft.com/office/drawing/2014/main" id="{0C99965F-8773-439E-9081-6F70386C81D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3" name="4 CuadroTexto">
          <a:extLst>
            <a:ext uri="{FF2B5EF4-FFF2-40B4-BE49-F238E27FC236}">
              <a16:creationId xmlns:a16="http://schemas.microsoft.com/office/drawing/2014/main" id="{AC113E8B-7D14-4E98-BD43-648D0157489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4" name="5 CuadroTexto">
          <a:extLst>
            <a:ext uri="{FF2B5EF4-FFF2-40B4-BE49-F238E27FC236}">
              <a16:creationId xmlns:a16="http://schemas.microsoft.com/office/drawing/2014/main" id="{52244D6D-3133-4110-97D1-BFCAB41C6F6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5" name="6 CuadroTexto">
          <a:extLst>
            <a:ext uri="{FF2B5EF4-FFF2-40B4-BE49-F238E27FC236}">
              <a16:creationId xmlns:a16="http://schemas.microsoft.com/office/drawing/2014/main" id="{031C198A-9190-476D-9A4A-CF55D5B9582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6" name="7 CuadroTexto">
          <a:extLst>
            <a:ext uri="{FF2B5EF4-FFF2-40B4-BE49-F238E27FC236}">
              <a16:creationId xmlns:a16="http://schemas.microsoft.com/office/drawing/2014/main" id="{92391BDF-EF05-4062-9651-A2135F19AF8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7" name="8 CuadroTexto">
          <a:extLst>
            <a:ext uri="{FF2B5EF4-FFF2-40B4-BE49-F238E27FC236}">
              <a16:creationId xmlns:a16="http://schemas.microsoft.com/office/drawing/2014/main" id="{C532D447-0179-4AA7-A5CE-1D8EA1622B2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8" name="9 CuadroTexto">
          <a:extLst>
            <a:ext uri="{FF2B5EF4-FFF2-40B4-BE49-F238E27FC236}">
              <a16:creationId xmlns:a16="http://schemas.microsoft.com/office/drawing/2014/main" id="{8CCBD9BB-AA16-43AC-A11D-2C2EC4A6BA9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59" name="10 CuadroTexto">
          <a:extLst>
            <a:ext uri="{FF2B5EF4-FFF2-40B4-BE49-F238E27FC236}">
              <a16:creationId xmlns:a16="http://schemas.microsoft.com/office/drawing/2014/main" id="{2E5D1A16-798A-4A59-A39F-AA37C0C5596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0" name="11 CuadroTexto">
          <a:extLst>
            <a:ext uri="{FF2B5EF4-FFF2-40B4-BE49-F238E27FC236}">
              <a16:creationId xmlns:a16="http://schemas.microsoft.com/office/drawing/2014/main" id="{5B51967E-26AB-4979-8AB8-8E3BEE0181A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1" name="12 CuadroTexto">
          <a:extLst>
            <a:ext uri="{FF2B5EF4-FFF2-40B4-BE49-F238E27FC236}">
              <a16:creationId xmlns:a16="http://schemas.microsoft.com/office/drawing/2014/main" id="{8CD0615A-56DD-4A44-9332-78937B10C4A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2" name="13 CuadroTexto">
          <a:extLst>
            <a:ext uri="{FF2B5EF4-FFF2-40B4-BE49-F238E27FC236}">
              <a16:creationId xmlns:a16="http://schemas.microsoft.com/office/drawing/2014/main" id="{89D879A9-D559-492C-A594-2D9E156968C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3" name="14 CuadroTexto">
          <a:extLst>
            <a:ext uri="{FF2B5EF4-FFF2-40B4-BE49-F238E27FC236}">
              <a16:creationId xmlns:a16="http://schemas.microsoft.com/office/drawing/2014/main" id="{1179B050-2BE5-4938-B048-4181091BA6A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4" name="15 CuadroTexto">
          <a:extLst>
            <a:ext uri="{FF2B5EF4-FFF2-40B4-BE49-F238E27FC236}">
              <a16:creationId xmlns:a16="http://schemas.microsoft.com/office/drawing/2014/main" id="{6B6D78ED-0CA7-4EDE-A6E5-B858A4FF2B9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5" name="16 CuadroTexto">
          <a:extLst>
            <a:ext uri="{FF2B5EF4-FFF2-40B4-BE49-F238E27FC236}">
              <a16:creationId xmlns:a16="http://schemas.microsoft.com/office/drawing/2014/main" id="{D6B6C879-246B-4EEE-943D-DAFFA7872BF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6" name="17 CuadroTexto">
          <a:extLst>
            <a:ext uri="{FF2B5EF4-FFF2-40B4-BE49-F238E27FC236}">
              <a16:creationId xmlns:a16="http://schemas.microsoft.com/office/drawing/2014/main" id="{9DE70B29-B285-46A2-B2C9-A28F2DCCDF4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7" name="18 CuadroTexto">
          <a:extLst>
            <a:ext uri="{FF2B5EF4-FFF2-40B4-BE49-F238E27FC236}">
              <a16:creationId xmlns:a16="http://schemas.microsoft.com/office/drawing/2014/main" id="{6704ACFB-BFAF-4E8A-9257-0EC9084B913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8" name="19 CuadroTexto">
          <a:extLst>
            <a:ext uri="{FF2B5EF4-FFF2-40B4-BE49-F238E27FC236}">
              <a16:creationId xmlns:a16="http://schemas.microsoft.com/office/drawing/2014/main" id="{0BB49D82-EA17-42E1-9091-A65C64BFC96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69" name="20 CuadroTexto">
          <a:extLst>
            <a:ext uri="{FF2B5EF4-FFF2-40B4-BE49-F238E27FC236}">
              <a16:creationId xmlns:a16="http://schemas.microsoft.com/office/drawing/2014/main" id="{2EB2067E-F6B7-43F7-99D7-936BEA5585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0" name="21 CuadroTexto">
          <a:extLst>
            <a:ext uri="{FF2B5EF4-FFF2-40B4-BE49-F238E27FC236}">
              <a16:creationId xmlns:a16="http://schemas.microsoft.com/office/drawing/2014/main" id="{923365A5-6653-40FF-9181-34142E1ACD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1" name="22 CuadroTexto">
          <a:extLst>
            <a:ext uri="{FF2B5EF4-FFF2-40B4-BE49-F238E27FC236}">
              <a16:creationId xmlns:a16="http://schemas.microsoft.com/office/drawing/2014/main" id="{C8437CF6-4F12-4995-8BE7-E1F1FB02C1F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2" name="23 CuadroTexto">
          <a:extLst>
            <a:ext uri="{FF2B5EF4-FFF2-40B4-BE49-F238E27FC236}">
              <a16:creationId xmlns:a16="http://schemas.microsoft.com/office/drawing/2014/main" id="{988D5AC7-4C10-44AA-8FFB-C5B92788586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3" name="24 CuadroTexto">
          <a:extLst>
            <a:ext uri="{FF2B5EF4-FFF2-40B4-BE49-F238E27FC236}">
              <a16:creationId xmlns:a16="http://schemas.microsoft.com/office/drawing/2014/main" id="{B431A9AE-8214-448F-A2A0-664EF5BDF77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4" name="25 CuadroTexto">
          <a:extLst>
            <a:ext uri="{FF2B5EF4-FFF2-40B4-BE49-F238E27FC236}">
              <a16:creationId xmlns:a16="http://schemas.microsoft.com/office/drawing/2014/main" id="{AF3E21E0-6F12-4A55-B311-AEB1DA18CC6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5" name="26 CuadroTexto">
          <a:extLst>
            <a:ext uri="{FF2B5EF4-FFF2-40B4-BE49-F238E27FC236}">
              <a16:creationId xmlns:a16="http://schemas.microsoft.com/office/drawing/2014/main" id="{634DEF10-E40A-49A7-A674-1E7DA68D906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6" name="27 CuadroTexto">
          <a:extLst>
            <a:ext uri="{FF2B5EF4-FFF2-40B4-BE49-F238E27FC236}">
              <a16:creationId xmlns:a16="http://schemas.microsoft.com/office/drawing/2014/main" id="{821253B7-59FD-4E5A-AE61-1F305EEB9B2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7" name="28 CuadroTexto">
          <a:extLst>
            <a:ext uri="{FF2B5EF4-FFF2-40B4-BE49-F238E27FC236}">
              <a16:creationId xmlns:a16="http://schemas.microsoft.com/office/drawing/2014/main" id="{5C9E78B2-6451-4807-806A-B4F3F7D96C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8" name="29 CuadroTexto">
          <a:extLst>
            <a:ext uri="{FF2B5EF4-FFF2-40B4-BE49-F238E27FC236}">
              <a16:creationId xmlns:a16="http://schemas.microsoft.com/office/drawing/2014/main" id="{72D8DF61-9940-4CEF-9E22-7D2611E8EFB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79" name="30 CuadroTexto">
          <a:extLst>
            <a:ext uri="{FF2B5EF4-FFF2-40B4-BE49-F238E27FC236}">
              <a16:creationId xmlns:a16="http://schemas.microsoft.com/office/drawing/2014/main" id="{2F14FC0C-D955-4178-8D16-FF7D007DD8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0" name="31 CuadroTexto">
          <a:extLst>
            <a:ext uri="{FF2B5EF4-FFF2-40B4-BE49-F238E27FC236}">
              <a16:creationId xmlns:a16="http://schemas.microsoft.com/office/drawing/2014/main" id="{D23D9D05-492C-455E-BA7F-7079B4CE4A8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1" name="32 CuadroTexto">
          <a:extLst>
            <a:ext uri="{FF2B5EF4-FFF2-40B4-BE49-F238E27FC236}">
              <a16:creationId xmlns:a16="http://schemas.microsoft.com/office/drawing/2014/main" id="{6423577B-272C-484A-BDB2-E50F20180F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2" name="33 CuadroTexto">
          <a:extLst>
            <a:ext uri="{FF2B5EF4-FFF2-40B4-BE49-F238E27FC236}">
              <a16:creationId xmlns:a16="http://schemas.microsoft.com/office/drawing/2014/main" id="{262B6F3E-99AE-4BDD-8EA3-FEF0CC77FF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3" name="34 CuadroTexto">
          <a:extLst>
            <a:ext uri="{FF2B5EF4-FFF2-40B4-BE49-F238E27FC236}">
              <a16:creationId xmlns:a16="http://schemas.microsoft.com/office/drawing/2014/main" id="{87D9A3A9-0749-46A7-AA57-5C078D1E161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4" name="35 CuadroTexto">
          <a:extLst>
            <a:ext uri="{FF2B5EF4-FFF2-40B4-BE49-F238E27FC236}">
              <a16:creationId xmlns:a16="http://schemas.microsoft.com/office/drawing/2014/main" id="{EAAE12B0-9753-4D04-AB07-DAB0DCD9E6C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5" name="36 CuadroTexto">
          <a:extLst>
            <a:ext uri="{FF2B5EF4-FFF2-40B4-BE49-F238E27FC236}">
              <a16:creationId xmlns:a16="http://schemas.microsoft.com/office/drawing/2014/main" id="{B8989403-D817-4837-A779-11C5078CA09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6" name="37 CuadroTexto">
          <a:extLst>
            <a:ext uri="{FF2B5EF4-FFF2-40B4-BE49-F238E27FC236}">
              <a16:creationId xmlns:a16="http://schemas.microsoft.com/office/drawing/2014/main" id="{11DD4304-5C8F-45D2-ACD5-A89292FB172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7" name="38 CuadroTexto">
          <a:extLst>
            <a:ext uri="{FF2B5EF4-FFF2-40B4-BE49-F238E27FC236}">
              <a16:creationId xmlns:a16="http://schemas.microsoft.com/office/drawing/2014/main" id="{8DB8E6D2-86C2-47CE-90F4-905B0555D4B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8" name="39 CuadroTexto">
          <a:extLst>
            <a:ext uri="{FF2B5EF4-FFF2-40B4-BE49-F238E27FC236}">
              <a16:creationId xmlns:a16="http://schemas.microsoft.com/office/drawing/2014/main" id="{D5F12777-B9A0-42BF-AED2-3EEC657C8C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89" name="40 CuadroTexto">
          <a:extLst>
            <a:ext uri="{FF2B5EF4-FFF2-40B4-BE49-F238E27FC236}">
              <a16:creationId xmlns:a16="http://schemas.microsoft.com/office/drawing/2014/main" id="{29B99C01-C850-4371-A315-48B6E4A0FEC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0" name="41 CuadroTexto">
          <a:extLst>
            <a:ext uri="{FF2B5EF4-FFF2-40B4-BE49-F238E27FC236}">
              <a16:creationId xmlns:a16="http://schemas.microsoft.com/office/drawing/2014/main" id="{FEA9344A-90E5-477A-8C93-254C44565F7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1" name="42 CuadroTexto">
          <a:extLst>
            <a:ext uri="{FF2B5EF4-FFF2-40B4-BE49-F238E27FC236}">
              <a16:creationId xmlns:a16="http://schemas.microsoft.com/office/drawing/2014/main" id="{46874A75-3602-4792-B211-CC23CB11E1D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2" name="43 CuadroTexto">
          <a:extLst>
            <a:ext uri="{FF2B5EF4-FFF2-40B4-BE49-F238E27FC236}">
              <a16:creationId xmlns:a16="http://schemas.microsoft.com/office/drawing/2014/main" id="{2FD49787-BA76-4B0E-9D05-6D0D700CC9E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3" name="44 CuadroTexto">
          <a:extLst>
            <a:ext uri="{FF2B5EF4-FFF2-40B4-BE49-F238E27FC236}">
              <a16:creationId xmlns:a16="http://schemas.microsoft.com/office/drawing/2014/main" id="{19F85610-713B-4451-8AF1-3CDA66764DC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4" name="45 CuadroTexto">
          <a:extLst>
            <a:ext uri="{FF2B5EF4-FFF2-40B4-BE49-F238E27FC236}">
              <a16:creationId xmlns:a16="http://schemas.microsoft.com/office/drawing/2014/main" id="{8354CDCF-F02F-48EB-8936-F7D5BDAD6D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5" name="46 CuadroTexto">
          <a:extLst>
            <a:ext uri="{FF2B5EF4-FFF2-40B4-BE49-F238E27FC236}">
              <a16:creationId xmlns:a16="http://schemas.microsoft.com/office/drawing/2014/main" id="{B6CBDB61-B894-45D4-8C24-0A9C896AB7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6" name="47 CuadroTexto">
          <a:extLst>
            <a:ext uri="{FF2B5EF4-FFF2-40B4-BE49-F238E27FC236}">
              <a16:creationId xmlns:a16="http://schemas.microsoft.com/office/drawing/2014/main" id="{B37A2F7E-0897-4BED-A155-381FAD067D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7" name="48 CuadroTexto">
          <a:extLst>
            <a:ext uri="{FF2B5EF4-FFF2-40B4-BE49-F238E27FC236}">
              <a16:creationId xmlns:a16="http://schemas.microsoft.com/office/drawing/2014/main" id="{A2C4AA98-6924-41A3-A16E-3A98FDD2906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8" name="49 CuadroTexto">
          <a:extLst>
            <a:ext uri="{FF2B5EF4-FFF2-40B4-BE49-F238E27FC236}">
              <a16:creationId xmlns:a16="http://schemas.microsoft.com/office/drawing/2014/main" id="{B552F9E3-649C-4AF9-BF97-CE182C094A5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599" name="50 CuadroTexto">
          <a:extLst>
            <a:ext uri="{FF2B5EF4-FFF2-40B4-BE49-F238E27FC236}">
              <a16:creationId xmlns:a16="http://schemas.microsoft.com/office/drawing/2014/main" id="{AC259FE1-E5F2-4AB9-8839-C18526377A2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0" name="51 CuadroTexto">
          <a:extLst>
            <a:ext uri="{FF2B5EF4-FFF2-40B4-BE49-F238E27FC236}">
              <a16:creationId xmlns:a16="http://schemas.microsoft.com/office/drawing/2014/main" id="{2DC7605C-DA82-42AC-B88F-B603AC9BBE2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1" name="52 CuadroTexto">
          <a:extLst>
            <a:ext uri="{FF2B5EF4-FFF2-40B4-BE49-F238E27FC236}">
              <a16:creationId xmlns:a16="http://schemas.microsoft.com/office/drawing/2014/main" id="{5E4BCB0E-7586-4F5F-9056-0D6CE4FEA9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2" name="53 CuadroTexto">
          <a:extLst>
            <a:ext uri="{FF2B5EF4-FFF2-40B4-BE49-F238E27FC236}">
              <a16:creationId xmlns:a16="http://schemas.microsoft.com/office/drawing/2014/main" id="{F305B295-9342-4F9E-B46C-3F922291F0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3" name="54 CuadroTexto">
          <a:extLst>
            <a:ext uri="{FF2B5EF4-FFF2-40B4-BE49-F238E27FC236}">
              <a16:creationId xmlns:a16="http://schemas.microsoft.com/office/drawing/2014/main" id="{0C89B9EE-0721-48EA-AD1E-8EFFD5871C3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4" name="55 CuadroTexto">
          <a:extLst>
            <a:ext uri="{FF2B5EF4-FFF2-40B4-BE49-F238E27FC236}">
              <a16:creationId xmlns:a16="http://schemas.microsoft.com/office/drawing/2014/main" id="{18C00BC8-78C9-470F-B19B-D250222F7A0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5" name="56 CuadroTexto">
          <a:extLst>
            <a:ext uri="{FF2B5EF4-FFF2-40B4-BE49-F238E27FC236}">
              <a16:creationId xmlns:a16="http://schemas.microsoft.com/office/drawing/2014/main" id="{FD10E8A8-CA8D-4AFA-AC86-BF328A3BE86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6" name="57 CuadroTexto">
          <a:extLst>
            <a:ext uri="{FF2B5EF4-FFF2-40B4-BE49-F238E27FC236}">
              <a16:creationId xmlns:a16="http://schemas.microsoft.com/office/drawing/2014/main" id="{014EC22E-1771-4599-9695-62144CDFA9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7" name="58 CuadroTexto">
          <a:extLst>
            <a:ext uri="{FF2B5EF4-FFF2-40B4-BE49-F238E27FC236}">
              <a16:creationId xmlns:a16="http://schemas.microsoft.com/office/drawing/2014/main" id="{B6AD744C-6C36-4B5D-8F62-CDAD68795BF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8" name="59 CuadroTexto">
          <a:extLst>
            <a:ext uri="{FF2B5EF4-FFF2-40B4-BE49-F238E27FC236}">
              <a16:creationId xmlns:a16="http://schemas.microsoft.com/office/drawing/2014/main" id="{3D443A58-57DD-4DC2-9BF2-11B98C40590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09" name="60 CuadroTexto">
          <a:extLst>
            <a:ext uri="{FF2B5EF4-FFF2-40B4-BE49-F238E27FC236}">
              <a16:creationId xmlns:a16="http://schemas.microsoft.com/office/drawing/2014/main" id="{13E22490-38DC-433E-8452-A74E7591026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0" name="61 CuadroTexto">
          <a:extLst>
            <a:ext uri="{FF2B5EF4-FFF2-40B4-BE49-F238E27FC236}">
              <a16:creationId xmlns:a16="http://schemas.microsoft.com/office/drawing/2014/main" id="{A6A93627-5C79-4E42-886A-EFD40F4239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1" name="62 CuadroTexto">
          <a:extLst>
            <a:ext uri="{FF2B5EF4-FFF2-40B4-BE49-F238E27FC236}">
              <a16:creationId xmlns:a16="http://schemas.microsoft.com/office/drawing/2014/main" id="{D454CA90-978D-4EC3-961C-D4ACE90F920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2" name="63 CuadroTexto">
          <a:extLst>
            <a:ext uri="{FF2B5EF4-FFF2-40B4-BE49-F238E27FC236}">
              <a16:creationId xmlns:a16="http://schemas.microsoft.com/office/drawing/2014/main" id="{BA2D534E-0DAD-42B8-A78C-3F17F4B50DD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3" name="64 CuadroTexto">
          <a:extLst>
            <a:ext uri="{FF2B5EF4-FFF2-40B4-BE49-F238E27FC236}">
              <a16:creationId xmlns:a16="http://schemas.microsoft.com/office/drawing/2014/main" id="{14D40A91-CCE8-4B3D-B618-817D0162B7A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4" name="65 CuadroTexto">
          <a:extLst>
            <a:ext uri="{FF2B5EF4-FFF2-40B4-BE49-F238E27FC236}">
              <a16:creationId xmlns:a16="http://schemas.microsoft.com/office/drawing/2014/main" id="{CF3D2A4C-2D75-4CFF-AB60-D08720A446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5" name="66 CuadroTexto">
          <a:extLst>
            <a:ext uri="{FF2B5EF4-FFF2-40B4-BE49-F238E27FC236}">
              <a16:creationId xmlns:a16="http://schemas.microsoft.com/office/drawing/2014/main" id="{17C03FCC-4100-4072-AA6D-60FA0359F39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6" name="67 CuadroTexto">
          <a:extLst>
            <a:ext uri="{FF2B5EF4-FFF2-40B4-BE49-F238E27FC236}">
              <a16:creationId xmlns:a16="http://schemas.microsoft.com/office/drawing/2014/main" id="{520D6DD0-BF02-40F9-B325-BF1BF4E9CEE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7" name="68 CuadroTexto">
          <a:extLst>
            <a:ext uri="{FF2B5EF4-FFF2-40B4-BE49-F238E27FC236}">
              <a16:creationId xmlns:a16="http://schemas.microsoft.com/office/drawing/2014/main" id="{C0583A1B-01CC-42D3-9A36-73AED5C8E35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8" name="69 CuadroTexto">
          <a:extLst>
            <a:ext uri="{FF2B5EF4-FFF2-40B4-BE49-F238E27FC236}">
              <a16:creationId xmlns:a16="http://schemas.microsoft.com/office/drawing/2014/main" id="{BF276E45-03E3-4E35-868B-8767ED360BE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19" name="70 CuadroTexto">
          <a:extLst>
            <a:ext uri="{FF2B5EF4-FFF2-40B4-BE49-F238E27FC236}">
              <a16:creationId xmlns:a16="http://schemas.microsoft.com/office/drawing/2014/main" id="{A1CD16C6-031F-4804-A137-D71012F6E40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0" name="71 CuadroTexto">
          <a:extLst>
            <a:ext uri="{FF2B5EF4-FFF2-40B4-BE49-F238E27FC236}">
              <a16:creationId xmlns:a16="http://schemas.microsoft.com/office/drawing/2014/main" id="{2FAC7796-E135-4358-BE85-4E8F00A5891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1" name="72 CuadroTexto">
          <a:extLst>
            <a:ext uri="{FF2B5EF4-FFF2-40B4-BE49-F238E27FC236}">
              <a16:creationId xmlns:a16="http://schemas.microsoft.com/office/drawing/2014/main" id="{43FEEFD1-F9CB-40B1-9FFC-575BA146491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2" name="73 CuadroTexto">
          <a:extLst>
            <a:ext uri="{FF2B5EF4-FFF2-40B4-BE49-F238E27FC236}">
              <a16:creationId xmlns:a16="http://schemas.microsoft.com/office/drawing/2014/main" id="{CAEB4EFB-612E-4DD2-B5C0-D9E32C55DCF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3" name="74 CuadroTexto">
          <a:extLst>
            <a:ext uri="{FF2B5EF4-FFF2-40B4-BE49-F238E27FC236}">
              <a16:creationId xmlns:a16="http://schemas.microsoft.com/office/drawing/2014/main" id="{23677262-4AB3-4133-8064-4FDA08FDA1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4" name="75 CuadroTexto">
          <a:extLst>
            <a:ext uri="{FF2B5EF4-FFF2-40B4-BE49-F238E27FC236}">
              <a16:creationId xmlns:a16="http://schemas.microsoft.com/office/drawing/2014/main" id="{833C10ED-1019-4A17-8AAD-26FEE18E7A8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5" name="76 CuadroTexto">
          <a:extLst>
            <a:ext uri="{FF2B5EF4-FFF2-40B4-BE49-F238E27FC236}">
              <a16:creationId xmlns:a16="http://schemas.microsoft.com/office/drawing/2014/main" id="{B9884AF2-5A05-4896-8092-88EC9F617F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6" name="77 CuadroTexto">
          <a:extLst>
            <a:ext uri="{FF2B5EF4-FFF2-40B4-BE49-F238E27FC236}">
              <a16:creationId xmlns:a16="http://schemas.microsoft.com/office/drawing/2014/main" id="{C52A55FE-0237-48DF-9B08-6B839B9950A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7" name="78 CuadroTexto">
          <a:extLst>
            <a:ext uri="{FF2B5EF4-FFF2-40B4-BE49-F238E27FC236}">
              <a16:creationId xmlns:a16="http://schemas.microsoft.com/office/drawing/2014/main" id="{4D3FDC18-1D60-42E1-9265-F0D0ED5D52F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8" name="79 CuadroTexto">
          <a:extLst>
            <a:ext uri="{FF2B5EF4-FFF2-40B4-BE49-F238E27FC236}">
              <a16:creationId xmlns:a16="http://schemas.microsoft.com/office/drawing/2014/main" id="{027E1354-DFA7-4782-A4F1-80CC38946E6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29" name="80 CuadroTexto">
          <a:extLst>
            <a:ext uri="{FF2B5EF4-FFF2-40B4-BE49-F238E27FC236}">
              <a16:creationId xmlns:a16="http://schemas.microsoft.com/office/drawing/2014/main" id="{B3A9A3FC-2A06-4FD9-8F43-1A492FEE50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630" name="81 CuadroTexto">
          <a:extLst>
            <a:ext uri="{FF2B5EF4-FFF2-40B4-BE49-F238E27FC236}">
              <a16:creationId xmlns:a16="http://schemas.microsoft.com/office/drawing/2014/main" id="{2AD19636-6C78-403A-885B-7D0CC8E720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1631" name="82 CuadroTexto">
          <a:extLst>
            <a:ext uri="{FF2B5EF4-FFF2-40B4-BE49-F238E27FC236}">
              <a16:creationId xmlns:a16="http://schemas.microsoft.com/office/drawing/2014/main" id="{7BFB44C0-BC82-4FCC-B70F-07AB0F8DE3CD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2" name="2 CuadroTexto">
          <a:extLst>
            <a:ext uri="{FF2B5EF4-FFF2-40B4-BE49-F238E27FC236}">
              <a16:creationId xmlns:a16="http://schemas.microsoft.com/office/drawing/2014/main" id="{81F318C1-B5AD-41D8-9C2B-D57021C7115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3" name="3 CuadroTexto">
          <a:extLst>
            <a:ext uri="{FF2B5EF4-FFF2-40B4-BE49-F238E27FC236}">
              <a16:creationId xmlns:a16="http://schemas.microsoft.com/office/drawing/2014/main" id="{E48C6714-BE07-43E4-B666-74F52E8345D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4" name="4 CuadroTexto">
          <a:extLst>
            <a:ext uri="{FF2B5EF4-FFF2-40B4-BE49-F238E27FC236}">
              <a16:creationId xmlns:a16="http://schemas.microsoft.com/office/drawing/2014/main" id="{4BCC3984-BED8-48DF-9925-395AFA08A49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5" name="5 CuadroTexto">
          <a:extLst>
            <a:ext uri="{FF2B5EF4-FFF2-40B4-BE49-F238E27FC236}">
              <a16:creationId xmlns:a16="http://schemas.microsoft.com/office/drawing/2014/main" id="{85D8520B-6A42-4601-8F8D-300431C48F8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6" name="6 CuadroTexto">
          <a:extLst>
            <a:ext uri="{FF2B5EF4-FFF2-40B4-BE49-F238E27FC236}">
              <a16:creationId xmlns:a16="http://schemas.microsoft.com/office/drawing/2014/main" id="{97B72119-01D0-40F3-B2ED-19BEBABDBFF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7" name="7 CuadroTexto">
          <a:extLst>
            <a:ext uri="{FF2B5EF4-FFF2-40B4-BE49-F238E27FC236}">
              <a16:creationId xmlns:a16="http://schemas.microsoft.com/office/drawing/2014/main" id="{E7553E91-4879-4681-9762-DDC8E24BBA3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8" name="8 CuadroTexto">
          <a:extLst>
            <a:ext uri="{FF2B5EF4-FFF2-40B4-BE49-F238E27FC236}">
              <a16:creationId xmlns:a16="http://schemas.microsoft.com/office/drawing/2014/main" id="{4EF7EFA3-9FB0-4115-849C-7826C6E5F74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39" name="9 CuadroTexto">
          <a:extLst>
            <a:ext uri="{FF2B5EF4-FFF2-40B4-BE49-F238E27FC236}">
              <a16:creationId xmlns:a16="http://schemas.microsoft.com/office/drawing/2014/main" id="{F643E362-2E93-46C6-BDC7-0824D2F7D53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0" name="10 CuadroTexto">
          <a:extLst>
            <a:ext uri="{FF2B5EF4-FFF2-40B4-BE49-F238E27FC236}">
              <a16:creationId xmlns:a16="http://schemas.microsoft.com/office/drawing/2014/main" id="{50B96339-8F9F-4A86-B082-49D2F63E294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1" name="11 CuadroTexto">
          <a:extLst>
            <a:ext uri="{FF2B5EF4-FFF2-40B4-BE49-F238E27FC236}">
              <a16:creationId xmlns:a16="http://schemas.microsoft.com/office/drawing/2014/main" id="{96ABFAE9-B03B-4C50-9532-6C29768728D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2" name="12 CuadroTexto">
          <a:extLst>
            <a:ext uri="{FF2B5EF4-FFF2-40B4-BE49-F238E27FC236}">
              <a16:creationId xmlns:a16="http://schemas.microsoft.com/office/drawing/2014/main" id="{EFFA8FA7-C7D6-4350-A225-7865BD1D303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3" name="13 CuadroTexto">
          <a:extLst>
            <a:ext uri="{FF2B5EF4-FFF2-40B4-BE49-F238E27FC236}">
              <a16:creationId xmlns:a16="http://schemas.microsoft.com/office/drawing/2014/main" id="{AD64BBA0-BD73-4D74-8251-81A6BE22F53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4" name="14 CuadroTexto">
          <a:extLst>
            <a:ext uri="{FF2B5EF4-FFF2-40B4-BE49-F238E27FC236}">
              <a16:creationId xmlns:a16="http://schemas.microsoft.com/office/drawing/2014/main" id="{E9D49F01-C10E-4D86-97BD-C0658A3F704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5" name="15 CuadroTexto">
          <a:extLst>
            <a:ext uri="{FF2B5EF4-FFF2-40B4-BE49-F238E27FC236}">
              <a16:creationId xmlns:a16="http://schemas.microsoft.com/office/drawing/2014/main" id="{1E060003-8B94-4488-B18F-554ABBB6D8D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6" name="16 CuadroTexto">
          <a:extLst>
            <a:ext uri="{FF2B5EF4-FFF2-40B4-BE49-F238E27FC236}">
              <a16:creationId xmlns:a16="http://schemas.microsoft.com/office/drawing/2014/main" id="{B7989B39-B6E8-4B19-AC18-F6CB44E782F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7" name="17 CuadroTexto">
          <a:extLst>
            <a:ext uri="{FF2B5EF4-FFF2-40B4-BE49-F238E27FC236}">
              <a16:creationId xmlns:a16="http://schemas.microsoft.com/office/drawing/2014/main" id="{6884ED46-31F6-4F55-B52C-F70D9417AE4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8" name="18 CuadroTexto">
          <a:extLst>
            <a:ext uri="{FF2B5EF4-FFF2-40B4-BE49-F238E27FC236}">
              <a16:creationId xmlns:a16="http://schemas.microsoft.com/office/drawing/2014/main" id="{F70BD241-EFD3-44C6-A83B-D4B50F87107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49" name="19 CuadroTexto">
          <a:extLst>
            <a:ext uri="{FF2B5EF4-FFF2-40B4-BE49-F238E27FC236}">
              <a16:creationId xmlns:a16="http://schemas.microsoft.com/office/drawing/2014/main" id="{7CDB37F5-E0A5-4CEA-92E4-3CD20046E01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0" name="20 CuadroTexto">
          <a:extLst>
            <a:ext uri="{FF2B5EF4-FFF2-40B4-BE49-F238E27FC236}">
              <a16:creationId xmlns:a16="http://schemas.microsoft.com/office/drawing/2014/main" id="{9A7A27B2-FC59-4435-8CA5-BACEF69A5FF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1" name="21 CuadroTexto">
          <a:extLst>
            <a:ext uri="{FF2B5EF4-FFF2-40B4-BE49-F238E27FC236}">
              <a16:creationId xmlns:a16="http://schemas.microsoft.com/office/drawing/2014/main" id="{1714472F-8D74-4113-9BB8-E0A4B36F08C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2" name="22 CuadroTexto">
          <a:extLst>
            <a:ext uri="{FF2B5EF4-FFF2-40B4-BE49-F238E27FC236}">
              <a16:creationId xmlns:a16="http://schemas.microsoft.com/office/drawing/2014/main" id="{B7BFD249-0C4D-41D9-A01B-617AFAF774E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3" name="23 CuadroTexto">
          <a:extLst>
            <a:ext uri="{FF2B5EF4-FFF2-40B4-BE49-F238E27FC236}">
              <a16:creationId xmlns:a16="http://schemas.microsoft.com/office/drawing/2014/main" id="{C2797202-CB99-4B11-A947-BADB8DD22FB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4" name="24 CuadroTexto">
          <a:extLst>
            <a:ext uri="{FF2B5EF4-FFF2-40B4-BE49-F238E27FC236}">
              <a16:creationId xmlns:a16="http://schemas.microsoft.com/office/drawing/2014/main" id="{90BD5BA6-B1F5-4A37-B481-1F7429FC72E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5" name="25 CuadroTexto">
          <a:extLst>
            <a:ext uri="{FF2B5EF4-FFF2-40B4-BE49-F238E27FC236}">
              <a16:creationId xmlns:a16="http://schemas.microsoft.com/office/drawing/2014/main" id="{1561BE50-3B27-4DF6-B591-2B4F99A8A8C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6" name="26 CuadroTexto">
          <a:extLst>
            <a:ext uri="{FF2B5EF4-FFF2-40B4-BE49-F238E27FC236}">
              <a16:creationId xmlns:a16="http://schemas.microsoft.com/office/drawing/2014/main" id="{97942457-FC34-4E5A-BEB8-E06F0BFA4E3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7" name="27 CuadroTexto">
          <a:extLst>
            <a:ext uri="{FF2B5EF4-FFF2-40B4-BE49-F238E27FC236}">
              <a16:creationId xmlns:a16="http://schemas.microsoft.com/office/drawing/2014/main" id="{108AFD24-26B7-45C4-8F82-1E99E2AC82F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8" name="28 CuadroTexto">
          <a:extLst>
            <a:ext uri="{FF2B5EF4-FFF2-40B4-BE49-F238E27FC236}">
              <a16:creationId xmlns:a16="http://schemas.microsoft.com/office/drawing/2014/main" id="{FBD94B12-C28E-41DD-A04D-072FF31FB15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59" name="29 CuadroTexto">
          <a:extLst>
            <a:ext uri="{FF2B5EF4-FFF2-40B4-BE49-F238E27FC236}">
              <a16:creationId xmlns:a16="http://schemas.microsoft.com/office/drawing/2014/main" id="{95EC07FD-BF85-4E97-972C-1E306206652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0" name="30 CuadroTexto">
          <a:extLst>
            <a:ext uri="{FF2B5EF4-FFF2-40B4-BE49-F238E27FC236}">
              <a16:creationId xmlns:a16="http://schemas.microsoft.com/office/drawing/2014/main" id="{10559A4B-55D3-4425-8A5B-10D399EB58B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1" name="31 CuadroTexto">
          <a:extLst>
            <a:ext uri="{FF2B5EF4-FFF2-40B4-BE49-F238E27FC236}">
              <a16:creationId xmlns:a16="http://schemas.microsoft.com/office/drawing/2014/main" id="{3DBC469F-12B8-41B4-B755-13704FB5EC6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2" name="32 CuadroTexto">
          <a:extLst>
            <a:ext uri="{FF2B5EF4-FFF2-40B4-BE49-F238E27FC236}">
              <a16:creationId xmlns:a16="http://schemas.microsoft.com/office/drawing/2014/main" id="{BE253E82-4DE2-4653-A1E6-3DA91E2C28D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3" name="33 CuadroTexto">
          <a:extLst>
            <a:ext uri="{FF2B5EF4-FFF2-40B4-BE49-F238E27FC236}">
              <a16:creationId xmlns:a16="http://schemas.microsoft.com/office/drawing/2014/main" id="{8DDDDC6F-9791-44D0-99BB-14958F5CFF7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4" name="34 CuadroTexto">
          <a:extLst>
            <a:ext uri="{FF2B5EF4-FFF2-40B4-BE49-F238E27FC236}">
              <a16:creationId xmlns:a16="http://schemas.microsoft.com/office/drawing/2014/main" id="{9344B35B-1FAC-4FF6-8359-81CD256D3F9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5" name="35 CuadroTexto">
          <a:extLst>
            <a:ext uri="{FF2B5EF4-FFF2-40B4-BE49-F238E27FC236}">
              <a16:creationId xmlns:a16="http://schemas.microsoft.com/office/drawing/2014/main" id="{6CB352DE-0458-4266-81A9-C940497EA17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6" name="36 CuadroTexto">
          <a:extLst>
            <a:ext uri="{FF2B5EF4-FFF2-40B4-BE49-F238E27FC236}">
              <a16:creationId xmlns:a16="http://schemas.microsoft.com/office/drawing/2014/main" id="{FA755686-C438-4B79-848A-49FFC4A738C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7" name="37 CuadroTexto">
          <a:extLst>
            <a:ext uri="{FF2B5EF4-FFF2-40B4-BE49-F238E27FC236}">
              <a16:creationId xmlns:a16="http://schemas.microsoft.com/office/drawing/2014/main" id="{19D0B424-09AF-444F-9DA9-179A25BC39B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8" name="38 CuadroTexto">
          <a:extLst>
            <a:ext uri="{FF2B5EF4-FFF2-40B4-BE49-F238E27FC236}">
              <a16:creationId xmlns:a16="http://schemas.microsoft.com/office/drawing/2014/main" id="{6B1A1385-5036-4B86-9252-3945EA7ADE6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69" name="39 CuadroTexto">
          <a:extLst>
            <a:ext uri="{FF2B5EF4-FFF2-40B4-BE49-F238E27FC236}">
              <a16:creationId xmlns:a16="http://schemas.microsoft.com/office/drawing/2014/main" id="{1AE5B58C-5AE5-4DD5-A4BC-34C3591175E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0" name="40 CuadroTexto">
          <a:extLst>
            <a:ext uri="{FF2B5EF4-FFF2-40B4-BE49-F238E27FC236}">
              <a16:creationId xmlns:a16="http://schemas.microsoft.com/office/drawing/2014/main" id="{189E9CEC-2E78-4C90-B7F7-A3F4D5FC353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1" name="41 CuadroTexto">
          <a:extLst>
            <a:ext uri="{FF2B5EF4-FFF2-40B4-BE49-F238E27FC236}">
              <a16:creationId xmlns:a16="http://schemas.microsoft.com/office/drawing/2014/main" id="{63EFB9E0-67C7-4263-9B54-EEA69C745D6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2" name="42 CuadroTexto">
          <a:extLst>
            <a:ext uri="{FF2B5EF4-FFF2-40B4-BE49-F238E27FC236}">
              <a16:creationId xmlns:a16="http://schemas.microsoft.com/office/drawing/2014/main" id="{F830CAC2-3C97-4682-A44E-D52FEA440F6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3" name="43 CuadroTexto">
          <a:extLst>
            <a:ext uri="{FF2B5EF4-FFF2-40B4-BE49-F238E27FC236}">
              <a16:creationId xmlns:a16="http://schemas.microsoft.com/office/drawing/2014/main" id="{55C4E48D-A024-4433-B110-5C7C9081F22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4" name="44 CuadroTexto">
          <a:extLst>
            <a:ext uri="{FF2B5EF4-FFF2-40B4-BE49-F238E27FC236}">
              <a16:creationId xmlns:a16="http://schemas.microsoft.com/office/drawing/2014/main" id="{284895FE-531F-4AE8-9FB9-3059D4F1E56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5" name="45 CuadroTexto">
          <a:extLst>
            <a:ext uri="{FF2B5EF4-FFF2-40B4-BE49-F238E27FC236}">
              <a16:creationId xmlns:a16="http://schemas.microsoft.com/office/drawing/2014/main" id="{6FEF225C-4854-4B81-85F4-25D6B324A70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6" name="46 CuadroTexto">
          <a:extLst>
            <a:ext uri="{FF2B5EF4-FFF2-40B4-BE49-F238E27FC236}">
              <a16:creationId xmlns:a16="http://schemas.microsoft.com/office/drawing/2014/main" id="{5B9DED7B-FDF3-4932-9A38-2F1F9841B3F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7" name="47 CuadroTexto">
          <a:extLst>
            <a:ext uri="{FF2B5EF4-FFF2-40B4-BE49-F238E27FC236}">
              <a16:creationId xmlns:a16="http://schemas.microsoft.com/office/drawing/2014/main" id="{943324CD-60B8-4659-BB2F-73E55DFCB91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8" name="48 CuadroTexto">
          <a:extLst>
            <a:ext uri="{FF2B5EF4-FFF2-40B4-BE49-F238E27FC236}">
              <a16:creationId xmlns:a16="http://schemas.microsoft.com/office/drawing/2014/main" id="{001B9F6A-665A-47E5-A37F-26AB0BF490E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79" name="49 CuadroTexto">
          <a:extLst>
            <a:ext uri="{FF2B5EF4-FFF2-40B4-BE49-F238E27FC236}">
              <a16:creationId xmlns:a16="http://schemas.microsoft.com/office/drawing/2014/main" id="{296E7AE8-9A3F-454C-B859-AEB9A1BC53F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0" name="50 CuadroTexto">
          <a:extLst>
            <a:ext uri="{FF2B5EF4-FFF2-40B4-BE49-F238E27FC236}">
              <a16:creationId xmlns:a16="http://schemas.microsoft.com/office/drawing/2014/main" id="{19A50926-C9F7-43D1-B081-5F96C01BB6F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1" name="51 CuadroTexto">
          <a:extLst>
            <a:ext uri="{FF2B5EF4-FFF2-40B4-BE49-F238E27FC236}">
              <a16:creationId xmlns:a16="http://schemas.microsoft.com/office/drawing/2014/main" id="{0D99431D-9C93-404E-A1BD-7B490E78468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2" name="52 CuadroTexto">
          <a:extLst>
            <a:ext uri="{FF2B5EF4-FFF2-40B4-BE49-F238E27FC236}">
              <a16:creationId xmlns:a16="http://schemas.microsoft.com/office/drawing/2014/main" id="{A7023E1C-3BB8-4985-B529-8E1BE093509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3" name="53 CuadroTexto">
          <a:extLst>
            <a:ext uri="{FF2B5EF4-FFF2-40B4-BE49-F238E27FC236}">
              <a16:creationId xmlns:a16="http://schemas.microsoft.com/office/drawing/2014/main" id="{EB0593C7-CA21-4C0F-A8EC-BCBD763A2287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4" name="54 CuadroTexto">
          <a:extLst>
            <a:ext uri="{FF2B5EF4-FFF2-40B4-BE49-F238E27FC236}">
              <a16:creationId xmlns:a16="http://schemas.microsoft.com/office/drawing/2014/main" id="{0466537D-2812-4D39-9B45-1064CCCC6B9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5" name="55 CuadroTexto">
          <a:extLst>
            <a:ext uri="{FF2B5EF4-FFF2-40B4-BE49-F238E27FC236}">
              <a16:creationId xmlns:a16="http://schemas.microsoft.com/office/drawing/2014/main" id="{7AB2F5F0-22BF-4C80-98DC-BA82C2E227A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6" name="56 CuadroTexto">
          <a:extLst>
            <a:ext uri="{FF2B5EF4-FFF2-40B4-BE49-F238E27FC236}">
              <a16:creationId xmlns:a16="http://schemas.microsoft.com/office/drawing/2014/main" id="{BD3D3A13-586E-42D9-9731-9CCFF4DBA07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7" name="57 CuadroTexto">
          <a:extLst>
            <a:ext uri="{FF2B5EF4-FFF2-40B4-BE49-F238E27FC236}">
              <a16:creationId xmlns:a16="http://schemas.microsoft.com/office/drawing/2014/main" id="{FAB903CB-8371-4875-B250-DD6F68ED5D7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8" name="58 CuadroTexto">
          <a:extLst>
            <a:ext uri="{FF2B5EF4-FFF2-40B4-BE49-F238E27FC236}">
              <a16:creationId xmlns:a16="http://schemas.microsoft.com/office/drawing/2014/main" id="{65A623FF-29ED-466C-B240-DF5BF94BE9C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89" name="59 CuadroTexto">
          <a:extLst>
            <a:ext uri="{FF2B5EF4-FFF2-40B4-BE49-F238E27FC236}">
              <a16:creationId xmlns:a16="http://schemas.microsoft.com/office/drawing/2014/main" id="{6656CDC8-5918-4659-8414-B94AF92758A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0" name="60 CuadroTexto">
          <a:extLst>
            <a:ext uri="{FF2B5EF4-FFF2-40B4-BE49-F238E27FC236}">
              <a16:creationId xmlns:a16="http://schemas.microsoft.com/office/drawing/2014/main" id="{976E1F8A-C445-4D37-955D-DC0C42D0DA8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1" name="61 CuadroTexto">
          <a:extLst>
            <a:ext uri="{FF2B5EF4-FFF2-40B4-BE49-F238E27FC236}">
              <a16:creationId xmlns:a16="http://schemas.microsoft.com/office/drawing/2014/main" id="{3E04903E-5322-4330-9B22-1D0DC135D5E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2" name="62 CuadroTexto">
          <a:extLst>
            <a:ext uri="{FF2B5EF4-FFF2-40B4-BE49-F238E27FC236}">
              <a16:creationId xmlns:a16="http://schemas.microsoft.com/office/drawing/2014/main" id="{400E5C36-D9B8-48A2-870A-2F3052BFEAA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3" name="63 CuadroTexto">
          <a:extLst>
            <a:ext uri="{FF2B5EF4-FFF2-40B4-BE49-F238E27FC236}">
              <a16:creationId xmlns:a16="http://schemas.microsoft.com/office/drawing/2014/main" id="{0B5E43F5-0DEA-4330-92A0-06B81FE5DA0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4" name="64 CuadroTexto">
          <a:extLst>
            <a:ext uri="{FF2B5EF4-FFF2-40B4-BE49-F238E27FC236}">
              <a16:creationId xmlns:a16="http://schemas.microsoft.com/office/drawing/2014/main" id="{D368048C-1665-44FF-AB66-BF7CBC67413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5" name="65 CuadroTexto">
          <a:extLst>
            <a:ext uri="{FF2B5EF4-FFF2-40B4-BE49-F238E27FC236}">
              <a16:creationId xmlns:a16="http://schemas.microsoft.com/office/drawing/2014/main" id="{C295330D-C13F-4F09-911B-A36724F739C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6" name="66 CuadroTexto">
          <a:extLst>
            <a:ext uri="{FF2B5EF4-FFF2-40B4-BE49-F238E27FC236}">
              <a16:creationId xmlns:a16="http://schemas.microsoft.com/office/drawing/2014/main" id="{E92B78DD-7EEB-4247-8E81-9D931F6C974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7" name="67 CuadroTexto">
          <a:extLst>
            <a:ext uri="{FF2B5EF4-FFF2-40B4-BE49-F238E27FC236}">
              <a16:creationId xmlns:a16="http://schemas.microsoft.com/office/drawing/2014/main" id="{1B9BAD38-1799-419A-88D3-02BA0AD2B38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8" name="68 CuadroTexto">
          <a:extLst>
            <a:ext uri="{FF2B5EF4-FFF2-40B4-BE49-F238E27FC236}">
              <a16:creationId xmlns:a16="http://schemas.microsoft.com/office/drawing/2014/main" id="{F5F15DEF-6D80-4B2D-8D2D-7D035C5821C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699" name="69 CuadroTexto">
          <a:extLst>
            <a:ext uri="{FF2B5EF4-FFF2-40B4-BE49-F238E27FC236}">
              <a16:creationId xmlns:a16="http://schemas.microsoft.com/office/drawing/2014/main" id="{B5801EE1-E804-46ED-A322-C8D08505D65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0" name="70 CuadroTexto">
          <a:extLst>
            <a:ext uri="{FF2B5EF4-FFF2-40B4-BE49-F238E27FC236}">
              <a16:creationId xmlns:a16="http://schemas.microsoft.com/office/drawing/2014/main" id="{93D9D55D-576F-4D8D-BF0B-0DEF0846CCE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1" name="71 CuadroTexto">
          <a:extLst>
            <a:ext uri="{FF2B5EF4-FFF2-40B4-BE49-F238E27FC236}">
              <a16:creationId xmlns:a16="http://schemas.microsoft.com/office/drawing/2014/main" id="{84953A11-9DC1-4242-BDDE-86A5B1D6D1E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2" name="72 CuadroTexto">
          <a:extLst>
            <a:ext uri="{FF2B5EF4-FFF2-40B4-BE49-F238E27FC236}">
              <a16:creationId xmlns:a16="http://schemas.microsoft.com/office/drawing/2014/main" id="{04F111B9-8F12-4F15-A90B-DD4018DFE5B7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3" name="73 CuadroTexto">
          <a:extLst>
            <a:ext uri="{FF2B5EF4-FFF2-40B4-BE49-F238E27FC236}">
              <a16:creationId xmlns:a16="http://schemas.microsoft.com/office/drawing/2014/main" id="{25D75645-9FAD-4E2A-883F-1C386CBEE8C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4" name="74 CuadroTexto">
          <a:extLst>
            <a:ext uri="{FF2B5EF4-FFF2-40B4-BE49-F238E27FC236}">
              <a16:creationId xmlns:a16="http://schemas.microsoft.com/office/drawing/2014/main" id="{C2A5857C-057F-4F4D-B38D-6C5D531246C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5" name="75 CuadroTexto">
          <a:extLst>
            <a:ext uri="{FF2B5EF4-FFF2-40B4-BE49-F238E27FC236}">
              <a16:creationId xmlns:a16="http://schemas.microsoft.com/office/drawing/2014/main" id="{D778D5DF-9A16-4C79-B0CD-6529DA112A3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6" name="76 CuadroTexto">
          <a:extLst>
            <a:ext uri="{FF2B5EF4-FFF2-40B4-BE49-F238E27FC236}">
              <a16:creationId xmlns:a16="http://schemas.microsoft.com/office/drawing/2014/main" id="{3BF8BD8B-8F55-4297-AC5D-F883D9CA08E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7" name="77 CuadroTexto">
          <a:extLst>
            <a:ext uri="{FF2B5EF4-FFF2-40B4-BE49-F238E27FC236}">
              <a16:creationId xmlns:a16="http://schemas.microsoft.com/office/drawing/2014/main" id="{80D9CFE6-5A82-4784-BABD-E95684DCB43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8" name="78 CuadroTexto">
          <a:extLst>
            <a:ext uri="{FF2B5EF4-FFF2-40B4-BE49-F238E27FC236}">
              <a16:creationId xmlns:a16="http://schemas.microsoft.com/office/drawing/2014/main" id="{56F974AD-658B-458D-BE02-CD9876C273E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09" name="79 CuadroTexto">
          <a:extLst>
            <a:ext uri="{FF2B5EF4-FFF2-40B4-BE49-F238E27FC236}">
              <a16:creationId xmlns:a16="http://schemas.microsoft.com/office/drawing/2014/main" id="{46990F3B-4624-4AC7-B498-E1991F31E99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10" name="80 CuadroTexto">
          <a:extLst>
            <a:ext uri="{FF2B5EF4-FFF2-40B4-BE49-F238E27FC236}">
              <a16:creationId xmlns:a16="http://schemas.microsoft.com/office/drawing/2014/main" id="{BF049F87-F267-4C8A-A3EB-87F59CFD775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11" name="81 CuadroTexto">
          <a:extLst>
            <a:ext uri="{FF2B5EF4-FFF2-40B4-BE49-F238E27FC236}">
              <a16:creationId xmlns:a16="http://schemas.microsoft.com/office/drawing/2014/main" id="{F7625A8A-9824-4AA8-A883-0F7E4EE0D78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1712" name="82 CuadroTexto">
          <a:extLst>
            <a:ext uri="{FF2B5EF4-FFF2-40B4-BE49-F238E27FC236}">
              <a16:creationId xmlns:a16="http://schemas.microsoft.com/office/drawing/2014/main" id="{166CC4C6-E4F9-43B2-95CB-BC5D3A4935B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3" name="1 CuadroTexto">
          <a:extLst>
            <a:ext uri="{FF2B5EF4-FFF2-40B4-BE49-F238E27FC236}">
              <a16:creationId xmlns:a16="http://schemas.microsoft.com/office/drawing/2014/main" id="{EC46BCC4-02BE-440D-90EB-3C24E3BC604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4" name="2 CuadroTexto">
          <a:extLst>
            <a:ext uri="{FF2B5EF4-FFF2-40B4-BE49-F238E27FC236}">
              <a16:creationId xmlns:a16="http://schemas.microsoft.com/office/drawing/2014/main" id="{1DF7D999-31C7-4CFE-8420-67A62E0D7C6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5" name="3 CuadroTexto">
          <a:extLst>
            <a:ext uri="{FF2B5EF4-FFF2-40B4-BE49-F238E27FC236}">
              <a16:creationId xmlns:a16="http://schemas.microsoft.com/office/drawing/2014/main" id="{472D4566-CF89-4E8D-9FE0-560929F5770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6" name="4 CuadroTexto">
          <a:extLst>
            <a:ext uri="{FF2B5EF4-FFF2-40B4-BE49-F238E27FC236}">
              <a16:creationId xmlns:a16="http://schemas.microsoft.com/office/drawing/2014/main" id="{C7BCA060-E1B5-4A7F-AFFB-E9CAE23C52D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7" name="5 CuadroTexto">
          <a:extLst>
            <a:ext uri="{FF2B5EF4-FFF2-40B4-BE49-F238E27FC236}">
              <a16:creationId xmlns:a16="http://schemas.microsoft.com/office/drawing/2014/main" id="{8BE5543B-042F-4606-AB6E-932E8D2D71D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8" name="6 CuadroTexto">
          <a:extLst>
            <a:ext uri="{FF2B5EF4-FFF2-40B4-BE49-F238E27FC236}">
              <a16:creationId xmlns:a16="http://schemas.microsoft.com/office/drawing/2014/main" id="{AF1F8233-463A-4656-A84B-B1B48C0615A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19" name="7 CuadroTexto">
          <a:extLst>
            <a:ext uri="{FF2B5EF4-FFF2-40B4-BE49-F238E27FC236}">
              <a16:creationId xmlns:a16="http://schemas.microsoft.com/office/drawing/2014/main" id="{2D750649-791E-4E86-921D-9D24A631AD1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0" name="8 CuadroTexto">
          <a:extLst>
            <a:ext uri="{FF2B5EF4-FFF2-40B4-BE49-F238E27FC236}">
              <a16:creationId xmlns:a16="http://schemas.microsoft.com/office/drawing/2014/main" id="{065186FF-14CF-4458-B79A-FCADECE0EE7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1" name="9 CuadroTexto">
          <a:extLst>
            <a:ext uri="{FF2B5EF4-FFF2-40B4-BE49-F238E27FC236}">
              <a16:creationId xmlns:a16="http://schemas.microsoft.com/office/drawing/2014/main" id="{09E4F031-AB0B-444E-AB40-2C3136EDC3F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2" name="10 CuadroTexto">
          <a:extLst>
            <a:ext uri="{FF2B5EF4-FFF2-40B4-BE49-F238E27FC236}">
              <a16:creationId xmlns:a16="http://schemas.microsoft.com/office/drawing/2014/main" id="{A70DFB46-8B9A-4B7C-B0BF-F6973A7F04E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3" name="11 CuadroTexto">
          <a:extLst>
            <a:ext uri="{FF2B5EF4-FFF2-40B4-BE49-F238E27FC236}">
              <a16:creationId xmlns:a16="http://schemas.microsoft.com/office/drawing/2014/main" id="{7291C910-49F3-4C8E-8197-3D7E956051F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4" name="12 CuadroTexto">
          <a:extLst>
            <a:ext uri="{FF2B5EF4-FFF2-40B4-BE49-F238E27FC236}">
              <a16:creationId xmlns:a16="http://schemas.microsoft.com/office/drawing/2014/main" id="{EFF65D7B-B413-42D3-A754-59EA3F6179C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5" name="13 CuadroTexto">
          <a:extLst>
            <a:ext uri="{FF2B5EF4-FFF2-40B4-BE49-F238E27FC236}">
              <a16:creationId xmlns:a16="http://schemas.microsoft.com/office/drawing/2014/main" id="{C03F426C-FDCA-49F4-87CB-B71327BC4E4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6" name="14 CuadroTexto">
          <a:extLst>
            <a:ext uri="{FF2B5EF4-FFF2-40B4-BE49-F238E27FC236}">
              <a16:creationId xmlns:a16="http://schemas.microsoft.com/office/drawing/2014/main" id="{C1F13501-601A-4AEF-95FA-918F1C60E05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7" name="15 CuadroTexto">
          <a:extLst>
            <a:ext uri="{FF2B5EF4-FFF2-40B4-BE49-F238E27FC236}">
              <a16:creationId xmlns:a16="http://schemas.microsoft.com/office/drawing/2014/main" id="{4D90A3EC-7A0F-4A2E-BF53-46767BD807A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8" name="16 CuadroTexto">
          <a:extLst>
            <a:ext uri="{FF2B5EF4-FFF2-40B4-BE49-F238E27FC236}">
              <a16:creationId xmlns:a16="http://schemas.microsoft.com/office/drawing/2014/main" id="{DF820A7A-80C7-45BD-9AF4-91FDCB534FD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29" name="17 CuadroTexto">
          <a:extLst>
            <a:ext uri="{FF2B5EF4-FFF2-40B4-BE49-F238E27FC236}">
              <a16:creationId xmlns:a16="http://schemas.microsoft.com/office/drawing/2014/main" id="{2AD4BB6B-0920-4B32-84F1-80C89DE3EE0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0" name="18 CuadroTexto">
          <a:extLst>
            <a:ext uri="{FF2B5EF4-FFF2-40B4-BE49-F238E27FC236}">
              <a16:creationId xmlns:a16="http://schemas.microsoft.com/office/drawing/2014/main" id="{D3F6A00E-C4F3-4477-B5B9-C66122645DE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1" name="19 CuadroTexto">
          <a:extLst>
            <a:ext uri="{FF2B5EF4-FFF2-40B4-BE49-F238E27FC236}">
              <a16:creationId xmlns:a16="http://schemas.microsoft.com/office/drawing/2014/main" id="{FDA75D43-0DF9-49FD-A151-092C0486885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2" name="20 CuadroTexto">
          <a:extLst>
            <a:ext uri="{FF2B5EF4-FFF2-40B4-BE49-F238E27FC236}">
              <a16:creationId xmlns:a16="http://schemas.microsoft.com/office/drawing/2014/main" id="{9E713C9E-258A-4404-9CC4-AEA4729A481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3" name="21 CuadroTexto">
          <a:extLst>
            <a:ext uri="{FF2B5EF4-FFF2-40B4-BE49-F238E27FC236}">
              <a16:creationId xmlns:a16="http://schemas.microsoft.com/office/drawing/2014/main" id="{2F38FAD1-B738-483B-82AA-00B16F8FFA7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4" name="22 CuadroTexto">
          <a:extLst>
            <a:ext uri="{FF2B5EF4-FFF2-40B4-BE49-F238E27FC236}">
              <a16:creationId xmlns:a16="http://schemas.microsoft.com/office/drawing/2014/main" id="{72D0B1C9-EA89-4459-8924-807D75F0A31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5" name="23 CuadroTexto">
          <a:extLst>
            <a:ext uri="{FF2B5EF4-FFF2-40B4-BE49-F238E27FC236}">
              <a16:creationId xmlns:a16="http://schemas.microsoft.com/office/drawing/2014/main" id="{0BAFC069-65B8-46C6-873E-D6A925FBFEB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6" name="24 CuadroTexto">
          <a:extLst>
            <a:ext uri="{FF2B5EF4-FFF2-40B4-BE49-F238E27FC236}">
              <a16:creationId xmlns:a16="http://schemas.microsoft.com/office/drawing/2014/main" id="{9885366A-E778-4D47-A5AE-A4B46218286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7" name="25 CuadroTexto">
          <a:extLst>
            <a:ext uri="{FF2B5EF4-FFF2-40B4-BE49-F238E27FC236}">
              <a16:creationId xmlns:a16="http://schemas.microsoft.com/office/drawing/2014/main" id="{463D02BF-A04D-4145-9E46-DD8C70D2439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8" name="26 CuadroTexto">
          <a:extLst>
            <a:ext uri="{FF2B5EF4-FFF2-40B4-BE49-F238E27FC236}">
              <a16:creationId xmlns:a16="http://schemas.microsoft.com/office/drawing/2014/main" id="{059D5E8D-B8E6-4F52-8531-6E2B872FA12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39" name="27 CuadroTexto">
          <a:extLst>
            <a:ext uri="{FF2B5EF4-FFF2-40B4-BE49-F238E27FC236}">
              <a16:creationId xmlns:a16="http://schemas.microsoft.com/office/drawing/2014/main" id="{3E4147BD-7922-4B44-A2C2-99B8DC909E5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0" name="28 CuadroTexto">
          <a:extLst>
            <a:ext uri="{FF2B5EF4-FFF2-40B4-BE49-F238E27FC236}">
              <a16:creationId xmlns:a16="http://schemas.microsoft.com/office/drawing/2014/main" id="{C8C80449-C661-4EB1-9A64-5B8D6A97266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1" name="29 CuadroTexto">
          <a:extLst>
            <a:ext uri="{FF2B5EF4-FFF2-40B4-BE49-F238E27FC236}">
              <a16:creationId xmlns:a16="http://schemas.microsoft.com/office/drawing/2014/main" id="{7D3D9E3C-376A-44FC-AF10-32B25AA466A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2" name="30 CuadroTexto">
          <a:extLst>
            <a:ext uri="{FF2B5EF4-FFF2-40B4-BE49-F238E27FC236}">
              <a16:creationId xmlns:a16="http://schemas.microsoft.com/office/drawing/2014/main" id="{D9D4C43A-6678-46C3-862B-C2704354253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3" name="31 CuadroTexto">
          <a:extLst>
            <a:ext uri="{FF2B5EF4-FFF2-40B4-BE49-F238E27FC236}">
              <a16:creationId xmlns:a16="http://schemas.microsoft.com/office/drawing/2014/main" id="{A0DE4A79-54C0-4BF2-8211-EEF35A1EC8F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4" name="32 CuadroTexto">
          <a:extLst>
            <a:ext uri="{FF2B5EF4-FFF2-40B4-BE49-F238E27FC236}">
              <a16:creationId xmlns:a16="http://schemas.microsoft.com/office/drawing/2014/main" id="{F24A983A-11FD-496A-AE50-CA075471204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5" name="33 CuadroTexto">
          <a:extLst>
            <a:ext uri="{FF2B5EF4-FFF2-40B4-BE49-F238E27FC236}">
              <a16:creationId xmlns:a16="http://schemas.microsoft.com/office/drawing/2014/main" id="{D8430CBB-6FFD-48DB-ACF5-C6F282B7DE6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6" name="34 CuadroTexto">
          <a:extLst>
            <a:ext uri="{FF2B5EF4-FFF2-40B4-BE49-F238E27FC236}">
              <a16:creationId xmlns:a16="http://schemas.microsoft.com/office/drawing/2014/main" id="{BB1E589F-CAF9-411C-9EF2-9400537F241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7" name="35 CuadroTexto">
          <a:extLst>
            <a:ext uri="{FF2B5EF4-FFF2-40B4-BE49-F238E27FC236}">
              <a16:creationId xmlns:a16="http://schemas.microsoft.com/office/drawing/2014/main" id="{E493A2BC-F088-4938-B127-63628ED7F3D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8" name="36 CuadroTexto">
          <a:extLst>
            <a:ext uri="{FF2B5EF4-FFF2-40B4-BE49-F238E27FC236}">
              <a16:creationId xmlns:a16="http://schemas.microsoft.com/office/drawing/2014/main" id="{C42CDACE-C4E3-4264-950E-55812B87F55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49" name="37 CuadroTexto">
          <a:extLst>
            <a:ext uri="{FF2B5EF4-FFF2-40B4-BE49-F238E27FC236}">
              <a16:creationId xmlns:a16="http://schemas.microsoft.com/office/drawing/2014/main" id="{9393EED4-2F0E-4553-8B25-8561195922B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0" name="38 CuadroTexto">
          <a:extLst>
            <a:ext uri="{FF2B5EF4-FFF2-40B4-BE49-F238E27FC236}">
              <a16:creationId xmlns:a16="http://schemas.microsoft.com/office/drawing/2014/main" id="{E3784C23-2229-4910-A965-7341CAF49BA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1" name="39 CuadroTexto">
          <a:extLst>
            <a:ext uri="{FF2B5EF4-FFF2-40B4-BE49-F238E27FC236}">
              <a16:creationId xmlns:a16="http://schemas.microsoft.com/office/drawing/2014/main" id="{94FFBD41-8504-4778-8061-FEF2D545E62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2" name="40 CuadroTexto">
          <a:extLst>
            <a:ext uri="{FF2B5EF4-FFF2-40B4-BE49-F238E27FC236}">
              <a16:creationId xmlns:a16="http://schemas.microsoft.com/office/drawing/2014/main" id="{1E2ECB9C-EBF6-4D77-86D8-F58F70CB30B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3" name="41 CuadroTexto">
          <a:extLst>
            <a:ext uri="{FF2B5EF4-FFF2-40B4-BE49-F238E27FC236}">
              <a16:creationId xmlns:a16="http://schemas.microsoft.com/office/drawing/2014/main" id="{E49D99C1-B214-4389-A45A-FC25E801B25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4" name="42 CuadroTexto">
          <a:extLst>
            <a:ext uri="{FF2B5EF4-FFF2-40B4-BE49-F238E27FC236}">
              <a16:creationId xmlns:a16="http://schemas.microsoft.com/office/drawing/2014/main" id="{CCAC4EA5-B47B-4996-857B-83D1A4D7BD5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5" name="43 CuadroTexto">
          <a:extLst>
            <a:ext uri="{FF2B5EF4-FFF2-40B4-BE49-F238E27FC236}">
              <a16:creationId xmlns:a16="http://schemas.microsoft.com/office/drawing/2014/main" id="{FA6B3F86-0DC2-4831-A342-5CB7267DF0D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6" name="44 CuadroTexto">
          <a:extLst>
            <a:ext uri="{FF2B5EF4-FFF2-40B4-BE49-F238E27FC236}">
              <a16:creationId xmlns:a16="http://schemas.microsoft.com/office/drawing/2014/main" id="{D9EF3C85-FC6E-41E9-940A-814A764E14D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7" name="45 CuadroTexto">
          <a:extLst>
            <a:ext uri="{FF2B5EF4-FFF2-40B4-BE49-F238E27FC236}">
              <a16:creationId xmlns:a16="http://schemas.microsoft.com/office/drawing/2014/main" id="{CDBDE273-DDD8-4252-8F9F-64E0BE3F128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8" name="46 CuadroTexto">
          <a:extLst>
            <a:ext uri="{FF2B5EF4-FFF2-40B4-BE49-F238E27FC236}">
              <a16:creationId xmlns:a16="http://schemas.microsoft.com/office/drawing/2014/main" id="{40936E54-0AC9-40B5-B515-B1EEC1E2201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59" name="47 CuadroTexto">
          <a:extLst>
            <a:ext uri="{FF2B5EF4-FFF2-40B4-BE49-F238E27FC236}">
              <a16:creationId xmlns:a16="http://schemas.microsoft.com/office/drawing/2014/main" id="{1CAB22AC-E306-4662-9DC7-D371BE06E99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0" name="48 CuadroTexto">
          <a:extLst>
            <a:ext uri="{FF2B5EF4-FFF2-40B4-BE49-F238E27FC236}">
              <a16:creationId xmlns:a16="http://schemas.microsoft.com/office/drawing/2014/main" id="{75AA4FE6-877A-4970-AC49-B700FB59ABD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1" name="49 CuadroTexto">
          <a:extLst>
            <a:ext uri="{FF2B5EF4-FFF2-40B4-BE49-F238E27FC236}">
              <a16:creationId xmlns:a16="http://schemas.microsoft.com/office/drawing/2014/main" id="{1A607232-86C7-40B0-9A7B-3748EC1DBEA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2" name="50 CuadroTexto">
          <a:extLst>
            <a:ext uri="{FF2B5EF4-FFF2-40B4-BE49-F238E27FC236}">
              <a16:creationId xmlns:a16="http://schemas.microsoft.com/office/drawing/2014/main" id="{325095F4-0931-434A-BF93-B67708D2B9F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3" name="51 CuadroTexto">
          <a:extLst>
            <a:ext uri="{FF2B5EF4-FFF2-40B4-BE49-F238E27FC236}">
              <a16:creationId xmlns:a16="http://schemas.microsoft.com/office/drawing/2014/main" id="{7A85557A-0F1B-487C-B5C5-8D663315CF7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4" name="52 CuadroTexto">
          <a:extLst>
            <a:ext uri="{FF2B5EF4-FFF2-40B4-BE49-F238E27FC236}">
              <a16:creationId xmlns:a16="http://schemas.microsoft.com/office/drawing/2014/main" id="{82745B19-8A5D-4931-BFC1-726FF20AB40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5" name="53 CuadroTexto">
          <a:extLst>
            <a:ext uri="{FF2B5EF4-FFF2-40B4-BE49-F238E27FC236}">
              <a16:creationId xmlns:a16="http://schemas.microsoft.com/office/drawing/2014/main" id="{E6511406-091C-4135-BAF4-249B9DBA17F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6" name="54 CuadroTexto">
          <a:extLst>
            <a:ext uri="{FF2B5EF4-FFF2-40B4-BE49-F238E27FC236}">
              <a16:creationId xmlns:a16="http://schemas.microsoft.com/office/drawing/2014/main" id="{7E1E95C8-4E72-423D-8001-18D576AD8BD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7" name="55 CuadroTexto">
          <a:extLst>
            <a:ext uri="{FF2B5EF4-FFF2-40B4-BE49-F238E27FC236}">
              <a16:creationId xmlns:a16="http://schemas.microsoft.com/office/drawing/2014/main" id="{BDBBD046-CDBD-4066-8060-9B124D29B94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8" name="56 CuadroTexto">
          <a:extLst>
            <a:ext uri="{FF2B5EF4-FFF2-40B4-BE49-F238E27FC236}">
              <a16:creationId xmlns:a16="http://schemas.microsoft.com/office/drawing/2014/main" id="{B78AE766-7E69-44F8-B84F-DCE2CBEAB87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69" name="57 CuadroTexto">
          <a:extLst>
            <a:ext uri="{FF2B5EF4-FFF2-40B4-BE49-F238E27FC236}">
              <a16:creationId xmlns:a16="http://schemas.microsoft.com/office/drawing/2014/main" id="{50C2B95E-47CA-42A2-9D61-8C112E16C0B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0" name="58 CuadroTexto">
          <a:extLst>
            <a:ext uri="{FF2B5EF4-FFF2-40B4-BE49-F238E27FC236}">
              <a16:creationId xmlns:a16="http://schemas.microsoft.com/office/drawing/2014/main" id="{F787E12A-EAE4-4E87-9FC2-34B8CF9DB0D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1" name="59 CuadroTexto">
          <a:extLst>
            <a:ext uri="{FF2B5EF4-FFF2-40B4-BE49-F238E27FC236}">
              <a16:creationId xmlns:a16="http://schemas.microsoft.com/office/drawing/2014/main" id="{02CD5E3F-25AF-4BD3-B809-B506B626FD1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2" name="60 CuadroTexto">
          <a:extLst>
            <a:ext uri="{FF2B5EF4-FFF2-40B4-BE49-F238E27FC236}">
              <a16:creationId xmlns:a16="http://schemas.microsoft.com/office/drawing/2014/main" id="{470CB95E-B3E2-4EE9-87BC-6871ECB99EF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3" name="61 CuadroTexto">
          <a:extLst>
            <a:ext uri="{FF2B5EF4-FFF2-40B4-BE49-F238E27FC236}">
              <a16:creationId xmlns:a16="http://schemas.microsoft.com/office/drawing/2014/main" id="{786339F2-0AD3-4230-A710-DA4939EDB99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4" name="62 CuadroTexto">
          <a:extLst>
            <a:ext uri="{FF2B5EF4-FFF2-40B4-BE49-F238E27FC236}">
              <a16:creationId xmlns:a16="http://schemas.microsoft.com/office/drawing/2014/main" id="{3ACF9F66-B52D-40CF-B250-365AA009E58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5" name="63 CuadroTexto">
          <a:extLst>
            <a:ext uri="{FF2B5EF4-FFF2-40B4-BE49-F238E27FC236}">
              <a16:creationId xmlns:a16="http://schemas.microsoft.com/office/drawing/2014/main" id="{887C2C78-FB1F-40ED-A008-238956BAFE5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6" name="64 CuadroTexto">
          <a:extLst>
            <a:ext uri="{FF2B5EF4-FFF2-40B4-BE49-F238E27FC236}">
              <a16:creationId xmlns:a16="http://schemas.microsoft.com/office/drawing/2014/main" id="{8072EC37-27D6-46AE-95B3-1C102CE7CCA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7" name="65 CuadroTexto">
          <a:extLst>
            <a:ext uri="{FF2B5EF4-FFF2-40B4-BE49-F238E27FC236}">
              <a16:creationId xmlns:a16="http://schemas.microsoft.com/office/drawing/2014/main" id="{E3698A81-58A2-4FFC-BFFF-EC575976838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8" name="66 CuadroTexto">
          <a:extLst>
            <a:ext uri="{FF2B5EF4-FFF2-40B4-BE49-F238E27FC236}">
              <a16:creationId xmlns:a16="http://schemas.microsoft.com/office/drawing/2014/main" id="{C8306E65-98C7-4ABB-ADB1-88BEDE1FA26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79" name="67 CuadroTexto">
          <a:extLst>
            <a:ext uri="{FF2B5EF4-FFF2-40B4-BE49-F238E27FC236}">
              <a16:creationId xmlns:a16="http://schemas.microsoft.com/office/drawing/2014/main" id="{5F4C062F-8EA5-4D7C-9CF2-4699E7BC2FB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0" name="68 CuadroTexto">
          <a:extLst>
            <a:ext uri="{FF2B5EF4-FFF2-40B4-BE49-F238E27FC236}">
              <a16:creationId xmlns:a16="http://schemas.microsoft.com/office/drawing/2014/main" id="{B4EBE594-6D68-426E-B1F1-92172457551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1" name="69 CuadroTexto">
          <a:extLst>
            <a:ext uri="{FF2B5EF4-FFF2-40B4-BE49-F238E27FC236}">
              <a16:creationId xmlns:a16="http://schemas.microsoft.com/office/drawing/2014/main" id="{5AA9AC5E-4AAE-4DBC-8D90-566F6AE4EF7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2" name="70 CuadroTexto">
          <a:extLst>
            <a:ext uri="{FF2B5EF4-FFF2-40B4-BE49-F238E27FC236}">
              <a16:creationId xmlns:a16="http://schemas.microsoft.com/office/drawing/2014/main" id="{4F793477-2280-4200-B128-D000CEE3706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3" name="71 CuadroTexto">
          <a:extLst>
            <a:ext uri="{FF2B5EF4-FFF2-40B4-BE49-F238E27FC236}">
              <a16:creationId xmlns:a16="http://schemas.microsoft.com/office/drawing/2014/main" id="{33F52AC8-410E-49F1-BC97-036A3FB1EC5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4" name="72 CuadroTexto">
          <a:extLst>
            <a:ext uri="{FF2B5EF4-FFF2-40B4-BE49-F238E27FC236}">
              <a16:creationId xmlns:a16="http://schemas.microsoft.com/office/drawing/2014/main" id="{CA678B0E-FEF6-480F-9F58-5B77AD784B9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5" name="73 CuadroTexto">
          <a:extLst>
            <a:ext uri="{FF2B5EF4-FFF2-40B4-BE49-F238E27FC236}">
              <a16:creationId xmlns:a16="http://schemas.microsoft.com/office/drawing/2014/main" id="{1F6A496D-BB20-48FC-9473-3DB0BC2A18F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6" name="74 CuadroTexto">
          <a:extLst>
            <a:ext uri="{FF2B5EF4-FFF2-40B4-BE49-F238E27FC236}">
              <a16:creationId xmlns:a16="http://schemas.microsoft.com/office/drawing/2014/main" id="{40A8E2B1-9C9B-46A4-8BD4-A84B57EC08F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7" name="75 CuadroTexto">
          <a:extLst>
            <a:ext uri="{FF2B5EF4-FFF2-40B4-BE49-F238E27FC236}">
              <a16:creationId xmlns:a16="http://schemas.microsoft.com/office/drawing/2014/main" id="{DC118F3C-3049-4B10-9843-A66EF337544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8" name="76 CuadroTexto">
          <a:extLst>
            <a:ext uri="{FF2B5EF4-FFF2-40B4-BE49-F238E27FC236}">
              <a16:creationId xmlns:a16="http://schemas.microsoft.com/office/drawing/2014/main" id="{C7C38421-2419-4097-ABE9-BB041EB58BC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89" name="77 CuadroTexto">
          <a:extLst>
            <a:ext uri="{FF2B5EF4-FFF2-40B4-BE49-F238E27FC236}">
              <a16:creationId xmlns:a16="http://schemas.microsoft.com/office/drawing/2014/main" id="{76EEB046-41EB-46D4-8716-B5D913EA634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90" name="78 CuadroTexto">
          <a:extLst>
            <a:ext uri="{FF2B5EF4-FFF2-40B4-BE49-F238E27FC236}">
              <a16:creationId xmlns:a16="http://schemas.microsoft.com/office/drawing/2014/main" id="{DEF7ADE9-E648-45E3-92FD-AF1ACFD0798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91" name="79 CuadroTexto">
          <a:extLst>
            <a:ext uri="{FF2B5EF4-FFF2-40B4-BE49-F238E27FC236}">
              <a16:creationId xmlns:a16="http://schemas.microsoft.com/office/drawing/2014/main" id="{66A530DC-37BA-4931-AD8F-4F8B4A7928F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92" name="80 CuadroTexto">
          <a:extLst>
            <a:ext uri="{FF2B5EF4-FFF2-40B4-BE49-F238E27FC236}">
              <a16:creationId xmlns:a16="http://schemas.microsoft.com/office/drawing/2014/main" id="{098F2EE5-1178-4121-9A3D-CCC29D57355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93" name="81 CuadroTexto">
          <a:extLst>
            <a:ext uri="{FF2B5EF4-FFF2-40B4-BE49-F238E27FC236}">
              <a16:creationId xmlns:a16="http://schemas.microsoft.com/office/drawing/2014/main" id="{13BCF218-5C21-488F-BEFD-E17A71E4A77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1794" name="82 CuadroTexto">
          <a:extLst>
            <a:ext uri="{FF2B5EF4-FFF2-40B4-BE49-F238E27FC236}">
              <a16:creationId xmlns:a16="http://schemas.microsoft.com/office/drawing/2014/main" id="{9E7A70D6-DE76-4A25-9827-07031D58876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797" name="2 CuadroTexto">
          <a:extLst>
            <a:ext uri="{FF2B5EF4-FFF2-40B4-BE49-F238E27FC236}">
              <a16:creationId xmlns:a16="http://schemas.microsoft.com/office/drawing/2014/main" id="{491C5627-C838-40FB-9643-E2CFE15CE66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798" name="3 CuadroTexto">
          <a:extLst>
            <a:ext uri="{FF2B5EF4-FFF2-40B4-BE49-F238E27FC236}">
              <a16:creationId xmlns:a16="http://schemas.microsoft.com/office/drawing/2014/main" id="{F4056C31-A3DE-4308-9671-C16755EED9A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799" name="4 CuadroTexto">
          <a:extLst>
            <a:ext uri="{FF2B5EF4-FFF2-40B4-BE49-F238E27FC236}">
              <a16:creationId xmlns:a16="http://schemas.microsoft.com/office/drawing/2014/main" id="{BB6BD623-7161-4948-9552-94888CDBE42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0" name="5 CuadroTexto">
          <a:extLst>
            <a:ext uri="{FF2B5EF4-FFF2-40B4-BE49-F238E27FC236}">
              <a16:creationId xmlns:a16="http://schemas.microsoft.com/office/drawing/2014/main" id="{D3A9011E-F68F-4AB5-BA95-757B3CD6C90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1" name="6 CuadroTexto">
          <a:extLst>
            <a:ext uri="{FF2B5EF4-FFF2-40B4-BE49-F238E27FC236}">
              <a16:creationId xmlns:a16="http://schemas.microsoft.com/office/drawing/2014/main" id="{DF48CE74-2B04-4D26-A65F-72DBA1D12F4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2" name="7 CuadroTexto">
          <a:extLst>
            <a:ext uri="{FF2B5EF4-FFF2-40B4-BE49-F238E27FC236}">
              <a16:creationId xmlns:a16="http://schemas.microsoft.com/office/drawing/2014/main" id="{D42C2476-7BCA-4A50-BBF4-348884CF084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3" name="8 CuadroTexto">
          <a:extLst>
            <a:ext uri="{FF2B5EF4-FFF2-40B4-BE49-F238E27FC236}">
              <a16:creationId xmlns:a16="http://schemas.microsoft.com/office/drawing/2014/main" id="{9B1C5A64-C038-4720-9345-556DD262797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4" name="9 CuadroTexto">
          <a:extLst>
            <a:ext uri="{FF2B5EF4-FFF2-40B4-BE49-F238E27FC236}">
              <a16:creationId xmlns:a16="http://schemas.microsoft.com/office/drawing/2014/main" id="{10A6A5D7-186E-483F-A803-C892471A088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5" name="10 CuadroTexto">
          <a:extLst>
            <a:ext uri="{FF2B5EF4-FFF2-40B4-BE49-F238E27FC236}">
              <a16:creationId xmlns:a16="http://schemas.microsoft.com/office/drawing/2014/main" id="{9C824510-0DC6-4955-A237-84D870DF6E6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6" name="11 CuadroTexto">
          <a:extLst>
            <a:ext uri="{FF2B5EF4-FFF2-40B4-BE49-F238E27FC236}">
              <a16:creationId xmlns:a16="http://schemas.microsoft.com/office/drawing/2014/main" id="{A18D299D-7232-4D28-B7D7-96C5095A54A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7" name="12 CuadroTexto">
          <a:extLst>
            <a:ext uri="{FF2B5EF4-FFF2-40B4-BE49-F238E27FC236}">
              <a16:creationId xmlns:a16="http://schemas.microsoft.com/office/drawing/2014/main" id="{39A7FDB7-306A-4C63-8398-AA5A4FFD0A3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8" name="13 CuadroTexto">
          <a:extLst>
            <a:ext uri="{FF2B5EF4-FFF2-40B4-BE49-F238E27FC236}">
              <a16:creationId xmlns:a16="http://schemas.microsoft.com/office/drawing/2014/main" id="{010B6256-931D-4728-BC43-6E8262697BF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09" name="14 CuadroTexto">
          <a:extLst>
            <a:ext uri="{FF2B5EF4-FFF2-40B4-BE49-F238E27FC236}">
              <a16:creationId xmlns:a16="http://schemas.microsoft.com/office/drawing/2014/main" id="{F1DC709C-67CD-4525-8C4D-4DDEFE05EF7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0" name="15 CuadroTexto">
          <a:extLst>
            <a:ext uri="{FF2B5EF4-FFF2-40B4-BE49-F238E27FC236}">
              <a16:creationId xmlns:a16="http://schemas.microsoft.com/office/drawing/2014/main" id="{C067EFE2-9558-4491-8118-0361AD516B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1" name="16 CuadroTexto">
          <a:extLst>
            <a:ext uri="{FF2B5EF4-FFF2-40B4-BE49-F238E27FC236}">
              <a16:creationId xmlns:a16="http://schemas.microsoft.com/office/drawing/2014/main" id="{32B103ED-4B9F-4AB2-A789-9C21AE1382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2" name="17 CuadroTexto">
          <a:extLst>
            <a:ext uri="{FF2B5EF4-FFF2-40B4-BE49-F238E27FC236}">
              <a16:creationId xmlns:a16="http://schemas.microsoft.com/office/drawing/2014/main" id="{D6E86BD8-D9A3-4DBD-B781-1F48B057265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3" name="18 CuadroTexto">
          <a:extLst>
            <a:ext uri="{FF2B5EF4-FFF2-40B4-BE49-F238E27FC236}">
              <a16:creationId xmlns:a16="http://schemas.microsoft.com/office/drawing/2014/main" id="{CDC9CB82-4DDA-4D43-8203-74DB7E99BE0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4" name="19 CuadroTexto">
          <a:extLst>
            <a:ext uri="{FF2B5EF4-FFF2-40B4-BE49-F238E27FC236}">
              <a16:creationId xmlns:a16="http://schemas.microsoft.com/office/drawing/2014/main" id="{96F9EDB8-F74A-42ED-ACB9-261D2024D10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5" name="20 CuadroTexto">
          <a:extLst>
            <a:ext uri="{FF2B5EF4-FFF2-40B4-BE49-F238E27FC236}">
              <a16:creationId xmlns:a16="http://schemas.microsoft.com/office/drawing/2014/main" id="{5A894065-A66E-4F84-A8FF-C6D06E47946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6" name="21 CuadroTexto">
          <a:extLst>
            <a:ext uri="{FF2B5EF4-FFF2-40B4-BE49-F238E27FC236}">
              <a16:creationId xmlns:a16="http://schemas.microsoft.com/office/drawing/2014/main" id="{108C33F2-2F79-4AD0-B7C0-DF94EE903A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7" name="22 CuadroTexto">
          <a:extLst>
            <a:ext uri="{FF2B5EF4-FFF2-40B4-BE49-F238E27FC236}">
              <a16:creationId xmlns:a16="http://schemas.microsoft.com/office/drawing/2014/main" id="{DB0C867B-0B1B-45A7-B442-2D6B7AB6DEF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8" name="23 CuadroTexto">
          <a:extLst>
            <a:ext uri="{FF2B5EF4-FFF2-40B4-BE49-F238E27FC236}">
              <a16:creationId xmlns:a16="http://schemas.microsoft.com/office/drawing/2014/main" id="{0C8056F5-9A56-4F7E-909C-49F0484ECA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19" name="24 CuadroTexto">
          <a:extLst>
            <a:ext uri="{FF2B5EF4-FFF2-40B4-BE49-F238E27FC236}">
              <a16:creationId xmlns:a16="http://schemas.microsoft.com/office/drawing/2014/main" id="{9264194F-144A-40EE-B718-71AD259FADE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0" name="25 CuadroTexto">
          <a:extLst>
            <a:ext uri="{FF2B5EF4-FFF2-40B4-BE49-F238E27FC236}">
              <a16:creationId xmlns:a16="http://schemas.microsoft.com/office/drawing/2014/main" id="{6DEE94C5-5F18-412C-B019-241A751CDE8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1" name="26 CuadroTexto">
          <a:extLst>
            <a:ext uri="{FF2B5EF4-FFF2-40B4-BE49-F238E27FC236}">
              <a16:creationId xmlns:a16="http://schemas.microsoft.com/office/drawing/2014/main" id="{D7EDC388-F485-4C74-93FF-5422CFC3E48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2" name="27 CuadroTexto">
          <a:extLst>
            <a:ext uri="{FF2B5EF4-FFF2-40B4-BE49-F238E27FC236}">
              <a16:creationId xmlns:a16="http://schemas.microsoft.com/office/drawing/2014/main" id="{7782A0C7-7908-41F9-9D0C-F2648FCFAC1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3" name="28 CuadroTexto">
          <a:extLst>
            <a:ext uri="{FF2B5EF4-FFF2-40B4-BE49-F238E27FC236}">
              <a16:creationId xmlns:a16="http://schemas.microsoft.com/office/drawing/2014/main" id="{D8655959-0142-4E21-BB23-6C47340F86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4" name="29 CuadroTexto">
          <a:extLst>
            <a:ext uri="{FF2B5EF4-FFF2-40B4-BE49-F238E27FC236}">
              <a16:creationId xmlns:a16="http://schemas.microsoft.com/office/drawing/2014/main" id="{A6F32526-D4AE-4AEC-8F07-EB15969E1D8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5" name="30 CuadroTexto">
          <a:extLst>
            <a:ext uri="{FF2B5EF4-FFF2-40B4-BE49-F238E27FC236}">
              <a16:creationId xmlns:a16="http://schemas.microsoft.com/office/drawing/2014/main" id="{14C4EA40-390B-47D1-BD35-0F046B4027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6" name="31 CuadroTexto">
          <a:extLst>
            <a:ext uri="{FF2B5EF4-FFF2-40B4-BE49-F238E27FC236}">
              <a16:creationId xmlns:a16="http://schemas.microsoft.com/office/drawing/2014/main" id="{C7BB046E-FEE0-4DE9-A4AF-2D41A8936C8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7" name="32 CuadroTexto">
          <a:extLst>
            <a:ext uri="{FF2B5EF4-FFF2-40B4-BE49-F238E27FC236}">
              <a16:creationId xmlns:a16="http://schemas.microsoft.com/office/drawing/2014/main" id="{2E70B3C4-E01B-48D1-BF97-2A8D9598072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8" name="33 CuadroTexto">
          <a:extLst>
            <a:ext uri="{FF2B5EF4-FFF2-40B4-BE49-F238E27FC236}">
              <a16:creationId xmlns:a16="http://schemas.microsoft.com/office/drawing/2014/main" id="{217ABE21-32E9-4F3C-962A-42E501FBF7D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29" name="34 CuadroTexto">
          <a:extLst>
            <a:ext uri="{FF2B5EF4-FFF2-40B4-BE49-F238E27FC236}">
              <a16:creationId xmlns:a16="http://schemas.microsoft.com/office/drawing/2014/main" id="{123DB3CB-D026-4557-AB94-0F85C7D7526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0" name="35 CuadroTexto">
          <a:extLst>
            <a:ext uri="{FF2B5EF4-FFF2-40B4-BE49-F238E27FC236}">
              <a16:creationId xmlns:a16="http://schemas.microsoft.com/office/drawing/2014/main" id="{0CD36BE6-13ED-4753-88FB-D40A0CFF87E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1" name="36 CuadroTexto">
          <a:extLst>
            <a:ext uri="{FF2B5EF4-FFF2-40B4-BE49-F238E27FC236}">
              <a16:creationId xmlns:a16="http://schemas.microsoft.com/office/drawing/2014/main" id="{F2AE7155-DD43-42AC-BF43-5A15CB41BB7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2" name="37 CuadroTexto">
          <a:extLst>
            <a:ext uri="{FF2B5EF4-FFF2-40B4-BE49-F238E27FC236}">
              <a16:creationId xmlns:a16="http://schemas.microsoft.com/office/drawing/2014/main" id="{C41B7912-6F02-4EB6-B501-C4C7348AAC0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3" name="38 CuadroTexto">
          <a:extLst>
            <a:ext uri="{FF2B5EF4-FFF2-40B4-BE49-F238E27FC236}">
              <a16:creationId xmlns:a16="http://schemas.microsoft.com/office/drawing/2014/main" id="{649984FA-2F27-48DE-802A-FF2C89B9A5E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4" name="39 CuadroTexto">
          <a:extLst>
            <a:ext uri="{FF2B5EF4-FFF2-40B4-BE49-F238E27FC236}">
              <a16:creationId xmlns:a16="http://schemas.microsoft.com/office/drawing/2014/main" id="{D2DAFE86-1015-4489-A8C8-5FC1D70948C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5" name="40 CuadroTexto">
          <a:extLst>
            <a:ext uri="{FF2B5EF4-FFF2-40B4-BE49-F238E27FC236}">
              <a16:creationId xmlns:a16="http://schemas.microsoft.com/office/drawing/2014/main" id="{2AD8A1F4-DEAF-47EE-9F9A-772A36D73D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6" name="41 CuadroTexto">
          <a:extLst>
            <a:ext uri="{FF2B5EF4-FFF2-40B4-BE49-F238E27FC236}">
              <a16:creationId xmlns:a16="http://schemas.microsoft.com/office/drawing/2014/main" id="{2EE9146B-9BA2-4066-B922-11897C27035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7" name="42 CuadroTexto">
          <a:extLst>
            <a:ext uri="{FF2B5EF4-FFF2-40B4-BE49-F238E27FC236}">
              <a16:creationId xmlns:a16="http://schemas.microsoft.com/office/drawing/2014/main" id="{6962F35D-9716-46DB-B21A-D731A2D2098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8" name="43 CuadroTexto">
          <a:extLst>
            <a:ext uri="{FF2B5EF4-FFF2-40B4-BE49-F238E27FC236}">
              <a16:creationId xmlns:a16="http://schemas.microsoft.com/office/drawing/2014/main" id="{ECF1048E-15D3-4AA1-A44D-44C682CE376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39" name="44 CuadroTexto">
          <a:extLst>
            <a:ext uri="{FF2B5EF4-FFF2-40B4-BE49-F238E27FC236}">
              <a16:creationId xmlns:a16="http://schemas.microsoft.com/office/drawing/2014/main" id="{847D0C21-B083-47E5-BAC9-06B72B88D81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0" name="45 CuadroTexto">
          <a:extLst>
            <a:ext uri="{FF2B5EF4-FFF2-40B4-BE49-F238E27FC236}">
              <a16:creationId xmlns:a16="http://schemas.microsoft.com/office/drawing/2014/main" id="{7606F016-E186-486A-890E-6CEDDA64460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1" name="46 CuadroTexto">
          <a:extLst>
            <a:ext uri="{FF2B5EF4-FFF2-40B4-BE49-F238E27FC236}">
              <a16:creationId xmlns:a16="http://schemas.microsoft.com/office/drawing/2014/main" id="{4AAE780A-6999-4B74-A80F-950173EBBE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2" name="47 CuadroTexto">
          <a:extLst>
            <a:ext uri="{FF2B5EF4-FFF2-40B4-BE49-F238E27FC236}">
              <a16:creationId xmlns:a16="http://schemas.microsoft.com/office/drawing/2014/main" id="{723F8FB0-D1CA-4EB2-B456-2172CF3841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3" name="48 CuadroTexto">
          <a:extLst>
            <a:ext uri="{FF2B5EF4-FFF2-40B4-BE49-F238E27FC236}">
              <a16:creationId xmlns:a16="http://schemas.microsoft.com/office/drawing/2014/main" id="{7809FBFA-0509-479C-A48A-5F92BF17E6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4" name="49 CuadroTexto">
          <a:extLst>
            <a:ext uri="{FF2B5EF4-FFF2-40B4-BE49-F238E27FC236}">
              <a16:creationId xmlns:a16="http://schemas.microsoft.com/office/drawing/2014/main" id="{56BF97D7-48FC-46DE-AF37-4F3FB09EECC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5" name="50 CuadroTexto">
          <a:extLst>
            <a:ext uri="{FF2B5EF4-FFF2-40B4-BE49-F238E27FC236}">
              <a16:creationId xmlns:a16="http://schemas.microsoft.com/office/drawing/2014/main" id="{5DE6C501-BA80-4343-A91A-6C27B41B86E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6" name="51 CuadroTexto">
          <a:extLst>
            <a:ext uri="{FF2B5EF4-FFF2-40B4-BE49-F238E27FC236}">
              <a16:creationId xmlns:a16="http://schemas.microsoft.com/office/drawing/2014/main" id="{2C371157-7836-4EB9-8277-20E1F1C37A7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7" name="52 CuadroTexto">
          <a:extLst>
            <a:ext uri="{FF2B5EF4-FFF2-40B4-BE49-F238E27FC236}">
              <a16:creationId xmlns:a16="http://schemas.microsoft.com/office/drawing/2014/main" id="{33DC3B5D-005E-44F6-8A4F-E52B917D6E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8" name="53 CuadroTexto">
          <a:extLst>
            <a:ext uri="{FF2B5EF4-FFF2-40B4-BE49-F238E27FC236}">
              <a16:creationId xmlns:a16="http://schemas.microsoft.com/office/drawing/2014/main" id="{93853892-374F-49C6-9116-9A006D52E06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49" name="54 CuadroTexto">
          <a:extLst>
            <a:ext uri="{FF2B5EF4-FFF2-40B4-BE49-F238E27FC236}">
              <a16:creationId xmlns:a16="http://schemas.microsoft.com/office/drawing/2014/main" id="{047B0D3E-8858-48A3-A0B9-7B2987B7F79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0" name="55 CuadroTexto">
          <a:extLst>
            <a:ext uri="{FF2B5EF4-FFF2-40B4-BE49-F238E27FC236}">
              <a16:creationId xmlns:a16="http://schemas.microsoft.com/office/drawing/2014/main" id="{23CDE6D2-BEC1-4E06-8ABE-3B564FC6054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1" name="56 CuadroTexto">
          <a:extLst>
            <a:ext uri="{FF2B5EF4-FFF2-40B4-BE49-F238E27FC236}">
              <a16:creationId xmlns:a16="http://schemas.microsoft.com/office/drawing/2014/main" id="{C5999F11-F623-4E91-8940-1454B09E785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2" name="57 CuadroTexto">
          <a:extLst>
            <a:ext uri="{FF2B5EF4-FFF2-40B4-BE49-F238E27FC236}">
              <a16:creationId xmlns:a16="http://schemas.microsoft.com/office/drawing/2014/main" id="{BD9FFFEE-B3DD-42B3-89CB-171D399CF1A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3" name="58 CuadroTexto">
          <a:extLst>
            <a:ext uri="{FF2B5EF4-FFF2-40B4-BE49-F238E27FC236}">
              <a16:creationId xmlns:a16="http://schemas.microsoft.com/office/drawing/2014/main" id="{6D64F109-84BC-4D04-9880-34A934E5115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4" name="59 CuadroTexto">
          <a:extLst>
            <a:ext uri="{FF2B5EF4-FFF2-40B4-BE49-F238E27FC236}">
              <a16:creationId xmlns:a16="http://schemas.microsoft.com/office/drawing/2014/main" id="{413502CC-D4CA-4010-BD73-8BF2B31DF4B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5" name="60 CuadroTexto">
          <a:extLst>
            <a:ext uri="{FF2B5EF4-FFF2-40B4-BE49-F238E27FC236}">
              <a16:creationId xmlns:a16="http://schemas.microsoft.com/office/drawing/2014/main" id="{E52D5C98-8B27-4C83-99B2-88CC5E770E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6" name="61 CuadroTexto">
          <a:extLst>
            <a:ext uri="{FF2B5EF4-FFF2-40B4-BE49-F238E27FC236}">
              <a16:creationId xmlns:a16="http://schemas.microsoft.com/office/drawing/2014/main" id="{2825B9BB-3E57-4DC5-A0C4-963560ED445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7" name="62 CuadroTexto">
          <a:extLst>
            <a:ext uri="{FF2B5EF4-FFF2-40B4-BE49-F238E27FC236}">
              <a16:creationId xmlns:a16="http://schemas.microsoft.com/office/drawing/2014/main" id="{31526018-B2CD-48BC-9E0A-5A3A12BB85B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8" name="63 CuadroTexto">
          <a:extLst>
            <a:ext uri="{FF2B5EF4-FFF2-40B4-BE49-F238E27FC236}">
              <a16:creationId xmlns:a16="http://schemas.microsoft.com/office/drawing/2014/main" id="{10D83F95-B2A3-4340-8D6A-DE4A6C72E67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59" name="64 CuadroTexto">
          <a:extLst>
            <a:ext uri="{FF2B5EF4-FFF2-40B4-BE49-F238E27FC236}">
              <a16:creationId xmlns:a16="http://schemas.microsoft.com/office/drawing/2014/main" id="{51380CD5-8C25-4FF7-A6C6-22CDB2173C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0" name="65 CuadroTexto">
          <a:extLst>
            <a:ext uri="{FF2B5EF4-FFF2-40B4-BE49-F238E27FC236}">
              <a16:creationId xmlns:a16="http://schemas.microsoft.com/office/drawing/2014/main" id="{AB5C89AE-DD67-4A2D-830E-3BD34BF1FD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1" name="66 CuadroTexto">
          <a:extLst>
            <a:ext uri="{FF2B5EF4-FFF2-40B4-BE49-F238E27FC236}">
              <a16:creationId xmlns:a16="http://schemas.microsoft.com/office/drawing/2014/main" id="{2F85C256-E2F6-49BB-8018-7C46D31767A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2" name="67 CuadroTexto">
          <a:extLst>
            <a:ext uri="{FF2B5EF4-FFF2-40B4-BE49-F238E27FC236}">
              <a16:creationId xmlns:a16="http://schemas.microsoft.com/office/drawing/2014/main" id="{112E77F1-7F01-488D-82A5-BA188C74E3D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3" name="68 CuadroTexto">
          <a:extLst>
            <a:ext uri="{FF2B5EF4-FFF2-40B4-BE49-F238E27FC236}">
              <a16:creationId xmlns:a16="http://schemas.microsoft.com/office/drawing/2014/main" id="{166F841D-D5B5-47D8-911F-BDE20E3F854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4" name="69 CuadroTexto">
          <a:extLst>
            <a:ext uri="{FF2B5EF4-FFF2-40B4-BE49-F238E27FC236}">
              <a16:creationId xmlns:a16="http://schemas.microsoft.com/office/drawing/2014/main" id="{C0754D58-4D52-499B-B042-DA023796F09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5" name="70 CuadroTexto">
          <a:extLst>
            <a:ext uri="{FF2B5EF4-FFF2-40B4-BE49-F238E27FC236}">
              <a16:creationId xmlns:a16="http://schemas.microsoft.com/office/drawing/2014/main" id="{C81D6E4E-8A5C-4340-A2C2-4466C65C54F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6" name="71 CuadroTexto">
          <a:extLst>
            <a:ext uri="{FF2B5EF4-FFF2-40B4-BE49-F238E27FC236}">
              <a16:creationId xmlns:a16="http://schemas.microsoft.com/office/drawing/2014/main" id="{D486D6E7-E1F5-45FD-B1BF-80EAF79E5A7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7" name="72 CuadroTexto">
          <a:extLst>
            <a:ext uri="{FF2B5EF4-FFF2-40B4-BE49-F238E27FC236}">
              <a16:creationId xmlns:a16="http://schemas.microsoft.com/office/drawing/2014/main" id="{386314E9-5F63-4A23-A4F3-CCA486137D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8" name="73 CuadroTexto">
          <a:extLst>
            <a:ext uri="{FF2B5EF4-FFF2-40B4-BE49-F238E27FC236}">
              <a16:creationId xmlns:a16="http://schemas.microsoft.com/office/drawing/2014/main" id="{7E088437-8B46-409D-84C0-11F5AB4CEF6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69" name="74 CuadroTexto">
          <a:extLst>
            <a:ext uri="{FF2B5EF4-FFF2-40B4-BE49-F238E27FC236}">
              <a16:creationId xmlns:a16="http://schemas.microsoft.com/office/drawing/2014/main" id="{A34D04A2-F1F1-42A2-85AF-04894A94228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0" name="75 CuadroTexto">
          <a:extLst>
            <a:ext uri="{FF2B5EF4-FFF2-40B4-BE49-F238E27FC236}">
              <a16:creationId xmlns:a16="http://schemas.microsoft.com/office/drawing/2014/main" id="{0538D3C7-0BA8-4530-BBE7-96DE034C41D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1" name="76 CuadroTexto">
          <a:extLst>
            <a:ext uri="{FF2B5EF4-FFF2-40B4-BE49-F238E27FC236}">
              <a16:creationId xmlns:a16="http://schemas.microsoft.com/office/drawing/2014/main" id="{323EE41B-464C-4F2A-8A84-AABC8A3AADD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2" name="77 CuadroTexto">
          <a:extLst>
            <a:ext uri="{FF2B5EF4-FFF2-40B4-BE49-F238E27FC236}">
              <a16:creationId xmlns:a16="http://schemas.microsoft.com/office/drawing/2014/main" id="{26C9C8C8-C616-4924-9F3F-8B123DC9F16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3" name="78 CuadroTexto">
          <a:extLst>
            <a:ext uri="{FF2B5EF4-FFF2-40B4-BE49-F238E27FC236}">
              <a16:creationId xmlns:a16="http://schemas.microsoft.com/office/drawing/2014/main" id="{209CFCD0-BACF-4DDE-AA5E-7D1DA9A4A17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4" name="79 CuadroTexto">
          <a:extLst>
            <a:ext uri="{FF2B5EF4-FFF2-40B4-BE49-F238E27FC236}">
              <a16:creationId xmlns:a16="http://schemas.microsoft.com/office/drawing/2014/main" id="{18D4F844-2C6B-4804-AE91-8ADF0CD9C4E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5" name="80 CuadroTexto">
          <a:extLst>
            <a:ext uri="{FF2B5EF4-FFF2-40B4-BE49-F238E27FC236}">
              <a16:creationId xmlns:a16="http://schemas.microsoft.com/office/drawing/2014/main" id="{AFA23016-F288-4F2D-A1B1-42B6960F0D6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6" name="81 CuadroTexto">
          <a:extLst>
            <a:ext uri="{FF2B5EF4-FFF2-40B4-BE49-F238E27FC236}">
              <a16:creationId xmlns:a16="http://schemas.microsoft.com/office/drawing/2014/main" id="{78A9A121-B13C-411B-8865-6EA027BD3F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877" name="82 CuadroTexto">
          <a:extLst>
            <a:ext uri="{FF2B5EF4-FFF2-40B4-BE49-F238E27FC236}">
              <a16:creationId xmlns:a16="http://schemas.microsoft.com/office/drawing/2014/main" id="{8188DE0E-A59A-4D1F-A1E4-1C9D2623585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78" name="1 CuadroTexto">
          <a:extLst>
            <a:ext uri="{FF2B5EF4-FFF2-40B4-BE49-F238E27FC236}">
              <a16:creationId xmlns:a16="http://schemas.microsoft.com/office/drawing/2014/main" id="{859552AB-225A-4BA3-8EB2-C99D8AD7B0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79" name="2 CuadroTexto">
          <a:extLst>
            <a:ext uri="{FF2B5EF4-FFF2-40B4-BE49-F238E27FC236}">
              <a16:creationId xmlns:a16="http://schemas.microsoft.com/office/drawing/2014/main" id="{F9A2B4EE-570A-449D-B8F0-9E0B4F0DBE2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0" name="3 CuadroTexto">
          <a:extLst>
            <a:ext uri="{FF2B5EF4-FFF2-40B4-BE49-F238E27FC236}">
              <a16:creationId xmlns:a16="http://schemas.microsoft.com/office/drawing/2014/main" id="{CCA69641-F550-4738-8435-67824C7366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1" name="4 CuadroTexto">
          <a:extLst>
            <a:ext uri="{FF2B5EF4-FFF2-40B4-BE49-F238E27FC236}">
              <a16:creationId xmlns:a16="http://schemas.microsoft.com/office/drawing/2014/main" id="{CEFC9BD9-4ED6-49F2-9964-265F339613F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2" name="5 CuadroTexto">
          <a:extLst>
            <a:ext uri="{FF2B5EF4-FFF2-40B4-BE49-F238E27FC236}">
              <a16:creationId xmlns:a16="http://schemas.microsoft.com/office/drawing/2014/main" id="{9FEC217B-8AE9-44B0-8164-109A43D8F1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3" name="6 CuadroTexto">
          <a:extLst>
            <a:ext uri="{FF2B5EF4-FFF2-40B4-BE49-F238E27FC236}">
              <a16:creationId xmlns:a16="http://schemas.microsoft.com/office/drawing/2014/main" id="{05C97966-14C1-47CD-B1B0-365799CA07F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4" name="7 CuadroTexto">
          <a:extLst>
            <a:ext uri="{FF2B5EF4-FFF2-40B4-BE49-F238E27FC236}">
              <a16:creationId xmlns:a16="http://schemas.microsoft.com/office/drawing/2014/main" id="{B051BD40-E919-4F42-92F3-035974C2193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5" name="8 CuadroTexto">
          <a:extLst>
            <a:ext uri="{FF2B5EF4-FFF2-40B4-BE49-F238E27FC236}">
              <a16:creationId xmlns:a16="http://schemas.microsoft.com/office/drawing/2014/main" id="{794D69E1-6D62-408C-A007-F1A3F9B4D3A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6" name="9 CuadroTexto">
          <a:extLst>
            <a:ext uri="{FF2B5EF4-FFF2-40B4-BE49-F238E27FC236}">
              <a16:creationId xmlns:a16="http://schemas.microsoft.com/office/drawing/2014/main" id="{1FC01B62-5C51-49F5-93C4-F75AF50D424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7" name="10 CuadroTexto">
          <a:extLst>
            <a:ext uri="{FF2B5EF4-FFF2-40B4-BE49-F238E27FC236}">
              <a16:creationId xmlns:a16="http://schemas.microsoft.com/office/drawing/2014/main" id="{25033255-89B6-4466-AE79-4F927F73C6E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8" name="11 CuadroTexto">
          <a:extLst>
            <a:ext uri="{FF2B5EF4-FFF2-40B4-BE49-F238E27FC236}">
              <a16:creationId xmlns:a16="http://schemas.microsoft.com/office/drawing/2014/main" id="{097A7C03-E855-4E03-89CD-5C0A45A5708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89" name="12 CuadroTexto">
          <a:extLst>
            <a:ext uri="{FF2B5EF4-FFF2-40B4-BE49-F238E27FC236}">
              <a16:creationId xmlns:a16="http://schemas.microsoft.com/office/drawing/2014/main" id="{CB1B93F4-B575-4324-8B9B-D7A0CE8CCA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0" name="13 CuadroTexto">
          <a:extLst>
            <a:ext uri="{FF2B5EF4-FFF2-40B4-BE49-F238E27FC236}">
              <a16:creationId xmlns:a16="http://schemas.microsoft.com/office/drawing/2014/main" id="{5000C726-D04F-4042-8E95-1788432564B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1" name="14 CuadroTexto">
          <a:extLst>
            <a:ext uri="{FF2B5EF4-FFF2-40B4-BE49-F238E27FC236}">
              <a16:creationId xmlns:a16="http://schemas.microsoft.com/office/drawing/2014/main" id="{3916EA2A-9F25-4E32-BD1D-26E821BC72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2" name="15 CuadroTexto">
          <a:extLst>
            <a:ext uri="{FF2B5EF4-FFF2-40B4-BE49-F238E27FC236}">
              <a16:creationId xmlns:a16="http://schemas.microsoft.com/office/drawing/2014/main" id="{1B2FE2EF-908D-4662-8F71-5D1D5EEB8EA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3" name="16 CuadroTexto">
          <a:extLst>
            <a:ext uri="{FF2B5EF4-FFF2-40B4-BE49-F238E27FC236}">
              <a16:creationId xmlns:a16="http://schemas.microsoft.com/office/drawing/2014/main" id="{F0D9BECA-6AA8-4723-B6B9-A80A2B074C3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4" name="17 CuadroTexto">
          <a:extLst>
            <a:ext uri="{FF2B5EF4-FFF2-40B4-BE49-F238E27FC236}">
              <a16:creationId xmlns:a16="http://schemas.microsoft.com/office/drawing/2014/main" id="{6250A620-CBB6-46C7-A808-DE19797AF70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5" name="18 CuadroTexto">
          <a:extLst>
            <a:ext uri="{FF2B5EF4-FFF2-40B4-BE49-F238E27FC236}">
              <a16:creationId xmlns:a16="http://schemas.microsoft.com/office/drawing/2014/main" id="{E24E7AEF-49DC-49A8-9B8C-D3403536E66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6" name="19 CuadroTexto">
          <a:extLst>
            <a:ext uri="{FF2B5EF4-FFF2-40B4-BE49-F238E27FC236}">
              <a16:creationId xmlns:a16="http://schemas.microsoft.com/office/drawing/2014/main" id="{70B97EE5-C180-4327-97D2-069AD7DDA77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7" name="20 CuadroTexto">
          <a:extLst>
            <a:ext uri="{FF2B5EF4-FFF2-40B4-BE49-F238E27FC236}">
              <a16:creationId xmlns:a16="http://schemas.microsoft.com/office/drawing/2014/main" id="{33EF171B-E199-4820-A27F-143E059B6B9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8" name="21 CuadroTexto">
          <a:extLst>
            <a:ext uri="{FF2B5EF4-FFF2-40B4-BE49-F238E27FC236}">
              <a16:creationId xmlns:a16="http://schemas.microsoft.com/office/drawing/2014/main" id="{18E828A0-875D-4502-8788-D858A9717BC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899" name="22 CuadroTexto">
          <a:extLst>
            <a:ext uri="{FF2B5EF4-FFF2-40B4-BE49-F238E27FC236}">
              <a16:creationId xmlns:a16="http://schemas.microsoft.com/office/drawing/2014/main" id="{E8E3E065-8C6B-4241-B7D9-CB8BE4A3448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0" name="23 CuadroTexto">
          <a:extLst>
            <a:ext uri="{FF2B5EF4-FFF2-40B4-BE49-F238E27FC236}">
              <a16:creationId xmlns:a16="http://schemas.microsoft.com/office/drawing/2014/main" id="{B8974C5D-CFC8-4443-A11B-9EB415EFDE3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1" name="24 CuadroTexto">
          <a:extLst>
            <a:ext uri="{FF2B5EF4-FFF2-40B4-BE49-F238E27FC236}">
              <a16:creationId xmlns:a16="http://schemas.microsoft.com/office/drawing/2014/main" id="{495A946E-7200-4C64-A963-5F51A4A3824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2" name="25 CuadroTexto">
          <a:extLst>
            <a:ext uri="{FF2B5EF4-FFF2-40B4-BE49-F238E27FC236}">
              <a16:creationId xmlns:a16="http://schemas.microsoft.com/office/drawing/2014/main" id="{4A2341A7-E7C3-46FF-ACA5-C3796A99CE0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3" name="26 CuadroTexto">
          <a:extLst>
            <a:ext uri="{FF2B5EF4-FFF2-40B4-BE49-F238E27FC236}">
              <a16:creationId xmlns:a16="http://schemas.microsoft.com/office/drawing/2014/main" id="{E1B9A9CF-7224-452F-967D-4BE156F7945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4" name="27 CuadroTexto">
          <a:extLst>
            <a:ext uri="{FF2B5EF4-FFF2-40B4-BE49-F238E27FC236}">
              <a16:creationId xmlns:a16="http://schemas.microsoft.com/office/drawing/2014/main" id="{F6DB4C38-05A5-4144-A9F7-255B6A93F17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5" name="28 CuadroTexto">
          <a:extLst>
            <a:ext uri="{FF2B5EF4-FFF2-40B4-BE49-F238E27FC236}">
              <a16:creationId xmlns:a16="http://schemas.microsoft.com/office/drawing/2014/main" id="{ECA85770-946F-41A2-A1D2-CB4A1EF2B47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6" name="29 CuadroTexto">
          <a:extLst>
            <a:ext uri="{FF2B5EF4-FFF2-40B4-BE49-F238E27FC236}">
              <a16:creationId xmlns:a16="http://schemas.microsoft.com/office/drawing/2014/main" id="{9E2E7914-9EFC-444A-A434-4967D9921A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7" name="30 CuadroTexto">
          <a:extLst>
            <a:ext uri="{FF2B5EF4-FFF2-40B4-BE49-F238E27FC236}">
              <a16:creationId xmlns:a16="http://schemas.microsoft.com/office/drawing/2014/main" id="{BEF6FA85-5CFB-42BF-A02E-B7E446BB55D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8" name="31 CuadroTexto">
          <a:extLst>
            <a:ext uri="{FF2B5EF4-FFF2-40B4-BE49-F238E27FC236}">
              <a16:creationId xmlns:a16="http://schemas.microsoft.com/office/drawing/2014/main" id="{924B84C4-BEC5-4B49-B16E-372CE73BBF8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09" name="32 CuadroTexto">
          <a:extLst>
            <a:ext uri="{FF2B5EF4-FFF2-40B4-BE49-F238E27FC236}">
              <a16:creationId xmlns:a16="http://schemas.microsoft.com/office/drawing/2014/main" id="{A44F9F45-C81D-4D1D-AA2C-2369C979164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0" name="33 CuadroTexto">
          <a:extLst>
            <a:ext uri="{FF2B5EF4-FFF2-40B4-BE49-F238E27FC236}">
              <a16:creationId xmlns:a16="http://schemas.microsoft.com/office/drawing/2014/main" id="{90E612D3-E15D-452C-A9AA-C3F6D43207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1" name="34 CuadroTexto">
          <a:extLst>
            <a:ext uri="{FF2B5EF4-FFF2-40B4-BE49-F238E27FC236}">
              <a16:creationId xmlns:a16="http://schemas.microsoft.com/office/drawing/2014/main" id="{626F2270-7FDA-4522-BCB9-7C4E90230D8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2" name="35 CuadroTexto">
          <a:extLst>
            <a:ext uri="{FF2B5EF4-FFF2-40B4-BE49-F238E27FC236}">
              <a16:creationId xmlns:a16="http://schemas.microsoft.com/office/drawing/2014/main" id="{61D5B748-A1AF-41AC-ABDE-44BF1AC744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3" name="36 CuadroTexto">
          <a:extLst>
            <a:ext uri="{FF2B5EF4-FFF2-40B4-BE49-F238E27FC236}">
              <a16:creationId xmlns:a16="http://schemas.microsoft.com/office/drawing/2014/main" id="{CBCE84A4-CD7B-4628-8835-206D90276A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4" name="37 CuadroTexto">
          <a:extLst>
            <a:ext uri="{FF2B5EF4-FFF2-40B4-BE49-F238E27FC236}">
              <a16:creationId xmlns:a16="http://schemas.microsoft.com/office/drawing/2014/main" id="{BA18AD03-0A56-4B0A-A756-70D61372544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5" name="38 CuadroTexto">
          <a:extLst>
            <a:ext uri="{FF2B5EF4-FFF2-40B4-BE49-F238E27FC236}">
              <a16:creationId xmlns:a16="http://schemas.microsoft.com/office/drawing/2014/main" id="{F949DE1D-FAF2-43F1-9086-935F7976D14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6" name="39 CuadroTexto">
          <a:extLst>
            <a:ext uri="{FF2B5EF4-FFF2-40B4-BE49-F238E27FC236}">
              <a16:creationId xmlns:a16="http://schemas.microsoft.com/office/drawing/2014/main" id="{A3F5B9CC-C8F4-4CA4-8400-78A95EE3795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7" name="40 CuadroTexto">
          <a:extLst>
            <a:ext uri="{FF2B5EF4-FFF2-40B4-BE49-F238E27FC236}">
              <a16:creationId xmlns:a16="http://schemas.microsoft.com/office/drawing/2014/main" id="{0FBFCDDE-FB6D-4A6E-8635-DC441070692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8" name="41 CuadroTexto">
          <a:extLst>
            <a:ext uri="{FF2B5EF4-FFF2-40B4-BE49-F238E27FC236}">
              <a16:creationId xmlns:a16="http://schemas.microsoft.com/office/drawing/2014/main" id="{7AC6031B-0F45-44DE-9BF8-B3149C511C4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19" name="42 CuadroTexto">
          <a:extLst>
            <a:ext uri="{FF2B5EF4-FFF2-40B4-BE49-F238E27FC236}">
              <a16:creationId xmlns:a16="http://schemas.microsoft.com/office/drawing/2014/main" id="{8D4C61A5-CDB1-412C-9D20-1A04A69C063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0" name="43 CuadroTexto">
          <a:extLst>
            <a:ext uri="{FF2B5EF4-FFF2-40B4-BE49-F238E27FC236}">
              <a16:creationId xmlns:a16="http://schemas.microsoft.com/office/drawing/2014/main" id="{D9FD0126-F5DD-4A0F-A36C-61E0D5C261F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1" name="44 CuadroTexto">
          <a:extLst>
            <a:ext uri="{FF2B5EF4-FFF2-40B4-BE49-F238E27FC236}">
              <a16:creationId xmlns:a16="http://schemas.microsoft.com/office/drawing/2014/main" id="{BBECC885-783F-4871-ACCE-F56455205F3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2" name="45 CuadroTexto">
          <a:extLst>
            <a:ext uri="{FF2B5EF4-FFF2-40B4-BE49-F238E27FC236}">
              <a16:creationId xmlns:a16="http://schemas.microsoft.com/office/drawing/2014/main" id="{6F77C12B-9C25-4DD2-8BD0-A26A97AC547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3" name="46 CuadroTexto">
          <a:extLst>
            <a:ext uri="{FF2B5EF4-FFF2-40B4-BE49-F238E27FC236}">
              <a16:creationId xmlns:a16="http://schemas.microsoft.com/office/drawing/2014/main" id="{D04E7062-8722-49A9-A80E-CD35AB0302E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4" name="47 CuadroTexto">
          <a:extLst>
            <a:ext uri="{FF2B5EF4-FFF2-40B4-BE49-F238E27FC236}">
              <a16:creationId xmlns:a16="http://schemas.microsoft.com/office/drawing/2014/main" id="{EDED78DE-7FB0-493B-9989-B7B1AF800B4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5" name="48 CuadroTexto">
          <a:extLst>
            <a:ext uri="{FF2B5EF4-FFF2-40B4-BE49-F238E27FC236}">
              <a16:creationId xmlns:a16="http://schemas.microsoft.com/office/drawing/2014/main" id="{2B3FC494-708C-4AF7-90FA-884A3853E6E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6" name="49 CuadroTexto">
          <a:extLst>
            <a:ext uri="{FF2B5EF4-FFF2-40B4-BE49-F238E27FC236}">
              <a16:creationId xmlns:a16="http://schemas.microsoft.com/office/drawing/2014/main" id="{F1D3E94D-2235-4E97-810A-59F322461FF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7" name="50 CuadroTexto">
          <a:extLst>
            <a:ext uri="{FF2B5EF4-FFF2-40B4-BE49-F238E27FC236}">
              <a16:creationId xmlns:a16="http://schemas.microsoft.com/office/drawing/2014/main" id="{D5B57017-28A6-4652-A2EF-6E0B641F5CA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8" name="51 CuadroTexto">
          <a:extLst>
            <a:ext uri="{FF2B5EF4-FFF2-40B4-BE49-F238E27FC236}">
              <a16:creationId xmlns:a16="http://schemas.microsoft.com/office/drawing/2014/main" id="{436DBB4D-6274-491B-9E23-A7A40E6D4B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29" name="52 CuadroTexto">
          <a:extLst>
            <a:ext uri="{FF2B5EF4-FFF2-40B4-BE49-F238E27FC236}">
              <a16:creationId xmlns:a16="http://schemas.microsoft.com/office/drawing/2014/main" id="{98557D96-368C-4978-8C8E-51F676BF366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0" name="53 CuadroTexto">
          <a:extLst>
            <a:ext uri="{FF2B5EF4-FFF2-40B4-BE49-F238E27FC236}">
              <a16:creationId xmlns:a16="http://schemas.microsoft.com/office/drawing/2014/main" id="{40AA8990-F5D0-4638-AE15-719E3FB0DD9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1" name="54 CuadroTexto">
          <a:extLst>
            <a:ext uri="{FF2B5EF4-FFF2-40B4-BE49-F238E27FC236}">
              <a16:creationId xmlns:a16="http://schemas.microsoft.com/office/drawing/2014/main" id="{0E001209-7C79-4368-9F90-73E725A6E2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2" name="55 CuadroTexto">
          <a:extLst>
            <a:ext uri="{FF2B5EF4-FFF2-40B4-BE49-F238E27FC236}">
              <a16:creationId xmlns:a16="http://schemas.microsoft.com/office/drawing/2014/main" id="{2917842E-7DF6-4CE9-8560-5C3A548F267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3" name="56 CuadroTexto">
          <a:extLst>
            <a:ext uri="{FF2B5EF4-FFF2-40B4-BE49-F238E27FC236}">
              <a16:creationId xmlns:a16="http://schemas.microsoft.com/office/drawing/2014/main" id="{ECFCC71B-2C9E-4B3F-B683-3003C3CEBBC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4" name="57 CuadroTexto">
          <a:extLst>
            <a:ext uri="{FF2B5EF4-FFF2-40B4-BE49-F238E27FC236}">
              <a16:creationId xmlns:a16="http://schemas.microsoft.com/office/drawing/2014/main" id="{C3754B75-D034-4216-BD1F-C69FC5A1E2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5" name="58 CuadroTexto">
          <a:extLst>
            <a:ext uri="{FF2B5EF4-FFF2-40B4-BE49-F238E27FC236}">
              <a16:creationId xmlns:a16="http://schemas.microsoft.com/office/drawing/2014/main" id="{F4AACABB-EEA3-4235-AB85-AE8EBFEE7C1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6" name="59 CuadroTexto">
          <a:extLst>
            <a:ext uri="{FF2B5EF4-FFF2-40B4-BE49-F238E27FC236}">
              <a16:creationId xmlns:a16="http://schemas.microsoft.com/office/drawing/2014/main" id="{68CBAB0C-877A-450F-9D68-1BE6FCB5F44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7" name="60 CuadroTexto">
          <a:extLst>
            <a:ext uri="{FF2B5EF4-FFF2-40B4-BE49-F238E27FC236}">
              <a16:creationId xmlns:a16="http://schemas.microsoft.com/office/drawing/2014/main" id="{23731C1C-4980-4A90-AE6D-059F7928E49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8" name="61 CuadroTexto">
          <a:extLst>
            <a:ext uri="{FF2B5EF4-FFF2-40B4-BE49-F238E27FC236}">
              <a16:creationId xmlns:a16="http://schemas.microsoft.com/office/drawing/2014/main" id="{23040223-8A7E-4459-B2B6-9617C7324D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39" name="62 CuadroTexto">
          <a:extLst>
            <a:ext uri="{FF2B5EF4-FFF2-40B4-BE49-F238E27FC236}">
              <a16:creationId xmlns:a16="http://schemas.microsoft.com/office/drawing/2014/main" id="{C8913711-E550-4C9F-B24C-E7D2FD82D5C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0" name="63 CuadroTexto">
          <a:extLst>
            <a:ext uri="{FF2B5EF4-FFF2-40B4-BE49-F238E27FC236}">
              <a16:creationId xmlns:a16="http://schemas.microsoft.com/office/drawing/2014/main" id="{D109E5E8-5F34-44C4-A7F7-B0DCA49294F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1" name="64 CuadroTexto">
          <a:extLst>
            <a:ext uri="{FF2B5EF4-FFF2-40B4-BE49-F238E27FC236}">
              <a16:creationId xmlns:a16="http://schemas.microsoft.com/office/drawing/2014/main" id="{95846FE2-CAA4-45F8-9574-9578D54AFB6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2" name="65 CuadroTexto">
          <a:extLst>
            <a:ext uri="{FF2B5EF4-FFF2-40B4-BE49-F238E27FC236}">
              <a16:creationId xmlns:a16="http://schemas.microsoft.com/office/drawing/2014/main" id="{1ACC2103-E8FE-4352-B39D-083C00B0737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3" name="66 CuadroTexto">
          <a:extLst>
            <a:ext uri="{FF2B5EF4-FFF2-40B4-BE49-F238E27FC236}">
              <a16:creationId xmlns:a16="http://schemas.microsoft.com/office/drawing/2014/main" id="{46211DB0-AF5A-43AA-8F95-590676A937F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4" name="67 CuadroTexto">
          <a:extLst>
            <a:ext uri="{FF2B5EF4-FFF2-40B4-BE49-F238E27FC236}">
              <a16:creationId xmlns:a16="http://schemas.microsoft.com/office/drawing/2014/main" id="{4FF909FB-3275-445D-ACFD-07D26652E93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5" name="68 CuadroTexto">
          <a:extLst>
            <a:ext uri="{FF2B5EF4-FFF2-40B4-BE49-F238E27FC236}">
              <a16:creationId xmlns:a16="http://schemas.microsoft.com/office/drawing/2014/main" id="{BA4181D4-1756-486A-92E8-B5EC13CEEDA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6" name="69 CuadroTexto">
          <a:extLst>
            <a:ext uri="{FF2B5EF4-FFF2-40B4-BE49-F238E27FC236}">
              <a16:creationId xmlns:a16="http://schemas.microsoft.com/office/drawing/2014/main" id="{C9366115-86B0-4CB8-8A91-51B624BC0A9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7" name="70 CuadroTexto">
          <a:extLst>
            <a:ext uri="{FF2B5EF4-FFF2-40B4-BE49-F238E27FC236}">
              <a16:creationId xmlns:a16="http://schemas.microsoft.com/office/drawing/2014/main" id="{F1077AE0-68BA-4DF0-B274-B630516EC5A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8" name="71 CuadroTexto">
          <a:extLst>
            <a:ext uri="{FF2B5EF4-FFF2-40B4-BE49-F238E27FC236}">
              <a16:creationId xmlns:a16="http://schemas.microsoft.com/office/drawing/2014/main" id="{FABD9831-939D-4620-A579-951496EF288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49" name="72 CuadroTexto">
          <a:extLst>
            <a:ext uri="{FF2B5EF4-FFF2-40B4-BE49-F238E27FC236}">
              <a16:creationId xmlns:a16="http://schemas.microsoft.com/office/drawing/2014/main" id="{394C79CE-DA01-4905-B86A-027BDF632DD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0" name="73 CuadroTexto">
          <a:extLst>
            <a:ext uri="{FF2B5EF4-FFF2-40B4-BE49-F238E27FC236}">
              <a16:creationId xmlns:a16="http://schemas.microsoft.com/office/drawing/2014/main" id="{9EEA9E44-C232-44A4-B184-18102FF327A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1" name="74 CuadroTexto">
          <a:extLst>
            <a:ext uri="{FF2B5EF4-FFF2-40B4-BE49-F238E27FC236}">
              <a16:creationId xmlns:a16="http://schemas.microsoft.com/office/drawing/2014/main" id="{34CFBA2E-37BE-4EB7-9B26-9C32B26707E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2" name="75 CuadroTexto">
          <a:extLst>
            <a:ext uri="{FF2B5EF4-FFF2-40B4-BE49-F238E27FC236}">
              <a16:creationId xmlns:a16="http://schemas.microsoft.com/office/drawing/2014/main" id="{790C3B7A-56C0-4B04-B9EA-17B4B40241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3" name="76 CuadroTexto">
          <a:extLst>
            <a:ext uri="{FF2B5EF4-FFF2-40B4-BE49-F238E27FC236}">
              <a16:creationId xmlns:a16="http://schemas.microsoft.com/office/drawing/2014/main" id="{F218CF7B-7650-4EC8-A16E-6CCA778930F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4" name="77 CuadroTexto">
          <a:extLst>
            <a:ext uri="{FF2B5EF4-FFF2-40B4-BE49-F238E27FC236}">
              <a16:creationId xmlns:a16="http://schemas.microsoft.com/office/drawing/2014/main" id="{DBEC23AC-CFEC-4BB1-80A0-D375E77261A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5" name="78 CuadroTexto">
          <a:extLst>
            <a:ext uri="{FF2B5EF4-FFF2-40B4-BE49-F238E27FC236}">
              <a16:creationId xmlns:a16="http://schemas.microsoft.com/office/drawing/2014/main" id="{D85195C9-EF07-427D-AAE6-A374F771D52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6" name="79 CuadroTexto">
          <a:extLst>
            <a:ext uri="{FF2B5EF4-FFF2-40B4-BE49-F238E27FC236}">
              <a16:creationId xmlns:a16="http://schemas.microsoft.com/office/drawing/2014/main" id="{64275181-0937-4FAB-AB13-DEE93AEDC07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7" name="80 CuadroTexto">
          <a:extLst>
            <a:ext uri="{FF2B5EF4-FFF2-40B4-BE49-F238E27FC236}">
              <a16:creationId xmlns:a16="http://schemas.microsoft.com/office/drawing/2014/main" id="{886A79CE-BFE4-4A87-933A-6B59E968990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1958" name="81 CuadroTexto">
          <a:extLst>
            <a:ext uri="{FF2B5EF4-FFF2-40B4-BE49-F238E27FC236}">
              <a16:creationId xmlns:a16="http://schemas.microsoft.com/office/drawing/2014/main" id="{E688FDA6-6689-4AA1-B464-5E56D0205B3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1959" name="82 CuadroTexto">
          <a:extLst>
            <a:ext uri="{FF2B5EF4-FFF2-40B4-BE49-F238E27FC236}">
              <a16:creationId xmlns:a16="http://schemas.microsoft.com/office/drawing/2014/main" id="{31806B15-6634-41F8-B685-7D9EA65EB075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0" name="2 CuadroTexto">
          <a:extLst>
            <a:ext uri="{FF2B5EF4-FFF2-40B4-BE49-F238E27FC236}">
              <a16:creationId xmlns:a16="http://schemas.microsoft.com/office/drawing/2014/main" id="{DF7FD2DB-7B7B-49AA-B796-CC72347FBE6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1" name="3 CuadroTexto">
          <a:extLst>
            <a:ext uri="{FF2B5EF4-FFF2-40B4-BE49-F238E27FC236}">
              <a16:creationId xmlns:a16="http://schemas.microsoft.com/office/drawing/2014/main" id="{93C77857-A2D1-4E90-B69F-275D4894AFF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2" name="4 CuadroTexto">
          <a:extLst>
            <a:ext uri="{FF2B5EF4-FFF2-40B4-BE49-F238E27FC236}">
              <a16:creationId xmlns:a16="http://schemas.microsoft.com/office/drawing/2014/main" id="{4162CF4E-2E85-4DD4-AD10-0DCFC62C0DF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3" name="5 CuadroTexto">
          <a:extLst>
            <a:ext uri="{FF2B5EF4-FFF2-40B4-BE49-F238E27FC236}">
              <a16:creationId xmlns:a16="http://schemas.microsoft.com/office/drawing/2014/main" id="{8250AF7A-6597-4BD9-8969-39B86FF8C9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4" name="6 CuadroTexto">
          <a:extLst>
            <a:ext uri="{FF2B5EF4-FFF2-40B4-BE49-F238E27FC236}">
              <a16:creationId xmlns:a16="http://schemas.microsoft.com/office/drawing/2014/main" id="{4BD39BDC-B3F2-47D1-869A-AFC8E8F29D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5" name="7 CuadroTexto">
          <a:extLst>
            <a:ext uri="{FF2B5EF4-FFF2-40B4-BE49-F238E27FC236}">
              <a16:creationId xmlns:a16="http://schemas.microsoft.com/office/drawing/2014/main" id="{DF40D591-AAA1-4158-BBAB-77F474E2070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6" name="8 CuadroTexto">
          <a:extLst>
            <a:ext uri="{FF2B5EF4-FFF2-40B4-BE49-F238E27FC236}">
              <a16:creationId xmlns:a16="http://schemas.microsoft.com/office/drawing/2014/main" id="{9DBE82D1-4688-425D-856A-BDC4A82546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7" name="9 CuadroTexto">
          <a:extLst>
            <a:ext uri="{FF2B5EF4-FFF2-40B4-BE49-F238E27FC236}">
              <a16:creationId xmlns:a16="http://schemas.microsoft.com/office/drawing/2014/main" id="{5A5FD8DA-2EFB-4800-8C16-80E6C92995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8" name="10 CuadroTexto">
          <a:extLst>
            <a:ext uri="{FF2B5EF4-FFF2-40B4-BE49-F238E27FC236}">
              <a16:creationId xmlns:a16="http://schemas.microsoft.com/office/drawing/2014/main" id="{8E388578-326A-4622-8F92-0CE8D96ED1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69" name="11 CuadroTexto">
          <a:extLst>
            <a:ext uri="{FF2B5EF4-FFF2-40B4-BE49-F238E27FC236}">
              <a16:creationId xmlns:a16="http://schemas.microsoft.com/office/drawing/2014/main" id="{78253832-AC04-4462-8F4A-9F0D4961EAF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0" name="12 CuadroTexto">
          <a:extLst>
            <a:ext uri="{FF2B5EF4-FFF2-40B4-BE49-F238E27FC236}">
              <a16:creationId xmlns:a16="http://schemas.microsoft.com/office/drawing/2014/main" id="{196E4D8C-E768-4D94-B16D-4C43EDD0E04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1" name="13 CuadroTexto">
          <a:extLst>
            <a:ext uri="{FF2B5EF4-FFF2-40B4-BE49-F238E27FC236}">
              <a16:creationId xmlns:a16="http://schemas.microsoft.com/office/drawing/2014/main" id="{B1FD2CB8-5C1F-4400-B0A0-B4217A5745E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2" name="14 CuadroTexto">
          <a:extLst>
            <a:ext uri="{FF2B5EF4-FFF2-40B4-BE49-F238E27FC236}">
              <a16:creationId xmlns:a16="http://schemas.microsoft.com/office/drawing/2014/main" id="{F1CEBF3C-A60A-4803-AA6D-99446301F3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3" name="15 CuadroTexto">
          <a:extLst>
            <a:ext uri="{FF2B5EF4-FFF2-40B4-BE49-F238E27FC236}">
              <a16:creationId xmlns:a16="http://schemas.microsoft.com/office/drawing/2014/main" id="{C24CC992-47B5-4CC0-BDE8-45F193AB4DC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4" name="16 CuadroTexto">
          <a:extLst>
            <a:ext uri="{FF2B5EF4-FFF2-40B4-BE49-F238E27FC236}">
              <a16:creationId xmlns:a16="http://schemas.microsoft.com/office/drawing/2014/main" id="{3DDBA585-FA18-4BF7-B103-91E5C8A2DF8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5" name="17 CuadroTexto">
          <a:extLst>
            <a:ext uri="{FF2B5EF4-FFF2-40B4-BE49-F238E27FC236}">
              <a16:creationId xmlns:a16="http://schemas.microsoft.com/office/drawing/2014/main" id="{9A40BAFB-5049-4A7C-9843-3AAA7E5AA02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6" name="18 CuadroTexto">
          <a:extLst>
            <a:ext uri="{FF2B5EF4-FFF2-40B4-BE49-F238E27FC236}">
              <a16:creationId xmlns:a16="http://schemas.microsoft.com/office/drawing/2014/main" id="{A34ACE8C-33E9-4FA9-B4CB-E589CBE24AC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7" name="19 CuadroTexto">
          <a:extLst>
            <a:ext uri="{FF2B5EF4-FFF2-40B4-BE49-F238E27FC236}">
              <a16:creationId xmlns:a16="http://schemas.microsoft.com/office/drawing/2014/main" id="{9BE56D9C-0C18-417B-8A4D-E4B2C69837A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8" name="20 CuadroTexto">
          <a:extLst>
            <a:ext uri="{FF2B5EF4-FFF2-40B4-BE49-F238E27FC236}">
              <a16:creationId xmlns:a16="http://schemas.microsoft.com/office/drawing/2014/main" id="{40AA45AC-8052-4DA2-A33B-FD25A233EA7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79" name="21 CuadroTexto">
          <a:extLst>
            <a:ext uri="{FF2B5EF4-FFF2-40B4-BE49-F238E27FC236}">
              <a16:creationId xmlns:a16="http://schemas.microsoft.com/office/drawing/2014/main" id="{1DC8E9A4-E91F-4AE8-AF0D-DAA1D9F1070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0" name="22 CuadroTexto">
          <a:extLst>
            <a:ext uri="{FF2B5EF4-FFF2-40B4-BE49-F238E27FC236}">
              <a16:creationId xmlns:a16="http://schemas.microsoft.com/office/drawing/2014/main" id="{1AE1A5BF-7A2F-4DCD-B042-89B634CD336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1" name="23 CuadroTexto">
          <a:extLst>
            <a:ext uri="{FF2B5EF4-FFF2-40B4-BE49-F238E27FC236}">
              <a16:creationId xmlns:a16="http://schemas.microsoft.com/office/drawing/2014/main" id="{44D62C13-DCA6-4E59-BBB9-9C45EFE152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2" name="24 CuadroTexto">
          <a:extLst>
            <a:ext uri="{FF2B5EF4-FFF2-40B4-BE49-F238E27FC236}">
              <a16:creationId xmlns:a16="http://schemas.microsoft.com/office/drawing/2014/main" id="{7CD65FAB-7F81-4812-8EE8-08CF8F596DC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3" name="25 CuadroTexto">
          <a:extLst>
            <a:ext uri="{FF2B5EF4-FFF2-40B4-BE49-F238E27FC236}">
              <a16:creationId xmlns:a16="http://schemas.microsoft.com/office/drawing/2014/main" id="{C5FAF5F9-FD34-4EE0-A1D7-2AB6FE97AC3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4" name="26 CuadroTexto">
          <a:extLst>
            <a:ext uri="{FF2B5EF4-FFF2-40B4-BE49-F238E27FC236}">
              <a16:creationId xmlns:a16="http://schemas.microsoft.com/office/drawing/2014/main" id="{A0C06BEC-507E-42E2-BB0F-FFB738C711D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5" name="27 CuadroTexto">
          <a:extLst>
            <a:ext uri="{FF2B5EF4-FFF2-40B4-BE49-F238E27FC236}">
              <a16:creationId xmlns:a16="http://schemas.microsoft.com/office/drawing/2014/main" id="{35EFAF31-FB00-4646-92C1-B07E74F287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6" name="28 CuadroTexto">
          <a:extLst>
            <a:ext uri="{FF2B5EF4-FFF2-40B4-BE49-F238E27FC236}">
              <a16:creationId xmlns:a16="http://schemas.microsoft.com/office/drawing/2014/main" id="{81B81428-AC53-46C8-9266-CB6136BC81C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7" name="29 CuadroTexto">
          <a:extLst>
            <a:ext uri="{FF2B5EF4-FFF2-40B4-BE49-F238E27FC236}">
              <a16:creationId xmlns:a16="http://schemas.microsoft.com/office/drawing/2014/main" id="{7AE9F40F-0D8F-4D5F-A078-153446A6EDF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8" name="30 CuadroTexto">
          <a:extLst>
            <a:ext uri="{FF2B5EF4-FFF2-40B4-BE49-F238E27FC236}">
              <a16:creationId xmlns:a16="http://schemas.microsoft.com/office/drawing/2014/main" id="{7CEFB8DD-3C4C-4589-B09E-5F82BD075DD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89" name="31 CuadroTexto">
          <a:extLst>
            <a:ext uri="{FF2B5EF4-FFF2-40B4-BE49-F238E27FC236}">
              <a16:creationId xmlns:a16="http://schemas.microsoft.com/office/drawing/2014/main" id="{149D3801-E90A-4145-81FE-1DE29F3F1B7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0" name="32 CuadroTexto">
          <a:extLst>
            <a:ext uri="{FF2B5EF4-FFF2-40B4-BE49-F238E27FC236}">
              <a16:creationId xmlns:a16="http://schemas.microsoft.com/office/drawing/2014/main" id="{CAE0C1F0-1CDF-4134-959C-770E819FE76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1" name="33 CuadroTexto">
          <a:extLst>
            <a:ext uri="{FF2B5EF4-FFF2-40B4-BE49-F238E27FC236}">
              <a16:creationId xmlns:a16="http://schemas.microsoft.com/office/drawing/2014/main" id="{657D9418-7AC6-4F2F-8027-C3ED6EC799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2" name="34 CuadroTexto">
          <a:extLst>
            <a:ext uri="{FF2B5EF4-FFF2-40B4-BE49-F238E27FC236}">
              <a16:creationId xmlns:a16="http://schemas.microsoft.com/office/drawing/2014/main" id="{D46BC349-DF96-4D91-8DFF-C15D4149788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3" name="35 CuadroTexto">
          <a:extLst>
            <a:ext uri="{FF2B5EF4-FFF2-40B4-BE49-F238E27FC236}">
              <a16:creationId xmlns:a16="http://schemas.microsoft.com/office/drawing/2014/main" id="{2C9A0EBB-C27E-4C00-B80E-62FAA40DF39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4" name="36 CuadroTexto">
          <a:extLst>
            <a:ext uri="{FF2B5EF4-FFF2-40B4-BE49-F238E27FC236}">
              <a16:creationId xmlns:a16="http://schemas.microsoft.com/office/drawing/2014/main" id="{0F7EFDE4-792E-4B19-BDAF-FF85FA52EFE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5" name="37 CuadroTexto">
          <a:extLst>
            <a:ext uri="{FF2B5EF4-FFF2-40B4-BE49-F238E27FC236}">
              <a16:creationId xmlns:a16="http://schemas.microsoft.com/office/drawing/2014/main" id="{B573A273-01CA-4873-9E7A-FDC6A41A59E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6" name="38 CuadroTexto">
          <a:extLst>
            <a:ext uri="{FF2B5EF4-FFF2-40B4-BE49-F238E27FC236}">
              <a16:creationId xmlns:a16="http://schemas.microsoft.com/office/drawing/2014/main" id="{0EF4D12C-9627-4DC2-B05D-B7EA606E810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7" name="39 CuadroTexto">
          <a:extLst>
            <a:ext uri="{FF2B5EF4-FFF2-40B4-BE49-F238E27FC236}">
              <a16:creationId xmlns:a16="http://schemas.microsoft.com/office/drawing/2014/main" id="{F76E8513-EF3C-4AE8-8846-FB08C5808F4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8" name="40 CuadroTexto">
          <a:extLst>
            <a:ext uri="{FF2B5EF4-FFF2-40B4-BE49-F238E27FC236}">
              <a16:creationId xmlns:a16="http://schemas.microsoft.com/office/drawing/2014/main" id="{79CF362D-BE5D-4D90-BCB1-2F68D179DF1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1999" name="41 CuadroTexto">
          <a:extLst>
            <a:ext uri="{FF2B5EF4-FFF2-40B4-BE49-F238E27FC236}">
              <a16:creationId xmlns:a16="http://schemas.microsoft.com/office/drawing/2014/main" id="{6C44C48C-3649-474D-A9C8-2FCB89669C3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0" name="42 CuadroTexto">
          <a:extLst>
            <a:ext uri="{FF2B5EF4-FFF2-40B4-BE49-F238E27FC236}">
              <a16:creationId xmlns:a16="http://schemas.microsoft.com/office/drawing/2014/main" id="{DAC24B57-45E5-482F-96AC-3E1C9859237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1" name="43 CuadroTexto">
          <a:extLst>
            <a:ext uri="{FF2B5EF4-FFF2-40B4-BE49-F238E27FC236}">
              <a16:creationId xmlns:a16="http://schemas.microsoft.com/office/drawing/2014/main" id="{A89EC966-1D20-4670-815D-85D91C04FE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2" name="44 CuadroTexto">
          <a:extLst>
            <a:ext uri="{FF2B5EF4-FFF2-40B4-BE49-F238E27FC236}">
              <a16:creationId xmlns:a16="http://schemas.microsoft.com/office/drawing/2014/main" id="{2FD40540-3BD7-4A51-B360-440AC1886F3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3" name="45 CuadroTexto">
          <a:extLst>
            <a:ext uri="{FF2B5EF4-FFF2-40B4-BE49-F238E27FC236}">
              <a16:creationId xmlns:a16="http://schemas.microsoft.com/office/drawing/2014/main" id="{FA7FC5F7-03FF-4249-8A45-804EDE25B68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4" name="46 CuadroTexto">
          <a:extLst>
            <a:ext uri="{FF2B5EF4-FFF2-40B4-BE49-F238E27FC236}">
              <a16:creationId xmlns:a16="http://schemas.microsoft.com/office/drawing/2014/main" id="{A88C59FA-1624-48F2-80E6-C43A9FF5E05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5" name="47 CuadroTexto">
          <a:extLst>
            <a:ext uri="{FF2B5EF4-FFF2-40B4-BE49-F238E27FC236}">
              <a16:creationId xmlns:a16="http://schemas.microsoft.com/office/drawing/2014/main" id="{F50B5585-EB74-486C-9774-CA815C6BB3B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6" name="48 CuadroTexto">
          <a:extLst>
            <a:ext uri="{FF2B5EF4-FFF2-40B4-BE49-F238E27FC236}">
              <a16:creationId xmlns:a16="http://schemas.microsoft.com/office/drawing/2014/main" id="{736B81A8-6A60-46CF-B41A-3CCB546A5C3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7" name="49 CuadroTexto">
          <a:extLst>
            <a:ext uri="{FF2B5EF4-FFF2-40B4-BE49-F238E27FC236}">
              <a16:creationId xmlns:a16="http://schemas.microsoft.com/office/drawing/2014/main" id="{A7AC7844-E5BE-46BF-B6E8-BB4D4026AB4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8" name="50 CuadroTexto">
          <a:extLst>
            <a:ext uri="{FF2B5EF4-FFF2-40B4-BE49-F238E27FC236}">
              <a16:creationId xmlns:a16="http://schemas.microsoft.com/office/drawing/2014/main" id="{FC0BDA05-FF43-4341-A031-4A743BD893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09" name="51 CuadroTexto">
          <a:extLst>
            <a:ext uri="{FF2B5EF4-FFF2-40B4-BE49-F238E27FC236}">
              <a16:creationId xmlns:a16="http://schemas.microsoft.com/office/drawing/2014/main" id="{4515D7A8-2182-4D89-AB08-D588C717A37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0" name="52 CuadroTexto">
          <a:extLst>
            <a:ext uri="{FF2B5EF4-FFF2-40B4-BE49-F238E27FC236}">
              <a16:creationId xmlns:a16="http://schemas.microsoft.com/office/drawing/2014/main" id="{4FF4210E-4355-416B-AEC2-2A25453DF1D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1" name="53 CuadroTexto">
          <a:extLst>
            <a:ext uri="{FF2B5EF4-FFF2-40B4-BE49-F238E27FC236}">
              <a16:creationId xmlns:a16="http://schemas.microsoft.com/office/drawing/2014/main" id="{2EA3B755-F366-428F-B083-6DC4425307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2" name="54 CuadroTexto">
          <a:extLst>
            <a:ext uri="{FF2B5EF4-FFF2-40B4-BE49-F238E27FC236}">
              <a16:creationId xmlns:a16="http://schemas.microsoft.com/office/drawing/2014/main" id="{29F85012-4142-47C1-A4AD-93F4FD44C6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3" name="55 CuadroTexto">
          <a:extLst>
            <a:ext uri="{FF2B5EF4-FFF2-40B4-BE49-F238E27FC236}">
              <a16:creationId xmlns:a16="http://schemas.microsoft.com/office/drawing/2014/main" id="{6AA27EE5-1BB3-419F-88C5-A5A1E0F758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4" name="56 CuadroTexto">
          <a:extLst>
            <a:ext uri="{FF2B5EF4-FFF2-40B4-BE49-F238E27FC236}">
              <a16:creationId xmlns:a16="http://schemas.microsoft.com/office/drawing/2014/main" id="{DDFCC624-C910-4D9C-91EA-D054289A5F9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5" name="57 CuadroTexto">
          <a:extLst>
            <a:ext uri="{FF2B5EF4-FFF2-40B4-BE49-F238E27FC236}">
              <a16:creationId xmlns:a16="http://schemas.microsoft.com/office/drawing/2014/main" id="{A67C04F9-CCF4-42B4-8935-53ABD9C7B2B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6" name="58 CuadroTexto">
          <a:extLst>
            <a:ext uri="{FF2B5EF4-FFF2-40B4-BE49-F238E27FC236}">
              <a16:creationId xmlns:a16="http://schemas.microsoft.com/office/drawing/2014/main" id="{4636E59F-8A3E-4F0B-BD0D-F2C49C3EFC8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7" name="59 CuadroTexto">
          <a:extLst>
            <a:ext uri="{FF2B5EF4-FFF2-40B4-BE49-F238E27FC236}">
              <a16:creationId xmlns:a16="http://schemas.microsoft.com/office/drawing/2014/main" id="{608DA3BB-E9EF-4B2B-9118-156B47BD35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8" name="60 CuadroTexto">
          <a:extLst>
            <a:ext uri="{FF2B5EF4-FFF2-40B4-BE49-F238E27FC236}">
              <a16:creationId xmlns:a16="http://schemas.microsoft.com/office/drawing/2014/main" id="{B6BD5AB6-A4CB-479A-B424-263E5AF3BE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19" name="61 CuadroTexto">
          <a:extLst>
            <a:ext uri="{FF2B5EF4-FFF2-40B4-BE49-F238E27FC236}">
              <a16:creationId xmlns:a16="http://schemas.microsoft.com/office/drawing/2014/main" id="{037A1D3A-1D4C-413F-97DD-9DA09A3408A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0" name="62 CuadroTexto">
          <a:extLst>
            <a:ext uri="{FF2B5EF4-FFF2-40B4-BE49-F238E27FC236}">
              <a16:creationId xmlns:a16="http://schemas.microsoft.com/office/drawing/2014/main" id="{F7AC0D63-6958-41EF-B873-1D0F52EE51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1" name="63 CuadroTexto">
          <a:extLst>
            <a:ext uri="{FF2B5EF4-FFF2-40B4-BE49-F238E27FC236}">
              <a16:creationId xmlns:a16="http://schemas.microsoft.com/office/drawing/2014/main" id="{BE4CCECF-1110-4B2F-9B65-9EFB23D92B1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2" name="64 CuadroTexto">
          <a:extLst>
            <a:ext uri="{FF2B5EF4-FFF2-40B4-BE49-F238E27FC236}">
              <a16:creationId xmlns:a16="http://schemas.microsoft.com/office/drawing/2014/main" id="{C2052C09-F448-464F-ADD2-AAFC0874FC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3" name="65 CuadroTexto">
          <a:extLst>
            <a:ext uri="{FF2B5EF4-FFF2-40B4-BE49-F238E27FC236}">
              <a16:creationId xmlns:a16="http://schemas.microsoft.com/office/drawing/2014/main" id="{391BA6DF-B1E3-4256-96BC-E74D903AB26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4" name="66 CuadroTexto">
          <a:extLst>
            <a:ext uri="{FF2B5EF4-FFF2-40B4-BE49-F238E27FC236}">
              <a16:creationId xmlns:a16="http://schemas.microsoft.com/office/drawing/2014/main" id="{AE6AB2D9-4942-42E4-9CA7-360CB252465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5" name="67 CuadroTexto">
          <a:extLst>
            <a:ext uri="{FF2B5EF4-FFF2-40B4-BE49-F238E27FC236}">
              <a16:creationId xmlns:a16="http://schemas.microsoft.com/office/drawing/2014/main" id="{54B9F3FC-709B-4222-8846-7D418E8CED6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6" name="68 CuadroTexto">
          <a:extLst>
            <a:ext uri="{FF2B5EF4-FFF2-40B4-BE49-F238E27FC236}">
              <a16:creationId xmlns:a16="http://schemas.microsoft.com/office/drawing/2014/main" id="{4C755549-8C84-461A-BD18-33997FAB6B6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7" name="69 CuadroTexto">
          <a:extLst>
            <a:ext uri="{FF2B5EF4-FFF2-40B4-BE49-F238E27FC236}">
              <a16:creationId xmlns:a16="http://schemas.microsoft.com/office/drawing/2014/main" id="{03C899DF-DFFD-442E-9895-51C4D9C6BA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8" name="70 CuadroTexto">
          <a:extLst>
            <a:ext uri="{FF2B5EF4-FFF2-40B4-BE49-F238E27FC236}">
              <a16:creationId xmlns:a16="http://schemas.microsoft.com/office/drawing/2014/main" id="{97CE009B-B325-4A1D-9481-D5C787C4B4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29" name="71 CuadroTexto">
          <a:extLst>
            <a:ext uri="{FF2B5EF4-FFF2-40B4-BE49-F238E27FC236}">
              <a16:creationId xmlns:a16="http://schemas.microsoft.com/office/drawing/2014/main" id="{D13A4F0D-68C7-43DF-88FD-3BEE46C6DC8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0" name="72 CuadroTexto">
          <a:extLst>
            <a:ext uri="{FF2B5EF4-FFF2-40B4-BE49-F238E27FC236}">
              <a16:creationId xmlns:a16="http://schemas.microsoft.com/office/drawing/2014/main" id="{53C24C06-08C2-4552-9AF7-2F5B405D7A8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1" name="73 CuadroTexto">
          <a:extLst>
            <a:ext uri="{FF2B5EF4-FFF2-40B4-BE49-F238E27FC236}">
              <a16:creationId xmlns:a16="http://schemas.microsoft.com/office/drawing/2014/main" id="{88F2C16E-9ADD-40D4-BE0E-E001AD00D18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2" name="74 CuadroTexto">
          <a:extLst>
            <a:ext uri="{FF2B5EF4-FFF2-40B4-BE49-F238E27FC236}">
              <a16:creationId xmlns:a16="http://schemas.microsoft.com/office/drawing/2014/main" id="{64F717AF-636E-43BB-AACF-50A960BABF8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3" name="75 CuadroTexto">
          <a:extLst>
            <a:ext uri="{FF2B5EF4-FFF2-40B4-BE49-F238E27FC236}">
              <a16:creationId xmlns:a16="http://schemas.microsoft.com/office/drawing/2014/main" id="{12C5B323-0013-4909-B4CB-D15F187E70A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4" name="76 CuadroTexto">
          <a:extLst>
            <a:ext uri="{FF2B5EF4-FFF2-40B4-BE49-F238E27FC236}">
              <a16:creationId xmlns:a16="http://schemas.microsoft.com/office/drawing/2014/main" id="{8B629084-4718-4CF1-B6C5-0087554899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5" name="77 CuadroTexto">
          <a:extLst>
            <a:ext uri="{FF2B5EF4-FFF2-40B4-BE49-F238E27FC236}">
              <a16:creationId xmlns:a16="http://schemas.microsoft.com/office/drawing/2014/main" id="{936E3185-D225-4050-BA9D-621C4E75D3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6" name="78 CuadroTexto">
          <a:extLst>
            <a:ext uri="{FF2B5EF4-FFF2-40B4-BE49-F238E27FC236}">
              <a16:creationId xmlns:a16="http://schemas.microsoft.com/office/drawing/2014/main" id="{48C4463D-F6FD-435E-AEB2-C33156F60C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7" name="79 CuadroTexto">
          <a:extLst>
            <a:ext uri="{FF2B5EF4-FFF2-40B4-BE49-F238E27FC236}">
              <a16:creationId xmlns:a16="http://schemas.microsoft.com/office/drawing/2014/main" id="{55F573E5-5E44-4893-A743-4E7F093341D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8" name="80 CuadroTexto">
          <a:extLst>
            <a:ext uri="{FF2B5EF4-FFF2-40B4-BE49-F238E27FC236}">
              <a16:creationId xmlns:a16="http://schemas.microsoft.com/office/drawing/2014/main" id="{3BC8E76F-BF8E-4291-9EA3-A73C6874AF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39" name="81 CuadroTexto">
          <a:extLst>
            <a:ext uri="{FF2B5EF4-FFF2-40B4-BE49-F238E27FC236}">
              <a16:creationId xmlns:a16="http://schemas.microsoft.com/office/drawing/2014/main" id="{48F4269B-A99A-43BD-9977-A9835EE9E7E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040" name="82 CuadroTexto">
          <a:extLst>
            <a:ext uri="{FF2B5EF4-FFF2-40B4-BE49-F238E27FC236}">
              <a16:creationId xmlns:a16="http://schemas.microsoft.com/office/drawing/2014/main" id="{83DB1A1A-08C5-4C8F-9100-0FDAE6CFB23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1" name="1 CuadroTexto">
          <a:extLst>
            <a:ext uri="{FF2B5EF4-FFF2-40B4-BE49-F238E27FC236}">
              <a16:creationId xmlns:a16="http://schemas.microsoft.com/office/drawing/2014/main" id="{1B6330A2-1389-42C3-B217-A23581139D7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2" name="2 CuadroTexto">
          <a:extLst>
            <a:ext uri="{FF2B5EF4-FFF2-40B4-BE49-F238E27FC236}">
              <a16:creationId xmlns:a16="http://schemas.microsoft.com/office/drawing/2014/main" id="{88CEC6C4-EB30-41C8-A79A-CF906447431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3" name="3 CuadroTexto">
          <a:extLst>
            <a:ext uri="{FF2B5EF4-FFF2-40B4-BE49-F238E27FC236}">
              <a16:creationId xmlns:a16="http://schemas.microsoft.com/office/drawing/2014/main" id="{40B57F31-35A2-4397-99E7-1DA55563BC6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4" name="4 CuadroTexto">
          <a:extLst>
            <a:ext uri="{FF2B5EF4-FFF2-40B4-BE49-F238E27FC236}">
              <a16:creationId xmlns:a16="http://schemas.microsoft.com/office/drawing/2014/main" id="{C5D97FB1-1D8F-419F-A969-26197A162F1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5" name="5 CuadroTexto">
          <a:extLst>
            <a:ext uri="{FF2B5EF4-FFF2-40B4-BE49-F238E27FC236}">
              <a16:creationId xmlns:a16="http://schemas.microsoft.com/office/drawing/2014/main" id="{6A1F3C31-03CE-4D01-8F43-31A73517AA9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6" name="6 CuadroTexto">
          <a:extLst>
            <a:ext uri="{FF2B5EF4-FFF2-40B4-BE49-F238E27FC236}">
              <a16:creationId xmlns:a16="http://schemas.microsoft.com/office/drawing/2014/main" id="{F32C965D-E8F5-4AC9-80F2-A45FBEB61F8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7" name="7 CuadroTexto">
          <a:extLst>
            <a:ext uri="{FF2B5EF4-FFF2-40B4-BE49-F238E27FC236}">
              <a16:creationId xmlns:a16="http://schemas.microsoft.com/office/drawing/2014/main" id="{35D9BA06-6119-47A5-8B59-754F5881DA6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8" name="8 CuadroTexto">
          <a:extLst>
            <a:ext uri="{FF2B5EF4-FFF2-40B4-BE49-F238E27FC236}">
              <a16:creationId xmlns:a16="http://schemas.microsoft.com/office/drawing/2014/main" id="{CD96B963-669F-47AC-9549-200E2C0FC13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49" name="9 CuadroTexto">
          <a:extLst>
            <a:ext uri="{FF2B5EF4-FFF2-40B4-BE49-F238E27FC236}">
              <a16:creationId xmlns:a16="http://schemas.microsoft.com/office/drawing/2014/main" id="{EF33E202-BA32-4291-B613-6E9D8F92F61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0" name="10 CuadroTexto">
          <a:extLst>
            <a:ext uri="{FF2B5EF4-FFF2-40B4-BE49-F238E27FC236}">
              <a16:creationId xmlns:a16="http://schemas.microsoft.com/office/drawing/2014/main" id="{00E27162-932D-4ADC-BDAC-BFDCB1BC20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1" name="11 CuadroTexto">
          <a:extLst>
            <a:ext uri="{FF2B5EF4-FFF2-40B4-BE49-F238E27FC236}">
              <a16:creationId xmlns:a16="http://schemas.microsoft.com/office/drawing/2014/main" id="{B500BFC5-07F6-4646-9AFC-B4771BE406C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2" name="12 CuadroTexto">
          <a:extLst>
            <a:ext uri="{FF2B5EF4-FFF2-40B4-BE49-F238E27FC236}">
              <a16:creationId xmlns:a16="http://schemas.microsoft.com/office/drawing/2014/main" id="{8B3435F6-DBDB-4E6D-A447-F18EA40AB15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3" name="13 CuadroTexto">
          <a:extLst>
            <a:ext uri="{FF2B5EF4-FFF2-40B4-BE49-F238E27FC236}">
              <a16:creationId xmlns:a16="http://schemas.microsoft.com/office/drawing/2014/main" id="{46547926-41FA-4BF8-9931-0D9BAF6963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4" name="14 CuadroTexto">
          <a:extLst>
            <a:ext uri="{FF2B5EF4-FFF2-40B4-BE49-F238E27FC236}">
              <a16:creationId xmlns:a16="http://schemas.microsoft.com/office/drawing/2014/main" id="{0F157239-0712-4AB6-AF6A-FC6AF1DCF13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5" name="15 CuadroTexto">
          <a:extLst>
            <a:ext uri="{FF2B5EF4-FFF2-40B4-BE49-F238E27FC236}">
              <a16:creationId xmlns:a16="http://schemas.microsoft.com/office/drawing/2014/main" id="{EAE255C6-FC53-450F-8887-9E4D8E24AE7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6" name="16 CuadroTexto">
          <a:extLst>
            <a:ext uri="{FF2B5EF4-FFF2-40B4-BE49-F238E27FC236}">
              <a16:creationId xmlns:a16="http://schemas.microsoft.com/office/drawing/2014/main" id="{3BB6E814-9154-4BC9-81FE-EABDFD17695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7" name="17 CuadroTexto">
          <a:extLst>
            <a:ext uri="{FF2B5EF4-FFF2-40B4-BE49-F238E27FC236}">
              <a16:creationId xmlns:a16="http://schemas.microsoft.com/office/drawing/2014/main" id="{840F48D3-1837-4A43-B9B5-7E9BF7D6EE0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8" name="18 CuadroTexto">
          <a:extLst>
            <a:ext uri="{FF2B5EF4-FFF2-40B4-BE49-F238E27FC236}">
              <a16:creationId xmlns:a16="http://schemas.microsoft.com/office/drawing/2014/main" id="{0FCDBA3F-2418-4865-B010-CF778C2729C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59" name="19 CuadroTexto">
          <a:extLst>
            <a:ext uri="{FF2B5EF4-FFF2-40B4-BE49-F238E27FC236}">
              <a16:creationId xmlns:a16="http://schemas.microsoft.com/office/drawing/2014/main" id="{B1E10B12-1F96-4FEA-88F9-E4DB706F7E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0" name="20 CuadroTexto">
          <a:extLst>
            <a:ext uri="{FF2B5EF4-FFF2-40B4-BE49-F238E27FC236}">
              <a16:creationId xmlns:a16="http://schemas.microsoft.com/office/drawing/2014/main" id="{833330BF-4BCA-4DE1-B636-331AFD8DACD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1" name="21 CuadroTexto">
          <a:extLst>
            <a:ext uri="{FF2B5EF4-FFF2-40B4-BE49-F238E27FC236}">
              <a16:creationId xmlns:a16="http://schemas.microsoft.com/office/drawing/2014/main" id="{E26B3B6E-9066-4B1E-BB6D-FB909906808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2" name="22 CuadroTexto">
          <a:extLst>
            <a:ext uri="{FF2B5EF4-FFF2-40B4-BE49-F238E27FC236}">
              <a16:creationId xmlns:a16="http://schemas.microsoft.com/office/drawing/2014/main" id="{62AB93D3-0FF2-4117-825A-AE2C35898F8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3" name="23 CuadroTexto">
          <a:extLst>
            <a:ext uri="{FF2B5EF4-FFF2-40B4-BE49-F238E27FC236}">
              <a16:creationId xmlns:a16="http://schemas.microsoft.com/office/drawing/2014/main" id="{D0B787AD-6453-4355-A59E-E46C48207A2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4" name="24 CuadroTexto">
          <a:extLst>
            <a:ext uri="{FF2B5EF4-FFF2-40B4-BE49-F238E27FC236}">
              <a16:creationId xmlns:a16="http://schemas.microsoft.com/office/drawing/2014/main" id="{925443BD-EE3A-4ED0-A6FC-6302103346F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5" name="25 CuadroTexto">
          <a:extLst>
            <a:ext uri="{FF2B5EF4-FFF2-40B4-BE49-F238E27FC236}">
              <a16:creationId xmlns:a16="http://schemas.microsoft.com/office/drawing/2014/main" id="{813C2AC4-018B-4232-99D3-C7785C3380F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6" name="26 CuadroTexto">
          <a:extLst>
            <a:ext uri="{FF2B5EF4-FFF2-40B4-BE49-F238E27FC236}">
              <a16:creationId xmlns:a16="http://schemas.microsoft.com/office/drawing/2014/main" id="{1210EEDE-346E-45B1-881A-3E74BBE08C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7" name="27 CuadroTexto">
          <a:extLst>
            <a:ext uri="{FF2B5EF4-FFF2-40B4-BE49-F238E27FC236}">
              <a16:creationId xmlns:a16="http://schemas.microsoft.com/office/drawing/2014/main" id="{8EC16909-2E8B-4F1D-812D-81E5A0EF810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8" name="28 CuadroTexto">
          <a:extLst>
            <a:ext uri="{FF2B5EF4-FFF2-40B4-BE49-F238E27FC236}">
              <a16:creationId xmlns:a16="http://schemas.microsoft.com/office/drawing/2014/main" id="{DD74C12D-DCD2-4FEE-B52C-FC465AA792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69" name="29 CuadroTexto">
          <a:extLst>
            <a:ext uri="{FF2B5EF4-FFF2-40B4-BE49-F238E27FC236}">
              <a16:creationId xmlns:a16="http://schemas.microsoft.com/office/drawing/2014/main" id="{08A70F23-AEC4-431D-B78F-7BF77069C2F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0" name="30 CuadroTexto">
          <a:extLst>
            <a:ext uri="{FF2B5EF4-FFF2-40B4-BE49-F238E27FC236}">
              <a16:creationId xmlns:a16="http://schemas.microsoft.com/office/drawing/2014/main" id="{417E89F9-4E3A-4962-A647-34E129245BF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1" name="31 CuadroTexto">
          <a:extLst>
            <a:ext uri="{FF2B5EF4-FFF2-40B4-BE49-F238E27FC236}">
              <a16:creationId xmlns:a16="http://schemas.microsoft.com/office/drawing/2014/main" id="{430DF904-2C16-4C9D-9B57-C62E688F9B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2" name="32 CuadroTexto">
          <a:extLst>
            <a:ext uri="{FF2B5EF4-FFF2-40B4-BE49-F238E27FC236}">
              <a16:creationId xmlns:a16="http://schemas.microsoft.com/office/drawing/2014/main" id="{CB7F98F2-618E-4847-A85F-9BC197DA907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3" name="33 CuadroTexto">
          <a:extLst>
            <a:ext uri="{FF2B5EF4-FFF2-40B4-BE49-F238E27FC236}">
              <a16:creationId xmlns:a16="http://schemas.microsoft.com/office/drawing/2014/main" id="{4BF4BD3F-8055-4C61-9B0E-C878AF027A3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4" name="34 CuadroTexto">
          <a:extLst>
            <a:ext uri="{FF2B5EF4-FFF2-40B4-BE49-F238E27FC236}">
              <a16:creationId xmlns:a16="http://schemas.microsoft.com/office/drawing/2014/main" id="{50E2E754-698A-420A-A523-A3376A54191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5" name="35 CuadroTexto">
          <a:extLst>
            <a:ext uri="{FF2B5EF4-FFF2-40B4-BE49-F238E27FC236}">
              <a16:creationId xmlns:a16="http://schemas.microsoft.com/office/drawing/2014/main" id="{BC0B178D-D865-44CB-99B9-9046E5A38DE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6" name="36 CuadroTexto">
          <a:extLst>
            <a:ext uri="{FF2B5EF4-FFF2-40B4-BE49-F238E27FC236}">
              <a16:creationId xmlns:a16="http://schemas.microsoft.com/office/drawing/2014/main" id="{FC03D99A-9F2F-4849-A6D9-CFF9CE791E9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7" name="37 CuadroTexto">
          <a:extLst>
            <a:ext uri="{FF2B5EF4-FFF2-40B4-BE49-F238E27FC236}">
              <a16:creationId xmlns:a16="http://schemas.microsoft.com/office/drawing/2014/main" id="{63379E89-8D63-45CC-A727-BF31763B415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8" name="38 CuadroTexto">
          <a:extLst>
            <a:ext uri="{FF2B5EF4-FFF2-40B4-BE49-F238E27FC236}">
              <a16:creationId xmlns:a16="http://schemas.microsoft.com/office/drawing/2014/main" id="{67A41981-446A-418E-A276-2BD112D5F1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79" name="39 CuadroTexto">
          <a:extLst>
            <a:ext uri="{FF2B5EF4-FFF2-40B4-BE49-F238E27FC236}">
              <a16:creationId xmlns:a16="http://schemas.microsoft.com/office/drawing/2014/main" id="{2C88D0BE-58DC-463C-B2FF-46503E7A6EF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0" name="40 CuadroTexto">
          <a:extLst>
            <a:ext uri="{FF2B5EF4-FFF2-40B4-BE49-F238E27FC236}">
              <a16:creationId xmlns:a16="http://schemas.microsoft.com/office/drawing/2014/main" id="{97E7C2E9-F54F-4872-82DC-25AF0DB984A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1" name="41 CuadroTexto">
          <a:extLst>
            <a:ext uri="{FF2B5EF4-FFF2-40B4-BE49-F238E27FC236}">
              <a16:creationId xmlns:a16="http://schemas.microsoft.com/office/drawing/2014/main" id="{4C9E6FF4-3611-47EF-8258-779931D5F65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2" name="42 CuadroTexto">
          <a:extLst>
            <a:ext uri="{FF2B5EF4-FFF2-40B4-BE49-F238E27FC236}">
              <a16:creationId xmlns:a16="http://schemas.microsoft.com/office/drawing/2014/main" id="{BDE0CD97-51AB-4B46-9AB6-3739C64C7DE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3" name="43 CuadroTexto">
          <a:extLst>
            <a:ext uri="{FF2B5EF4-FFF2-40B4-BE49-F238E27FC236}">
              <a16:creationId xmlns:a16="http://schemas.microsoft.com/office/drawing/2014/main" id="{BA16C4E5-EAD9-4E46-A183-BE91E54B142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4" name="44 CuadroTexto">
          <a:extLst>
            <a:ext uri="{FF2B5EF4-FFF2-40B4-BE49-F238E27FC236}">
              <a16:creationId xmlns:a16="http://schemas.microsoft.com/office/drawing/2014/main" id="{D2B708E1-065E-4B6D-B0F5-1E81BB169F5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5" name="45 CuadroTexto">
          <a:extLst>
            <a:ext uri="{FF2B5EF4-FFF2-40B4-BE49-F238E27FC236}">
              <a16:creationId xmlns:a16="http://schemas.microsoft.com/office/drawing/2014/main" id="{DB019226-84EF-4B65-AE4A-F33C8532C3A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6" name="46 CuadroTexto">
          <a:extLst>
            <a:ext uri="{FF2B5EF4-FFF2-40B4-BE49-F238E27FC236}">
              <a16:creationId xmlns:a16="http://schemas.microsoft.com/office/drawing/2014/main" id="{E1648CF8-65C5-446A-A5FA-21A70B4DA3E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7" name="47 CuadroTexto">
          <a:extLst>
            <a:ext uri="{FF2B5EF4-FFF2-40B4-BE49-F238E27FC236}">
              <a16:creationId xmlns:a16="http://schemas.microsoft.com/office/drawing/2014/main" id="{4A01A0DF-0685-4AF1-A19D-4F0E80A8D00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8" name="48 CuadroTexto">
          <a:extLst>
            <a:ext uri="{FF2B5EF4-FFF2-40B4-BE49-F238E27FC236}">
              <a16:creationId xmlns:a16="http://schemas.microsoft.com/office/drawing/2014/main" id="{EEAACDAB-6349-4937-B85D-8E71E7B5262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89" name="49 CuadroTexto">
          <a:extLst>
            <a:ext uri="{FF2B5EF4-FFF2-40B4-BE49-F238E27FC236}">
              <a16:creationId xmlns:a16="http://schemas.microsoft.com/office/drawing/2014/main" id="{B81F4D31-698A-42A3-9E28-CE3249F796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0" name="50 CuadroTexto">
          <a:extLst>
            <a:ext uri="{FF2B5EF4-FFF2-40B4-BE49-F238E27FC236}">
              <a16:creationId xmlns:a16="http://schemas.microsoft.com/office/drawing/2014/main" id="{DBC372A8-5AB5-4082-8A6F-463A84EA70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1" name="51 CuadroTexto">
          <a:extLst>
            <a:ext uri="{FF2B5EF4-FFF2-40B4-BE49-F238E27FC236}">
              <a16:creationId xmlns:a16="http://schemas.microsoft.com/office/drawing/2014/main" id="{D26FC9A6-AFA8-4990-A630-2FE20E3AE9C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2" name="52 CuadroTexto">
          <a:extLst>
            <a:ext uri="{FF2B5EF4-FFF2-40B4-BE49-F238E27FC236}">
              <a16:creationId xmlns:a16="http://schemas.microsoft.com/office/drawing/2014/main" id="{C82544C8-1D28-4D74-A771-0594464745F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3" name="53 CuadroTexto">
          <a:extLst>
            <a:ext uri="{FF2B5EF4-FFF2-40B4-BE49-F238E27FC236}">
              <a16:creationId xmlns:a16="http://schemas.microsoft.com/office/drawing/2014/main" id="{80A15AB8-9131-4CDA-B3AC-B5E39CE903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4" name="54 CuadroTexto">
          <a:extLst>
            <a:ext uri="{FF2B5EF4-FFF2-40B4-BE49-F238E27FC236}">
              <a16:creationId xmlns:a16="http://schemas.microsoft.com/office/drawing/2014/main" id="{389426B1-61D8-4A4C-B2F3-8D302A1165E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5" name="55 CuadroTexto">
          <a:extLst>
            <a:ext uri="{FF2B5EF4-FFF2-40B4-BE49-F238E27FC236}">
              <a16:creationId xmlns:a16="http://schemas.microsoft.com/office/drawing/2014/main" id="{49CB0E88-CA7F-4564-A98E-32BCDF14348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6" name="56 CuadroTexto">
          <a:extLst>
            <a:ext uri="{FF2B5EF4-FFF2-40B4-BE49-F238E27FC236}">
              <a16:creationId xmlns:a16="http://schemas.microsoft.com/office/drawing/2014/main" id="{BABA2015-E35C-4949-B435-6150035BF73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7" name="57 CuadroTexto">
          <a:extLst>
            <a:ext uri="{FF2B5EF4-FFF2-40B4-BE49-F238E27FC236}">
              <a16:creationId xmlns:a16="http://schemas.microsoft.com/office/drawing/2014/main" id="{0A7DB341-337C-4939-AFBE-210F31AC83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8" name="58 CuadroTexto">
          <a:extLst>
            <a:ext uri="{FF2B5EF4-FFF2-40B4-BE49-F238E27FC236}">
              <a16:creationId xmlns:a16="http://schemas.microsoft.com/office/drawing/2014/main" id="{18F73E9D-50DC-4DB6-A72E-7444F8F6759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099" name="59 CuadroTexto">
          <a:extLst>
            <a:ext uri="{FF2B5EF4-FFF2-40B4-BE49-F238E27FC236}">
              <a16:creationId xmlns:a16="http://schemas.microsoft.com/office/drawing/2014/main" id="{31C62D6A-877F-490D-B75E-6ED90DD182E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0" name="60 CuadroTexto">
          <a:extLst>
            <a:ext uri="{FF2B5EF4-FFF2-40B4-BE49-F238E27FC236}">
              <a16:creationId xmlns:a16="http://schemas.microsoft.com/office/drawing/2014/main" id="{F29331EB-CEB8-4157-959E-6382230527D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1" name="61 CuadroTexto">
          <a:extLst>
            <a:ext uri="{FF2B5EF4-FFF2-40B4-BE49-F238E27FC236}">
              <a16:creationId xmlns:a16="http://schemas.microsoft.com/office/drawing/2014/main" id="{615E7F72-34D1-4F37-8277-F69C67147E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2" name="62 CuadroTexto">
          <a:extLst>
            <a:ext uri="{FF2B5EF4-FFF2-40B4-BE49-F238E27FC236}">
              <a16:creationId xmlns:a16="http://schemas.microsoft.com/office/drawing/2014/main" id="{B1173EAF-4308-4183-BE7D-C316432D6D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3" name="63 CuadroTexto">
          <a:extLst>
            <a:ext uri="{FF2B5EF4-FFF2-40B4-BE49-F238E27FC236}">
              <a16:creationId xmlns:a16="http://schemas.microsoft.com/office/drawing/2014/main" id="{32BA1023-2EF7-4A08-894D-B742D9CEE5C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4" name="64 CuadroTexto">
          <a:extLst>
            <a:ext uri="{FF2B5EF4-FFF2-40B4-BE49-F238E27FC236}">
              <a16:creationId xmlns:a16="http://schemas.microsoft.com/office/drawing/2014/main" id="{B13A8761-D98E-4B83-BB3A-A0A075C6C3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5" name="65 CuadroTexto">
          <a:extLst>
            <a:ext uri="{FF2B5EF4-FFF2-40B4-BE49-F238E27FC236}">
              <a16:creationId xmlns:a16="http://schemas.microsoft.com/office/drawing/2014/main" id="{28231C5D-3604-45AE-89DA-1FA3A0FF219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6" name="66 CuadroTexto">
          <a:extLst>
            <a:ext uri="{FF2B5EF4-FFF2-40B4-BE49-F238E27FC236}">
              <a16:creationId xmlns:a16="http://schemas.microsoft.com/office/drawing/2014/main" id="{7D71B700-395E-4BDC-BF79-01F342A11E8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7" name="67 CuadroTexto">
          <a:extLst>
            <a:ext uri="{FF2B5EF4-FFF2-40B4-BE49-F238E27FC236}">
              <a16:creationId xmlns:a16="http://schemas.microsoft.com/office/drawing/2014/main" id="{92AB6188-0725-42B4-899D-189672F869F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8" name="68 CuadroTexto">
          <a:extLst>
            <a:ext uri="{FF2B5EF4-FFF2-40B4-BE49-F238E27FC236}">
              <a16:creationId xmlns:a16="http://schemas.microsoft.com/office/drawing/2014/main" id="{1F471E12-678C-45C1-947B-49007BA2D66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09" name="69 CuadroTexto">
          <a:extLst>
            <a:ext uri="{FF2B5EF4-FFF2-40B4-BE49-F238E27FC236}">
              <a16:creationId xmlns:a16="http://schemas.microsoft.com/office/drawing/2014/main" id="{ED2594FB-E709-40B0-9DE3-072255E61EC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0" name="70 CuadroTexto">
          <a:extLst>
            <a:ext uri="{FF2B5EF4-FFF2-40B4-BE49-F238E27FC236}">
              <a16:creationId xmlns:a16="http://schemas.microsoft.com/office/drawing/2014/main" id="{254F2CE1-53EC-4336-BDB4-76338145A5E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1" name="71 CuadroTexto">
          <a:extLst>
            <a:ext uri="{FF2B5EF4-FFF2-40B4-BE49-F238E27FC236}">
              <a16:creationId xmlns:a16="http://schemas.microsoft.com/office/drawing/2014/main" id="{17B508AB-681E-4872-A4F3-A5F6DB9EB38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2" name="72 CuadroTexto">
          <a:extLst>
            <a:ext uri="{FF2B5EF4-FFF2-40B4-BE49-F238E27FC236}">
              <a16:creationId xmlns:a16="http://schemas.microsoft.com/office/drawing/2014/main" id="{37B3C553-6110-498E-86D9-6C5D56C48CE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3" name="73 CuadroTexto">
          <a:extLst>
            <a:ext uri="{FF2B5EF4-FFF2-40B4-BE49-F238E27FC236}">
              <a16:creationId xmlns:a16="http://schemas.microsoft.com/office/drawing/2014/main" id="{635C53B2-7EDB-42E7-A3AF-8D364E4E374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4" name="74 CuadroTexto">
          <a:extLst>
            <a:ext uri="{FF2B5EF4-FFF2-40B4-BE49-F238E27FC236}">
              <a16:creationId xmlns:a16="http://schemas.microsoft.com/office/drawing/2014/main" id="{3B5F3DE7-787D-4691-8826-1C332BB07C4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5" name="75 CuadroTexto">
          <a:extLst>
            <a:ext uri="{FF2B5EF4-FFF2-40B4-BE49-F238E27FC236}">
              <a16:creationId xmlns:a16="http://schemas.microsoft.com/office/drawing/2014/main" id="{F6416E77-E96F-48A9-96D7-C93908EE84B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6" name="76 CuadroTexto">
          <a:extLst>
            <a:ext uri="{FF2B5EF4-FFF2-40B4-BE49-F238E27FC236}">
              <a16:creationId xmlns:a16="http://schemas.microsoft.com/office/drawing/2014/main" id="{484C5CB8-9F3F-42FF-90F4-F4CDE3944F6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7" name="77 CuadroTexto">
          <a:extLst>
            <a:ext uri="{FF2B5EF4-FFF2-40B4-BE49-F238E27FC236}">
              <a16:creationId xmlns:a16="http://schemas.microsoft.com/office/drawing/2014/main" id="{88E3AB36-4890-40A8-99FE-6651FB7B75D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8" name="78 CuadroTexto">
          <a:extLst>
            <a:ext uri="{FF2B5EF4-FFF2-40B4-BE49-F238E27FC236}">
              <a16:creationId xmlns:a16="http://schemas.microsoft.com/office/drawing/2014/main" id="{B3F1D87A-D7E3-4659-8065-509F6DBC770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19" name="79 CuadroTexto">
          <a:extLst>
            <a:ext uri="{FF2B5EF4-FFF2-40B4-BE49-F238E27FC236}">
              <a16:creationId xmlns:a16="http://schemas.microsoft.com/office/drawing/2014/main" id="{9B962401-CD1B-4FF6-ADDC-5715F90ACD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20" name="80 CuadroTexto">
          <a:extLst>
            <a:ext uri="{FF2B5EF4-FFF2-40B4-BE49-F238E27FC236}">
              <a16:creationId xmlns:a16="http://schemas.microsoft.com/office/drawing/2014/main" id="{A1287CB3-9B87-484E-8DED-E06958C44E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121" name="81 CuadroTexto">
          <a:extLst>
            <a:ext uri="{FF2B5EF4-FFF2-40B4-BE49-F238E27FC236}">
              <a16:creationId xmlns:a16="http://schemas.microsoft.com/office/drawing/2014/main" id="{468F271E-B9CA-4C70-BFBC-C0C15E07C3C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2122" name="82 CuadroTexto">
          <a:extLst>
            <a:ext uri="{FF2B5EF4-FFF2-40B4-BE49-F238E27FC236}">
              <a16:creationId xmlns:a16="http://schemas.microsoft.com/office/drawing/2014/main" id="{B38423C4-DE23-47AB-BA82-9C59738DD279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3" name="2 CuadroTexto">
          <a:extLst>
            <a:ext uri="{FF2B5EF4-FFF2-40B4-BE49-F238E27FC236}">
              <a16:creationId xmlns:a16="http://schemas.microsoft.com/office/drawing/2014/main" id="{BCD0A939-DF1D-4ECB-A190-5F0DD24FC68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4" name="3 CuadroTexto">
          <a:extLst>
            <a:ext uri="{FF2B5EF4-FFF2-40B4-BE49-F238E27FC236}">
              <a16:creationId xmlns:a16="http://schemas.microsoft.com/office/drawing/2014/main" id="{84CA1724-0ED1-4068-B66A-AE6380FC198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5" name="4 CuadroTexto">
          <a:extLst>
            <a:ext uri="{FF2B5EF4-FFF2-40B4-BE49-F238E27FC236}">
              <a16:creationId xmlns:a16="http://schemas.microsoft.com/office/drawing/2014/main" id="{BFA79A83-DA58-4022-B8E8-8195A133EB9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6" name="5 CuadroTexto">
          <a:extLst>
            <a:ext uri="{FF2B5EF4-FFF2-40B4-BE49-F238E27FC236}">
              <a16:creationId xmlns:a16="http://schemas.microsoft.com/office/drawing/2014/main" id="{91A2E215-5A5B-4123-8F08-9312C6725FA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7" name="6 CuadroTexto">
          <a:extLst>
            <a:ext uri="{FF2B5EF4-FFF2-40B4-BE49-F238E27FC236}">
              <a16:creationId xmlns:a16="http://schemas.microsoft.com/office/drawing/2014/main" id="{FECA2DB2-A79A-4782-9507-8BCEAC289DD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8" name="7 CuadroTexto">
          <a:extLst>
            <a:ext uri="{FF2B5EF4-FFF2-40B4-BE49-F238E27FC236}">
              <a16:creationId xmlns:a16="http://schemas.microsoft.com/office/drawing/2014/main" id="{F8FECFD7-EBFB-491C-96C6-65911A39418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29" name="8 CuadroTexto">
          <a:extLst>
            <a:ext uri="{FF2B5EF4-FFF2-40B4-BE49-F238E27FC236}">
              <a16:creationId xmlns:a16="http://schemas.microsoft.com/office/drawing/2014/main" id="{E1C3A314-3D36-4284-A0D6-0721481AEC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0" name="9 CuadroTexto">
          <a:extLst>
            <a:ext uri="{FF2B5EF4-FFF2-40B4-BE49-F238E27FC236}">
              <a16:creationId xmlns:a16="http://schemas.microsoft.com/office/drawing/2014/main" id="{B49FAA8D-4B6A-4DDF-8830-6C4F05E82D9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1" name="10 CuadroTexto">
          <a:extLst>
            <a:ext uri="{FF2B5EF4-FFF2-40B4-BE49-F238E27FC236}">
              <a16:creationId xmlns:a16="http://schemas.microsoft.com/office/drawing/2014/main" id="{E3FD0274-FB54-4F00-B733-E195A9BDC46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2" name="11 CuadroTexto">
          <a:extLst>
            <a:ext uri="{FF2B5EF4-FFF2-40B4-BE49-F238E27FC236}">
              <a16:creationId xmlns:a16="http://schemas.microsoft.com/office/drawing/2014/main" id="{788E451C-CD19-4B80-B4E3-79EA06EB38D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3" name="12 CuadroTexto">
          <a:extLst>
            <a:ext uri="{FF2B5EF4-FFF2-40B4-BE49-F238E27FC236}">
              <a16:creationId xmlns:a16="http://schemas.microsoft.com/office/drawing/2014/main" id="{C3DC5FD8-976F-46FE-9DB5-061AF6752CB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4" name="13 CuadroTexto">
          <a:extLst>
            <a:ext uri="{FF2B5EF4-FFF2-40B4-BE49-F238E27FC236}">
              <a16:creationId xmlns:a16="http://schemas.microsoft.com/office/drawing/2014/main" id="{2D88707D-4400-4381-AB39-1CE8CDEDF9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5" name="14 CuadroTexto">
          <a:extLst>
            <a:ext uri="{FF2B5EF4-FFF2-40B4-BE49-F238E27FC236}">
              <a16:creationId xmlns:a16="http://schemas.microsoft.com/office/drawing/2014/main" id="{DF1CFA34-18FF-4807-9BF9-84291AE7D55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6" name="15 CuadroTexto">
          <a:extLst>
            <a:ext uri="{FF2B5EF4-FFF2-40B4-BE49-F238E27FC236}">
              <a16:creationId xmlns:a16="http://schemas.microsoft.com/office/drawing/2014/main" id="{27760ACB-3FD0-4698-82E8-7C88A760133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7" name="16 CuadroTexto">
          <a:extLst>
            <a:ext uri="{FF2B5EF4-FFF2-40B4-BE49-F238E27FC236}">
              <a16:creationId xmlns:a16="http://schemas.microsoft.com/office/drawing/2014/main" id="{B5D6621D-888D-4050-A3B2-C0EBD00C66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8" name="17 CuadroTexto">
          <a:extLst>
            <a:ext uri="{FF2B5EF4-FFF2-40B4-BE49-F238E27FC236}">
              <a16:creationId xmlns:a16="http://schemas.microsoft.com/office/drawing/2014/main" id="{02E9C7AD-8CB8-4912-A6BC-BE3A8D77878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39" name="18 CuadroTexto">
          <a:extLst>
            <a:ext uri="{FF2B5EF4-FFF2-40B4-BE49-F238E27FC236}">
              <a16:creationId xmlns:a16="http://schemas.microsoft.com/office/drawing/2014/main" id="{25B6F07B-7DBB-449B-99F7-F380DD9484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0" name="19 CuadroTexto">
          <a:extLst>
            <a:ext uri="{FF2B5EF4-FFF2-40B4-BE49-F238E27FC236}">
              <a16:creationId xmlns:a16="http://schemas.microsoft.com/office/drawing/2014/main" id="{238EE964-4ECA-4664-9595-DBCE17EEF8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1" name="20 CuadroTexto">
          <a:extLst>
            <a:ext uri="{FF2B5EF4-FFF2-40B4-BE49-F238E27FC236}">
              <a16:creationId xmlns:a16="http://schemas.microsoft.com/office/drawing/2014/main" id="{5D7D5321-D2D4-4522-A15B-CB66F9326C5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2" name="21 CuadroTexto">
          <a:extLst>
            <a:ext uri="{FF2B5EF4-FFF2-40B4-BE49-F238E27FC236}">
              <a16:creationId xmlns:a16="http://schemas.microsoft.com/office/drawing/2014/main" id="{02ABC3DE-600D-4789-BB5E-81A0EB599F0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3" name="22 CuadroTexto">
          <a:extLst>
            <a:ext uri="{FF2B5EF4-FFF2-40B4-BE49-F238E27FC236}">
              <a16:creationId xmlns:a16="http://schemas.microsoft.com/office/drawing/2014/main" id="{4B0F8E62-1A0B-449B-9AC7-A6051DE8E6D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4" name="23 CuadroTexto">
          <a:extLst>
            <a:ext uri="{FF2B5EF4-FFF2-40B4-BE49-F238E27FC236}">
              <a16:creationId xmlns:a16="http://schemas.microsoft.com/office/drawing/2014/main" id="{8C186152-BDC1-4603-B8B6-6B424B9A270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5" name="24 CuadroTexto">
          <a:extLst>
            <a:ext uri="{FF2B5EF4-FFF2-40B4-BE49-F238E27FC236}">
              <a16:creationId xmlns:a16="http://schemas.microsoft.com/office/drawing/2014/main" id="{05AD8EF7-86F3-488B-91D6-008CDCE79C2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6" name="25 CuadroTexto">
          <a:extLst>
            <a:ext uri="{FF2B5EF4-FFF2-40B4-BE49-F238E27FC236}">
              <a16:creationId xmlns:a16="http://schemas.microsoft.com/office/drawing/2014/main" id="{993BB863-116A-4264-8FA5-2C210D17116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7" name="26 CuadroTexto">
          <a:extLst>
            <a:ext uri="{FF2B5EF4-FFF2-40B4-BE49-F238E27FC236}">
              <a16:creationId xmlns:a16="http://schemas.microsoft.com/office/drawing/2014/main" id="{3D923415-6CBF-4B12-93AE-DBF7CF477DF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8" name="27 CuadroTexto">
          <a:extLst>
            <a:ext uri="{FF2B5EF4-FFF2-40B4-BE49-F238E27FC236}">
              <a16:creationId xmlns:a16="http://schemas.microsoft.com/office/drawing/2014/main" id="{E62F08DA-0F86-4B5E-B097-83DFF75B0C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49" name="28 CuadroTexto">
          <a:extLst>
            <a:ext uri="{FF2B5EF4-FFF2-40B4-BE49-F238E27FC236}">
              <a16:creationId xmlns:a16="http://schemas.microsoft.com/office/drawing/2014/main" id="{81146261-C255-4D2F-AA24-6CB3D2A5D3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0" name="29 CuadroTexto">
          <a:extLst>
            <a:ext uri="{FF2B5EF4-FFF2-40B4-BE49-F238E27FC236}">
              <a16:creationId xmlns:a16="http://schemas.microsoft.com/office/drawing/2014/main" id="{9224BB5C-A234-4841-B0DB-304D72B4F2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1" name="30 CuadroTexto">
          <a:extLst>
            <a:ext uri="{FF2B5EF4-FFF2-40B4-BE49-F238E27FC236}">
              <a16:creationId xmlns:a16="http://schemas.microsoft.com/office/drawing/2014/main" id="{1658C2F3-2CAE-4B21-8A52-5B0D718CB14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2" name="31 CuadroTexto">
          <a:extLst>
            <a:ext uri="{FF2B5EF4-FFF2-40B4-BE49-F238E27FC236}">
              <a16:creationId xmlns:a16="http://schemas.microsoft.com/office/drawing/2014/main" id="{D0EA3CFC-02E9-4179-ABC7-EBE48A7FE2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3" name="32 CuadroTexto">
          <a:extLst>
            <a:ext uri="{FF2B5EF4-FFF2-40B4-BE49-F238E27FC236}">
              <a16:creationId xmlns:a16="http://schemas.microsoft.com/office/drawing/2014/main" id="{EB6E0574-8C81-4546-A955-EA08910F038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4" name="33 CuadroTexto">
          <a:extLst>
            <a:ext uri="{FF2B5EF4-FFF2-40B4-BE49-F238E27FC236}">
              <a16:creationId xmlns:a16="http://schemas.microsoft.com/office/drawing/2014/main" id="{88F6C75A-6260-4E72-B916-5585550C45A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5" name="34 CuadroTexto">
          <a:extLst>
            <a:ext uri="{FF2B5EF4-FFF2-40B4-BE49-F238E27FC236}">
              <a16:creationId xmlns:a16="http://schemas.microsoft.com/office/drawing/2014/main" id="{5AB12B42-EE14-47D1-A69B-EAF66BF1E2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6" name="35 CuadroTexto">
          <a:extLst>
            <a:ext uri="{FF2B5EF4-FFF2-40B4-BE49-F238E27FC236}">
              <a16:creationId xmlns:a16="http://schemas.microsoft.com/office/drawing/2014/main" id="{F9199765-8C35-4B80-836F-54A09EFF3C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7" name="36 CuadroTexto">
          <a:extLst>
            <a:ext uri="{FF2B5EF4-FFF2-40B4-BE49-F238E27FC236}">
              <a16:creationId xmlns:a16="http://schemas.microsoft.com/office/drawing/2014/main" id="{01AA8D56-46BF-493F-AF64-0BC4C7B975B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8" name="37 CuadroTexto">
          <a:extLst>
            <a:ext uri="{FF2B5EF4-FFF2-40B4-BE49-F238E27FC236}">
              <a16:creationId xmlns:a16="http://schemas.microsoft.com/office/drawing/2014/main" id="{BED46716-33AF-46CE-B35B-3154577420D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59" name="38 CuadroTexto">
          <a:extLst>
            <a:ext uri="{FF2B5EF4-FFF2-40B4-BE49-F238E27FC236}">
              <a16:creationId xmlns:a16="http://schemas.microsoft.com/office/drawing/2014/main" id="{57D270FF-FAB7-4C0D-8657-F29669DAAB4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0" name="39 CuadroTexto">
          <a:extLst>
            <a:ext uri="{FF2B5EF4-FFF2-40B4-BE49-F238E27FC236}">
              <a16:creationId xmlns:a16="http://schemas.microsoft.com/office/drawing/2014/main" id="{0CA88834-E72E-43B3-9B61-9499A2DBE35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1" name="40 CuadroTexto">
          <a:extLst>
            <a:ext uri="{FF2B5EF4-FFF2-40B4-BE49-F238E27FC236}">
              <a16:creationId xmlns:a16="http://schemas.microsoft.com/office/drawing/2014/main" id="{30281FF1-462E-407F-AA4E-9C42EB0F04A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2" name="41 CuadroTexto">
          <a:extLst>
            <a:ext uri="{FF2B5EF4-FFF2-40B4-BE49-F238E27FC236}">
              <a16:creationId xmlns:a16="http://schemas.microsoft.com/office/drawing/2014/main" id="{8E0C265D-D90A-49D1-A6A7-BB2541B01FB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3" name="42 CuadroTexto">
          <a:extLst>
            <a:ext uri="{FF2B5EF4-FFF2-40B4-BE49-F238E27FC236}">
              <a16:creationId xmlns:a16="http://schemas.microsoft.com/office/drawing/2014/main" id="{9F48F5AC-6523-41DB-A08E-FB196588CCB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4" name="43 CuadroTexto">
          <a:extLst>
            <a:ext uri="{FF2B5EF4-FFF2-40B4-BE49-F238E27FC236}">
              <a16:creationId xmlns:a16="http://schemas.microsoft.com/office/drawing/2014/main" id="{B6DC533B-30F5-4AF7-8D37-980B36B241E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5" name="44 CuadroTexto">
          <a:extLst>
            <a:ext uri="{FF2B5EF4-FFF2-40B4-BE49-F238E27FC236}">
              <a16:creationId xmlns:a16="http://schemas.microsoft.com/office/drawing/2014/main" id="{4644CABE-D1EF-439E-8ABF-A98B9682F79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6" name="45 CuadroTexto">
          <a:extLst>
            <a:ext uri="{FF2B5EF4-FFF2-40B4-BE49-F238E27FC236}">
              <a16:creationId xmlns:a16="http://schemas.microsoft.com/office/drawing/2014/main" id="{CC476C64-6834-49EE-9933-0FD768458B2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7" name="46 CuadroTexto">
          <a:extLst>
            <a:ext uri="{FF2B5EF4-FFF2-40B4-BE49-F238E27FC236}">
              <a16:creationId xmlns:a16="http://schemas.microsoft.com/office/drawing/2014/main" id="{11385216-96CB-4065-86C8-FB42258C51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8" name="47 CuadroTexto">
          <a:extLst>
            <a:ext uri="{FF2B5EF4-FFF2-40B4-BE49-F238E27FC236}">
              <a16:creationId xmlns:a16="http://schemas.microsoft.com/office/drawing/2014/main" id="{7DFD6012-9BDC-41DF-A28B-223CC49850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69" name="48 CuadroTexto">
          <a:extLst>
            <a:ext uri="{FF2B5EF4-FFF2-40B4-BE49-F238E27FC236}">
              <a16:creationId xmlns:a16="http://schemas.microsoft.com/office/drawing/2014/main" id="{F4EE7DB2-9D51-45A0-8C50-F105E2F164A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0" name="49 CuadroTexto">
          <a:extLst>
            <a:ext uri="{FF2B5EF4-FFF2-40B4-BE49-F238E27FC236}">
              <a16:creationId xmlns:a16="http://schemas.microsoft.com/office/drawing/2014/main" id="{CCC32E4C-1B29-4502-AA09-5255C4B4171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1" name="50 CuadroTexto">
          <a:extLst>
            <a:ext uri="{FF2B5EF4-FFF2-40B4-BE49-F238E27FC236}">
              <a16:creationId xmlns:a16="http://schemas.microsoft.com/office/drawing/2014/main" id="{DAF80A18-53DF-43E2-8A57-B3157363D9E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2" name="51 CuadroTexto">
          <a:extLst>
            <a:ext uri="{FF2B5EF4-FFF2-40B4-BE49-F238E27FC236}">
              <a16:creationId xmlns:a16="http://schemas.microsoft.com/office/drawing/2014/main" id="{22CCF4A8-A055-448C-AD3F-6FB0648A3C6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3" name="52 CuadroTexto">
          <a:extLst>
            <a:ext uri="{FF2B5EF4-FFF2-40B4-BE49-F238E27FC236}">
              <a16:creationId xmlns:a16="http://schemas.microsoft.com/office/drawing/2014/main" id="{5F4E7901-D5B2-481F-B3D9-C22CA6E1128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4" name="53 CuadroTexto">
          <a:extLst>
            <a:ext uri="{FF2B5EF4-FFF2-40B4-BE49-F238E27FC236}">
              <a16:creationId xmlns:a16="http://schemas.microsoft.com/office/drawing/2014/main" id="{332F2753-EBC7-49EA-8C5B-B98E46FAC6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5" name="54 CuadroTexto">
          <a:extLst>
            <a:ext uri="{FF2B5EF4-FFF2-40B4-BE49-F238E27FC236}">
              <a16:creationId xmlns:a16="http://schemas.microsoft.com/office/drawing/2014/main" id="{BEFAFDDD-3485-4B3F-999D-9468AB9C159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6" name="55 CuadroTexto">
          <a:extLst>
            <a:ext uri="{FF2B5EF4-FFF2-40B4-BE49-F238E27FC236}">
              <a16:creationId xmlns:a16="http://schemas.microsoft.com/office/drawing/2014/main" id="{274BAE90-9415-4A1F-9F82-A8ECE68B6DE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7" name="56 CuadroTexto">
          <a:extLst>
            <a:ext uri="{FF2B5EF4-FFF2-40B4-BE49-F238E27FC236}">
              <a16:creationId xmlns:a16="http://schemas.microsoft.com/office/drawing/2014/main" id="{F0AFF4F1-A3DA-493C-94E6-A4A06436EAF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8" name="57 CuadroTexto">
          <a:extLst>
            <a:ext uri="{FF2B5EF4-FFF2-40B4-BE49-F238E27FC236}">
              <a16:creationId xmlns:a16="http://schemas.microsoft.com/office/drawing/2014/main" id="{4B64337F-64EA-4821-9735-B3E71461DBB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79" name="58 CuadroTexto">
          <a:extLst>
            <a:ext uri="{FF2B5EF4-FFF2-40B4-BE49-F238E27FC236}">
              <a16:creationId xmlns:a16="http://schemas.microsoft.com/office/drawing/2014/main" id="{D1ECB254-6893-4AA9-8177-CB0FC4C10B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0" name="59 CuadroTexto">
          <a:extLst>
            <a:ext uri="{FF2B5EF4-FFF2-40B4-BE49-F238E27FC236}">
              <a16:creationId xmlns:a16="http://schemas.microsoft.com/office/drawing/2014/main" id="{D56A7272-AA7E-4921-869A-1163E58385D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1" name="60 CuadroTexto">
          <a:extLst>
            <a:ext uri="{FF2B5EF4-FFF2-40B4-BE49-F238E27FC236}">
              <a16:creationId xmlns:a16="http://schemas.microsoft.com/office/drawing/2014/main" id="{1F38E43A-2ED4-4823-886A-D3BEB88CF4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2" name="61 CuadroTexto">
          <a:extLst>
            <a:ext uri="{FF2B5EF4-FFF2-40B4-BE49-F238E27FC236}">
              <a16:creationId xmlns:a16="http://schemas.microsoft.com/office/drawing/2014/main" id="{BB4E2872-DF6D-4411-B7FC-35A42B03CBB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3" name="62 CuadroTexto">
          <a:extLst>
            <a:ext uri="{FF2B5EF4-FFF2-40B4-BE49-F238E27FC236}">
              <a16:creationId xmlns:a16="http://schemas.microsoft.com/office/drawing/2014/main" id="{CA4E75FE-9FF1-453F-86AD-BA95D8A53CC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4" name="63 CuadroTexto">
          <a:extLst>
            <a:ext uri="{FF2B5EF4-FFF2-40B4-BE49-F238E27FC236}">
              <a16:creationId xmlns:a16="http://schemas.microsoft.com/office/drawing/2014/main" id="{65FB94FB-CCA3-479A-9BD6-F960BA3F3A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5" name="64 CuadroTexto">
          <a:extLst>
            <a:ext uri="{FF2B5EF4-FFF2-40B4-BE49-F238E27FC236}">
              <a16:creationId xmlns:a16="http://schemas.microsoft.com/office/drawing/2014/main" id="{A594F3D5-231B-4271-9726-FFF806DFE84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6" name="65 CuadroTexto">
          <a:extLst>
            <a:ext uri="{FF2B5EF4-FFF2-40B4-BE49-F238E27FC236}">
              <a16:creationId xmlns:a16="http://schemas.microsoft.com/office/drawing/2014/main" id="{F8555C3B-2B31-4549-B7C8-DC52870828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7" name="66 CuadroTexto">
          <a:extLst>
            <a:ext uri="{FF2B5EF4-FFF2-40B4-BE49-F238E27FC236}">
              <a16:creationId xmlns:a16="http://schemas.microsoft.com/office/drawing/2014/main" id="{2109D7E6-F512-4D34-B7FF-406E430D57C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8" name="67 CuadroTexto">
          <a:extLst>
            <a:ext uri="{FF2B5EF4-FFF2-40B4-BE49-F238E27FC236}">
              <a16:creationId xmlns:a16="http://schemas.microsoft.com/office/drawing/2014/main" id="{50B0F2B8-61C3-4980-95B7-618BFE447DA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89" name="68 CuadroTexto">
          <a:extLst>
            <a:ext uri="{FF2B5EF4-FFF2-40B4-BE49-F238E27FC236}">
              <a16:creationId xmlns:a16="http://schemas.microsoft.com/office/drawing/2014/main" id="{E8DBD727-6AA4-4A33-89B3-7A1D6A50215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0" name="69 CuadroTexto">
          <a:extLst>
            <a:ext uri="{FF2B5EF4-FFF2-40B4-BE49-F238E27FC236}">
              <a16:creationId xmlns:a16="http://schemas.microsoft.com/office/drawing/2014/main" id="{8E266D0C-1C56-463B-9C5A-7DDBB5637D5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1" name="70 CuadroTexto">
          <a:extLst>
            <a:ext uri="{FF2B5EF4-FFF2-40B4-BE49-F238E27FC236}">
              <a16:creationId xmlns:a16="http://schemas.microsoft.com/office/drawing/2014/main" id="{ABE33B01-467F-47AA-B590-E3E73A969A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2" name="71 CuadroTexto">
          <a:extLst>
            <a:ext uri="{FF2B5EF4-FFF2-40B4-BE49-F238E27FC236}">
              <a16:creationId xmlns:a16="http://schemas.microsoft.com/office/drawing/2014/main" id="{F502FE7D-5227-4505-A86B-0E07FFC2DF2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3" name="72 CuadroTexto">
          <a:extLst>
            <a:ext uri="{FF2B5EF4-FFF2-40B4-BE49-F238E27FC236}">
              <a16:creationId xmlns:a16="http://schemas.microsoft.com/office/drawing/2014/main" id="{BC575BB0-5D9A-4BCF-9F1A-8D2C58A745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4" name="73 CuadroTexto">
          <a:extLst>
            <a:ext uri="{FF2B5EF4-FFF2-40B4-BE49-F238E27FC236}">
              <a16:creationId xmlns:a16="http://schemas.microsoft.com/office/drawing/2014/main" id="{B90D8645-2C24-4B0C-8A30-569259197F0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5" name="74 CuadroTexto">
          <a:extLst>
            <a:ext uri="{FF2B5EF4-FFF2-40B4-BE49-F238E27FC236}">
              <a16:creationId xmlns:a16="http://schemas.microsoft.com/office/drawing/2014/main" id="{E178D199-7CAD-4EFC-A71D-72F772F1C85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6" name="75 CuadroTexto">
          <a:extLst>
            <a:ext uri="{FF2B5EF4-FFF2-40B4-BE49-F238E27FC236}">
              <a16:creationId xmlns:a16="http://schemas.microsoft.com/office/drawing/2014/main" id="{2111AC3C-BB04-4B59-B5F9-FD0CAB155C2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7" name="76 CuadroTexto">
          <a:extLst>
            <a:ext uri="{FF2B5EF4-FFF2-40B4-BE49-F238E27FC236}">
              <a16:creationId xmlns:a16="http://schemas.microsoft.com/office/drawing/2014/main" id="{D021E96C-3A4A-4844-B4CC-3656D421975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8" name="77 CuadroTexto">
          <a:extLst>
            <a:ext uri="{FF2B5EF4-FFF2-40B4-BE49-F238E27FC236}">
              <a16:creationId xmlns:a16="http://schemas.microsoft.com/office/drawing/2014/main" id="{E6F5A012-51B2-47FD-B884-8BBF462885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199" name="78 CuadroTexto">
          <a:extLst>
            <a:ext uri="{FF2B5EF4-FFF2-40B4-BE49-F238E27FC236}">
              <a16:creationId xmlns:a16="http://schemas.microsoft.com/office/drawing/2014/main" id="{272F7A57-07DB-4C5A-90D4-A5E2A1EAA4F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00" name="79 CuadroTexto">
          <a:extLst>
            <a:ext uri="{FF2B5EF4-FFF2-40B4-BE49-F238E27FC236}">
              <a16:creationId xmlns:a16="http://schemas.microsoft.com/office/drawing/2014/main" id="{58CA020E-A3B6-48B3-8AFC-64F5D41DB92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01" name="80 CuadroTexto">
          <a:extLst>
            <a:ext uri="{FF2B5EF4-FFF2-40B4-BE49-F238E27FC236}">
              <a16:creationId xmlns:a16="http://schemas.microsoft.com/office/drawing/2014/main" id="{69C43B5B-EB1A-40BD-BCAD-324B56A7A15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02" name="81 CuadroTexto">
          <a:extLst>
            <a:ext uri="{FF2B5EF4-FFF2-40B4-BE49-F238E27FC236}">
              <a16:creationId xmlns:a16="http://schemas.microsoft.com/office/drawing/2014/main" id="{FC6013F5-F351-4C05-9252-95D245FF6D0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03" name="82 CuadroTexto">
          <a:extLst>
            <a:ext uri="{FF2B5EF4-FFF2-40B4-BE49-F238E27FC236}">
              <a16:creationId xmlns:a16="http://schemas.microsoft.com/office/drawing/2014/main" id="{40920DC4-E478-44EC-9266-B34AEF8266A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4" name="1 CuadroTexto">
          <a:extLst>
            <a:ext uri="{FF2B5EF4-FFF2-40B4-BE49-F238E27FC236}">
              <a16:creationId xmlns:a16="http://schemas.microsoft.com/office/drawing/2014/main" id="{A2EE0177-C736-46D6-BFD9-50B0007D38A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5" name="2 CuadroTexto">
          <a:extLst>
            <a:ext uri="{FF2B5EF4-FFF2-40B4-BE49-F238E27FC236}">
              <a16:creationId xmlns:a16="http://schemas.microsoft.com/office/drawing/2014/main" id="{40AD6CE8-DD5A-4E6E-BC9D-91357D1B432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6" name="3 CuadroTexto">
          <a:extLst>
            <a:ext uri="{FF2B5EF4-FFF2-40B4-BE49-F238E27FC236}">
              <a16:creationId xmlns:a16="http://schemas.microsoft.com/office/drawing/2014/main" id="{CF42B69A-42DA-4250-8362-0C965BAF678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7" name="4 CuadroTexto">
          <a:extLst>
            <a:ext uri="{FF2B5EF4-FFF2-40B4-BE49-F238E27FC236}">
              <a16:creationId xmlns:a16="http://schemas.microsoft.com/office/drawing/2014/main" id="{955A2F4F-F7E4-4740-A3D1-8510DA0FE3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8" name="5 CuadroTexto">
          <a:extLst>
            <a:ext uri="{FF2B5EF4-FFF2-40B4-BE49-F238E27FC236}">
              <a16:creationId xmlns:a16="http://schemas.microsoft.com/office/drawing/2014/main" id="{2EDC12DA-7926-4557-82CF-D7D02A26F40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09" name="6 CuadroTexto">
          <a:extLst>
            <a:ext uri="{FF2B5EF4-FFF2-40B4-BE49-F238E27FC236}">
              <a16:creationId xmlns:a16="http://schemas.microsoft.com/office/drawing/2014/main" id="{705479D5-FA4D-4257-9000-06EA2026399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0" name="7 CuadroTexto">
          <a:extLst>
            <a:ext uri="{FF2B5EF4-FFF2-40B4-BE49-F238E27FC236}">
              <a16:creationId xmlns:a16="http://schemas.microsoft.com/office/drawing/2014/main" id="{B83E3813-8893-45B3-A73E-5B860F9234B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1" name="8 CuadroTexto">
          <a:extLst>
            <a:ext uri="{FF2B5EF4-FFF2-40B4-BE49-F238E27FC236}">
              <a16:creationId xmlns:a16="http://schemas.microsoft.com/office/drawing/2014/main" id="{8A751E4D-CF68-47A7-9FCB-332CA83833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2" name="9 CuadroTexto">
          <a:extLst>
            <a:ext uri="{FF2B5EF4-FFF2-40B4-BE49-F238E27FC236}">
              <a16:creationId xmlns:a16="http://schemas.microsoft.com/office/drawing/2014/main" id="{3230811C-9638-44B5-9A26-BEAB43D3B4C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3" name="10 CuadroTexto">
          <a:extLst>
            <a:ext uri="{FF2B5EF4-FFF2-40B4-BE49-F238E27FC236}">
              <a16:creationId xmlns:a16="http://schemas.microsoft.com/office/drawing/2014/main" id="{EE7EA543-11A9-4A9A-969B-2E1DC51F25B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4" name="11 CuadroTexto">
          <a:extLst>
            <a:ext uri="{FF2B5EF4-FFF2-40B4-BE49-F238E27FC236}">
              <a16:creationId xmlns:a16="http://schemas.microsoft.com/office/drawing/2014/main" id="{266EBF74-8F04-4B9D-9845-083CDB50C3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5" name="12 CuadroTexto">
          <a:extLst>
            <a:ext uri="{FF2B5EF4-FFF2-40B4-BE49-F238E27FC236}">
              <a16:creationId xmlns:a16="http://schemas.microsoft.com/office/drawing/2014/main" id="{9460ED2C-4700-4440-827F-2977F73861E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6" name="13 CuadroTexto">
          <a:extLst>
            <a:ext uri="{FF2B5EF4-FFF2-40B4-BE49-F238E27FC236}">
              <a16:creationId xmlns:a16="http://schemas.microsoft.com/office/drawing/2014/main" id="{C4316318-9D65-4670-AF77-1F86B06B177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7" name="14 CuadroTexto">
          <a:extLst>
            <a:ext uri="{FF2B5EF4-FFF2-40B4-BE49-F238E27FC236}">
              <a16:creationId xmlns:a16="http://schemas.microsoft.com/office/drawing/2014/main" id="{2A3DF754-1CA5-46C3-8242-6526A5BDFF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8" name="15 CuadroTexto">
          <a:extLst>
            <a:ext uri="{FF2B5EF4-FFF2-40B4-BE49-F238E27FC236}">
              <a16:creationId xmlns:a16="http://schemas.microsoft.com/office/drawing/2014/main" id="{0FAD8149-836D-4939-A601-D17268B575E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19" name="16 CuadroTexto">
          <a:extLst>
            <a:ext uri="{FF2B5EF4-FFF2-40B4-BE49-F238E27FC236}">
              <a16:creationId xmlns:a16="http://schemas.microsoft.com/office/drawing/2014/main" id="{0D59257F-E553-4EB8-A517-8CB7C3A6F6B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0" name="17 CuadroTexto">
          <a:extLst>
            <a:ext uri="{FF2B5EF4-FFF2-40B4-BE49-F238E27FC236}">
              <a16:creationId xmlns:a16="http://schemas.microsoft.com/office/drawing/2014/main" id="{EFAB5A91-75A9-401B-A1F4-1D297CBAF6E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1" name="18 CuadroTexto">
          <a:extLst>
            <a:ext uri="{FF2B5EF4-FFF2-40B4-BE49-F238E27FC236}">
              <a16:creationId xmlns:a16="http://schemas.microsoft.com/office/drawing/2014/main" id="{7E8AB7C0-53CD-4D78-B701-D83D8544B5B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2" name="19 CuadroTexto">
          <a:extLst>
            <a:ext uri="{FF2B5EF4-FFF2-40B4-BE49-F238E27FC236}">
              <a16:creationId xmlns:a16="http://schemas.microsoft.com/office/drawing/2014/main" id="{10FF9C1B-25C2-4706-92B2-59E671D0F4B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3" name="20 CuadroTexto">
          <a:extLst>
            <a:ext uri="{FF2B5EF4-FFF2-40B4-BE49-F238E27FC236}">
              <a16:creationId xmlns:a16="http://schemas.microsoft.com/office/drawing/2014/main" id="{0ABD5374-7CAE-4B24-BE45-7310A6F763F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4" name="21 CuadroTexto">
          <a:extLst>
            <a:ext uri="{FF2B5EF4-FFF2-40B4-BE49-F238E27FC236}">
              <a16:creationId xmlns:a16="http://schemas.microsoft.com/office/drawing/2014/main" id="{22C7BFB5-878B-4FF4-BA23-4325157E371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5" name="22 CuadroTexto">
          <a:extLst>
            <a:ext uri="{FF2B5EF4-FFF2-40B4-BE49-F238E27FC236}">
              <a16:creationId xmlns:a16="http://schemas.microsoft.com/office/drawing/2014/main" id="{E02CD479-5339-4791-9E3B-629A7127DB1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6" name="23 CuadroTexto">
          <a:extLst>
            <a:ext uri="{FF2B5EF4-FFF2-40B4-BE49-F238E27FC236}">
              <a16:creationId xmlns:a16="http://schemas.microsoft.com/office/drawing/2014/main" id="{4218560E-47BE-4A93-B799-DEB0EBD7B06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7" name="24 CuadroTexto">
          <a:extLst>
            <a:ext uri="{FF2B5EF4-FFF2-40B4-BE49-F238E27FC236}">
              <a16:creationId xmlns:a16="http://schemas.microsoft.com/office/drawing/2014/main" id="{A024FFDC-AA5A-4250-AA9C-40C52B7035A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8" name="25 CuadroTexto">
          <a:extLst>
            <a:ext uri="{FF2B5EF4-FFF2-40B4-BE49-F238E27FC236}">
              <a16:creationId xmlns:a16="http://schemas.microsoft.com/office/drawing/2014/main" id="{9385A619-A6F6-46A6-A2DE-80CD70E2D9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29" name="26 CuadroTexto">
          <a:extLst>
            <a:ext uri="{FF2B5EF4-FFF2-40B4-BE49-F238E27FC236}">
              <a16:creationId xmlns:a16="http://schemas.microsoft.com/office/drawing/2014/main" id="{B06DA08A-91FE-4B48-8F64-D46FE9E4129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0" name="27 CuadroTexto">
          <a:extLst>
            <a:ext uri="{FF2B5EF4-FFF2-40B4-BE49-F238E27FC236}">
              <a16:creationId xmlns:a16="http://schemas.microsoft.com/office/drawing/2014/main" id="{0F113168-2530-4B26-90A6-3D50600EC3A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1" name="28 CuadroTexto">
          <a:extLst>
            <a:ext uri="{FF2B5EF4-FFF2-40B4-BE49-F238E27FC236}">
              <a16:creationId xmlns:a16="http://schemas.microsoft.com/office/drawing/2014/main" id="{A1418A98-F189-4852-9E9C-25182A23FAA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2" name="29 CuadroTexto">
          <a:extLst>
            <a:ext uri="{FF2B5EF4-FFF2-40B4-BE49-F238E27FC236}">
              <a16:creationId xmlns:a16="http://schemas.microsoft.com/office/drawing/2014/main" id="{7602B3A9-F281-40F3-92DE-57975DC7BD2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3" name="30 CuadroTexto">
          <a:extLst>
            <a:ext uri="{FF2B5EF4-FFF2-40B4-BE49-F238E27FC236}">
              <a16:creationId xmlns:a16="http://schemas.microsoft.com/office/drawing/2014/main" id="{CD898D74-0921-4807-84FC-E9B6C0D088E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4" name="31 CuadroTexto">
          <a:extLst>
            <a:ext uri="{FF2B5EF4-FFF2-40B4-BE49-F238E27FC236}">
              <a16:creationId xmlns:a16="http://schemas.microsoft.com/office/drawing/2014/main" id="{1B151A59-DD51-43C7-94BC-8C95FA50094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5" name="32 CuadroTexto">
          <a:extLst>
            <a:ext uri="{FF2B5EF4-FFF2-40B4-BE49-F238E27FC236}">
              <a16:creationId xmlns:a16="http://schemas.microsoft.com/office/drawing/2014/main" id="{D6018F05-A8AC-4523-994E-67F7127217C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6" name="33 CuadroTexto">
          <a:extLst>
            <a:ext uri="{FF2B5EF4-FFF2-40B4-BE49-F238E27FC236}">
              <a16:creationId xmlns:a16="http://schemas.microsoft.com/office/drawing/2014/main" id="{E9555E4F-9499-46DE-B69C-9837C8EEC9E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7" name="34 CuadroTexto">
          <a:extLst>
            <a:ext uri="{FF2B5EF4-FFF2-40B4-BE49-F238E27FC236}">
              <a16:creationId xmlns:a16="http://schemas.microsoft.com/office/drawing/2014/main" id="{40004D64-8028-4FF3-BB2A-7C8EAC234E1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8" name="35 CuadroTexto">
          <a:extLst>
            <a:ext uri="{FF2B5EF4-FFF2-40B4-BE49-F238E27FC236}">
              <a16:creationId xmlns:a16="http://schemas.microsoft.com/office/drawing/2014/main" id="{CD0DC141-41EB-42F8-A140-36E1CE9F3C0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39" name="36 CuadroTexto">
          <a:extLst>
            <a:ext uri="{FF2B5EF4-FFF2-40B4-BE49-F238E27FC236}">
              <a16:creationId xmlns:a16="http://schemas.microsoft.com/office/drawing/2014/main" id="{031E6A8E-1169-4B1C-B761-0522C05375D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0" name="37 CuadroTexto">
          <a:extLst>
            <a:ext uri="{FF2B5EF4-FFF2-40B4-BE49-F238E27FC236}">
              <a16:creationId xmlns:a16="http://schemas.microsoft.com/office/drawing/2014/main" id="{3B6B3511-5C85-4EBF-B6F3-6B23FABCF6F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1" name="38 CuadroTexto">
          <a:extLst>
            <a:ext uri="{FF2B5EF4-FFF2-40B4-BE49-F238E27FC236}">
              <a16:creationId xmlns:a16="http://schemas.microsoft.com/office/drawing/2014/main" id="{E3937333-CFB2-454D-B04A-4C802327444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2" name="39 CuadroTexto">
          <a:extLst>
            <a:ext uri="{FF2B5EF4-FFF2-40B4-BE49-F238E27FC236}">
              <a16:creationId xmlns:a16="http://schemas.microsoft.com/office/drawing/2014/main" id="{5CB2AC04-4C4D-44BB-AF12-9C364D8725C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3" name="40 CuadroTexto">
          <a:extLst>
            <a:ext uri="{FF2B5EF4-FFF2-40B4-BE49-F238E27FC236}">
              <a16:creationId xmlns:a16="http://schemas.microsoft.com/office/drawing/2014/main" id="{F99F43E0-56D2-46FF-911D-82FDF395D30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4" name="41 CuadroTexto">
          <a:extLst>
            <a:ext uri="{FF2B5EF4-FFF2-40B4-BE49-F238E27FC236}">
              <a16:creationId xmlns:a16="http://schemas.microsoft.com/office/drawing/2014/main" id="{B0798DEC-5444-4ADC-AEAE-6B1CB6DD02B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5" name="42 CuadroTexto">
          <a:extLst>
            <a:ext uri="{FF2B5EF4-FFF2-40B4-BE49-F238E27FC236}">
              <a16:creationId xmlns:a16="http://schemas.microsoft.com/office/drawing/2014/main" id="{8A0EFC80-B2D0-449E-85F6-976590E0531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6" name="43 CuadroTexto">
          <a:extLst>
            <a:ext uri="{FF2B5EF4-FFF2-40B4-BE49-F238E27FC236}">
              <a16:creationId xmlns:a16="http://schemas.microsoft.com/office/drawing/2014/main" id="{BD4A4E09-3256-4802-8C24-3BACE654ADE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7" name="44 CuadroTexto">
          <a:extLst>
            <a:ext uri="{FF2B5EF4-FFF2-40B4-BE49-F238E27FC236}">
              <a16:creationId xmlns:a16="http://schemas.microsoft.com/office/drawing/2014/main" id="{0484D8C5-B385-49A1-AC6B-F1CEE8392A3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8" name="45 CuadroTexto">
          <a:extLst>
            <a:ext uri="{FF2B5EF4-FFF2-40B4-BE49-F238E27FC236}">
              <a16:creationId xmlns:a16="http://schemas.microsoft.com/office/drawing/2014/main" id="{54FFC949-DB51-47E9-904B-58C0A089C4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49" name="46 CuadroTexto">
          <a:extLst>
            <a:ext uri="{FF2B5EF4-FFF2-40B4-BE49-F238E27FC236}">
              <a16:creationId xmlns:a16="http://schemas.microsoft.com/office/drawing/2014/main" id="{E63E5EE3-928D-4CC7-81B7-A9CE5A91F99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0" name="47 CuadroTexto">
          <a:extLst>
            <a:ext uri="{FF2B5EF4-FFF2-40B4-BE49-F238E27FC236}">
              <a16:creationId xmlns:a16="http://schemas.microsoft.com/office/drawing/2014/main" id="{0E1D3EB5-5437-46C9-B862-59EBCC454BA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1" name="48 CuadroTexto">
          <a:extLst>
            <a:ext uri="{FF2B5EF4-FFF2-40B4-BE49-F238E27FC236}">
              <a16:creationId xmlns:a16="http://schemas.microsoft.com/office/drawing/2014/main" id="{ADCF1556-6D9F-41D9-8D27-1B9ADE6D67E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2" name="49 CuadroTexto">
          <a:extLst>
            <a:ext uri="{FF2B5EF4-FFF2-40B4-BE49-F238E27FC236}">
              <a16:creationId xmlns:a16="http://schemas.microsoft.com/office/drawing/2014/main" id="{A6EAD64C-865A-4C9D-BCBD-59E4026BB00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3" name="50 CuadroTexto">
          <a:extLst>
            <a:ext uri="{FF2B5EF4-FFF2-40B4-BE49-F238E27FC236}">
              <a16:creationId xmlns:a16="http://schemas.microsoft.com/office/drawing/2014/main" id="{9430DAEB-49F5-4D73-BF09-3B7BEC6B5EF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4" name="51 CuadroTexto">
          <a:extLst>
            <a:ext uri="{FF2B5EF4-FFF2-40B4-BE49-F238E27FC236}">
              <a16:creationId xmlns:a16="http://schemas.microsoft.com/office/drawing/2014/main" id="{14EEA936-A2BB-4835-9487-06244BA1D33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5" name="52 CuadroTexto">
          <a:extLst>
            <a:ext uri="{FF2B5EF4-FFF2-40B4-BE49-F238E27FC236}">
              <a16:creationId xmlns:a16="http://schemas.microsoft.com/office/drawing/2014/main" id="{46ECCBD2-58E3-4393-A099-95BB2133943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6" name="53 CuadroTexto">
          <a:extLst>
            <a:ext uri="{FF2B5EF4-FFF2-40B4-BE49-F238E27FC236}">
              <a16:creationId xmlns:a16="http://schemas.microsoft.com/office/drawing/2014/main" id="{8F884E68-5D70-4895-9953-E4D3D44F599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7" name="54 CuadroTexto">
          <a:extLst>
            <a:ext uri="{FF2B5EF4-FFF2-40B4-BE49-F238E27FC236}">
              <a16:creationId xmlns:a16="http://schemas.microsoft.com/office/drawing/2014/main" id="{2180055D-E716-4263-B18A-C69CAC1998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8" name="55 CuadroTexto">
          <a:extLst>
            <a:ext uri="{FF2B5EF4-FFF2-40B4-BE49-F238E27FC236}">
              <a16:creationId xmlns:a16="http://schemas.microsoft.com/office/drawing/2014/main" id="{E38B18D7-2390-4FFC-B65A-C71F20EB44D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59" name="56 CuadroTexto">
          <a:extLst>
            <a:ext uri="{FF2B5EF4-FFF2-40B4-BE49-F238E27FC236}">
              <a16:creationId xmlns:a16="http://schemas.microsoft.com/office/drawing/2014/main" id="{05FB97D7-7E30-4D2F-BCE5-C4F423C33B5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0" name="57 CuadroTexto">
          <a:extLst>
            <a:ext uri="{FF2B5EF4-FFF2-40B4-BE49-F238E27FC236}">
              <a16:creationId xmlns:a16="http://schemas.microsoft.com/office/drawing/2014/main" id="{8CE86253-65F3-446D-A0C0-CB48B485395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1" name="58 CuadroTexto">
          <a:extLst>
            <a:ext uri="{FF2B5EF4-FFF2-40B4-BE49-F238E27FC236}">
              <a16:creationId xmlns:a16="http://schemas.microsoft.com/office/drawing/2014/main" id="{FE43B1B1-3D9A-443B-81C4-284F7A8E33D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2" name="59 CuadroTexto">
          <a:extLst>
            <a:ext uri="{FF2B5EF4-FFF2-40B4-BE49-F238E27FC236}">
              <a16:creationId xmlns:a16="http://schemas.microsoft.com/office/drawing/2014/main" id="{26B3822C-8121-4472-94D0-4C1964570E0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3" name="60 CuadroTexto">
          <a:extLst>
            <a:ext uri="{FF2B5EF4-FFF2-40B4-BE49-F238E27FC236}">
              <a16:creationId xmlns:a16="http://schemas.microsoft.com/office/drawing/2014/main" id="{56C2C3BC-7FA8-4C78-B060-B2D5D2EFE3A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4" name="61 CuadroTexto">
          <a:extLst>
            <a:ext uri="{FF2B5EF4-FFF2-40B4-BE49-F238E27FC236}">
              <a16:creationId xmlns:a16="http://schemas.microsoft.com/office/drawing/2014/main" id="{23712123-3F48-455B-816E-875DFCA119A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5" name="62 CuadroTexto">
          <a:extLst>
            <a:ext uri="{FF2B5EF4-FFF2-40B4-BE49-F238E27FC236}">
              <a16:creationId xmlns:a16="http://schemas.microsoft.com/office/drawing/2014/main" id="{2E352702-C3C3-46B2-B753-74684E24926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6" name="63 CuadroTexto">
          <a:extLst>
            <a:ext uri="{FF2B5EF4-FFF2-40B4-BE49-F238E27FC236}">
              <a16:creationId xmlns:a16="http://schemas.microsoft.com/office/drawing/2014/main" id="{5E06B9D9-2246-4B62-974E-80D3E3A87C6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7" name="64 CuadroTexto">
          <a:extLst>
            <a:ext uri="{FF2B5EF4-FFF2-40B4-BE49-F238E27FC236}">
              <a16:creationId xmlns:a16="http://schemas.microsoft.com/office/drawing/2014/main" id="{8031C6B9-4ADC-4A7D-81CA-054AA764365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8" name="65 CuadroTexto">
          <a:extLst>
            <a:ext uri="{FF2B5EF4-FFF2-40B4-BE49-F238E27FC236}">
              <a16:creationId xmlns:a16="http://schemas.microsoft.com/office/drawing/2014/main" id="{6DE9C7FD-E9D4-44C7-BF01-A79D7AB67C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69" name="66 CuadroTexto">
          <a:extLst>
            <a:ext uri="{FF2B5EF4-FFF2-40B4-BE49-F238E27FC236}">
              <a16:creationId xmlns:a16="http://schemas.microsoft.com/office/drawing/2014/main" id="{61194F17-B5C4-403C-BB11-54BFA9D53CF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0" name="67 CuadroTexto">
          <a:extLst>
            <a:ext uri="{FF2B5EF4-FFF2-40B4-BE49-F238E27FC236}">
              <a16:creationId xmlns:a16="http://schemas.microsoft.com/office/drawing/2014/main" id="{AB723F17-15FA-4C33-95D7-C25A5A31578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1" name="68 CuadroTexto">
          <a:extLst>
            <a:ext uri="{FF2B5EF4-FFF2-40B4-BE49-F238E27FC236}">
              <a16:creationId xmlns:a16="http://schemas.microsoft.com/office/drawing/2014/main" id="{6633D500-FC3A-4260-8CAD-752B2E55BAF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2" name="69 CuadroTexto">
          <a:extLst>
            <a:ext uri="{FF2B5EF4-FFF2-40B4-BE49-F238E27FC236}">
              <a16:creationId xmlns:a16="http://schemas.microsoft.com/office/drawing/2014/main" id="{153B1194-BD66-475A-8526-F5C3E9EE5B5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3" name="70 CuadroTexto">
          <a:extLst>
            <a:ext uri="{FF2B5EF4-FFF2-40B4-BE49-F238E27FC236}">
              <a16:creationId xmlns:a16="http://schemas.microsoft.com/office/drawing/2014/main" id="{EE3BB67A-9B1B-4916-BAF0-1A011BCE66D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4" name="71 CuadroTexto">
          <a:extLst>
            <a:ext uri="{FF2B5EF4-FFF2-40B4-BE49-F238E27FC236}">
              <a16:creationId xmlns:a16="http://schemas.microsoft.com/office/drawing/2014/main" id="{EF6EB42A-93C2-4DB0-AFEE-A65FBD08643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5" name="72 CuadroTexto">
          <a:extLst>
            <a:ext uri="{FF2B5EF4-FFF2-40B4-BE49-F238E27FC236}">
              <a16:creationId xmlns:a16="http://schemas.microsoft.com/office/drawing/2014/main" id="{DA917AC1-AA4E-491C-9BF2-A7D0BB24D12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6" name="73 CuadroTexto">
          <a:extLst>
            <a:ext uri="{FF2B5EF4-FFF2-40B4-BE49-F238E27FC236}">
              <a16:creationId xmlns:a16="http://schemas.microsoft.com/office/drawing/2014/main" id="{107E4405-AE3D-40DD-83C8-66AC52AF42C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7" name="74 CuadroTexto">
          <a:extLst>
            <a:ext uri="{FF2B5EF4-FFF2-40B4-BE49-F238E27FC236}">
              <a16:creationId xmlns:a16="http://schemas.microsoft.com/office/drawing/2014/main" id="{9EEF43B1-FDCE-4E04-B84E-57835084FFF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8" name="75 CuadroTexto">
          <a:extLst>
            <a:ext uri="{FF2B5EF4-FFF2-40B4-BE49-F238E27FC236}">
              <a16:creationId xmlns:a16="http://schemas.microsoft.com/office/drawing/2014/main" id="{4611EF77-854D-4DB6-9146-BCB1254C00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79" name="76 CuadroTexto">
          <a:extLst>
            <a:ext uri="{FF2B5EF4-FFF2-40B4-BE49-F238E27FC236}">
              <a16:creationId xmlns:a16="http://schemas.microsoft.com/office/drawing/2014/main" id="{224623DA-120C-40B4-9AAF-4477AC405C7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80" name="77 CuadroTexto">
          <a:extLst>
            <a:ext uri="{FF2B5EF4-FFF2-40B4-BE49-F238E27FC236}">
              <a16:creationId xmlns:a16="http://schemas.microsoft.com/office/drawing/2014/main" id="{4DF9DD09-25B8-4304-A789-A50913071D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81" name="78 CuadroTexto">
          <a:extLst>
            <a:ext uri="{FF2B5EF4-FFF2-40B4-BE49-F238E27FC236}">
              <a16:creationId xmlns:a16="http://schemas.microsoft.com/office/drawing/2014/main" id="{29FDF007-8887-451B-951E-C977BA810E6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82" name="79 CuadroTexto">
          <a:extLst>
            <a:ext uri="{FF2B5EF4-FFF2-40B4-BE49-F238E27FC236}">
              <a16:creationId xmlns:a16="http://schemas.microsoft.com/office/drawing/2014/main" id="{D6F30B58-A77E-453E-8AED-E8AE032595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83" name="80 CuadroTexto">
          <a:extLst>
            <a:ext uri="{FF2B5EF4-FFF2-40B4-BE49-F238E27FC236}">
              <a16:creationId xmlns:a16="http://schemas.microsoft.com/office/drawing/2014/main" id="{D5FD2C77-41B7-422F-9806-F54D5710468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284" name="81 CuadroTexto">
          <a:extLst>
            <a:ext uri="{FF2B5EF4-FFF2-40B4-BE49-F238E27FC236}">
              <a16:creationId xmlns:a16="http://schemas.microsoft.com/office/drawing/2014/main" id="{93C1AA2C-5B66-4EF4-949F-7DBA99CFCCC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2285" name="82 CuadroTexto">
          <a:extLst>
            <a:ext uri="{FF2B5EF4-FFF2-40B4-BE49-F238E27FC236}">
              <a16:creationId xmlns:a16="http://schemas.microsoft.com/office/drawing/2014/main" id="{3D3A3599-8B9B-4140-A4ED-EB66A1CBC926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86" name="2 CuadroTexto">
          <a:extLst>
            <a:ext uri="{FF2B5EF4-FFF2-40B4-BE49-F238E27FC236}">
              <a16:creationId xmlns:a16="http://schemas.microsoft.com/office/drawing/2014/main" id="{CC564392-8C73-4E89-BB15-DF7E1E6918B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87" name="3 CuadroTexto">
          <a:extLst>
            <a:ext uri="{FF2B5EF4-FFF2-40B4-BE49-F238E27FC236}">
              <a16:creationId xmlns:a16="http://schemas.microsoft.com/office/drawing/2014/main" id="{2FD55105-F0D9-40B6-9DEA-030BAD2865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88" name="4 CuadroTexto">
          <a:extLst>
            <a:ext uri="{FF2B5EF4-FFF2-40B4-BE49-F238E27FC236}">
              <a16:creationId xmlns:a16="http://schemas.microsoft.com/office/drawing/2014/main" id="{7EF9DA0C-3C04-4530-AD58-7BB7B0AE320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89" name="5 CuadroTexto">
          <a:extLst>
            <a:ext uri="{FF2B5EF4-FFF2-40B4-BE49-F238E27FC236}">
              <a16:creationId xmlns:a16="http://schemas.microsoft.com/office/drawing/2014/main" id="{309C5896-C263-4489-BE70-C00DE2DBE3A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0" name="6 CuadroTexto">
          <a:extLst>
            <a:ext uri="{FF2B5EF4-FFF2-40B4-BE49-F238E27FC236}">
              <a16:creationId xmlns:a16="http://schemas.microsoft.com/office/drawing/2014/main" id="{9BF671F6-3AF2-4B9E-98CC-AD93B8E360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1" name="7 CuadroTexto">
          <a:extLst>
            <a:ext uri="{FF2B5EF4-FFF2-40B4-BE49-F238E27FC236}">
              <a16:creationId xmlns:a16="http://schemas.microsoft.com/office/drawing/2014/main" id="{FDF6C580-FE57-4AE6-BDE4-10C22E416E4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2" name="8 CuadroTexto">
          <a:extLst>
            <a:ext uri="{FF2B5EF4-FFF2-40B4-BE49-F238E27FC236}">
              <a16:creationId xmlns:a16="http://schemas.microsoft.com/office/drawing/2014/main" id="{71E45D1D-64AF-4B5D-8A6F-C4ABDE3A45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3" name="9 CuadroTexto">
          <a:extLst>
            <a:ext uri="{FF2B5EF4-FFF2-40B4-BE49-F238E27FC236}">
              <a16:creationId xmlns:a16="http://schemas.microsoft.com/office/drawing/2014/main" id="{BD8BEC46-1FD9-4103-8AC5-82261E980E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4" name="10 CuadroTexto">
          <a:extLst>
            <a:ext uri="{FF2B5EF4-FFF2-40B4-BE49-F238E27FC236}">
              <a16:creationId xmlns:a16="http://schemas.microsoft.com/office/drawing/2014/main" id="{6AE0074B-74DF-4EA7-9C3B-0801BFC5148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5" name="11 CuadroTexto">
          <a:extLst>
            <a:ext uri="{FF2B5EF4-FFF2-40B4-BE49-F238E27FC236}">
              <a16:creationId xmlns:a16="http://schemas.microsoft.com/office/drawing/2014/main" id="{15B84ADE-1A7A-483D-9EA0-396C228B1E9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6" name="12 CuadroTexto">
          <a:extLst>
            <a:ext uri="{FF2B5EF4-FFF2-40B4-BE49-F238E27FC236}">
              <a16:creationId xmlns:a16="http://schemas.microsoft.com/office/drawing/2014/main" id="{E7DE6574-6EEA-44FA-AF72-32A5DDECAA3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7" name="13 CuadroTexto">
          <a:extLst>
            <a:ext uri="{FF2B5EF4-FFF2-40B4-BE49-F238E27FC236}">
              <a16:creationId xmlns:a16="http://schemas.microsoft.com/office/drawing/2014/main" id="{200480B5-282A-4D2B-ACE5-0F612097599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8" name="14 CuadroTexto">
          <a:extLst>
            <a:ext uri="{FF2B5EF4-FFF2-40B4-BE49-F238E27FC236}">
              <a16:creationId xmlns:a16="http://schemas.microsoft.com/office/drawing/2014/main" id="{AAF82245-CDEF-49EA-880C-6A96C65CCEB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299" name="15 CuadroTexto">
          <a:extLst>
            <a:ext uri="{FF2B5EF4-FFF2-40B4-BE49-F238E27FC236}">
              <a16:creationId xmlns:a16="http://schemas.microsoft.com/office/drawing/2014/main" id="{4CB34A0A-0F68-41FB-B6BE-4F6F1B21ED2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0" name="16 CuadroTexto">
          <a:extLst>
            <a:ext uri="{FF2B5EF4-FFF2-40B4-BE49-F238E27FC236}">
              <a16:creationId xmlns:a16="http://schemas.microsoft.com/office/drawing/2014/main" id="{46DCAB93-F1CA-42AA-9BF4-9EADD2501B3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1" name="17 CuadroTexto">
          <a:extLst>
            <a:ext uri="{FF2B5EF4-FFF2-40B4-BE49-F238E27FC236}">
              <a16:creationId xmlns:a16="http://schemas.microsoft.com/office/drawing/2014/main" id="{32CA9B59-BFDC-4C7E-BE39-094B0B4DA4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2" name="18 CuadroTexto">
          <a:extLst>
            <a:ext uri="{FF2B5EF4-FFF2-40B4-BE49-F238E27FC236}">
              <a16:creationId xmlns:a16="http://schemas.microsoft.com/office/drawing/2014/main" id="{36515EC9-2EB4-4474-AAAF-E85EA33C542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3" name="19 CuadroTexto">
          <a:extLst>
            <a:ext uri="{FF2B5EF4-FFF2-40B4-BE49-F238E27FC236}">
              <a16:creationId xmlns:a16="http://schemas.microsoft.com/office/drawing/2014/main" id="{82D58007-B785-4124-BB60-B3F935925F1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4" name="20 CuadroTexto">
          <a:extLst>
            <a:ext uri="{FF2B5EF4-FFF2-40B4-BE49-F238E27FC236}">
              <a16:creationId xmlns:a16="http://schemas.microsoft.com/office/drawing/2014/main" id="{CA8FB776-6A3F-4E0D-B4AB-C4279E43C9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5" name="21 CuadroTexto">
          <a:extLst>
            <a:ext uri="{FF2B5EF4-FFF2-40B4-BE49-F238E27FC236}">
              <a16:creationId xmlns:a16="http://schemas.microsoft.com/office/drawing/2014/main" id="{7F568A32-1441-4CE5-95D8-8554C9DF374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6" name="22 CuadroTexto">
          <a:extLst>
            <a:ext uri="{FF2B5EF4-FFF2-40B4-BE49-F238E27FC236}">
              <a16:creationId xmlns:a16="http://schemas.microsoft.com/office/drawing/2014/main" id="{CDD919DE-EF42-4B27-8A95-031F10A9D80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7" name="23 CuadroTexto">
          <a:extLst>
            <a:ext uri="{FF2B5EF4-FFF2-40B4-BE49-F238E27FC236}">
              <a16:creationId xmlns:a16="http://schemas.microsoft.com/office/drawing/2014/main" id="{375AD298-7D80-4FE1-B098-C5065BBBBCA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8" name="24 CuadroTexto">
          <a:extLst>
            <a:ext uri="{FF2B5EF4-FFF2-40B4-BE49-F238E27FC236}">
              <a16:creationId xmlns:a16="http://schemas.microsoft.com/office/drawing/2014/main" id="{368DC614-F7FE-4267-8E8A-84F3D7ABB7F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09" name="25 CuadroTexto">
          <a:extLst>
            <a:ext uri="{FF2B5EF4-FFF2-40B4-BE49-F238E27FC236}">
              <a16:creationId xmlns:a16="http://schemas.microsoft.com/office/drawing/2014/main" id="{16F2A107-BB39-432F-8957-02A3943A9A2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0" name="26 CuadroTexto">
          <a:extLst>
            <a:ext uri="{FF2B5EF4-FFF2-40B4-BE49-F238E27FC236}">
              <a16:creationId xmlns:a16="http://schemas.microsoft.com/office/drawing/2014/main" id="{A7AB3905-C643-40D9-9E55-42324EA9138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1" name="27 CuadroTexto">
          <a:extLst>
            <a:ext uri="{FF2B5EF4-FFF2-40B4-BE49-F238E27FC236}">
              <a16:creationId xmlns:a16="http://schemas.microsoft.com/office/drawing/2014/main" id="{C477E031-465C-4837-9A6A-E03CC0D90F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2" name="28 CuadroTexto">
          <a:extLst>
            <a:ext uri="{FF2B5EF4-FFF2-40B4-BE49-F238E27FC236}">
              <a16:creationId xmlns:a16="http://schemas.microsoft.com/office/drawing/2014/main" id="{8AB3EA54-BF6F-49F7-BBDD-15722C8B64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3" name="29 CuadroTexto">
          <a:extLst>
            <a:ext uri="{FF2B5EF4-FFF2-40B4-BE49-F238E27FC236}">
              <a16:creationId xmlns:a16="http://schemas.microsoft.com/office/drawing/2014/main" id="{61A56338-5D51-4152-8F9C-A935FCC8C9C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4" name="30 CuadroTexto">
          <a:extLst>
            <a:ext uri="{FF2B5EF4-FFF2-40B4-BE49-F238E27FC236}">
              <a16:creationId xmlns:a16="http://schemas.microsoft.com/office/drawing/2014/main" id="{080FDB53-659C-4577-8957-F6C948BF55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5" name="31 CuadroTexto">
          <a:extLst>
            <a:ext uri="{FF2B5EF4-FFF2-40B4-BE49-F238E27FC236}">
              <a16:creationId xmlns:a16="http://schemas.microsoft.com/office/drawing/2014/main" id="{BB157563-285D-423F-AB72-AF72660AEC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6" name="32 CuadroTexto">
          <a:extLst>
            <a:ext uri="{FF2B5EF4-FFF2-40B4-BE49-F238E27FC236}">
              <a16:creationId xmlns:a16="http://schemas.microsoft.com/office/drawing/2014/main" id="{5E1D6527-01A2-4719-819B-2FF5519EF83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7" name="33 CuadroTexto">
          <a:extLst>
            <a:ext uri="{FF2B5EF4-FFF2-40B4-BE49-F238E27FC236}">
              <a16:creationId xmlns:a16="http://schemas.microsoft.com/office/drawing/2014/main" id="{4244929E-9480-480A-9C5D-19D8B06E24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8" name="34 CuadroTexto">
          <a:extLst>
            <a:ext uri="{FF2B5EF4-FFF2-40B4-BE49-F238E27FC236}">
              <a16:creationId xmlns:a16="http://schemas.microsoft.com/office/drawing/2014/main" id="{7D41DF78-E96D-488A-8DCE-B18D44DF26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19" name="35 CuadroTexto">
          <a:extLst>
            <a:ext uri="{FF2B5EF4-FFF2-40B4-BE49-F238E27FC236}">
              <a16:creationId xmlns:a16="http://schemas.microsoft.com/office/drawing/2014/main" id="{85BCC48B-3084-426A-90CE-E0BB1F0CF0D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0" name="36 CuadroTexto">
          <a:extLst>
            <a:ext uri="{FF2B5EF4-FFF2-40B4-BE49-F238E27FC236}">
              <a16:creationId xmlns:a16="http://schemas.microsoft.com/office/drawing/2014/main" id="{F3D1E384-0E46-40B9-BF3A-38945EAD24A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1" name="37 CuadroTexto">
          <a:extLst>
            <a:ext uri="{FF2B5EF4-FFF2-40B4-BE49-F238E27FC236}">
              <a16:creationId xmlns:a16="http://schemas.microsoft.com/office/drawing/2014/main" id="{4F1AA308-6403-44D6-B277-CC9585062DE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2" name="38 CuadroTexto">
          <a:extLst>
            <a:ext uri="{FF2B5EF4-FFF2-40B4-BE49-F238E27FC236}">
              <a16:creationId xmlns:a16="http://schemas.microsoft.com/office/drawing/2014/main" id="{4A0488FD-B088-445F-B1CE-2BCA906F1AF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3" name="39 CuadroTexto">
          <a:extLst>
            <a:ext uri="{FF2B5EF4-FFF2-40B4-BE49-F238E27FC236}">
              <a16:creationId xmlns:a16="http://schemas.microsoft.com/office/drawing/2014/main" id="{8A5A6D69-5EDB-486F-830D-498BBC691E4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4" name="40 CuadroTexto">
          <a:extLst>
            <a:ext uri="{FF2B5EF4-FFF2-40B4-BE49-F238E27FC236}">
              <a16:creationId xmlns:a16="http://schemas.microsoft.com/office/drawing/2014/main" id="{26161DE6-4B36-4096-BDF1-BEF287489F2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5" name="41 CuadroTexto">
          <a:extLst>
            <a:ext uri="{FF2B5EF4-FFF2-40B4-BE49-F238E27FC236}">
              <a16:creationId xmlns:a16="http://schemas.microsoft.com/office/drawing/2014/main" id="{6ACE44E7-A421-409B-9816-7095F613ADB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6" name="42 CuadroTexto">
          <a:extLst>
            <a:ext uri="{FF2B5EF4-FFF2-40B4-BE49-F238E27FC236}">
              <a16:creationId xmlns:a16="http://schemas.microsoft.com/office/drawing/2014/main" id="{08849CAC-CCD4-4958-8C90-D0CB37DFF6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7" name="43 CuadroTexto">
          <a:extLst>
            <a:ext uri="{FF2B5EF4-FFF2-40B4-BE49-F238E27FC236}">
              <a16:creationId xmlns:a16="http://schemas.microsoft.com/office/drawing/2014/main" id="{210EE1A2-725A-43FE-A263-626AD9D172F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8" name="44 CuadroTexto">
          <a:extLst>
            <a:ext uri="{FF2B5EF4-FFF2-40B4-BE49-F238E27FC236}">
              <a16:creationId xmlns:a16="http://schemas.microsoft.com/office/drawing/2014/main" id="{B4346AC4-DAD1-4C88-8D24-F7749724B47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29" name="45 CuadroTexto">
          <a:extLst>
            <a:ext uri="{FF2B5EF4-FFF2-40B4-BE49-F238E27FC236}">
              <a16:creationId xmlns:a16="http://schemas.microsoft.com/office/drawing/2014/main" id="{B233C430-7BB0-4D00-88F8-E35E2A74A29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0" name="46 CuadroTexto">
          <a:extLst>
            <a:ext uri="{FF2B5EF4-FFF2-40B4-BE49-F238E27FC236}">
              <a16:creationId xmlns:a16="http://schemas.microsoft.com/office/drawing/2014/main" id="{D687BEF2-9450-4941-8756-34FE730CB44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1" name="47 CuadroTexto">
          <a:extLst>
            <a:ext uri="{FF2B5EF4-FFF2-40B4-BE49-F238E27FC236}">
              <a16:creationId xmlns:a16="http://schemas.microsoft.com/office/drawing/2014/main" id="{3E8D8E5A-A403-4AF5-82AE-A00A9F23CDF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2" name="48 CuadroTexto">
          <a:extLst>
            <a:ext uri="{FF2B5EF4-FFF2-40B4-BE49-F238E27FC236}">
              <a16:creationId xmlns:a16="http://schemas.microsoft.com/office/drawing/2014/main" id="{C2A9F246-9DAC-4AA4-B560-8219960C161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3" name="49 CuadroTexto">
          <a:extLst>
            <a:ext uri="{FF2B5EF4-FFF2-40B4-BE49-F238E27FC236}">
              <a16:creationId xmlns:a16="http://schemas.microsoft.com/office/drawing/2014/main" id="{D266672D-5CE0-4DD3-848E-EFF19C907F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4" name="50 CuadroTexto">
          <a:extLst>
            <a:ext uri="{FF2B5EF4-FFF2-40B4-BE49-F238E27FC236}">
              <a16:creationId xmlns:a16="http://schemas.microsoft.com/office/drawing/2014/main" id="{77E2CFDB-E5F0-4694-8B86-1183B8BB18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5" name="51 CuadroTexto">
          <a:extLst>
            <a:ext uri="{FF2B5EF4-FFF2-40B4-BE49-F238E27FC236}">
              <a16:creationId xmlns:a16="http://schemas.microsoft.com/office/drawing/2014/main" id="{3CFEFC6A-E26C-4186-B893-8EB6AC0089B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6" name="52 CuadroTexto">
          <a:extLst>
            <a:ext uri="{FF2B5EF4-FFF2-40B4-BE49-F238E27FC236}">
              <a16:creationId xmlns:a16="http://schemas.microsoft.com/office/drawing/2014/main" id="{EFB36D94-3CA9-418A-9DA2-31B1B7FA83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7" name="53 CuadroTexto">
          <a:extLst>
            <a:ext uri="{FF2B5EF4-FFF2-40B4-BE49-F238E27FC236}">
              <a16:creationId xmlns:a16="http://schemas.microsoft.com/office/drawing/2014/main" id="{1D9C42F5-633A-4355-AE40-35C9260F2E6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8" name="54 CuadroTexto">
          <a:extLst>
            <a:ext uri="{FF2B5EF4-FFF2-40B4-BE49-F238E27FC236}">
              <a16:creationId xmlns:a16="http://schemas.microsoft.com/office/drawing/2014/main" id="{F93FC272-1BE4-4042-BAF8-F943BE5A7F3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39" name="55 CuadroTexto">
          <a:extLst>
            <a:ext uri="{FF2B5EF4-FFF2-40B4-BE49-F238E27FC236}">
              <a16:creationId xmlns:a16="http://schemas.microsoft.com/office/drawing/2014/main" id="{82E5F5CC-B0D3-4535-AD69-AAD5B00586C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0" name="56 CuadroTexto">
          <a:extLst>
            <a:ext uri="{FF2B5EF4-FFF2-40B4-BE49-F238E27FC236}">
              <a16:creationId xmlns:a16="http://schemas.microsoft.com/office/drawing/2014/main" id="{6105BFBE-43A8-4C20-A41C-8A81A634C80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1" name="57 CuadroTexto">
          <a:extLst>
            <a:ext uri="{FF2B5EF4-FFF2-40B4-BE49-F238E27FC236}">
              <a16:creationId xmlns:a16="http://schemas.microsoft.com/office/drawing/2014/main" id="{201EE12B-7F0D-4B81-9DB8-A9B6D7686A1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2" name="58 CuadroTexto">
          <a:extLst>
            <a:ext uri="{FF2B5EF4-FFF2-40B4-BE49-F238E27FC236}">
              <a16:creationId xmlns:a16="http://schemas.microsoft.com/office/drawing/2014/main" id="{D391DB3B-DE2A-4748-B5B7-74C9483DD37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3" name="59 CuadroTexto">
          <a:extLst>
            <a:ext uri="{FF2B5EF4-FFF2-40B4-BE49-F238E27FC236}">
              <a16:creationId xmlns:a16="http://schemas.microsoft.com/office/drawing/2014/main" id="{3389CD2C-5C3D-4829-B93C-581DEA2AE4F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4" name="60 CuadroTexto">
          <a:extLst>
            <a:ext uri="{FF2B5EF4-FFF2-40B4-BE49-F238E27FC236}">
              <a16:creationId xmlns:a16="http://schemas.microsoft.com/office/drawing/2014/main" id="{2E9491A5-F268-4CB8-9587-D7B593BA0D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5" name="61 CuadroTexto">
          <a:extLst>
            <a:ext uri="{FF2B5EF4-FFF2-40B4-BE49-F238E27FC236}">
              <a16:creationId xmlns:a16="http://schemas.microsoft.com/office/drawing/2014/main" id="{A64ACF41-72A0-4DF5-99CB-B37A2D581D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6" name="62 CuadroTexto">
          <a:extLst>
            <a:ext uri="{FF2B5EF4-FFF2-40B4-BE49-F238E27FC236}">
              <a16:creationId xmlns:a16="http://schemas.microsoft.com/office/drawing/2014/main" id="{FB448513-9F02-45C6-A64E-A05E8AF7EED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7" name="63 CuadroTexto">
          <a:extLst>
            <a:ext uri="{FF2B5EF4-FFF2-40B4-BE49-F238E27FC236}">
              <a16:creationId xmlns:a16="http://schemas.microsoft.com/office/drawing/2014/main" id="{8EDAF35C-7673-40AD-8264-8FFC990C45D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8" name="64 CuadroTexto">
          <a:extLst>
            <a:ext uri="{FF2B5EF4-FFF2-40B4-BE49-F238E27FC236}">
              <a16:creationId xmlns:a16="http://schemas.microsoft.com/office/drawing/2014/main" id="{E1F31270-5137-4F6D-923A-C0C012FB2D5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49" name="65 CuadroTexto">
          <a:extLst>
            <a:ext uri="{FF2B5EF4-FFF2-40B4-BE49-F238E27FC236}">
              <a16:creationId xmlns:a16="http://schemas.microsoft.com/office/drawing/2014/main" id="{FA9E38DF-7518-4A2C-BDEA-4E361881EC2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0" name="66 CuadroTexto">
          <a:extLst>
            <a:ext uri="{FF2B5EF4-FFF2-40B4-BE49-F238E27FC236}">
              <a16:creationId xmlns:a16="http://schemas.microsoft.com/office/drawing/2014/main" id="{FBC2D16D-210E-440D-A383-5B729AACCC0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1" name="67 CuadroTexto">
          <a:extLst>
            <a:ext uri="{FF2B5EF4-FFF2-40B4-BE49-F238E27FC236}">
              <a16:creationId xmlns:a16="http://schemas.microsoft.com/office/drawing/2014/main" id="{2407ED64-97E6-4D30-86F5-B9E1BC5F2C3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2" name="68 CuadroTexto">
          <a:extLst>
            <a:ext uri="{FF2B5EF4-FFF2-40B4-BE49-F238E27FC236}">
              <a16:creationId xmlns:a16="http://schemas.microsoft.com/office/drawing/2014/main" id="{6C24C151-F9AE-4D11-88A4-BB0E3C7AFD8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3" name="69 CuadroTexto">
          <a:extLst>
            <a:ext uri="{FF2B5EF4-FFF2-40B4-BE49-F238E27FC236}">
              <a16:creationId xmlns:a16="http://schemas.microsoft.com/office/drawing/2014/main" id="{E9065E92-C5A7-4D7D-AE27-8454F882B16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4" name="70 CuadroTexto">
          <a:extLst>
            <a:ext uri="{FF2B5EF4-FFF2-40B4-BE49-F238E27FC236}">
              <a16:creationId xmlns:a16="http://schemas.microsoft.com/office/drawing/2014/main" id="{3743BE2E-33EB-4A5F-9C6B-5756ADFD974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5" name="71 CuadroTexto">
          <a:extLst>
            <a:ext uri="{FF2B5EF4-FFF2-40B4-BE49-F238E27FC236}">
              <a16:creationId xmlns:a16="http://schemas.microsoft.com/office/drawing/2014/main" id="{42D6935C-C0A8-4176-81B0-7610930B6DD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6" name="72 CuadroTexto">
          <a:extLst>
            <a:ext uri="{FF2B5EF4-FFF2-40B4-BE49-F238E27FC236}">
              <a16:creationId xmlns:a16="http://schemas.microsoft.com/office/drawing/2014/main" id="{87AA6D6F-8A77-4F5C-B5F2-EAA05C71EA2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7" name="73 CuadroTexto">
          <a:extLst>
            <a:ext uri="{FF2B5EF4-FFF2-40B4-BE49-F238E27FC236}">
              <a16:creationId xmlns:a16="http://schemas.microsoft.com/office/drawing/2014/main" id="{B834E98E-852C-45DE-BCA7-20476B87EBE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8" name="74 CuadroTexto">
          <a:extLst>
            <a:ext uri="{FF2B5EF4-FFF2-40B4-BE49-F238E27FC236}">
              <a16:creationId xmlns:a16="http://schemas.microsoft.com/office/drawing/2014/main" id="{19C76C2E-A04E-401B-A6E4-851D7384862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59" name="75 CuadroTexto">
          <a:extLst>
            <a:ext uri="{FF2B5EF4-FFF2-40B4-BE49-F238E27FC236}">
              <a16:creationId xmlns:a16="http://schemas.microsoft.com/office/drawing/2014/main" id="{A5E3DC34-289C-4F17-964C-166030C85BE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0" name="76 CuadroTexto">
          <a:extLst>
            <a:ext uri="{FF2B5EF4-FFF2-40B4-BE49-F238E27FC236}">
              <a16:creationId xmlns:a16="http://schemas.microsoft.com/office/drawing/2014/main" id="{B8EA3D06-5AD5-4D19-BEB5-0AA5E9DE4E1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1" name="77 CuadroTexto">
          <a:extLst>
            <a:ext uri="{FF2B5EF4-FFF2-40B4-BE49-F238E27FC236}">
              <a16:creationId xmlns:a16="http://schemas.microsoft.com/office/drawing/2014/main" id="{2FC353C0-522C-4DCA-8304-E06A26FA187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2" name="78 CuadroTexto">
          <a:extLst>
            <a:ext uri="{FF2B5EF4-FFF2-40B4-BE49-F238E27FC236}">
              <a16:creationId xmlns:a16="http://schemas.microsoft.com/office/drawing/2014/main" id="{202D8077-1E3E-498A-A58B-B80CE59AE1E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3" name="79 CuadroTexto">
          <a:extLst>
            <a:ext uri="{FF2B5EF4-FFF2-40B4-BE49-F238E27FC236}">
              <a16:creationId xmlns:a16="http://schemas.microsoft.com/office/drawing/2014/main" id="{A3DC49B5-3BD1-4714-963B-E2AF0FA1E67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4" name="80 CuadroTexto">
          <a:extLst>
            <a:ext uri="{FF2B5EF4-FFF2-40B4-BE49-F238E27FC236}">
              <a16:creationId xmlns:a16="http://schemas.microsoft.com/office/drawing/2014/main" id="{381EAA91-0B83-4DE9-B6B2-314843BC52C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5" name="81 CuadroTexto">
          <a:extLst>
            <a:ext uri="{FF2B5EF4-FFF2-40B4-BE49-F238E27FC236}">
              <a16:creationId xmlns:a16="http://schemas.microsoft.com/office/drawing/2014/main" id="{BF20A570-CAA4-43DE-9489-6895553D2E8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366" name="82 CuadroTexto">
          <a:extLst>
            <a:ext uri="{FF2B5EF4-FFF2-40B4-BE49-F238E27FC236}">
              <a16:creationId xmlns:a16="http://schemas.microsoft.com/office/drawing/2014/main" id="{291BCA7A-7FA4-4ED8-90FB-C0DA5707441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67" name="1 CuadroTexto">
          <a:extLst>
            <a:ext uri="{FF2B5EF4-FFF2-40B4-BE49-F238E27FC236}">
              <a16:creationId xmlns:a16="http://schemas.microsoft.com/office/drawing/2014/main" id="{365FC8E0-B69F-4BFA-81A4-EE300A15EED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68" name="2 CuadroTexto">
          <a:extLst>
            <a:ext uri="{FF2B5EF4-FFF2-40B4-BE49-F238E27FC236}">
              <a16:creationId xmlns:a16="http://schemas.microsoft.com/office/drawing/2014/main" id="{4671DF13-F893-4646-975E-F6C7B87CE88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69" name="3 CuadroTexto">
          <a:extLst>
            <a:ext uri="{FF2B5EF4-FFF2-40B4-BE49-F238E27FC236}">
              <a16:creationId xmlns:a16="http://schemas.microsoft.com/office/drawing/2014/main" id="{A822B532-9B82-41C3-835A-EED0470C57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0" name="4 CuadroTexto">
          <a:extLst>
            <a:ext uri="{FF2B5EF4-FFF2-40B4-BE49-F238E27FC236}">
              <a16:creationId xmlns:a16="http://schemas.microsoft.com/office/drawing/2014/main" id="{7E8FEEDB-69C0-4FEF-BA99-FA53136676B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1" name="5 CuadroTexto">
          <a:extLst>
            <a:ext uri="{FF2B5EF4-FFF2-40B4-BE49-F238E27FC236}">
              <a16:creationId xmlns:a16="http://schemas.microsoft.com/office/drawing/2014/main" id="{F379B621-A56C-455B-82C0-A5A90F0101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2" name="6 CuadroTexto">
          <a:extLst>
            <a:ext uri="{FF2B5EF4-FFF2-40B4-BE49-F238E27FC236}">
              <a16:creationId xmlns:a16="http://schemas.microsoft.com/office/drawing/2014/main" id="{D06DD447-FBB9-4B65-A23D-9226B8417FC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3" name="7 CuadroTexto">
          <a:extLst>
            <a:ext uri="{FF2B5EF4-FFF2-40B4-BE49-F238E27FC236}">
              <a16:creationId xmlns:a16="http://schemas.microsoft.com/office/drawing/2014/main" id="{A9A37731-DC44-475F-B84B-4A3C945B29C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4" name="8 CuadroTexto">
          <a:extLst>
            <a:ext uri="{FF2B5EF4-FFF2-40B4-BE49-F238E27FC236}">
              <a16:creationId xmlns:a16="http://schemas.microsoft.com/office/drawing/2014/main" id="{D64AD6A9-F3A1-404D-A203-99E082FEA3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5" name="9 CuadroTexto">
          <a:extLst>
            <a:ext uri="{FF2B5EF4-FFF2-40B4-BE49-F238E27FC236}">
              <a16:creationId xmlns:a16="http://schemas.microsoft.com/office/drawing/2014/main" id="{F0D0C327-F62C-462C-8ACC-627913DBA20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6" name="10 CuadroTexto">
          <a:extLst>
            <a:ext uri="{FF2B5EF4-FFF2-40B4-BE49-F238E27FC236}">
              <a16:creationId xmlns:a16="http://schemas.microsoft.com/office/drawing/2014/main" id="{AE0783A7-C249-4A99-8B89-FCFC98A16E3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7" name="11 CuadroTexto">
          <a:extLst>
            <a:ext uri="{FF2B5EF4-FFF2-40B4-BE49-F238E27FC236}">
              <a16:creationId xmlns:a16="http://schemas.microsoft.com/office/drawing/2014/main" id="{894B9ACB-F9EA-428D-9E73-83D72F01C4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8" name="12 CuadroTexto">
          <a:extLst>
            <a:ext uri="{FF2B5EF4-FFF2-40B4-BE49-F238E27FC236}">
              <a16:creationId xmlns:a16="http://schemas.microsoft.com/office/drawing/2014/main" id="{2955D975-0F3D-45AF-9320-4EE72129489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79" name="13 CuadroTexto">
          <a:extLst>
            <a:ext uri="{FF2B5EF4-FFF2-40B4-BE49-F238E27FC236}">
              <a16:creationId xmlns:a16="http://schemas.microsoft.com/office/drawing/2014/main" id="{84273ECB-0ECC-48D7-9353-16678039F8A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0" name="14 CuadroTexto">
          <a:extLst>
            <a:ext uri="{FF2B5EF4-FFF2-40B4-BE49-F238E27FC236}">
              <a16:creationId xmlns:a16="http://schemas.microsoft.com/office/drawing/2014/main" id="{1139CD44-5EB7-4066-976E-1EE326B3735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1" name="15 CuadroTexto">
          <a:extLst>
            <a:ext uri="{FF2B5EF4-FFF2-40B4-BE49-F238E27FC236}">
              <a16:creationId xmlns:a16="http://schemas.microsoft.com/office/drawing/2014/main" id="{523E6E6A-3C99-4D55-9FDD-0DEDFAB67EB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2" name="16 CuadroTexto">
          <a:extLst>
            <a:ext uri="{FF2B5EF4-FFF2-40B4-BE49-F238E27FC236}">
              <a16:creationId xmlns:a16="http://schemas.microsoft.com/office/drawing/2014/main" id="{2AD5A121-9036-49FC-A2E5-CF50546CEB8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3" name="17 CuadroTexto">
          <a:extLst>
            <a:ext uri="{FF2B5EF4-FFF2-40B4-BE49-F238E27FC236}">
              <a16:creationId xmlns:a16="http://schemas.microsoft.com/office/drawing/2014/main" id="{C34AC173-13C8-4A12-AA31-FA97F99A7B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4" name="18 CuadroTexto">
          <a:extLst>
            <a:ext uri="{FF2B5EF4-FFF2-40B4-BE49-F238E27FC236}">
              <a16:creationId xmlns:a16="http://schemas.microsoft.com/office/drawing/2014/main" id="{93413BFF-EF6E-40DB-9C0C-46CF300CE3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5" name="19 CuadroTexto">
          <a:extLst>
            <a:ext uri="{FF2B5EF4-FFF2-40B4-BE49-F238E27FC236}">
              <a16:creationId xmlns:a16="http://schemas.microsoft.com/office/drawing/2014/main" id="{B003AF87-9A24-495C-A762-566CDAACDE2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6" name="20 CuadroTexto">
          <a:extLst>
            <a:ext uri="{FF2B5EF4-FFF2-40B4-BE49-F238E27FC236}">
              <a16:creationId xmlns:a16="http://schemas.microsoft.com/office/drawing/2014/main" id="{32D84915-DA45-4D98-A076-584B6A58A5D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7" name="21 CuadroTexto">
          <a:extLst>
            <a:ext uri="{FF2B5EF4-FFF2-40B4-BE49-F238E27FC236}">
              <a16:creationId xmlns:a16="http://schemas.microsoft.com/office/drawing/2014/main" id="{01746A61-9D45-4CD8-A68E-A57BD598201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8" name="22 CuadroTexto">
          <a:extLst>
            <a:ext uri="{FF2B5EF4-FFF2-40B4-BE49-F238E27FC236}">
              <a16:creationId xmlns:a16="http://schemas.microsoft.com/office/drawing/2014/main" id="{7DA3527C-036B-45EF-835D-041AD10D506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89" name="23 CuadroTexto">
          <a:extLst>
            <a:ext uri="{FF2B5EF4-FFF2-40B4-BE49-F238E27FC236}">
              <a16:creationId xmlns:a16="http://schemas.microsoft.com/office/drawing/2014/main" id="{3DE91912-78F2-4032-856F-385B53EB22C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0" name="24 CuadroTexto">
          <a:extLst>
            <a:ext uri="{FF2B5EF4-FFF2-40B4-BE49-F238E27FC236}">
              <a16:creationId xmlns:a16="http://schemas.microsoft.com/office/drawing/2014/main" id="{D39670D8-4448-40C9-ADDE-4D8CC5222B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1" name="25 CuadroTexto">
          <a:extLst>
            <a:ext uri="{FF2B5EF4-FFF2-40B4-BE49-F238E27FC236}">
              <a16:creationId xmlns:a16="http://schemas.microsoft.com/office/drawing/2014/main" id="{874EFD13-4E27-4C6D-86C1-ADB018C09C8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2" name="26 CuadroTexto">
          <a:extLst>
            <a:ext uri="{FF2B5EF4-FFF2-40B4-BE49-F238E27FC236}">
              <a16:creationId xmlns:a16="http://schemas.microsoft.com/office/drawing/2014/main" id="{FFE89B41-9BA9-48EE-B0EE-D51606A7B2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3" name="27 CuadroTexto">
          <a:extLst>
            <a:ext uri="{FF2B5EF4-FFF2-40B4-BE49-F238E27FC236}">
              <a16:creationId xmlns:a16="http://schemas.microsoft.com/office/drawing/2014/main" id="{A4FA1272-6FA1-4CF1-837C-2D922DCFDE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4" name="28 CuadroTexto">
          <a:extLst>
            <a:ext uri="{FF2B5EF4-FFF2-40B4-BE49-F238E27FC236}">
              <a16:creationId xmlns:a16="http://schemas.microsoft.com/office/drawing/2014/main" id="{449A7D00-E85F-4C22-94A9-059B037DD46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5" name="29 CuadroTexto">
          <a:extLst>
            <a:ext uri="{FF2B5EF4-FFF2-40B4-BE49-F238E27FC236}">
              <a16:creationId xmlns:a16="http://schemas.microsoft.com/office/drawing/2014/main" id="{19C1BCEE-4A74-481F-9B35-D3E1C49392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6" name="30 CuadroTexto">
          <a:extLst>
            <a:ext uri="{FF2B5EF4-FFF2-40B4-BE49-F238E27FC236}">
              <a16:creationId xmlns:a16="http://schemas.microsoft.com/office/drawing/2014/main" id="{51CC20F3-D3EC-4403-A147-32AB611BA1C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7" name="31 CuadroTexto">
          <a:extLst>
            <a:ext uri="{FF2B5EF4-FFF2-40B4-BE49-F238E27FC236}">
              <a16:creationId xmlns:a16="http://schemas.microsoft.com/office/drawing/2014/main" id="{98D80FAB-5081-48A2-8259-C4AF49DB563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8" name="32 CuadroTexto">
          <a:extLst>
            <a:ext uri="{FF2B5EF4-FFF2-40B4-BE49-F238E27FC236}">
              <a16:creationId xmlns:a16="http://schemas.microsoft.com/office/drawing/2014/main" id="{C5DFA7DB-CEB9-49DF-89C8-F827ABC98E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399" name="33 CuadroTexto">
          <a:extLst>
            <a:ext uri="{FF2B5EF4-FFF2-40B4-BE49-F238E27FC236}">
              <a16:creationId xmlns:a16="http://schemas.microsoft.com/office/drawing/2014/main" id="{DF9653A1-79B2-4FAC-9617-8AD85B2EF57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0" name="34 CuadroTexto">
          <a:extLst>
            <a:ext uri="{FF2B5EF4-FFF2-40B4-BE49-F238E27FC236}">
              <a16:creationId xmlns:a16="http://schemas.microsoft.com/office/drawing/2014/main" id="{A9DF6724-8FA8-4A7E-9700-9361C4BB03B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1" name="35 CuadroTexto">
          <a:extLst>
            <a:ext uri="{FF2B5EF4-FFF2-40B4-BE49-F238E27FC236}">
              <a16:creationId xmlns:a16="http://schemas.microsoft.com/office/drawing/2014/main" id="{D19AA674-0591-47AA-A609-4CEB5E16296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2" name="36 CuadroTexto">
          <a:extLst>
            <a:ext uri="{FF2B5EF4-FFF2-40B4-BE49-F238E27FC236}">
              <a16:creationId xmlns:a16="http://schemas.microsoft.com/office/drawing/2014/main" id="{D2A64EAC-10C3-4CA8-BA69-4E827122748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3" name="37 CuadroTexto">
          <a:extLst>
            <a:ext uri="{FF2B5EF4-FFF2-40B4-BE49-F238E27FC236}">
              <a16:creationId xmlns:a16="http://schemas.microsoft.com/office/drawing/2014/main" id="{238E15D7-27B0-4BE0-B9DF-01608C6BDE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4" name="38 CuadroTexto">
          <a:extLst>
            <a:ext uri="{FF2B5EF4-FFF2-40B4-BE49-F238E27FC236}">
              <a16:creationId xmlns:a16="http://schemas.microsoft.com/office/drawing/2014/main" id="{D6732707-E39D-4692-B3DF-B37701DF83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5" name="39 CuadroTexto">
          <a:extLst>
            <a:ext uri="{FF2B5EF4-FFF2-40B4-BE49-F238E27FC236}">
              <a16:creationId xmlns:a16="http://schemas.microsoft.com/office/drawing/2014/main" id="{E60C385C-1D10-495E-9F88-421E17ECC8B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6" name="40 CuadroTexto">
          <a:extLst>
            <a:ext uri="{FF2B5EF4-FFF2-40B4-BE49-F238E27FC236}">
              <a16:creationId xmlns:a16="http://schemas.microsoft.com/office/drawing/2014/main" id="{D0AA7D76-D788-46B3-8415-0B5A251F136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7" name="41 CuadroTexto">
          <a:extLst>
            <a:ext uri="{FF2B5EF4-FFF2-40B4-BE49-F238E27FC236}">
              <a16:creationId xmlns:a16="http://schemas.microsoft.com/office/drawing/2014/main" id="{4733CF8C-1EF7-42D9-8F52-C564B8B453D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8" name="42 CuadroTexto">
          <a:extLst>
            <a:ext uri="{FF2B5EF4-FFF2-40B4-BE49-F238E27FC236}">
              <a16:creationId xmlns:a16="http://schemas.microsoft.com/office/drawing/2014/main" id="{0F1A9CFA-CEA8-4270-8506-D6D2A3F1400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09" name="43 CuadroTexto">
          <a:extLst>
            <a:ext uri="{FF2B5EF4-FFF2-40B4-BE49-F238E27FC236}">
              <a16:creationId xmlns:a16="http://schemas.microsoft.com/office/drawing/2014/main" id="{5B698A7A-D5DA-41BC-BB95-697871B9898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0" name="44 CuadroTexto">
          <a:extLst>
            <a:ext uri="{FF2B5EF4-FFF2-40B4-BE49-F238E27FC236}">
              <a16:creationId xmlns:a16="http://schemas.microsoft.com/office/drawing/2014/main" id="{2080A88B-17D7-486D-AFA3-74974B8FF43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1" name="45 CuadroTexto">
          <a:extLst>
            <a:ext uri="{FF2B5EF4-FFF2-40B4-BE49-F238E27FC236}">
              <a16:creationId xmlns:a16="http://schemas.microsoft.com/office/drawing/2014/main" id="{CDBCDDF4-7E22-4C1C-BEFD-D695DA53401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2" name="46 CuadroTexto">
          <a:extLst>
            <a:ext uri="{FF2B5EF4-FFF2-40B4-BE49-F238E27FC236}">
              <a16:creationId xmlns:a16="http://schemas.microsoft.com/office/drawing/2014/main" id="{D0D4FAB3-D732-475C-A906-4A2C67A1BFD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3" name="47 CuadroTexto">
          <a:extLst>
            <a:ext uri="{FF2B5EF4-FFF2-40B4-BE49-F238E27FC236}">
              <a16:creationId xmlns:a16="http://schemas.microsoft.com/office/drawing/2014/main" id="{AB226189-9B58-4BE1-9DD9-F02F6ED657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4" name="48 CuadroTexto">
          <a:extLst>
            <a:ext uri="{FF2B5EF4-FFF2-40B4-BE49-F238E27FC236}">
              <a16:creationId xmlns:a16="http://schemas.microsoft.com/office/drawing/2014/main" id="{D6C6D3BB-2B64-42FF-9164-7F9CBCD2D42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5" name="49 CuadroTexto">
          <a:extLst>
            <a:ext uri="{FF2B5EF4-FFF2-40B4-BE49-F238E27FC236}">
              <a16:creationId xmlns:a16="http://schemas.microsoft.com/office/drawing/2014/main" id="{971CEA22-CFFE-4348-B7EC-F792B00905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6" name="50 CuadroTexto">
          <a:extLst>
            <a:ext uri="{FF2B5EF4-FFF2-40B4-BE49-F238E27FC236}">
              <a16:creationId xmlns:a16="http://schemas.microsoft.com/office/drawing/2014/main" id="{1536B834-D4BC-4234-B7F7-63B776A4C6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7" name="51 CuadroTexto">
          <a:extLst>
            <a:ext uri="{FF2B5EF4-FFF2-40B4-BE49-F238E27FC236}">
              <a16:creationId xmlns:a16="http://schemas.microsoft.com/office/drawing/2014/main" id="{E467CB1C-AD41-4240-A72E-4D475AF865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8" name="52 CuadroTexto">
          <a:extLst>
            <a:ext uri="{FF2B5EF4-FFF2-40B4-BE49-F238E27FC236}">
              <a16:creationId xmlns:a16="http://schemas.microsoft.com/office/drawing/2014/main" id="{38F93C7D-0F10-459E-B177-FCEE8433248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19" name="53 CuadroTexto">
          <a:extLst>
            <a:ext uri="{FF2B5EF4-FFF2-40B4-BE49-F238E27FC236}">
              <a16:creationId xmlns:a16="http://schemas.microsoft.com/office/drawing/2014/main" id="{9178EFDD-0DC9-402D-9E04-E3BEFBBC837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0" name="54 CuadroTexto">
          <a:extLst>
            <a:ext uri="{FF2B5EF4-FFF2-40B4-BE49-F238E27FC236}">
              <a16:creationId xmlns:a16="http://schemas.microsoft.com/office/drawing/2014/main" id="{1290D292-FB90-448D-A4FD-AAA604354FF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1" name="55 CuadroTexto">
          <a:extLst>
            <a:ext uri="{FF2B5EF4-FFF2-40B4-BE49-F238E27FC236}">
              <a16:creationId xmlns:a16="http://schemas.microsoft.com/office/drawing/2014/main" id="{DD7ECCD3-F20E-4E09-B7D0-CC57A3B0001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2" name="56 CuadroTexto">
          <a:extLst>
            <a:ext uri="{FF2B5EF4-FFF2-40B4-BE49-F238E27FC236}">
              <a16:creationId xmlns:a16="http://schemas.microsoft.com/office/drawing/2014/main" id="{044CDDDA-7A76-490B-981C-3DF1CADAC87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3" name="57 CuadroTexto">
          <a:extLst>
            <a:ext uri="{FF2B5EF4-FFF2-40B4-BE49-F238E27FC236}">
              <a16:creationId xmlns:a16="http://schemas.microsoft.com/office/drawing/2014/main" id="{D0B48334-0C05-481B-A190-908EF1962F4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4" name="58 CuadroTexto">
          <a:extLst>
            <a:ext uri="{FF2B5EF4-FFF2-40B4-BE49-F238E27FC236}">
              <a16:creationId xmlns:a16="http://schemas.microsoft.com/office/drawing/2014/main" id="{C747A780-7C17-43C9-B6A4-BF1490D68BA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5" name="59 CuadroTexto">
          <a:extLst>
            <a:ext uri="{FF2B5EF4-FFF2-40B4-BE49-F238E27FC236}">
              <a16:creationId xmlns:a16="http://schemas.microsoft.com/office/drawing/2014/main" id="{E84B5140-A3AF-4397-B59E-C5A2BBC737A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6" name="60 CuadroTexto">
          <a:extLst>
            <a:ext uri="{FF2B5EF4-FFF2-40B4-BE49-F238E27FC236}">
              <a16:creationId xmlns:a16="http://schemas.microsoft.com/office/drawing/2014/main" id="{B99A71A5-3D06-4301-BFAE-A228A2F354E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7" name="61 CuadroTexto">
          <a:extLst>
            <a:ext uri="{FF2B5EF4-FFF2-40B4-BE49-F238E27FC236}">
              <a16:creationId xmlns:a16="http://schemas.microsoft.com/office/drawing/2014/main" id="{C02BAEF2-39ED-4366-AA1F-A81B30AE59D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8" name="62 CuadroTexto">
          <a:extLst>
            <a:ext uri="{FF2B5EF4-FFF2-40B4-BE49-F238E27FC236}">
              <a16:creationId xmlns:a16="http://schemas.microsoft.com/office/drawing/2014/main" id="{77BEB441-2D0C-4773-B05E-2EF6B4CDBE8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29" name="63 CuadroTexto">
          <a:extLst>
            <a:ext uri="{FF2B5EF4-FFF2-40B4-BE49-F238E27FC236}">
              <a16:creationId xmlns:a16="http://schemas.microsoft.com/office/drawing/2014/main" id="{3EC031A2-4043-4A89-9C45-1B8134D1B0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0" name="64 CuadroTexto">
          <a:extLst>
            <a:ext uri="{FF2B5EF4-FFF2-40B4-BE49-F238E27FC236}">
              <a16:creationId xmlns:a16="http://schemas.microsoft.com/office/drawing/2014/main" id="{D29E91FA-6FC8-4ADB-BCF6-C7C990DBFE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1" name="65 CuadroTexto">
          <a:extLst>
            <a:ext uri="{FF2B5EF4-FFF2-40B4-BE49-F238E27FC236}">
              <a16:creationId xmlns:a16="http://schemas.microsoft.com/office/drawing/2014/main" id="{1ADF89D0-B64E-4CDF-9658-1BE6FD09D96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2" name="66 CuadroTexto">
          <a:extLst>
            <a:ext uri="{FF2B5EF4-FFF2-40B4-BE49-F238E27FC236}">
              <a16:creationId xmlns:a16="http://schemas.microsoft.com/office/drawing/2014/main" id="{CA748193-1279-4219-8493-284D83817AA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3" name="67 CuadroTexto">
          <a:extLst>
            <a:ext uri="{FF2B5EF4-FFF2-40B4-BE49-F238E27FC236}">
              <a16:creationId xmlns:a16="http://schemas.microsoft.com/office/drawing/2014/main" id="{D086D1C6-0277-4283-BE23-7FDCF4732DD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4" name="68 CuadroTexto">
          <a:extLst>
            <a:ext uri="{FF2B5EF4-FFF2-40B4-BE49-F238E27FC236}">
              <a16:creationId xmlns:a16="http://schemas.microsoft.com/office/drawing/2014/main" id="{CB0F7155-E505-4242-8A37-9AC5ACE6FEA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5" name="69 CuadroTexto">
          <a:extLst>
            <a:ext uri="{FF2B5EF4-FFF2-40B4-BE49-F238E27FC236}">
              <a16:creationId xmlns:a16="http://schemas.microsoft.com/office/drawing/2014/main" id="{280AF4C8-6783-43FE-ABF8-52EEB28AD81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6" name="70 CuadroTexto">
          <a:extLst>
            <a:ext uri="{FF2B5EF4-FFF2-40B4-BE49-F238E27FC236}">
              <a16:creationId xmlns:a16="http://schemas.microsoft.com/office/drawing/2014/main" id="{945C9ECD-AE08-45E9-BA65-84C13EE6C8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7" name="71 CuadroTexto">
          <a:extLst>
            <a:ext uri="{FF2B5EF4-FFF2-40B4-BE49-F238E27FC236}">
              <a16:creationId xmlns:a16="http://schemas.microsoft.com/office/drawing/2014/main" id="{32392A6B-8D02-4486-9A05-92493F433FD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8" name="72 CuadroTexto">
          <a:extLst>
            <a:ext uri="{FF2B5EF4-FFF2-40B4-BE49-F238E27FC236}">
              <a16:creationId xmlns:a16="http://schemas.microsoft.com/office/drawing/2014/main" id="{B617A45D-1374-426B-807D-5AD3E7D9430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39" name="73 CuadroTexto">
          <a:extLst>
            <a:ext uri="{FF2B5EF4-FFF2-40B4-BE49-F238E27FC236}">
              <a16:creationId xmlns:a16="http://schemas.microsoft.com/office/drawing/2014/main" id="{7EABA142-4557-4FA2-A03B-E840ED7493C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0" name="74 CuadroTexto">
          <a:extLst>
            <a:ext uri="{FF2B5EF4-FFF2-40B4-BE49-F238E27FC236}">
              <a16:creationId xmlns:a16="http://schemas.microsoft.com/office/drawing/2014/main" id="{6B3C2313-C4CC-42C7-8017-866B5A18880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1" name="75 CuadroTexto">
          <a:extLst>
            <a:ext uri="{FF2B5EF4-FFF2-40B4-BE49-F238E27FC236}">
              <a16:creationId xmlns:a16="http://schemas.microsoft.com/office/drawing/2014/main" id="{5E432D01-F78A-48D3-8F72-4920E38B2E8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2" name="76 CuadroTexto">
          <a:extLst>
            <a:ext uri="{FF2B5EF4-FFF2-40B4-BE49-F238E27FC236}">
              <a16:creationId xmlns:a16="http://schemas.microsoft.com/office/drawing/2014/main" id="{9A22EDC9-BF85-4F29-8C9F-6E1BF372705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3" name="77 CuadroTexto">
          <a:extLst>
            <a:ext uri="{FF2B5EF4-FFF2-40B4-BE49-F238E27FC236}">
              <a16:creationId xmlns:a16="http://schemas.microsoft.com/office/drawing/2014/main" id="{3692455C-734B-4366-AF8E-3EECE8D4C83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4" name="78 CuadroTexto">
          <a:extLst>
            <a:ext uri="{FF2B5EF4-FFF2-40B4-BE49-F238E27FC236}">
              <a16:creationId xmlns:a16="http://schemas.microsoft.com/office/drawing/2014/main" id="{51952328-DF49-4C98-8AE3-3789728020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5" name="79 CuadroTexto">
          <a:extLst>
            <a:ext uri="{FF2B5EF4-FFF2-40B4-BE49-F238E27FC236}">
              <a16:creationId xmlns:a16="http://schemas.microsoft.com/office/drawing/2014/main" id="{494B3155-D6C7-4A7C-A9EB-01BD895C64D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6" name="80 CuadroTexto">
          <a:extLst>
            <a:ext uri="{FF2B5EF4-FFF2-40B4-BE49-F238E27FC236}">
              <a16:creationId xmlns:a16="http://schemas.microsoft.com/office/drawing/2014/main" id="{58B833A7-2F6D-4818-A743-BC229BB34D4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447" name="81 CuadroTexto">
          <a:extLst>
            <a:ext uri="{FF2B5EF4-FFF2-40B4-BE49-F238E27FC236}">
              <a16:creationId xmlns:a16="http://schemas.microsoft.com/office/drawing/2014/main" id="{D2045682-CFCE-4C9E-96E6-3BABFBE3AC9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2448" name="82 CuadroTexto">
          <a:extLst>
            <a:ext uri="{FF2B5EF4-FFF2-40B4-BE49-F238E27FC236}">
              <a16:creationId xmlns:a16="http://schemas.microsoft.com/office/drawing/2014/main" id="{8BBE6B65-555A-4228-9800-A04066051C17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49" name="2 CuadroTexto">
          <a:extLst>
            <a:ext uri="{FF2B5EF4-FFF2-40B4-BE49-F238E27FC236}">
              <a16:creationId xmlns:a16="http://schemas.microsoft.com/office/drawing/2014/main" id="{82A0EBA8-03CE-445B-A261-1D44FA95C70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0" name="3 CuadroTexto">
          <a:extLst>
            <a:ext uri="{FF2B5EF4-FFF2-40B4-BE49-F238E27FC236}">
              <a16:creationId xmlns:a16="http://schemas.microsoft.com/office/drawing/2014/main" id="{C1080D02-3039-4C16-92BE-68D901FDC3A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1" name="4 CuadroTexto">
          <a:extLst>
            <a:ext uri="{FF2B5EF4-FFF2-40B4-BE49-F238E27FC236}">
              <a16:creationId xmlns:a16="http://schemas.microsoft.com/office/drawing/2014/main" id="{F3358EED-4CF8-410A-ADB2-FF75160FDC1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2" name="5 CuadroTexto">
          <a:extLst>
            <a:ext uri="{FF2B5EF4-FFF2-40B4-BE49-F238E27FC236}">
              <a16:creationId xmlns:a16="http://schemas.microsoft.com/office/drawing/2014/main" id="{09B65B13-E7BE-45C4-84D9-A2EC6944F28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3" name="6 CuadroTexto">
          <a:extLst>
            <a:ext uri="{FF2B5EF4-FFF2-40B4-BE49-F238E27FC236}">
              <a16:creationId xmlns:a16="http://schemas.microsoft.com/office/drawing/2014/main" id="{C3AC39CD-B575-41D0-93F8-C8496985C85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4" name="7 CuadroTexto">
          <a:extLst>
            <a:ext uri="{FF2B5EF4-FFF2-40B4-BE49-F238E27FC236}">
              <a16:creationId xmlns:a16="http://schemas.microsoft.com/office/drawing/2014/main" id="{F422BE0A-27D2-4B88-BFE3-A941385D3E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5" name="8 CuadroTexto">
          <a:extLst>
            <a:ext uri="{FF2B5EF4-FFF2-40B4-BE49-F238E27FC236}">
              <a16:creationId xmlns:a16="http://schemas.microsoft.com/office/drawing/2014/main" id="{742F4060-3AD3-4572-99A1-21102E615D8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6" name="9 CuadroTexto">
          <a:extLst>
            <a:ext uri="{FF2B5EF4-FFF2-40B4-BE49-F238E27FC236}">
              <a16:creationId xmlns:a16="http://schemas.microsoft.com/office/drawing/2014/main" id="{13EFE11E-078A-42B7-A364-5EA6730B6F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7" name="10 CuadroTexto">
          <a:extLst>
            <a:ext uri="{FF2B5EF4-FFF2-40B4-BE49-F238E27FC236}">
              <a16:creationId xmlns:a16="http://schemas.microsoft.com/office/drawing/2014/main" id="{2365C44E-6A55-476F-9466-7DEA7435CFE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8" name="11 CuadroTexto">
          <a:extLst>
            <a:ext uri="{FF2B5EF4-FFF2-40B4-BE49-F238E27FC236}">
              <a16:creationId xmlns:a16="http://schemas.microsoft.com/office/drawing/2014/main" id="{51BCEA06-C2DD-4D1A-BD25-EDA0F795D94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59" name="12 CuadroTexto">
          <a:extLst>
            <a:ext uri="{FF2B5EF4-FFF2-40B4-BE49-F238E27FC236}">
              <a16:creationId xmlns:a16="http://schemas.microsoft.com/office/drawing/2014/main" id="{C609F721-63F7-4F5F-AF90-80AB9404BC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0" name="13 CuadroTexto">
          <a:extLst>
            <a:ext uri="{FF2B5EF4-FFF2-40B4-BE49-F238E27FC236}">
              <a16:creationId xmlns:a16="http://schemas.microsoft.com/office/drawing/2014/main" id="{348BD6DE-9F49-4154-9708-CE3E1742CBD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1" name="14 CuadroTexto">
          <a:extLst>
            <a:ext uri="{FF2B5EF4-FFF2-40B4-BE49-F238E27FC236}">
              <a16:creationId xmlns:a16="http://schemas.microsoft.com/office/drawing/2014/main" id="{0F597DC7-7D3E-48DE-B0F6-7D71331C504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2" name="15 CuadroTexto">
          <a:extLst>
            <a:ext uri="{FF2B5EF4-FFF2-40B4-BE49-F238E27FC236}">
              <a16:creationId xmlns:a16="http://schemas.microsoft.com/office/drawing/2014/main" id="{BE6E9374-5B57-4965-9801-85F511BA9B5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3" name="16 CuadroTexto">
          <a:extLst>
            <a:ext uri="{FF2B5EF4-FFF2-40B4-BE49-F238E27FC236}">
              <a16:creationId xmlns:a16="http://schemas.microsoft.com/office/drawing/2014/main" id="{6742AA24-6709-4913-84AF-F1CAF74C97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4" name="17 CuadroTexto">
          <a:extLst>
            <a:ext uri="{FF2B5EF4-FFF2-40B4-BE49-F238E27FC236}">
              <a16:creationId xmlns:a16="http://schemas.microsoft.com/office/drawing/2014/main" id="{9535C47F-4433-4F34-B5CD-B5F090817A0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5" name="18 CuadroTexto">
          <a:extLst>
            <a:ext uri="{FF2B5EF4-FFF2-40B4-BE49-F238E27FC236}">
              <a16:creationId xmlns:a16="http://schemas.microsoft.com/office/drawing/2014/main" id="{2B402976-D863-4DE1-91B8-42C05B8DA8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6" name="19 CuadroTexto">
          <a:extLst>
            <a:ext uri="{FF2B5EF4-FFF2-40B4-BE49-F238E27FC236}">
              <a16:creationId xmlns:a16="http://schemas.microsoft.com/office/drawing/2014/main" id="{4D62FD77-F6A5-4F97-879F-91B4C76ECF7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7" name="20 CuadroTexto">
          <a:extLst>
            <a:ext uri="{FF2B5EF4-FFF2-40B4-BE49-F238E27FC236}">
              <a16:creationId xmlns:a16="http://schemas.microsoft.com/office/drawing/2014/main" id="{447A80BD-DA87-41DD-9338-31454F3C979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8" name="21 CuadroTexto">
          <a:extLst>
            <a:ext uri="{FF2B5EF4-FFF2-40B4-BE49-F238E27FC236}">
              <a16:creationId xmlns:a16="http://schemas.microsoft.com/office/drawing/2014/main" id="{9D3CD194-B5B8-4615-B659-16C033D03FE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69" name="22 CuadroTexto">
          <a:extLst>
            <a:ext uri="{FF2B5EF4-FFF2-40B4-BE49-F238E27FC236}">
              <a16:creationId xmlns:a16="http://schemas.microsoft.com/office/drawing/2014/main" id="{C9F67AD8-4B99-4A0E-91E9-F0303406AF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0" name="23 CuadroTexto">
          <a:extLst>
            <a:ext uri="{FF2B5EF4-FFF2-40B4-BE49-F238E27FC236}">
              <a16:creationId xmlns:a16="http://schemas.microsoft.com/office/drawing/2014/main" id="{9E799F00-1B30-4703-B1F1-A0987B7B9A8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1" name="24 CuadroTexto">
          <a:extLst>
            <a:ext uri="{FF2B5EF4-FFF2-40B4-BE49-F238E27FC236}">
              <a16:creationId xmlns:a16="http://schemas.microsoft.com/office/drawing/2014/main" id="{5C8C38A7-33D4-4077-B1DA-27E141C1BA7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2" name="25 CuadroTexto">
          <a:extLst>
            <a:ext uri="{FF2B5EF4-FFF2-40B4-BE49-F238E27FC236}">
              <a16:creationId xmlns:a16="http://schemas.microsoft.com/office/drawing/2014/main" id="{46A0958C-5AC2-4C85-B98C-7AE79459D14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3" name="26 CuadroTexto">
          <a:extLst>
            <a:ext uri="{FF2B5EF4-FFF2-40B4-BE49-F238E27FC236}">
              <a16:creationId xmlns:a16="http://schemas.microsoft.com/office/drawing/2014/main" id="{C14FB385-3CD2-49D1-8E67-860D3B7661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4" name="27 CuadroTexto">
          <a:extLst>
            <a:ext uri="{FF2B5EF4-FFF2-40B4-BE49-F238E27FC236}">
              <a16:creationId xmlns:a16="http://schemas.microsoft.com/office/drawing/2014/main" id="{1901D1A9-1C57-438D-9126-05E68EB9212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5" name="28 CuadroTexto">
          <a:extLst>
            <a:ext uri="{FF2B5EF4-FFF2-40B4-BE49-F238E27FC236}">
              <a16:creationId xmlns:a16="http://schemas.microsoft.com/office/drawing/2014/main" id="{9955D1F2-ACB4-41CF-AD83-62B87446A1E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6" name="29 CuadroTexto">
          <a:extLst>
            <a:ext uri="{FF2B5EF4-FFF2-40B4-BE49-F238E27FC236}">
              <a16:creationId xmlns:a16="http://schemas.microsoft.com/office/drawing/2014/main" id="{66C252DE-111D-45B4-AD0C-EED5A897C45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7" name="30 CuadroTexto">
          <a:extLst>
            <a:ext uri="{FF2B5EF4-FFF2-40B4-BE49-F238E27FC236}">
              <a16:creationId xmlns:a16="http://schemas.microsoft.com/office/drawing/2014/main" id="{5FFEAD66-6C3F-4300-85B7-B124994F4E5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8" name="31 CuadroTexto">
          <a:extLst>
            <a:ext uri="{FF2B5EF4-FFF2-40B4-BE49-F238E27FC236}">
              <a16:creationId xmlns:a16="http://schemas.microsoft.com/office/drawing/2014/main" id="{206626D4-5ADA-43A9-B036-2E57C6D7562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79" name="32 CuadroTexto">
          <a:extLst>
            <a:ext uri="{FF2B5EF4-FFF2-40B4-BE49-F238E27FC236}">
              <a16:creationId xmlns:a16="http://schemas.microsoft.com/office/drawing/2014/main" id="{DF954938-5AC3-496C-BAF7-18AA896BB64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0" name="33 CuadroTexto">
          <a:extLst>
            <a:ext uri="{FF2B5EF4-FFF2-40B4-BE49-F238E27FC236}">
              <a16:creationId xmlns:a16="http://schemas.microsoft.com/office/drawing/2014/main" id="{B5A9F9A2-7EAC-403F-BC88-A799F9B3310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1" name="34 CuadroTexto">
          <a:extLst>
            <a:ext uri="{FF2B5EF4-FFF2-40B4-BE49-F238E27FC236}">
              <a16:creationId xmlns:a16="http://schemas.microsoft.com/office/drawing/2014/main" id="{E25A74A6-0A57-4E61-913D-D304449E32D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2" name="35 CuadroTexto">
          <a:extLst>
            <a:ext uri="{FF2B5EF4-FFF2-40B4-BE49-F238E27FC236}">
              <a16:creationId xmlns:a16="http://schemas.microsoft.com/office/drawing/2014/main" id="{FCFF2DE6-B55F-4B95-9C65-81EDA6A617C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3" name="36 CuadroTexto">
          <a:extLst>
            <a:ext uri="{FF2B5EF4-FFF2-40B4-BE49-F238E27FC236}">
              <a16:creationId xmlns:a16="http://schemas.microsoft.com/office/drawing/2014/main" id="{0816ED74-D418-41D7-8E94-CE79A0D2AE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4" name="37 CuadroTexto">
          <a:extLst>
            <a:ext uri="{FF2B5EF4-FFF2-40B4-BE49-F238E27FC236}">
              <a16:creationId xmlns:a16="http://schemas.microsoft.com/office/drawing/2014/main" id="{E1BCDEF5-184D-4258-BD4F-A74BE747307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5" name="38 CuadroTexto">
          <a:extLst>
            <a:ext uri="{FF2B5EF4-FFF2-40B4-BE49-F238E27FC236}">
              <a16:creationId xmlns:a16="http://schemas.microsoft.com/office/drawing/2014/main" id="{2C453614-9B90-4D7B-B06D-E082481158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6" name="39 CuadroTexto">
          <a:extLst>
            <a:ext uri="{FF2B5EF4-FFF2-40B4-BE49-F238E27FC236}">
              <a16:creationId xmlns:a16="http://schemas.microsoft.com/office/drawing/2014/main" id="{640405F9-04B3-4217-9EFF-A2061D444E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7" name="40 CuadroTexto">
          <a:extLst>
            <a:ext uri="{FF2B5EF4-FFF2-40B4-BE49-F238E27FC236}">
              <a16:creationId xmlns:a16="http://schemas.microsoft.com/office/drawing/2014/main" id="{8EDB587F-012D-4EFD-9291-A45348EAC0A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8" name="41 CuadroTexto">
          <a:extLst>
            <a:ext uri="{FF2B5EF4-FFF2-40B4-BE49-F238E27FC236}">
              <a16:creationId xmlns:a16="http://schemas.microsoft.com/office/drawing/2014/main" id="{9E6B76DD-E6A5-4598-B3F8-1835902131B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89" name="42 CuadroTexto">
          <a:extLst>
            <a:ext uri="{FF2B5EF4-FFF2-40B4-BE49-F238E27FC236}">
              <a16:creationId xmlns:a16="http://schemas.microsoft.com/office/drawing/2014/main" id="{7E87FFB5-9678-49D4-A041-6BF8D25BCB8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0" name="43 CuadroTexto">
          <a:extLst>
            <a:ext uri="{FF2B5EF4-FFF2-40B4-BE49-F238E27FC236}">
              <a16:creationId xmlns:a16="http://schemas.microsoft.com/office/drawing/2014/main" id="{6A53BD0D-9423-4206-ADEF-8583AC74D14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1" name="44 CuadroTexto">
          <a:extLst>
            <a:ext uri="{FF2B5EF4-FFF2-40B4-BE49-F238E27FC236}">
              <a16:creationId xmlns:a16="http://schemas.microsoft.com/office/drawing/2014/main" id="{932E113D-0FE7-4AB7-BFA9-6A919CA7001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2" name="45 CuadroTexto">
          <a:extLst>
            <a:ext uri="{FF2B5EF4-FFF2-40B4-BE49-F238E27FC236}">
              <a16:creationId xmlns:a16="http://schemas.microsoft.com/office/drawing/2014/main" id="{A541C400-20CB-46B4-8103-E873A9C57F9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3" name="46 CuadroTexto">
          <a:extLst>
            <a:ext uri="{FF2B5EF4-FFF2-40B4-BE49-F238E27FC236}">
              <a16:creationId xmlns:a16="http://schemas.microsoft.com/office/drawing/2014/main" id="{F6D054D3-1FB4-4CA1-BB73-0E276F8992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4" name="47 CuadroTexto">
          <a:extLst>
            <a:ext uri="{FF2B5EF4-FFF2-40B4-BE49-F238E27FC236}">
              <a16:creationId xmlns:a16="http://schemas.microsoft.com/office/drawing/2014/main" id="{8307345E-049F-4408-BD2C-9AA90E6BBB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5" name="48 CuadroTexto">
          <a:extLst>
            <a:ext uri="{FF2B5EF4-FFF2-40B4-BE49-F238E27FC236}">
              <a16:creationId xmlns:a16="http://schemas.microsoft.com/office/drawing/2014/main" id="{84918B4A-B54E-462E-B811-0689A5D784C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6" name="49 CuadroTexto">
          <a:extLst>
            <a:ext uri="{FF2B5EF4-FFF2-40B4-BE49-F238E27FC236}">
              <a16:creationId xmlns:a16="http://schemas.microsoft.com/office/drawing/2014/main" id="{BA05D189-B984-4865-AF4F-CC49FDC596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7" name="50 CuadroTexto">
          <a:extLst>
            <a:ext uri="{FF2B5EF4-FFF2-40B4-BE49-F238E27FC236}">
              <a16:creationId xmlns:a16="http://schemas.microsoft.com/office/drawing/2014/main" id="{2AE19058-20BB-463B-97E2-E8336465F22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8" name="51 CuadroTexto">
          <a:extLst>
            <a:ext uri="{FF2B5EF4-FFF2-40B4-BE49-F238E27FC236}">
              <a16:creationId xmlns:a16="http://schemas.microsoft.com/office/drawing/2014/main" id="{D1C64EED-D1ED-412F-B1B7-8148C5D9205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499" name="52 CuadroTexto">
          <a:extLst>
            <a:ext uri="{FF2B5EF4-FFF2-40B4-BE49-F238E27FC236}">
              <a16:creationId xmlns:a16="http://schemas.microsoft.com/office/drawing/2014/main" id="{185ED1D3-8375-4BA4-B440-2B685253AC4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0" name="53 CuadroTexto">
          <a:extLst>
            <a:ext uri="{FF2B5EF4-FFF2-40B4-BE49-F238E27FC236}">
              <a16:creationId xmlns:a16="http://schemas.microsoft.com/office/drawing/2014/main" id="{E7D9FF0B-99B6-4A6E-A89E-E43F63D36CC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1" name="54 CuadroTexto">
          <a:extLst>
            <a:ext uri="{FF2B5EF4-FFF2-40B4-BE49-F238E27FC236}">
              <a16:creationId xmlns:a16="http://schemas.microsoft.com/office/drawing/2014/main" id="{B70C6C44-42FD-4ACF-8572-F0368EDD699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2" name="55 CuadroTexto">
          <a:extLst>
            <a:ext uri="{FF2B5EF4-FFF2-40B4-BE49-F238E27FC236}">
              <a16:creationId xmlns:a16="http://schemas.microsoft.com/office/drawing/2014/main" id="{9D50DC67-30EA-40CF-9F18-5FC1C30E4D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3" name="56 CuadroTexto">
          <a:extLst>
            <a:ext uri="{FF2B5EF4-FFF2-40B4-BE49-F238E27FC236}">
              <a16:creationId xmlns:a16="http://schemas.microsoft.com/office/drawing/2014/main" id="{862FA29E-2CE9-4901-A68E-FD314E2791F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4" name="57 CuadroTexto">
          <a:extLst>
            <a:ext uri="{FF2B5EF4-FFF2-40B4-BE49-F238E27FC236}">
              <a16:creationId xmlns:a16="http://schemas.microsoft.com/office/drawing/2014/main" id="{ED8E2159-F1C1-44A9-B0E2-37B503B5AB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5" name="58 CuadroTexto">
          <a:extLst>
            <a:ext uri="{FF2B5EF4-FFF2-40B4-BE49-F238E27FC236}">
              <a16:creationId xmlns:a16="http://schemas.microsoft.com/office/drawing/2014/main" id="{97F30412-3F9D-4731-AA63-138E2AA1E2A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6" name="59 CuadroTexto">
          <a:extLst>
            <a:ext uri="{FF2B5EF4-FFF2-40B4-BE49-F238E27FC236}">
              <a16:creationId xmlns:a16="http://schemas.microsoft.com/office/drawing/2014/main" id="{F72218D0-9F7E-4B4C-A8DE-30E532274BF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7" name="60 CuadroTexto">
          <a:extLst>
            <a:ext uri="{FF2B5EF4-FFF2-40B4-BE49-F238E27FC236}">
              <a16:creationId xmlns:a16="http://schemas.microsoft.com/office/drawing/2014/main" id="{688D1929-957F-400E-BCE7-A8D3861BF6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8" name="61 CuadroTexto">
          <a:extLst>
            <a:ext uri="{FF2B5EF4-FFF2-40B4-BE49-F238E27FC236}">
              <a16:creationId xmlns:a16="http://schemas.microsoft.com/office/drawing/2014/main" id="{5BB14F4E-9D6D-4EF8-874E-C1904F2BC07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09" name="62 CuadroTexto">
          <a:extLst>
            <a:ext uri="{FF2B5EF4-FFF2-40B4-BE49-F238E27FC236}">
              <a16:creationId xmlns:a16="http://schemas.microsoft.com/office/drawing/2014/main" id="{0D889EA5-14B9-4A91-BCD5-C471807F132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0" name="63 CuadroTexto">
          <a:extLst>
            <a:ext uri="{FF2B5EF4-FFF2-40B4-BE49-F238E27FC236}">
              <a16:creationId xmlns:a16="http://schemas.microsoft.com/office/drawing/2014/main" id="{6E04BF99-19D7-4330-88D5-186210753F7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1" name="64 CuadroTexto">
          <a:extLst>
            <a:ext uri="{FF2B5EF4-FFF2-40B4-BE49-F238E27FC236}">
              <a16:creationId xmlns:a16="http://schemas.microsoft.com/office/drawing/2014/main" id="{11BD6F29-C83A-4DEE-AE12-B2601D1D977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2" name="65 CuadroTexto">
          <a:extLst>
            <a:ext uri="{FF2B5EF4-FFF2-40B4-BE49-F238E27FC236}">
              <a16:creationId xmlns:a16="http://schemas.microsoft.com/office/drawing/2014/main" id="{DC9F1FE7-CA73-4BB4-ACFA-244A1C07B7D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3" name="66 CuadroTexto">
          <a:extLst>
            <a:ext uri="{FF2B5EF4-FFF2-40B4-BE49-F238E27FC236}">
              <a16:creationId xmlns:a16="http://schemas.microsoft.com/office/drawing/2014/main" id="{39650AE6-0D47-4270-B090-7EFC3B348BE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4" name="67 CuadroTexto">
          <a:extLst>
            <a:ext uri="{FF2B5EF4-FFF2-40B4-BE49-F238E27FC236}">
              <a16:creationId xmlns:a16="http://schemas.microsoft.com/office/drawing/2014/main" id="{EC30CEC9-8B5A-45A1-B286-ADBF345F32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5" name="68 CuadroTexto">
          <a:extLst>
            <a:ext uri="{FF2B5EF4-FFF2-40B4-BE49-F238E27FC236}">
              <a16:creationId xmlns:a16="http://schemas.microsoft.com/office/drawing/2014/main" id="{099C8807-BFF2-43CC-8D37-85BC7AF86FA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6" name="69 CuadroTexto">
          <a:extLst>
            <a:ext uri="{FF2B5EF4-FFF2-40B4-BE49-F238E27FC236}">
              <a16:creationId xmlns:a16="http://schemas.microsoft.com/office/drawing/2014/main" id="{814B288A-3B11-4134-B9A6-5565FDAA8A3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7" name="70 CuadroTexto">
          <a:extLst>
            <a:ext uri="{FF2B5EF4-FFF2-40B4-BE49-F238E27FC236}">
              <a16:creationId xmlns:a16="http://schemas.microsoft.com/office/drawing/2014/main" id="{55EA37E7-261F-4284-BD28-E37A78CA951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8" name="71 CuadroTexto">
          <a:extLst>
            <a:ext uri="{FF2B5EF4-FFF2-40B4-BE49-F238E27FC236}">
              <a16:creationId xmlns:a16="http://schemas.microsoft.com/office/drawing/2014/main" id="{56233E35-B583-4E9F-8732-863813305DD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19" name="72 CuadroTexto">
          <a:extLst>
            <a:ext uri="{FF2B5EF4-FFF2-40B4-BE49-F238E27FC236}">
              <a16:creationId xmlns:a16="http://schemas.microsoft.com/office/drawing/2014/main" id="{E813ED69-F501-43E0-8B63-F7908EF2EA4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0" name="73 CuadroTexto">
          <a:extLst>
            <a:ext uri="{FF2B5EF4-FFF2-40B4-BE49-F238E27FC236}">
              <a16:creationId xmlns:a16="http://schemas.microsoft.com/office/drawing/2014/main" id="{101655EB-419E-49D8-A8CF-A90998947EA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1" name="74 CuadroTexto">
          <a:extLst>
            <a:ext uri="{FF2B5EF4-FFF2-40B4-BE49-F238E27FC236}">
              <a16:creationId xmlns:a16="http://schemas.microsoft.com/office/drawing/2014/main" id="{95617599-3BD3-4564-A98A-61A0FA06964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2" name="75 CuadroTexto">
          <a:extLst>
            <a:ext uri="{FF2B5EF4-FFF2-40B4-BE49-F238E27FC236}">
              <a16:creationId xmlns:a16="http://schemas.microsoft.com/office/drawing/2014/main" id="{41F123C1-324A-4E18-A690-548D1A73218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3" name="76 CuadroTexto">
          <a:extLst>
            <a:ext uri="{FF2B5EF4-FFF2-40B4-BE49-F238E27FC236}">
              <a16:creationId xmlns:a16="http://schemas.microsoft.com/office/drawing/2014/main" id="{5EA94AD0-ECA2-4F91-B95D-2E1E1148E28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4" name="77 CuadroTexto">
          <a:extLst>
            <a:ext uri="{FF2B5EF4-FFF2-40B4-BE49-F238E27FC236}">
              <a16:creationId xmlns:a16="http://schemas.microsoft.com/office/drawing/2014/main" id="{D3DCA409-EB50-4B07-89AE-E0A453937B2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5" name="78 CuadroTexto">
          <a:extLst>
            <a:ext uri="{FF2B5EF4-FFF2-40B4-BE49-F238E27FC236}">
              <a16:creationId xmlns:a16="http://schemas.microsoft.com/office/drawing/2014/main" id="{415EBCE7-77B3-431A-BAB1-4FDD223DA7E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6" name="79 CuadroTexto">
          <a:extLst>
            <a:ext uri="{FF2B5EF4-FFF2-40B4-BE49-F238E27FC236}">
              <a16:creationId xmlns:a16="http://schemas.microsoft.com/office/drawing/2014/main" id="{E79F3B18-F384-43F5-A6D1-4B71D857FA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7" name="80 CuadroTexto">
          <a:extLst>
            <a:ext uri="{FF2B5EF4-FFF2-40B4-BE49-F238E27FC236}">
              <a16:creationId xmlns:a16="http://schemas.microsoft.com/office/drawing/2014/main" id="{4F1F12B9-05A4-458A-8C0C-203F8CD0EB3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8" name="81 CuadroTexto">
          <a:extLst>
            <a:ext uri="{FF2B5EF4-FFF2-40B4-BE49-F238E27FC236}">
              <a16:creationId xmlns:a16="http://schemas.microsoft.com/office/drawing/2014/main" id="{4C7B8AC8-601D-45F9-BF1B-A6326FC7A2D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2529" name="82 CuadroTexto">
          <a:extLst>
            <a:ext uri="{FF2B5EF4-FFF2-40B4-BE49-F238E27FC236}">
              <a16:creationId xmlns:a16="http://schemas.microsoft.com/office/drawing/2014/main" id="{85380A87-EAF1-4886-AA04-34B5853A991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0" name="1 CuadroTexto">
          <a:extLst>
            <a:ext uri="{FF2B5EF4-FFF2-40B4-BE49-F238E27FC236}">
              <a16:creationId xmlns:a16="http://schemas.microsoft.com/office/drawing/2014/main" id="{9AC1F272-13DF-4A4D-908D-E5532E2A766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1" name="2 CuadroTexto">
          <a:extLst>
            <a:ext uri="{FF2B5EF4-FFF2-40B4-BE49-F238E27FC236}">
              <a16:creationId xmlns:a16="http://schemas.microsoft.com/office/drawing/2014/main" id="{D8531918-6002-44DA-9117-0E723503AA3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2" name="3 CuadroTexto">
          <a:extLst>
            <a:ext uri="{FF2B5EF4-FFF2-40B4-BE49-F238E27FC236}">
              <a16:creationId xmlns:a16="http://schemas.microsoft.com/office/drawing/2014/main" id="{15DF5C71-A821-43C7-B9BF-322B608E8DD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3" name="4 CuadroTexto">
          <a:extLst>
            <a:ext uri="{FF2B5EF4-FFF2-40B4-BE49-F238E27FC236}">
              <a16:creationId xmlns:a16="http://schemas.microsoft.com/office/drawing/2014/main" id="{7DDDEFEE-731D-4486-8505-65CD8145DA4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4" name="5 CuadroTexto">
          <a:extLst>
            <a:ext uri="{FF2B5EF4-FFF2-40B4-BE49-F238E27FC236}">
              <a16:creationId xmlns:a16="http://schemas.microsoft.com/office/drawing/2014/main" id="{B7750D6C-DD50-4D43-86F3-267836103A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5" name="6 CuadroTexto">
          <a:extLst>
            <a:ext uri="{FF2B5EF4-FFF2-40B4-BE49-F238E27FC236}">
              <a16:creationId xmlns:a16="http://schemas.microsoft.com/office/drawing/2014/main" id="{7BF45286-5244-4C3F-BDB6-46D05F4A323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6" name="7 CuadroTexto">
          <a:extLst>
            <a:ext uri="{FF2B5EF4-FFF2-40B4-BE49-F238E27FC236}">
              <a16:creationId xmlns:a16="http://schemas.microsoft.com/office/drawing/2014/main" id="{2CCE777A-5417-46F2-A90B-2FC4E2AA259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7" name="8 CuadroTexto">
          <a:extLst>
            <a:ext uri="{FF2B5EF4-FFF2-40B4-BE49-F238E27FC236}">
              <a16:creationId xmlns:a16="http://schemas.microsoft.com/office/drawing/2014/main" id="{0FBD19EB-6142-4D63-8750-937B21B1EA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8" name="9 CuadroTexto">
          <a:extLst>
            <a:ext uri="{FF2B5EF4-FFF2-40B4-BE49-F238E27FC236}">
              <a16:creationId xmlns:a16="http://schemas.microsoft.com/office/drawing/2014/main" id="{3C4922D9-4980-4563-A633-EA206DE2252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39" name="10 CuadroTexto">
          <a:extLst>
            <a:ext uri="{FF2B5EF4-FFF2-40B4-BE49-F238E27FC236}">
              <a16:creationId xmlns:a16="http://schemas.microsoft.com/office/drawing/2014/main" id="{489A5203-B1B8-4901-8DD5-C01F546EDCB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0" name="11 CuadroTexto">
          <a:extLst>
            <a:ext uri="{FF2B5EF4-FFF2-40B4-BE49-F238E27FC236}">
              <a16:creationId xmlns:a16="http://schemas.microsoft.com/office/drawing/2014/main" id="{6F86D3B4-9762-4CB4-9A89-242BECA381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1" name="12 CuadroTexto">
          <a:extLst>
            <a:ext uri="{FF2B5EF4-FFF2-40B4-BE49-F238E27FC236}">
              <a16:creationId xmlns:a16="http://schemas.microsoft.com/office/drawing/2014/main" id="{68E72949-7046-4CDA-AD20-96AECEAA333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2" name="13 CuadroTexto">
          <a:extLst>
            <a:ext uri="{FF2B5EF4-FFF2-40B4-BE49-F238E27FC236}">
              <a16:creationId xmlns:a16="http://schemas.microsoft.com/office/drawing/2014/main" id="{75C1B2AE-0C99-45C0-859B-D5B86625E39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3" name="14 CuadroTexto">
          <a:extLst>
            <a:ext uri="{FF2B5EF4-FFF2-40B4-BE49-F238E27FC236}">
              <a16:creationId xmlns:a16="http://schemas.microsoft.com/office/drawing/2014/main" id="{0F321761-06D1-490F-BF2E-2753E9F0686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4" name="15 CuadroTexto">
          <a:extLst>
            <a:ext uri="{FF2B5EF4-FFF2-40B4-BE49-F238E27FC236}">
              <a16:creationId xmlns:a16="http://schemas.microsoft.com/office/drawing/2014/main" id="{D5476E46-A890-44B2-B8B9-69CE4D61025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5" name="16 CuadroTexto">
          <a:extLst>
            <a:ext uri="{FF2B5EF4-FFF2-40B4-BE49-F238E27FC236}">
              <a16:creationId xmlns:a16="http://schemas.microsoft.com/office/drawing/2014/main" id="{C7BB111A-2C7A-48E9-9EF0-A1BB3805BFA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6" name="17 CuadroTexto">
          <a:extLst>
            <a:ext uri="{FF2B5EF4-FFF2-40B4-BE49-F238E27FC236}">
              <a16:creationId xmlns:a16="http://schemas.microsoft.com/office/drawing/2014/main" id="{4A50F677-1E5B-4BD2-85F0-07B954CBB45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7" name="18 CuadroTexto">
          <a:extLst>
            <a:ext uri="{FF2B5EF4-FFF2-40B4-BE49-F238E27FC236}">
              <a16:creationId xmlns:a16="http://schemas.microsoft.com/office/drawing/2014/main" id="{AB9BD7B5-1DF3-4F8A-BC55-A97FC4E56B9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8" name="19 CuadroTexto">
          <a:extLst>
            <a:ext uri="{FF2B5EF4-FFF2-40B4-BE49-F238E27FC236}">
              <a16:creationId xmlns:a16="http://schemas.microsoft.com/office/drawing/2014/main" id="{763F563B-B60B-4BFE-A36A-3BC796E4F23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49" name="20 CuadroTexto">
          <a:extLst>
            <a:ext uri="{FF2B5EF4-FFF2-40B4-BE49-F238E27FC236}">
              <a16:creationId xmlns:a16="http://schemas.microsoft.com/office/drawing/2014/main" id="{4A0F4FD4-EE8F-4D1C-B12B-017340371CC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0" name="21 CuadroTexto">
          <a:extLst>
            <a:ext uri="{FF2B5EF4-FFF2-40B4-BE49-F238E27FC236}">
              <a16:creationId xmlns:a16="http://schemas.microsoft.com/office/drawing/2014/main" id="{28B2AAFE-77D1-4381-B5F8-07803DB22E3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1" name="22 CuadroTexto">
          <a:extLst>
            <a:ext uri="{FF2B5EF4-FFF2-40B4-BE49-F238E27FC236}">
              <a16:creationId xmlns:a16="http://schemas.microsoft.com/office/drawing/2014/main" id="{ADF6FFD3-89DB-4B9A-BFE8-6A53B5DAF7C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2" name="23 CuadroTexto">
          <a:extLst>
            <a:ext uri="{FF2B5EF4-FFF2-40B4-BE49-F238E27FC236}">
              <a16:creationId xmlns:a16="http://schemas.microsoft.com/office/drawing/2014/main" id="{6DFD756D-C71A-448A-B524-FD8708BA6E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3" name="24 CuadroTexto">
          <a:extLst>
            <a:ext uri="{FF2B5EF4-FFF2-40B4-BE49-F238E27FC236}">
              <a16:creationId xmlns:a16="http://schemas.microsoft.com/office/drawing/2014/main" id="{1B1631E1-DE3B-480A-80C8-FD7CBF2B184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4" name="25 CuadroTexto">
          <a:extLst>
            <a:ext uri="{FF2B5EF4-FFF2-40B4-BE49-F238E27FC236}">
              <a16:creationId xmlns:a16="http://schemas.microsoft.com/office/drawing/2014/main" id="{E95F3866-F8E1-45D8-847B-9922602E75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5" name="26 CuadroTexto">
          <a:extLst>
            <a:ext uri="{FF2B5EF4-FFF2-40B4-BE49-F238E27FC236}">
              <a16:creationId xmlns:a16="http://schemas.microsoft.com/office/drawing/2014/main" id="{D2DFBFC5-9398-4FF1-B7B0-6455842BA4C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6" name="27 CuadroTexto">
          <a:extLst>
            <a:ext uri="{FF2B5EF4-FFF2-40B4-BE49-F238E27FC236}">
              <a16:creationId xmlns:a16="http://schemas.microsoft.com/office/drawing/2014/main" id="{6898F90A-D4EB-4301-A619-B1CDEF5730E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7" name="28 CuadroTexto">
          <a:extLst>
            <a:ext uri="{FF2B5EF4-FFF2-40B4-BE49-F238E27FC236}">
              <a16:creationId xmlns:a16="http://schemas.microsoft.com/office/drawing/2014/main" id="{DB3481BE-6420-4E53-9178-13313071972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8" name="29 CuadroTexto">
          <a:extLst>
            <a:ext uri="{FF2B5EF4-FFF2-40B4-BE49-F238E27FC236}">
              <a16:creationId xmlns:a16="http://schemas.microsoft.com/office/drawing/2014/main" id="{89BA8069-A972-4D0B-B70B-4C820E2240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59" name="30 CuadroTexto">
          <a:extLst>
            <a:ext uri="{FF2B5EF4-FFF2-40B4-BE49-F238E27FC236}">
              <a16:creationId xmlns:a16="http://schemas.microsoft.com/office/drawing/2014/main" id="{DA4D6B3E-41A0-440A-9EA4-CEFD3699DF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0" name="31 CuadroTexto">
          <a:extLst>
            <a:ext uri="{FF2B5EF4-FFF2-40B4-BE49-F238E27FC236}">
              <a16:creationId xmlns:a16="http://schemas.microsoft.com/office/drawing/2014/main" id="{090CFDB1-C275-4691-9626-D4CA0FA0E80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1" name="32 CuadroTexto">
          <a:extLst>
            <a:ext uri="{FF2B5EF4-FFF2-40B4-BE49-F238E27FC236}">
              <a16:creationId xmlns:a16="http://schemas.microsoft.com/office/drawing/2014/main" id="{4BDB6D94-70E8-47F9-80AA-3AC6C32E59F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2" name="33 CuadroTexto">
          <a:extLst>
            <a:ext uri="{FF2B5EF4-FFF2-40B4-BE49-F238E27FC236}">
              <a16:creationId xmlns:a16="http://schemas.microsoft.com/office/drawing/2014/main" id="{BF92E01F-82D4-4AD7-8F57-86360B8DDD6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3" name="34 CuadroTexto">
          <a:extLst>
            <a:ext uri="{FF2B5EF4-FFF2-40B4-BE49-F238E27FC236}">
              <a16:creationId xmlns:a16="http://schemas.microsoft.com/office/drawing/2014/main" id="{0722E222-DCC6-489A-8A1E-9532A57ECA6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4" name="35 CuadroTexto">
          <a:extLst>
            <a:ext uri="{FF2B5EF4-FFF2-40B4-BE49-F238E27FC236}">
              <a16:creationId xmlns:a16="http://schemas.microsoft.com/office/drawing/2014/main" id="{1F35634A-B18C-4219-9BF9-1DE9755EEF5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5" name="36 CuadroTexto">
          <a:extLst>
            <a:ext uri="{FF2B5EF4-FFF2-40B4-BE49-F238E27FC236}">
              <a16:creationId xmlns:a16="http://schemas.microsoft.com/office/drawing/2014/main" id="{6E4E8945-4DE1-4215-92FA-99F0B04B46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6" name="37 CuadroTexto">
          <a:extLst>
            <a:ext uri="{FF2B5EF4-FFF2-40B4-BE49-F238E27FC236}">
              <a16:creationId xmlns:a16="http://schemas.microsoft.com/office/drawing/2014/main" id="{93820590-0292-4F9B-8717-23B1607FFB8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7" name="38 CuadroTexto">
          <a:extLst>
            <a:ext uri="{FF2B5EF4-FFF2-40B4-BE49-F238E27FC236}">
              <a16:creationId xmlns:a16="http://schemas.microsoft.com/office/drawing/2014/main" id="{BF4C3832-EFBC-4375-B90E-807B18C72A7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8" name="39 CuadroTexto">
          <a:extLst>
            <a:ext uri="{FF2B5EF4-FFF2-40B4-BE49-F238E27FC236}">
              <a16:creationId xmlns:a16="http://schemas.microsoft.com/office/drawing/2014/main" id="{C1FF315A-3AFD-4BFB-8C1A-12C582ABED6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69" name="40 CuadroTexto">
          <a:extLst>
            <a:ext uri="{FF2B5EF4-FFF2-40B4-BE49-F238E27FC236}">
              <a16:creationId xmlns:a16="http://schemas.microsoft.com/office/drawing/2014/main" id="{03FCD88D-AC23-4338-9ABD-A8F6715291A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0" name="41 CuadroTexto">
          <a:extLst>
            <a:ext uri="{FF2B5EF4-FFF2-40B4-BE49-F238E27FC236}">
              <a16:creationId xmlns:a16="http://schemas.microsoft.com/office/drawing/2014/main" id="{E0C26FB7-D560-4F75-86EA-E2B6661C9BE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1" name="42 CuadroTexto">
          <a:extLst>
            <a:ext uri="{FF2B5EF4-FFF2-40B4-BE49-F238E27FC236}">
              <a16:creationId xmlns:a16="http://schemas.microsoft.com/office/drawing/2014/main" id="{8B4DA8A6-0708-4EE0-BFFD-1C8CFC6DED2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2" name="43 CuadroTexto">
          <a:extLst>
            <a:ext uri="{FF2B5EF4-FFF2-40B4-BE49-F238E27FC236}">
              <a16:creationId xmlns:a16="http://schemas.microsoft.com/office/drawing/2014/main" id="{7DE6FE04-C032-4D27-8807-F47F0224A1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3" name="44 CuadroTexto">
          <a:extLst>
            <a:ext uri="{FF2B5EF4-FFF2-40B4-BE49-F238E27FC236}">
              <a16:creationId xmlns:a16="http://schemas.microsoft.com/office/drawing/2014/main" id="{D3931AF3-FF01-421E-95E7-9FC8A1D21D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4" name="45 CuadroTexto">
          <a:extLst>
            <a:ext uri="{FF2B5EF4-FFF2-40B4-BE49-F238E27FC236}">
              <a16:creationId xmlns:a16="http://schemas.microsoft.com/office/drawing/2014/main" id="{572CB2BD-0F8F-446F-A345-E06A263DDFB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5" name="46 CuadroTexto">
          <a:extLst>
            <a:ext uri="{FF2B5EF4-FFF2-40B4-BE49-F238E27FC236}">
              <a16:creationId xmlns:a16="http://schemas.microsoft.com/office/drawing/2014/main" id="{B466AC9F-CA1D-436F-B5F5-314C19D3A16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6" name="47 CuadroTexto">
          <a:extLst>
            <a:ext uri="{FF2B5EF4-FFF2-40B4-BE49-F238E27FC236}">
              <a16:creationId xmlns:a16="http://schemas.microsoft.com/office/drawing/2014/main" id="{B31E9DE9-732A-47EF-8EC6-4E40BB3AF01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7" name="48 CuadroTexto">
          <a:extLst>
            <a:ext uri="{FF2B5EF4-FFF2-40B4-BE49-F238E27FC236}">
              <a16:creationId xmlns:a16="http://schemas.microsoft.com/office/drawing/2014/main" id="{16BFC26A-2534-4F19-9987-DF6CB4F05CD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8" name="49 CuadroTexto">
          <a:extLst>
            <a:ext uri="{FF2B5EF4-FFF2-40B4-BE49-F238E27FC236}">
              <a16:creationId xmlns:a16="http://schemas.microsoft.com/office/drawing/2014/main" id="{1C61A390-051A-4E74-B594-13343828F5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79" name="50 CuadroTexto">
          <a:extLst>
            <a:ext uri="{FF2B5EF4-FFF2-40B4-BE49-F238E27FC236}">
              <a16:creationId xmlns:a16="http://schemas.microsoft.com/office/drawing/2014/main" id="{9C5B4CA4-063B-48C4-A8CC-ED5B91373B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0" name="51 CuadroTexto">
          <a:extLst>
            <a:ext uri="{FF2B5EF4-FFF2-40B4-BE49-F238E27FC236}">
              <a16:creationId xmlns:a16="http://schemas.microsoft.com/office/drawing/2014/main" id="{E7B5CDAB-7C08-4808-811F-E7323CDFC4A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1" name="52 CuadroTexto">
          <a:extLst>
            <a:ext uri="{FF2B5EF4-FFF2-40B4-BE49-F238E27FC236}">
              <a16:creationId xmlns:a16="http://schemas.microsoft.com/office/drawing/2014/main" id="{93EE2CCD-B9DD-4D72-8F4D-9FCD989115E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2" name="53 CuadroTexto">
          <a:extLst>
            <a:ext uri="{FF2B5EF4-FFF2-40B4-BE49-F238E27FC236}">
              <a16:creationId xmlns:a16="http://schemas.microsoft.com/office/drawing/2014/main" id="{29295D86-84C6-4DE6-BECB-D3AF6D1B878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3" name="54 CuadroTexto">
          <a:extLst>
            <a:ext uri="{FF2B5EF4-FFF2-40B4-BE49-F238E27FC236}">
              <a16:creationId xmlns:a16="http://schemas.microsoft.com/office/drawing/2014/main" id="{9A7F5DCC-716E-492B-86EA-B0A67ABE51A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4" name="55 CuadroTexto">
          <a:extLst>
            <a:ext uri="{FF2B5EF4-FFF2-40B4-BE49-F238E27FC236}">
              <a16:creationId xmlns:a16="http://schemas.microsoft.com/office/drawing/2014/main" id="{8E6186DF-ECAB-4089-90AD-E9E9BBE0474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5" name="56 CuadroTexto">
          <a:extLst>
            <a:ext uri="{FF2B5EF4-FFF2-40B4-BE49-F238E27FC236}">
              <a16:creationId xmlns:a16="http://schemas.microsoft.com/office/drawing/2014/main" id="{6CBC8330-8159-4C26-B5EE-A0A1CE68D63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6" name="57 CuadroTexto">
          <a:extLst>
            <a:ext uri="{FF2B5EF4-FFF2-40B4-BE49-F238E27FC236}">
              <a16:creationId xmlns:a16="http://schemas.microsoft.com/office/drawing/2014/main" id="{AE06558C-2A2C-4032-91A0-3413308471E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7" name="58 CuadroTexto">
          <a:extLst>
            <a:ext uri="{FF2B5EF4-FFF2-40B4-BE49-F238E27FC236}">
              <a16:creationId xmlns:a16="http://schemas.microsoft.com/office/drawing/2014/main" id="{08F3FFDF-9636-4793-B5C5-CEE0492DBFB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8" name="59 CuadroTexto">
          <a:extLst>
            <a:ext uri="{FF2B5EF4-FFF2-40B4-BE49-F238E27FC236}">
              <a16:creationId xmlns:a16="http://schemas.microsoft.com/office/drawing/2014/main" id="{5B0458CB-CEF8-402A-882F-BFC7B64B889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89" name="60 CuadroTexto">
          <a:extLst>
            <a:ext uri="{FF2B5EF4-FFF2-40B4-BE49-F238E27FC236}">
              <a16:creationId xmlns:a16="http://schemas.microsoft.com/office/drawing/2014/main" id="{95643D4D-878B-4328-9FCF-188F2325143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0" name="61 CuadroTexto">
          <a:extLst>
            <a:ext uri="{FF2B5EF4-FFF2-40B4-BE49-F238E27FC236}">
              <a16:creationId xmlns:a16="http://schemas.microsoft.com/office/drawing/2014/main" id="{42B20A84-06D4-4AEA-A578-19FDC0049D6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1" name="62 CuadroTexto">
          <a:extLst>
            <a:ext uri="{FF2B5EF4-FFF2-40B4-BE49-F238E27FC236}">
              <a16:creationId xmlns:a16="http://schemas.microsoft.com/office/drawing/2014/main" id="{B84F222A-E2FC-4E55-B0F4-CC0F6B59D2C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2" name="63 CuadroTexto">
          <a:extLst>
            <a:ext uri="{FF2B5EF4-FFF2-40B4-BE49-F238E27FC236}">
              <a16:creationId xmlns:a16="http://schemas.microsoft.com/office/drawing/2014/main" id="{71A0208F-8D47-42E5-849F-3D6A663734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3" name="64 CuadroTexto">
          <a:extLst>
            <a:ext uri="{FF2B5EF4-FFF2-40B4-BE49-F238E27FC236}">
              <a16:creationId xmlns:a16="http://schemas.microsoft.com/office/drawing/2014/main" id="{7B2E8CFF-9A05-4538-B686-56696353791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4" name="65 CuadroTexto">
          <a:extLst>
            <a:ext uri="{FF2B5EF4-FFF2-40B4-BE49-F238E27FC236}">
              <a16:creationId xmlns:a16="http://schemas.microsoft.com/office/drawing/2014/main" id="{6EF7CD22-DF52-425F-916B-40DB4C97417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5" name="66 CuadroTexto">
          <a:extLst>
            <a:ext uri="{FF2B5EF4-FFF2-40B4-BE49-F238E27FC236}">
              <a16:creationId xmlns:a16="http://schemas.microsoft.com/office/drawing/2014/main" id="{1104BFF2-72B6-4054-B0FB-CF2F54B28D7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6" name="67 CuadroTexto">
          <a:extLst>
            <a:ext uri="{FF2B5EF4-FFF2-40B4-BE49-F238E27FC236}">
              <a16:creationId xmlns:a16="http://schemas.microsoft.com/office/drawing/2014/main" id="{36C3A075-9EA5-49C5-BC71-63C2D531078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7" name="68 CuadroTexto">
          <a:extLst>
            <a:ext uri="{FF2B5EF4-FFF2-40B4-BE49-F238E27FC236}">
              <a16:creationId xmlns:a16="http://schemas.microsoft.com/office/drawing/2014/main" id="{544FB330-5061-41CA-8F92-DBFB1E2F7E3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8" name="69 CuadroTexto">
          <a:extLst>
            <a:ext uri="{FF2B5EF4-FFF2-40B4-BE49-F238E27FC236}">
              <a16:creationId xmlns:a16="http://schemas.microsoft.com/office/drawing/2014/main" id="{2BC02761-D07F-420F-9EA0-B5565F3F20A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599" name="70 CuadroTexto">
          <a:extLst>
            <a:ext uri="{FF2B5EF4-FFF2-40B4-BE49-F238E27FC236}">
              <a16:creationId xmlns:a16="http://schemas.microsoft.com/office/drawing/2014/main" id="{AB1E149E-280E-44E2-953A-A8506130878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0" name="71 CuadroTexto">
          <a:extLst>
            <a:ext uri="{FF2B5EF4-FFF2-40B4-BE49-F238E27FC236}">
              <a16:creationId xmlns:a16="http://schemas.microsoft.com/office/drawing/2014/main" id="{172929E4-0496-4921-82B6-26CEB9B9B9B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1" name="72 CuadroTexto">
          <a:extLst>
            <a:ext uri="{FF2B5EF4-FFF2-40B4-BE49-F238E27FC236}">
              <a16:creationId xmlns:a16="http://schemas.microsoft.com/office/drawing/2014/main" id="{DE35FFB1-ECAB-4D37-9F41-D998E2150B1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2" name="73 CuadroTexto">
          <a:extLst>
            <a:ext uri="{FF2B5EF4-FFF2-40B4-BE49-F238E27FC236}">
              <a16:creationId xmlns:a16="http://schemas.microsoft.com/office/drawing/2014/main" id="{BEDDDE9A-EFC8-462A-82D1-809BAEF2D10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3" name="74 CuadroTexto">
          <a:extLst>
            <a:ext uri="{FF2B5EF4-FFF2-40B4-BE49-F238E27FC236}">
              <a16:creationId xmlns:a16="http://schemas.microsoft.com/office/drawing/2014/main" id="{BD9E5188-C691-4C74-8A18-22BDB94F065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4" name="75 CuadroTexto">
          <a:extLst>
            <a:ext uri="{FF2B5EF4-FFF2-40B4-BE49-F238E27FC236}">
              <a16:creationId xmlns:a16="http://schemas.microsoft.com/office/drawing/2014/main" id="{C81366BC-3594-4640-ACC2-ACAEBA8DE4C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5" name="76 CuadroTexto">
          <a:extLst>
            <a:ext uri="{FF2B5EF4-FFF2-40B4-BE49-F238E27FC236}">
              <a16:creationId xmlns:a16="http://schemas.microsoft.com/office/drawing/2014/main" id="{DDDB1456-D26D-4A74-84A1-3EC01C05C30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6" name="77 CuadroTexto">
          <a:extLst>
            <a:ext uri="{FF2B5EF4-FFF2-40B4-BE49-F238E27FC236}">
              <a16:creationId xmlns:a16="http://schemas.microsoft.com/office/drawing/2014/main" id="{8DFFA241-C117-4F63-AE31-FB013DA10F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7" name="78 CuadroTexto">
          <a:extLst>
            <a:ext uri="{FF2B5EF4-FFF2-40B4-BE49-F238E27FC236}">
              <a16:creationId xmlns:a16="http://schemas.microsoft.com/office/drawing/2014/main" id="{C085EBB8-89C6-43F0-B2B2-A3CE5A930C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8" name="79 CuadroTexto">
          <a:extLst>
            <a:ext uri="{FF2B5EF4-FFF2-40B4-BE49-F238E27FC236}">
              <a16:creationId xmlns:a16="http://schemas.microsoft.com/office/drawing/2014/main" id="{A79BC270-7010-4940-80BF-2B5AA8B26A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09" name="80 CuadroTexto">
          <a:extLst>
            <a:ext uri="{FF2B5EF4-FFF2-40B4-BE49-F238E27FC236}">
              <a16:creationId xmlns:a16="http://schemas.microsoft.com/office/drawing/2014/main" id="{807DB99F-0226-47D5-8259-356B948B39A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2610" name="81 CuadroTexto">
          <a:extLst>
            <a:ext uri="{FF2B5EF4-FFF2-40B4-BE49-F238E27FC236}">
              <a16:creationId xmlns:a16="http://schemas.microsoft.com/office/drawing/2014/main" id="{3D7A6BDA-C39E-406C-AE9A-772DF27C37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2611" name="82 CuadroTexto">
          <a:extLst>
            <a:ext uri="{FF2B5EF4-FFF2-40B4-BE49-F238E27FC236}">
              <a16:creationId xmlns:a16="http://schemas.microsoft.com/office/drawing/2014/main" id="{81B46AD3-EBC2-4379-B5A0-7658C16F1F3C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2" name="2 CuadroTexto">
          <a:extLst>
            <a:ext uri="{FF2B5EF4-FFF2-40B4-BE49-F238E27FC236}">
              <a16:creationId xmlns:a16="http://schemas.microsoft.com/office/drawing/2014/main" id="{5219B4A9-266F-493B-8229-4CCF8731F61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3" name="3 CuadroTexto">
          <a:extLst>
            <a:ext uri="{FF2B5EF4-FFF2-40B4-BE49-F238E27FC236}">
              <a16:creationId xmlns:a16="http://schemas.microsoft.com/office/drawing/2014/main" id="{FA374E99-13C2-4A7E-B54D-4EE1EB41852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4" name="4 CuadroTexto">
          <a:extLst>
            <a:ext uri="{FF2B5EF4-FFF2-40B4-BE49-F238E27FC236}">
              <a16:creationId xmlns:a16="http://schemas.microsoft.com/office/drawing/2014/main" id="{000B9781-23CF-4C22-8BAA-B71BAE01E8A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5" name="5 CuadroTexto">
          <a:extLst>
            <a:ext uri="{FF2B5EF4-FFF2-40B4-BE49-F238E27FC236}">
              <a16:creationId xmlns:a16="http://schemas.microsoft.com/office/drawing/2014/main" id="{04418534-E4A2-4E9B-9260-4C5270F6E84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6" name="6 CuadroTexto">
          <a:extLst>
            <a:ext uri="{FF2B5EF4-FFF2-40B4-BE49-F238E27FC236}">
              <a16:creationId xmlns:a16="http://schemas.microsoft.com/office/drawing/2014/main" id="{C73CD9A4-B014-482B-9886-ACCF5AAF5CC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7" name="7 CuadroTexto">
          <a:extLst>
            <a:ext uri="{FF2B5EF4-FFF2-40B4-BE49-F238E27FC236}">
              <a16:creationId xmlns:a16="http://schemas.microsoft.com/office/drawing/2014/main" id="{A8E46BDD-6026-42A4-A778-618ADAE3708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8" name="8 CuadroTexto">
          <a:extLst>
            <a:ext uri="{FF2B5EF4-FFF2-40B4-BE49-F238E27FC236}">
              <a16:creationId xmlns:a16="http://schemas.microsoft.com/office/drawing/2014/main" id="{5841E8AD-BAC8-48FA-8FAD-EA13F87FD1D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19" name="9 CuadroTexto">
          <a:extLst>
            <a:ext uri="{FF2B5EF4-FFF2-40B4-BE49-F238E27FC236}">
              <a16:creationId xmlns:a16="http://schemas.microsoft.com/office/drawing/2014/main" id="{C523F567-CA03-452A-BAC0-DF9FF5B1AF5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0" name="10 CuadroTexto">
          <a:extLst>
            <a:ext uri="{FF2B5EF4-FFF2-40B4-BE49-F238E27FC236}">
              <a16:creationId xmlns:a16="http://schemas.microsoft.com/office/drawing/2014/main" id="{4349F561-3536-473D-8C23-283BCDB3C41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1" name="11 CuadroTexto">
          <a:extLst>
            <a:ext uri="{FF2B5EF4-FFF2-40B4-BE49-F238E27FC236}">
              <a16:creationId xmlns:a16="http://schemas.microsoft.com/office/drawing/2014/main" id="{3D178657-8F5B-487E-B769-E4791BFF926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2" name="12 CuadroTexto">
          <a:extLst>
            <a:ext uri="{FF2B5EF4-FFF2-40B4-BE49-F238E27FC236}">
              <a16:creationId xmlns:a16="http://schemas.microsoft.com/office/drawing/2014/main" id="{17F2CFB0-5CA1-4F76-B51B-9BA28F8A8EC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3" name="13 CuadroTexto">
          <a:extLst>
            <a:ext uri="{FF2B5EF4-FFF2-40B4-BE49-F238E27FC236}">
              <a16:creationId xmlns:a16="http://schemas.microsoft.com/office/drawing/2014/main" id="{72F95E45-589B-4EAB-8320-DFB0D56852D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4" name="14 CuadroTexto">
          <a:extLst>
            <a:ext uri="{FF2B5EF4-FFF2-40B4-BE49-F238E27FC236}">
              <a16:creationId xmlns:a16="http://schemas.microsoft.com/office/drawing/2014/main" id="{5467B98A-C38E-495E-B5C4-299674754D0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5" name="15 CuadroTexto">
          <a:extLst>
            <a:ext uri="{FF2B5EF4-FFF2-40B4-BE49-F238E27FC236}">
              <a16:creationId xmlns:a16="http://schemas.microsoft.com/office/drawing/2014/main" id="{AA2B2FF3-395F-4194-BFED-2C6AF400633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6" name="16 CuadroTexto">
          <a:extLst>
            <a:ext uri="{FF2B5EF4-FFF2-40B4-BE49-F238E27FC236}">
              <a16:creationId xmlns:a16="http://schemas.microsoft.com/office/drawing/2014/main" id="{ACAD6868-8756-4B7F-AB3F-5E148E2EB03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7" name="17 CuadroTexto">
          <a:extLst>
            <a:ext uri="{FF2B5EF4-FFF2-40B4-BE49-F238E27FC236}">
              <a16:creationId xmlns:a16="http://schemas.microsoft.com/office/drawing/2014/main" id="{68EB2726-06F5-4298-AE38-C3FB5249357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8" name="18 CuadroTexto">
          <a:extLst>
            <a:ext uri="{FF2B5EF4-FFF2-40B4-BE49-F238E27FC236}">
              <a16:creationId xmlns:a16="http://schemas.microsoft.com/office/drawing/2014/main" id="{D6547EE4-F464-4F44-AEC5-9FB73CCAB24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29" name="19 CuadroTexto">
          <a:extLst>
            <a:ext uri="{FF2B5EF4-FFF2-40B4-BE49-F238E27FC236}">
              <a16:creationId xmlns:a16="http://schemas.microsoft.com/office/drawing/2014/main" id="{849CC611-206D-487D-BD72-965211BAF71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0" name="20 CuadroTexto">
          <a:extLst>
            <a:ext uri="{FF2B5EF4-FFF2-40B4-BE49-F238E27FC236}">
              <a16:creationId xmlns:a16="http://schemas.microsoft.com/office/drawing/2014/main" id="{B9B8D7EB-1B57-4A36-957B-AB72E093E49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1" name="21 CuadroTexto">
          <a:extLst>
            <a:ext uri="{FF2B5EF4-FFF2-40B4-BE49-F238E27FC236}">
              <a16:creationId xmlns:a16="http://schemas.microsoft.com/office/drawing/2014/main" id="{1E998F9C-59DF-47C1-B7BB-16A9A8D564C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2" name="22 CuadroTexto">
          <a:extLst>
            <a:ext uri="{FF2B5EF4-FFF2-40B4-BE49-F238E27FC236}">
              <a16:creationId xmlns:a16="http://schemas.microsoft.com/office/drawing/2014/main" id="{9A9C19D6-F24A-4C52-B927-0BDEAAE588F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3" name="23 CuadroTexto">
          <a:extLst>
            <a:ext uri="{FF2B5EF4-FFF2-40B4-BE49-F238E27FC236}">
              <a16:creationId xmlns:a16="http://schemas.microsoft.com/office/drawing/2014/main" id="{3D1812A4-C20D-46B2-9362-5E08CBF5FAB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4" name="24 CuadroTexto">
          <a:extLst>
            <a:ext uri="{FF2B5EF4-FFF2-40B4-BE49-F238E27FC236}">
              <a16:creationId xmlns:a16="http://schemas.microsoft.com/office/drawing/2014/main" id="{EB9AFAAB-3D26-4F1B-A96B-42F71D24DCF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5" name="25 CuadroTexto">
          <a:extLst>
            <a:ext uri="{FF2B5EF4-FFF2-40B4-BE49-F238E27FC236}">
              <a16:creationId xmlns:a16="http://schemas.microsoft.com/office/drawing/2014/main" id="{8656ECF6-F5FB-47DA-897E-77E0B178513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6" name="26 CuadroTexto">
          <a:extLst>
            <a:ext uri="{FF2B5EF4-FFF2-40B4-BE49-F238E27FC236}">
              <a16:creationId xmlns:a16="http://schemas.microsoft.com/office/drawing/2014/main" id="{F0BF8342-4106-4BF6-9E8D-B26D88F5C8B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7" name="27 CuadroTexto">
          <a:extLst>
            <a:ext uri="{FF2B5EF4-FFF2-40B4-BE49-F238E27FC236}">
              <a16:creationId xmlns:a16="http://schemas.microsoft.com/office/drawing/2014/main" id="{63A081D0-D666-4A8D-B208-92547FC4E897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8" name="28 CuadroTexto">
          <a:extLst>
            <a:ext uri="{FF2B5EF4-FFF2-40B4-BE49-F238E27FC236}">
              <a16:creationId xmlns:a16="http://schemas.microsoft.com/office/drawing/2014/main" id="{37B74DE3-FBF5-4337-876F-61508045DAC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39" name="29 CuadroTexto">
          <a:extLst>
            <a:ext uri="{FF2B5EF4-FFF2-40B4-BE49-F238E27FC236}">
              <a16:creationId xmlns:a16="http://schemas.microsoft.com/office/drawing/2014/main" id="{B0BD645E-6C31-49BB-8D6B-2DE008784A6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0" name="30 CuadroTexto">
          <a:extLst>
            <a:ext uri="{FF2B5EF4-FFF2-40B4-BE49-F238E27FC236}">
              <a16:creationId xmlns:a16="http://schemas.microsoft.com/office/drawing/2014/main" id="{A0294D31-9F09-4C8D-ACDA-BC04450F411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1" name="31 CuadroTexto">
          <a:extLst>
            <a:ext uri="{FF2B5EF4-FFF2-40B4-BE49-F238E27FC236}">
              <a16:creationId xmlns:a16="http://schemas.microsoft.com/office/drawing/2014/main" id="{CDEE3873-9B1A-4C32-977F-E8BAF52ADC5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2" name="32 CuadroTexto">
          <a:extLst>
            <a:ext uri="{FF2B5EF4-FFF2-40B4-BE49-F238E27FC236}">
              <a16:creationId xmlns:a16="http://schemas.microsoft.com/office/drawing/2014/main" id="{64E1DC04-C5D0-4D75-99DC-AE93C106CCF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3" name="33 CuadroTexto">
          <a:extLst>
            <a:ext uri="{FF2B5EF4-FFF2-40B4-BE49-F238E27FC236}">
              <a16:creationId xmlns:a16="http://schemas.microsoft.com/office/drawing/2014/main" id="{53A68218-C755-43FD-8817-8E70AFE6C99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4" name="34 CuadroTexto">
          <a:extLst>
            <a:ext uri="{FF2B5EF4-FFF2-40B4-BE49-F238E27FC236}">
              <a16:creationId xmlns:a16="http://schemas.microsoft.com/office/drawing/2014/main" id="{D35C293A-CC87-4E63-AFB4-65DBA6B08B6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5" name="35 CuadroTexto">
          <a:extLst>
            <a:ext uri="{FF2B5EF4-FFF2-40B4-BE49-F238E27FC236}">
              <a16:creationId xmlns:a16="http://schemas.microsoft.com/office/drawing/2014/main" id="{B035EBC6-1EE1-4465-AA1F-4300CDBED55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6" name="36 CuadroTexto">
          <a:extLst>
            <a:ext uri="{FF2B5EF4-FFF2-40B4-BE49-F238E27FC236}">
              <a16:creationId xmlns:a16="http://schemas.microsoft.com/office/drawing/2014/main" id="{563555C6-09B7-499D-972A-DD77DA8296C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7" name="37 CuadroTexto">
          <a:extLst>
            <a:ext uri="{FF2B5EF4-FFF2-40B4-BE49-F238E27FC236}">
              <a16:creationId xmlns:a16="http://schemas.microsoft.com/office/drawing/2014/main" id="{6016DB8B-0146-4260-9C16-8FE9096ADE0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8" name="38 CuadroTexto">
          <a:extLst>
            <a:ext uri="{FF2B5EF4-FFF2-40B4-BE49-F238E27FC236}">
              <a16:creationId xmlns:a16="http://schemas.microsoft.com/office/drawing/2014/main" id="{DCEB24AC-FFB1-4973-AC9F-8526E2B421E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49" name="39 CuadroTexto">
          <a:extLst>
            <a:ext uri="{FF2B5EF4-FFF2-40B4-BE49-F238E27FC236}">
              <a16:creationId xmlns:a16="http://schemas.microsoft.com/office/drawing/2014/main" id="{E515F83C-D76E-46BB-8FCF-412D4D2ABCC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0" name="40 CuadroTexto">
          <a:extLst>
            <a:ext uri="{FF2B5EF4-FFF2-40B4-BE49-F238E27FC236}">
              <a16:creationId xmlns:a16="http://schemas.microsoft.com/office/drawing/2014/main" id="{8D067590-031B-44B6-915E-B2677FD78E8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1" name="41 CuadroTexto">
          <a:extLst>
            <a:ext uri="{FF2B5EF4-FFF2-40B4-BE49-F238E27FC236}">
              <a16:creationId xmlns:a16="http://schemas.microsoft.com/office/drawing/2014/main" id="{6F084DCB-8B0F-45DA-953D-0DDF83EDFBEE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2" name="42 CuadroTexto">
          <a:extLst>
            <a:ext uri="{FF2B5EF4-FFF2-40B4-BE49-F238E27FC236}">
              <a16:creationId xmlns:a16="http://schemas.microsoft.com/office/drawing/2014/main" id="{BC6621AA-10E8-409A-820B-727BCDD684B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3" name="43 CuadroTexto">
          <a:extLst>
            <a:ext uri="{FF2B5EF4-FFF2-40B4-BE49-F238E27FC236}">
              <a16:creationId xmlns:a16="http://schemas.microsoft.com/office/drawing/2014/main" id="{B2C52983-286E-40F9-A75A-F03B80B12BB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4" name="44 CuadroTexto">
          <a:extLst>
            <a:ext uri="{FF2B5EF4-FFF2-40B4-BE49-F238E27FC236}">
              <a16:creationId xmlns:a16="http://schemas.microsoft.com/office/drawing/2014/main" id="{1E273AAC-5A77-4FBE-8450-37D02CC6C2F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5" name="45 CuadroTexto">
          <a:extLst>
            <a:ext uri="{FF2B5EF4-FFF2-40B4-BE49-F238E27FC236}">
              <a16:creationId xmlns:a16="http://schemas.microsoft.com/office/drawing/2014/main" id="{29233B2E-2EDD-4FB6-8EAE-8A2ED57F9BE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6" name="46 CuadroTexto">
          <a:extLst>
            <a:ext uri="{FF2B5EF4-FFF2-40B4-BE49-F238E27FC236}">
              <a16:creationId xmlns:a16="http://schemas.microsoft.com/office/drawing/2014/main" id="{6F7F5957-B156-4663-AE39-FBC9794C5839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7" name="47 CuadroTexto">
          <a:extLst>
            <a:ext uri="{FF2B5EF4-FFF2-40B4-BE49-F238E27FC236}">
              <a16:creationId xmlns:a16="http://schemas.microsoft.com/office/drawing/2014/main" id="{253EEAE4-58D4-4936-90C3-8FA7978B86A2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8" name="48 CuadroTexto">
          <a:extLst>
            <a:ext uri="{FF2B5EF4-FFF2-40B4-BE49-F238E27FC236}">
              <a16:creationId xmlns:a16="http://schemas.microsoft.com/office/drawing/2014/main" id="{A0B45305-5EF4-46D9-8DAD-9F01EBF349B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59" name="49 CuadroTexto">
          <a:extLst>
            <a:ext uri="{FF2B5EF4-FFF2-40B4-BE49-F238E27FC236}">
              <a16:creationId xmlns:a16="http://schemas.microsoft.com/office/drawing/2014/main" id="{CEE41E72-C81F-4E37-94F0-20B662F47BB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0" name="50 CuadroTexto">
          <a:extLst>
            <a:ext uri="{FF2B5EF4-FFF2-40B4-BE49-F238E27FC236}">
              <a16:creationId xmlns:a16="http://schemas.microsoft.com/office/drawing/2014/main" id="{9856C20C-3C04-432B-9E31-204D6CA7ADA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1" name="51 CuadroTexto">
          <a:extLst>
            <a:ext uri="{FF2B5EF4-FFF2-40B4-BE49-F238E27FC236}">
              <a16:creationId xmlns:a16="http://schemas.microsoft.com/office/drawing/2014/main" id="{D4762E4F-9476-4D2F-9117-33B0ACEAF7A7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2" name="52 CuadroTexto">
          <a:extLst>
            <a:ext uri="{FF2B5EF4-FFF2-40B4-BE49-F238E27FC236}">
              <a16:creationId xmlns:a16="http://schemas.microsoft.com/office/drawing/2014/main" id="{5BEB4590-7800-475F-8111-AC0D64A695F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3" name="53 CuadroTexto">
          <a:extLst>
            <a:ext uri="{FF2B5EF4-FFF2-40B4-BE49-F238E27FC236}">
              <a16:creationId xmlns:a16="http://schemas.microsoft.com/office/drawing/2014/main" id="{90DEE438-A666-4D87-BCBA-CCE7E16D2FB5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4" name="54 CuadroTexto">
          <a:extLst>
            <a:ext uri="{FF2B5EF4-FFF2-40B4-BE49-F238E27FC236}">
              <a16:creationId xmlns:a16="http://schemas.microsoft.com/office/drawing/2014/main" id="{0B0F9B68-68C0-4817-A347-0E8070D4FE4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5" name="55 CuadroTexto">
          <a:extLst>
            <a:ext uri="{FF2B5EF4-FFF2-40B4-BE49-F238E27FC236}">
              <a16:creationId xmlns:a16="http://schemas.microsoft.com/office/drawing/2014/main" id="{95EAEDD8-8E58-46C9-8CAB-B3B5562EFF8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6" name="56 CuadroTexto">
          <a:extLst>
            <a:ext uri="{FF2B5EF4-FFF2-40B4-BE49-F238E27FC236}">
              <a16:creationId xmlns:a16="http://schemas.microsoft.com/office/drawing/2014/main" id="{10F9B3EA-9A07-4795-8B19-DAB98B3AB98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7" name="57 CuadroTexto">
          <a:extLst>
            <a:ext uri="{FF2B5EF4-FFF2-40B4-BE49-F238E27FC236}">
              <a16:creationId xmlns:a16="http://schemas.microsoft.com/office/drawing/2014/main" id="{129C7367-E74D-4D5F-8DDC-22B8BBB8621C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8" name="58 CuadroTexto">
          <a:extLst>
            <a:ext uri="{FF2B5EF4-FFF2-40B4-BE49-F238E27FC236}">
              <a16:creationId xmlns:a16="http://schemas.microsoft.com/office/drawing/2014/main" id="{28366A76-C385-45C2-8C5F-3D073DC755E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69" name="59 CuadroTexto">
          <a:extLst>
            <a:ext uri="{FF2B5EF4-FFF2-40B4-BE49-F238E27FC236}">
              <a16:creationId xmlns:a16="http://schemas.microsoft.com/office/drawing/2014/main" id="{3C07C372-DC36-40F2-B43B-B042FF296D1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0" name="60 CuadroTexto">
          <a:extLst>
            <a:ext uri="{FF2B5EF4-FFF2-40B4-BE49-F238E27FC236}">
              <a16:creationId xmlns:a16="http://schemas.microsoft.com/office/drawing/2014/main" id="{CDDB65A3-126D-4423-B89B-05B4FC9EEDD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1" name="61 CuadroTexto">
          <a:extLst>
            <a:ext uri="{FF2B5EF4-FFF2-40B4-BE49-F238E27FC236}">
              <a16:creationId xmlns:a16="http://schemas.microsoft.com/office/drawing/2014/main" id="{BBA3D8EA-47FD-4A51-83BD-D0485956CAA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2" name="62 CuadroTexto">
          <a:extLst>
            <a:ext uri="{FF2B5EF4-FFF2-40B4-BE49-F238E27FC236}">
              <a16:creationId xmlns:a16="http://schemas.microsoft.com/office/drawing/2014/main" id="{C4A0D444-D07A-435A-8AE9-5014A68E764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3" name="63 CuadroTexto">
          <a:extLst>
            <a:ext uri="{FF2B5EF4-FFF2-40B4-BE49-F238E27FC236}">
              <a16:creationId xmlns:a16="http://schemas.microsoft.com/office/drawing/2014/main" id="{5D6C8B66-4DCE-4E17-8BD2-0F97D53E305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4" name="64 CuadroTexto">
          <a:extLst>
            <a:ext uri="{FF2B5EF4-FFF2-40B4-BE49-F238E27FC236}">
              <a16:creationId xmlns:a16="http://schemas.microsoft.com/office/drawing/2014/main" id="{158C5414-1098-4BD8-A702-3148BA02C7D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5" name="65 CuadroTexto">
          <a:extLst>
            <a:ext uri="{FF2B5EF4-FFF2-40B4-BE49-F238E27FC236}">
              <a16:creationId xmlns:a16="http://schemas.microsoft.com/office/drawing/2014/main" id="{693817B9-88AF-4B7B-97A8-1A7750AEFCF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6" name="66 CuadroTexto">
          <a:extLst>
            <a:ext uri="{FF2B5EF4-FFF2-40B4-BE49-F238E27FC236}">
              <a16:creationId xmlns:a16="http://schemas.microsoft.com/office/drawing/2014/main" id="{BA766D90-235A-4AA1-9EEB-52A0FDDA606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7" name="67 CuadroTexto">
          <a:extLst>
            <a:ext uri="{FF2B5EF4-FFF2-40B4-BE49-F238E27FC236}">
              <a16:creationId xmlns:a16="http://schemas.microsoft.com/office/drawing/2014/main" id="{098E23AF-522A-49C8-9F0B-FB39107C36AD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8" name="68 CuadroTexto">
          <a:extLst>
            <a:ext uri="{FF2B5EF4-FFF2-40B4-BE49-F238E27FC236}">
              <a16:creationId xmlns:a16="http://schemas.microsoft.com/office/drawing/2014/main" id="{5F08FA46-B1A4-41B4-B1C8-594DA3F7B25A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79" name="69 CuadroTexto">
          <a:extLst>
            <a:ext uri="{FF2B5EF4-FFF2-40B4-BE49-F238E27FC236}">
              <a16:creationId xmlns:a16="http://schemas.microsoft.com/office/drawing/2014/main" id="{58C46A0E-380B-4B4C-A50A-6AC2489A3FB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0" name="70 CuadroTexto">
          <a:extLst>
            <a:ext uri="{FF2B5EF4-FFF2-40B4-BE49-F238E27FC236}">
              <a16:creationId xmlns:a16="http://schemas.microsoft.com/office/drawing/2014/main" id="{9235F3FC-49A8-490E-B222-9A386336624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1" name="71 CuadroTexto">
          <a:extLst>
            <a:ext uri="{FF2B5EF4-FFF2-40B4-BE49-F238E27FC236}">
              <a16:creationId xmlns:a16="http://schemas.microsoft.com/office/drawing/2014/main" id="{E2C5D78F-B9A8-4D92-AC57-C8CD00A36C1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2" name="72 CuadroTexto">
          <a:extLst>
            <a:ext uri="{FF2B5EF4-FFF2-40B4-BE49-F238E27FC236}">
              <a16:creationId xmlns:a16="http://schemas.microsoft.com/office/drawing/2014/main" id="{E078BE12-5754-49DC-A4B2-183526DF8F31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3" name="73 CuadroTexto">
          <a:extLst>
            <a:ext uri="{FF2B5EF4-FFF2-40B4-BE49-F238E27FC236}">
              <a16:creationId xmlns:a16="http://schemas.microsoft.com/office/drawing/2014/main" id="{F955DE14-D5FA-47DA-BDB4-5E0FB3DD87D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4" name="74 CuadroTexto">
          <a:extLst>
            <a:ext uri="{FF2B5EF4-FFF2-40B4-BE49-F238E27FC236}">
              <a16:creationId xmlns:a16="http://schemas.microsoft.com/office/drawing/2014/main" id="{6671DE85-5AC1-4DB1-A570-19205581EF16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5" name="75 CuadroTexto">
          <a:extLst>
            <a:ext uri="{FF2B5EF4-FFF2-40B4-BE49-F238E27FC236}">
              <a16:creationId xmlns:a16="http://schemas.microsoft.com/office/drawing/2014/main" id="{40C0F955-4355-4AD0-9629-704E2E731B90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6" name="76 CuadroTexto">
          <a:extLst>
            <a:ext uri="{FF2B5EF4-FFF2-40B4-BE49-F238E27FC236}">
              <a16:creationId xmlns:a16="http://schemas.microsoft.com/office/drawing/2014/main" id="{89CA1FDA-E2D6-4A5A-8D8D-DD49B6D2528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7" name="77 CuadroTexto">
          <a:extLst>
            <a:ext uri="{FF2B5EF4-FFF2-40B4-BE49-F238E27FC236}">
              <a16:creationId xmlns:a16="http://schemas.microsoft.com/office/drawing/2014/main" id="{BC2EBAD8-BE8E-4144-987E-E419EC06484F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8" name="78 CuadroTexto">
          <a:extLst>
            <a:ext uri="{FF2B5EF4-FFF2-40B4-BE49-F238E27FC236}">
              <a16:creationId xmlns:a16="http://schemas.microsoft.com/office/drawing/2014/main" id="{B15255CD-9A94-46AB-A6A5-103A9863409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89" name="79 CuadroTexto">
          <a:extLst>
            <a:ext uri="{FF2B5EF4-FFF2-40B4-BE49-F238E27FC236}">
              <a16:creationId xmlns:a16="http://schemas.microsoft.com/office/drawing/2014/main" id="{B2D22C69-7A67-4296-9C53-434573851CC4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90" name="80 CuadroTexto">
          <a:extLst>
            <a:ext uri="{FF2B5EF4-FFF2-40B4-BE49-F238E27FC236}">
              <a16:creationId xmlns:a16="http://schemas.microsoft.com/office/drawing/2014/main" id="{59C5F91E-39A1-4157-913A-BE4AE77690B3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91" name="81 CuadroTexto">
          <a:extLst>
            <a:ext uri="{FF2B5EF4-FFF2-40B4-BE49-F238E27FC236}">
              <a16:creationId xmlns:a16="http://schemas.microsoft.com/office/drawing/2014/main" id="{5F108FC9-2BF9-48FF-8592-14246003BF48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111</xdr:row>
      <xdr:rowOff>0</xdr:rowOff>
    </xdr:from>
    <xdr:ext cx="202232" cy="293230"/>
    <xdr:sp macro="" textlink="">
      <xdr:nvSpPr>
        <xdr:cNvPr id="2692" name="82 CuadroTexto">
          <a:extLst>
            <a:ext uri="{FF2B5EF4-FFF2-40B4-BE49-F238E27FC236}">
              <a16:creationId xmlns:a16="http://schemas.microsoft.com/office/drawing/2014/main" id="{34299B39-3056-4ACB-A65A-4C48C6B257CB}"/>
            </a:ext>
          </a:extLst>
        </xdr:cNvPr>
        <xdr:cNvSpPr txBox="1"/>
      </xdr:nvSpPr>
      <xdr:spPr>
        <a:xfrm>
          <a:off x="8759190" y="27784425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3" name="1 CuadroTexto">
          <a:extLst>
            <a:ext uri="{FF2B5EF4-FFF2-40B4-BE49-F238E27FC236}">
              <a16:creationId xmlns:a16="http://schemas.microsoft.com/office/drawing/2014/main" id="{F471F3BD-DDED-47A4-AAD5-A0CE7DF75BC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4" name="2 CuadroTexto">
          <a:extLst>
            <a:ext uri="{FF2B5EF4-FFF2-40B4-BE49-F238E27FC236}">
              <a16:creationId xmlns:a16="http://schemas.microsoft.com/office/drawing/2014/main" id="{D193FF44-2723-432C-99EF-73FEB3B17E9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5" name="3 CuadroTexto">
          <a:extLst>
            <a:ext uri="{FF2B5EF4-FFF2-40B4-BE49-F238E27FC236}">
              <a16:creationId xmlns:a16="http://schemas.microsoft.com/office/drawing/2014/main" id="{41A3A9EE-E095-4793-A88F-1F6F4148EEC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6" name="4 CuadroTexto">
          <a:extLst>
            <a:ext uri="{FF2B5EF4-FFF2-40B4-BE49-F238E27FC236}">
              <a16:creationId xmlns:a16="http://schemas.microsoft.com/office/drawing/2014/main" id="{3866A2B6-3D7F-47F0-AF89-EC4E3E0D554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7" name="5 CuadroTexto">
          <a:extLst>
            <a:ext uri="{FF2B5EF4-FFF2-40B4-BE49-F238E27FC236}">
              <a16:creationId xmlns:a16="http://schemas.microsoft.com/office/drawing/2014/main" id="{6B9EEA5E-C13C-4C84-BCEB-B47F346EEA1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8" name="6 CuadroTexto">
          <a:extLst>
            <a:ext uri="{FF2B5EF4-FFF2-40B4-BE49-F238E27FC236}">
              <a16:creationId xmlns:a16="http://schemas.microsoft.com/office/drawing/2014/main" id="{37526175-26C7-4B06-B518-80BA733E190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699" name="7 CuadroTexto">
          <a:extLst>
            <a:ext uri="{FF2B5EF4-FFF2-40B4-BE49-F238E27FC236}">
              <a16:creationId xmlns:a16="http://schemas.microsoft.com/office/drawing/2014/main" id="{FE6255B7-1D85-4C1C-A7FB-C30B82FD0B7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0" name="8 CuadroTexto">
          <a:extLst>
            <a:ext uri="{FF2B5EF4-FFF2-40B4-BE49-F238E27FC236}">
              <a16:creationId xmlns:a16="http://schemas.microsoft.com/office/drawing/2014/main" id="{38FCD7A5-899B-4A59-9657-9F969FA987E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1" name="9 CuadroTexto">
          <a:extLst>
            <a:ext uri="{FF2B5EF4-FFF2-40B4-BE49-F238E27FC236}">
              <a16:creationId xmlns:a16="http://schemas.microsoft.com/office/drawing/2014/main" id="{633D56E0-35E7-43E8-9063-C8FAB399B03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2" name="10 CuadroTexto">
          <a:extLst>
            <a:ext uri="{FF2B5EF4-FFF2-40B4-BE49-F238E27FC236}">
              <a16:creationId xmlns:a16="http://schemas.microsoft.com/office/drawing/2014/main" id="{4AF0F29A-AC59-4261-B2E4-0520F25E219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3" name="11 CuadroTexto">
          <a:extLst>
            <a:ext uri="{FF2B5EF4-FFF2-40B4-BE49-F238E27FC236}">
              <a16:creationId xmlns:a16="http://schemas.microsoft.com/office/drawing/2014/main" id="{01F5777C-FA04-41BE-A3A0-A9538330956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4" name="12 CuadroTexto">
          <a:extLst>
            <a:ext uri="{FF2B5EF4-FFF2-40B4-BE49-F238E27FC236}">
              <a16:creationId xmlns:a16="http://schemas.microsoft.com/office/drawing/2014/main" id="{00A7430D-227A-435A-8F7E-7EAE0CC5D45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5" name="13 CuadroTexto">
          <a:extLst>
            <a:ext uri="{FF2B5EF4-FFF2-40B4-BE49-F238E27FC236}">
              <a16:creationId xmlns:a16="http://schemas.microsoft.com/office/drawing/2014/main" id="{11E3D660-C4F7-44CE-A3A3-B46CC7BD3EB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6" name="14 CuadroTexto">
          <a:extLst>
            <a:ext uri="{FF2B5EF4-FFF2-40B4-BE49-F238E27FC236}">
              <a16:creationId xmlns:a16="http://schemas.microsoft.com/office/drawing/2014/main" id="{846A68FB-2E07-47BE-B6C9-2A4D40DC1BC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7" name="15 CuadroTexto">
          <a:extLst>
            <a:ext uri="{FF2B5EF4-FFF2-40B4-BE49-F238E27FC236}">
              <a16:creationId xmlns:a16="http://schemas.microsoft.com/office/drawing/2014/main" id="{2F50F00A-E49C-438E-8B5B-8643ECD234F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8" name="16 CuadroTexto">
          <a:extLst>
            <a:ext uri="{FF2B5EF4-FFF2-40B4-BE49-F238E27FC236}">
              <a16:creationId xmlns:a16="http://schemas.microsoft.com/office/drawing/2014/main" id="{9B3481FB-35E5-40D5-869C-9BBA4248D74F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09" name="17 CuadroTexto">
          <a:extLst>
            <a:ext uri="{FF2B5EF4-FFF2-40B4-BE49-F238E27FC236}">
              <a16:creationId xmlns:a16="http://schemas.microsoft.com/office/drawing/2014/main" id="{C1B91E42-6540-4417-845D-52BCF1F98CC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0" name="18 CuadroTexto">
          <a:extLst>
            <a:ext uri="{FF2B5EF4-FFF2-40B4-BE49-F238E27FC236}">
              <a16:creationId xmlns:a16="http://schemas.microsoft.com/office/drawing/2014/main" id="{34BC67BE-4160-4117-9C6C-722D498787D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1" name="19 CuadroTexto">
          <a:extLst>
            <a:ext uri="{FF2B5EF4-FFF2-40B4-BE49-F238E27FC236}">
              <a16:creationId xmlns:a16="http://schemas.microsoft.com/office/drawing/2014/main" id="{91CBF499-685A-4F46-9993-A8BC908F4BE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2" name="20 CuadroTexto">
          <a:extLst>
            <a:ext uri="{FF2B5EF4-FFF2-40B4-BE49-F238E27FC236}">
              <a16:creationId xmlns:a16="http://schemas.microsoft.com/office/drawing/2014/main" id="{3D628969-E52C-4B44-A11E-D6D06EB8798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3" name="21 CuadroTexto">
          <a:extLst>
            <a:ext uri="{FF2B5EF4-FFF2-40B4-BE49-F238E27FC236}">
              <a16:creationId xmlns:a16="http://schemas.microsoft.com/office/drawing/2014/main" id="{10C254E5-3BE1-441E-9AA4-03E126DD383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4" name="22 CuadroTexto">
          <a:extLst>
            <a:ext uri="{FF2B5EF4-FFF2-40B4-BE49-F238E27FC236}">
              <a16:creationId xmlns:a16="http://schemas.microsoft.com/office/drawing/2014/main" id="{19D5AC9A-B7AC-4973-9DC5-8E9A13A4C68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5" name="23 CuadroTexto">
          <a:extLst>
            <a:ext uri="{FF2B5EF4-FFF2-40B4-BE49-F238E27FC236}">
              <a16:creationId xmlns:a16="http://schemas.microsoft.com/office/drawing/2014/main" id="{8BCB5683-E56A-4288-8571-2FB14FA9C1F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6" name="24 CuadroTexto">
          <a:extLst>
            <a:ext uri="{FF2B5EF4-FFF2-40B4-BE49-F238E27FC236}">
              <a16:creationId xmlns:a16="http://schemas.microsoft.com/office/drawing/2014/main" id="{8FBCBA04-921B-43BC-9A9B-6A6C45DD309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7" name="25 CuadroTexto">
          <a:extLst>
            <a:ext uri="{FF2B5EF4-FFF2-40B4-BE49-F238E27FC236}">
              <a16:creationId xmlns:a16="http://schemas.microsoft.com/office/drawing/2014/main" id="{F926A842-8337-4087-81D6-C171EE1A47E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8" name="26 CuadroTexto">
          <a:extLst>
            <a:ext uri="{FF2B5EF4-FFF2-40B4-BE49-F238E27FC236}">
              <a16:creationId xmlns:a16="http://schemas.microsoft.com/office/drawing/2014/main" id="{1211B203-7B69-41C3-8E9D-EBDE0135DDB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19" name="27 CuadroTexto">
          <a:extLst>
            <a:ext uri="{FF2B5EF4-FFF2-40B4-BE49-F238E27FC236}">
              <a16:creationId xmlns:a16="http://schemas.microsoft.com/office/drawing/2014/main" id="{ED1B3FCB-FD4C-4831-BF74-F424FC2C3B6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0" name="28 CuadroTexto">
          <a:extLst>
            <a:ext uri="{FF2B5EF4-FFF2-40B4-BE49-F238E27FC236}">
              <a16:creationId xmlns:a16="http://schemas.microsoft.com/office/drawing/2014/main" id="{8D4BC61A-E79F-4AE5-8076-CA344C8C955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1" name="29 CuadroTexto">
          <a:extLst>
            <a:ext uri="{FF2B5EF4-FFF2-40B4-BE49-F238E27FC236}">
              <a16:creationId xmlns:a16="http://schemas.microsoft.com/office/drawing/2014/main" id="{0C98A5AB-15CD-4C47-A119-501B019E63C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2" name="30 CuadroTexto">
          <a:extLst>
            <a:ext uri="{FF2B5EF4-FFF2-40B4-BE49-F238E27FC236}">
              <a16:creationId xmlns:a16="http://schemas.microsoft.com/office/drawing/2014/main" id="{1ACA5D24-7364-470A-B1CA-394D0973BF5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3" name="31 CuadroTexto">
          <a:extLst>
            <a:ext uri="{FF2B5EF4-FFF2-40B4-BE49-F238E27FC236}">
              <a16:creationId xmlns:a16="http://schemas.microsoft.com/office/drawing/2014/main" id="{83B10085-B22F-4D7A-ACF1-085048183E0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4" name="32 CuadroTexto">
          <a:extLst>
            <a:ext uri="{FF2B5EF4-FFF2-40B4-BE49-F238E27FC236}">
              <a16:creationId xmlns:a16="http://schemas.microsoft.com/office/drawing/2014/main" id="{B4B3F876-F31E-4A4E-9409-40C924E9A6A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5" name="33 CuadroTexto">
          <a:extLst>
            <a:ext uri="{FF2B5EF4-FFF2-40B4-BE49-F238E27FC236}">
              <a16:creationId xmlns:a16="http://schemas.microsoft.com/office/drawing/2014/main" id="{B6A7DEAD-E8FC-4B56-94DD-61BD891F6A6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6" name="34 CuadroTexto">
          <a:extLst>
            <a:ext uri="{FF2B5EF4-FFF2-40B4-BE49-F238E27FC236}">
              <a16:creationId xmlns:a16="http://schemas.microsoft.com/office/drawing/2014/main" id="{99BBA454-51C3-4684-A297-382CD4A9496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7" name="35 CuadroTexto">
          <a:extLst>
            <a:ext uri="{FF2B5EF4-FFF2-40B4-BE49-F238E27FC236}">
              <a16:creationId xmlns:a16="http://schemas.microsoft.com/office/drawing/2014/main" id="{594DD869-1777-4562-BD66-3EB40D3E2D1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8" name="36 CuadroTexto">
          <a:extLst>
            <a:ext uri="{FF2B5EF4-FFF2-40B4-BE49-F238E27FC236}">
              <a16:creationId xmlns:a16="http://schemas.microsoft.com/office/drawing/2014/main" id="{96F5258F-E96D-4F6F-A6B9-6B13F6049461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29" name="37 CuadroTexto">
          <a:extLst>
            <a:ext uri="{FF2B5EF4-FFF2-40B4-BE49-F238E27FC236}">
              <a16:creationId xmlns:a16="http://schemas.microsoft.com/office/drawing/2014/main" id="{C35A409C-5B53-4CCF-9371-985AE48CB10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0" name="38 CuadroTexto">
          <a:extLst>
            <a:ext uri="{FF2B5EF4-FFF2-40B4-BE49-F238E27FC236}">
              <a16:creationId xmlns:a16="http://schemas.microsoft.com/office/drawing/2014/main" id="{E9358F7F-FD76-44E3-97AB-1E478B75F11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1" name="39 CuadroTexto">
          <a:extLst>
            <a:ext uri="{FF2B5EF4-FFF2-40B4-BE49-F238E27FC236}">
              <a16:creationId xmlns:a16="http://schemas.microsoft.com/office/drawing/2014/main" id="{2C15F1B7-D130-47F6-86B6-EE54F0A0900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2" name="40 CuadroTexto">
          <a:extLst>
            <a:ext uri="{FF2B5EF4-FFF2-40B4-BE49-F238E27FC236}">
              <a16:creationId xmlns:a16="http://schemas.microsoft.com/office/drawing/2014/main" id="{5BE0387A-71F1-4240-92B3-DFD9F6AF999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3" name="41 CuadroTexto">
          <a:extLst>
            <a:ext uri="{FF2B5EF4-FFF2-40B4-BE49-F238E27FC236}">
              <a16:creationId xmlns:a16="http://schemas.microsoft.com/office/drawing/2014/main" id="{6FEE13F5-AAE6-4F33-AD74-3F52F12532B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4" name="42 CuadroTexto">
          <a:extLst>
            <a:ext uri="{FF2B5EF4-FFF2-40B4-BE49-F238E27FC236}">
              <a16:creationId xmlns:a16="http://schemas.microsoft.com/office/drawing/2014/main" id="{61551492-0A54-4AA1-A979-2D590E7D5C6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5" name="43 CuadroTexto">
          <a:extLst>
            <a:ext uri="{FF2B5EF4-FFF2-40B4-BE49-F238E27FC236}">
              <a16:creationId xmlns:a16="http://schemas.microsoft.com/office/drawing/2014/main" id="{4C31B319-CFE5-41A9-BFD9-B613269C0D3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6" name="44 CuadroTexto">
          <a:extLst>
            <a:ext uri="{FF2B5EF4-FFF2-40B4-BE49-F238E27FC236}">
              <a16:creationId xmlns:a16="http://schemas.microsoft.com/office/drawing/2014/main" id="{93069A20-B046-4059-BD7E-3EB319DB1625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7" name="45 CuadroTexto">
          <a:extLst>
            <a:ext uri="{FF2B5EF4-FFF2-40B4-BE49-F238E27FC236}">
              <a16:creationId xmlns:a16="http://schemas.microsoft.com/office/drawing/2014/main" id="{22217FDC-49C1-4022-97BC-8EA0CA7600E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8" name="46 CuadroTexto">
          <a:extLst>
            <a:ext uri="{FF2B5EF4-FFF2-40B4-BE49-F238E27FC236}">
              <a16:creationId xmlns:a16="http://schemas.microsoft.com/office/drawing/2014/main" id="{1D0D114D-B68A-44F0-8CB1-C695BB4FA5E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39" name="47 CuadroTexto">
          <a:extLst>
            <a:ext uri="{FF2B5EF4-FFF2-40B4-BE49-F238E27FC236}">
              <a16:creationId xmlns:a16="http://schemas.microsoft.com/office/drawing/2014/main" id="{08AAA62C-3811-4520-8D76-77F7F4244D2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0" name="48 CuadroTexto">
          <a:extLst>
            <a:ext uri="{FF2B5EF4-FFF2-40B4-BE49-F238E27FC236}">
              <a16:creationId xmlns:a16="http://schemas.microsoft.com/office/drawing/2014/main" id="{0E893E36-87BF-4D0D-A4B9-947B492C9FCE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1" name="49 CuadroTexto">
          <a:extLst>
            <a:ext uri="{FF2B5EF4-FFF2-40B4-BE49-F238E27FC236}">
              <a16:creationId xmlns:a16="http://schemas.microsoft.com/office/drawing/2014/main" id="{F05C7492-3117-4029-820B-975EB215A19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2" name="50 CuadroTexto">
          <a:extLst>
            <a:ext uri="{FF2B5EF4-FFF2-40B4-BE49-F238E27FC236}">
              <a16:creationId xmlns:a16="http://schemas.microsoft.com/office/drawing/2014/main" id="{F258F7D0-341A-47B5-840D-14B5DFE9EEC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3" name="51 CuadroTexto">
          <a:extLst>
            <a:ext uri="{FF2B5EF4-FFF2-40B4-BE49-F238E27FC236}">
              <a16:creationId xmlns:a16="http://schemas.microsoft.com/office/drawing/2014/main" id="{A5D9DBB9-D83D-4795-9F0D-428B38EFD93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4" name="52 CuadroTexto">
          <a:extLst>
            <a:ext uri="{FF2B5EF4-FFF2-40B4-BE49-F238E27FC236}">
              <a16:creationId xmlns:a16="http://schemas.microsoft.com/office/drawing/2014/main" id="{3DE1181B-4A2F-436A-BD08-AC520F145A5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5" name="53 CuadroTexto">
          <a:extLst>
            <a:ext uri="{FF2B5EF4-FFF2-40B4-BE49-F238E27FC236}">
              <a16:creationId xmlns:a16="http://schemas.microsoft.com/office/drawing/2014/main" id="{295D8C1B-8A4D-43F1-96FD-198895B98D7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6" name="54 CuadroTexto">
          <a:extLst>
            <a:ext uri="{FF2B5EF4-FFF2-40B4-BE49-F238E27FC236}">
              <a16:creationId xmlns:a16="http://schemas.microsoft.com/office/drawing/2014/main" id="{1D786D9C-9449-4862-A4EF-72BF10175DC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7" name="55 CuadroTexto">
          <a:extLst>
            <a:ext uri="{FF2B5EF4-FFF2-40B4-BE49-F238E27FC236}">
              <a16:creationId xmlns:a16="http://schemas.microsoft.com/office/drawing/2014/main" id="{7490474A-8277-447A-A3C1-38D651EBA02C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8" name="56 CuadroTexto">
          <a:extLst>
            <a:ext uri="{FF2B5EF4-FFF2-40B4-BE49-F238E27FC236}">
              <a16:creationId xmlns:a16="http://schemas.microsoft.com/office/drawing/2014/main" id="{994DDCF4-3DDD-43C9-8811-63B8893D430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49" name="57 CuadroTexto">
          <a:extLst>
            <a:ext uri="{FF2B5EF4-FFF2-40B4-BE49-F238E27FC236}">
              <a16:creationId xmlns:a16="http://schemas.microsoft.com/office/drawing/2014/main" id="{B162631E-2912-4179-AB39-33DDD800CE0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0" name="58 CuadroTexto">
          <a:extLst>
            <a:ext uri="{FF2B5EF4-FFF2-40B4-BE49-F238E27FC236}">
              <a16:creationId xmlns:a16="http://schemas.microsoft.com/office/drawing/2014/main" id="{9BFC63F3-99E4-4348-97A7-A7BDF894F39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1" name="59 CuadroTexto">
          <a:extLst>
            <a:ext uri="{FF2B5EF4-FFF2-40B4-BE49-F238E27FC236}">
              <a16:creationId xmlns:a16="http://schemas.microsoft.com/office/drawing/2014/main" id="{243AC857-C7A0-4F89-8740-A903ED767C1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2" name="60 CuadroTexto">
          <a:extLst>
            <a:ext uri="{FF2B5EF4-FFF2-40B4-BE49-F238E27FC236}">
              <a16:creationId xmlns:a16="http://schemas.microsoft.com/office/drawing/2014/main" id="{AA356FC3-A43C-43B2-92EA-65C24BCA1D5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3" name="61 CuadroTexto">
          <a:extLst>
            <a:ext uri="{FF2B5EF4-FFF2-40B4-BE49-F238E27FC236}">
              <a16:creationId xmlns:a16="http://schemas.microsoft.com/office/drawing/2014/main" id="{71995278-CE54-4D01-A345-5A2BC4C0857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4" name="62 CuadroTexto">
          <a:extLst>
            <a:ext uri="{FF2B5EF4-FFF2-40B4-BE49-F238E27FC236}">
              <a16:creationId xmlns:a16="http://schemas.microsoft.com/office/drawing/2014/main" id="{D6DACBCC-3F6A-489B-B401-230B3D10EE39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5" name="63 CuadroTexto">
          <a:extLst>
            <a:ext uri="{FF2B5EF4-FFF2-40B4-BE49-F238E27FC236}">
              <a16:creationId xmlns:a16="http://schemas.microsoft.com/office/drawing/2014/main" id="{FF0EFFB0-973D-4442-899D-CFA62E613CC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6" name="64 CuadroTexto">
          <a:extLst>
            <a:ext uri="{FF2B5EF4-FFF2-40B4-BE49-F238E27FC236}">
              <a16:creationId xmlns:a16="http://schemas.microsoft.com/office/drawing/2014/main" id="{71384162-FA14-4EFB-BAF0-48927FADA4D7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7" name="65 CuadroTexto">
          <a:extLst>
            <a:ext uri="{FF2B5EF4-FFF2-40B4-BE49-F238E27FC236}">
              <a16:creationId xmlns:a16="http://schemas.microsoft.com/office/drawing/2014/main" id="{C1F76465-AA1A-40C8-8783-D40E5E95191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8" name="66 CuadroTexto">
          <a:extLst>
            <a:ext uri="{FF2B5EF4-FFF2-40B4-BE49-F238E27FC236}">
              <a16:creationId xmlns:a16="http://schemas.microsoft.com/office/drawing/2014/main" id="{7203BB93-3241-4B0D-BBD7-09BEB5C82B6B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59" name="67 CuadroTexto">
          <a:extLst>
            <a:ext uri="{FF2B5EF4-FFF2-40B4-BE49-F238E27FC236}">
              <a16:creationId xmlns:a16="http://schemas.microsoft.com/office/drawing/2014/main" id="{93FFB5C7-FE7E-4B3B-9E55-879CB57B63B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0" name="68 CuadroTexto">
          <a:extLst>
            <a:ext uri="{FF2B5EF4-FFF2-40B4-BE49-F238E27FC236}">
              <a16:creationId xmlns:a16="http://schemas.microsoft.com/office/drawing/2014/main" id="{D32D735B-1072-487C-9B38-A3C1BC56C55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1" name="69 CuadroTexto">
          <a:extLst>
            <a:ext uri="{FF2B5EF4-FFF2-40B4-BE49-F238E27FC236}">
              <a16:creationId xmlns:a16="http://schemas.microsoft.com/office/drawing/2014/main" id="{24E25A17-8566-4B79-B423-8E3F3FF7997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2" name="70 CuadroTexto">
          <a:extLst>
            <a:ext uri="{FF2B5EF4-FFF2-40B4-BE49-F238E27FC236}">
              <a16:creationId xmlns:a16="http://schemas.microsoft.com/office/drawing/2014/main" id="{2FEAC036-6405-4406-B1DF-31F3E82FDE9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3" name="71 CuadroTexto">
          <a:extLst>
            <a:ext uri="{FF2B5EF4-FFF2-40B4-BE49-F238E27FC236}">
              <a16:creationId xmlns:a16="http://schemas.microsoft.com/office/drawing/2014/main" id="{BC807EDC-47E4-4B29-B985-A34B742B211A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4" name="72 CuadroTexto">
          <a:extLst>
            <a:ext uri="{FF2B5EF4-FFF2-40B4-BE49-F238E27FC236}">
              <a16:creationId xmlns:a16="http://schemas.microsoft.com/office/drawing/2014/main" id="{0E843E39-43EA-4DE2-81A3-9BC55B73799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5" name="73 CuadroTexto">
          <a:extLst>
            <a:ext uri="{FF2B5EF4-FFF2-40B4-BE49-F238E27FC236}">
              <a16:creationId xmlns:a16="http://schemas.microsoft.com/office/drawing/2014/main" id="{DDF27446-55FE-4E03-9404-C35EC2F00A7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6" name="74 CuadroTexto">
          <a:extLst>
            <a:ext uri="{FF2B5EF4-FFF2-40B4-BE49-F238E27FC236}">
              <a16:creationId xmlns:a16="http://schemas.microsoft.com/office/drawing/2014/main" id="{B66429AC-B508-4778-B111-C3F537FB13C2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7" name="75 CuadroTexto">
          <a:extLst>
            <a:ext uri="{FF2B5EF4-FFF2-40B4-BE49-F238E27FC236}">
              <a16:creationId xmlns:a16="http://schemas.microsoft.com/office/drawing/2014/main" id="{CEA64F32-B0FD-4A09-9965-5F826E3BDB13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8" name="76 CuadroTexto">
          <a:extLst>
            <a:ext uri="{FF2B5EF4-FFF2-40B4-BE49-F238E27FC236}">
              <a16:creationId xmlns:a16="http://schemas.microsoft.com/office/drawing/2014/main" id="{FFCE43FF-8A29-4F68-B6E0-4D6BA750A97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69" name="77 CuadroTexto">
          <a:extLst>
            <a:ext uri="{FF2B5EF4-FFF2-40B4-BE49-F238E27FC236}">
              <a16:creationId xmlns:a16="http://schemas.microsoft.com/office/drawing/2014/main" id="{7DABE9ED-99B1-4B80-B09B-D8C180BB5AC0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70" name="78 CuadroTexto">
          <a:extLst>
            <a:ext uri="{FF2B5EF4-FFF2-40B4-BE49-F238E27FC236}">
              <a16:creationId xmlns:a16="http://schemas.microsoft.com/office/drawing/2014/main" id="{EC304D7B-C492-4150-9F05-5A0DEC7A872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71" name="79 CuadroTexto">
          <a:extLst>
            <a:ext uri="{FF2B5EF4-FFF2-40B4-BE49-F238E27FC236}">
              <a16:creationId xmlns:a16="http://schemas.microsoft.com/office/drawing/2014/main" id="{75DC274C-D1D9-4451-A0FD-E75C85DB9A8D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72" name="80 CuadroTexto">
          <a:extLst>
            <a:ext uri="{FF2B5EF4-FFF2-40B4-BE49-F238E27FC236}">
              <a16:creationId xmlns:a16="http://schemas.microsoft.com/office/drawing/2014/main" id="{1A944CBC-C021-43DF-8E6E-AE858F8CD666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73" name="81 CuadroTexto">
          <a:extLst>
            <a:ext uri="{FF2B5EF4-FFF2-40B4-BE49-F238E27FC236}">
              <a16:creationId xmlns:a16="http://schemas.microsoft.com/office/drawing/2014/main" id="{E96B73C8-A6C3-460A-AFE9-DA6AF2DBC0B8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111</xdr:row>
      <xdr:rowOff>0</xdr:rowOff>
    </xdr:from>
    <xdr:ext cx="192602" cy="296262"/>
    <xdr:sp macro="" textlink="">
      <xdr:nvSpPr>
        <xdr:cNvPr id="2774" name="82 CuadroTexto">
          <a:extLst>
            <a:ext uri="{FF2B5EF4-FFF2-40B4-BE49-F238E27FC236}">
              <a16:creationId xmlns:a16="http://schemas.microsoft.com/office/drawing/2014/main" id="{73C56490-7879-4872-8154-0846D188F204}"/>
            </a:ext>
          </a:extLst>
        </xdr:cNvPr>
        <xdr:cNvSpPr txBox="1"/>
      </xdr:nvSpPr>
      <xdr:spPr>
        <a:xfrm>
          <a:off x="8747760" y="27784425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75" name="2 CuadroTexto">
          <a:extLst>
            <a:ext uri="{FF2B5EF4-FFF2-40B4-BE49-F238E27FC236}">
              <a16:creationId xmlns:a16="http://schemas.microsoft.com/office/drawing/2014/main" id="{3D8C811F-9669-4EFE-BE61-B90478F7348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76" name="3 CuadroTexto">
          <a:extLst>
            <a:ext uri="{FF2B5EF4-FFF2-40B4-BE49-F238E27FC236}">
              <a16:creationId xmlns:a16="http://schemas.microsoft.com/office/drawing/2014/main" id="{A0160011-B676-4232-A52F-36B8715B441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77" name="4 CuadroTexto">
          <a:extLst>
            <a:ext uri="{FF2B5EF4-FFF2-40B4-BE49-F238E27FC236}">
              <a16:creationId xmlns:a16="http://schemas.microsoft.com/office/drawing/2014/main" id="{E172D6EB-55ED-47FB-BF7B-447F8564BD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78" name="5 CuadroTexto">
          <a:extLst>
            <a:ext uri="{FF2B5EF4-FFF2-40B4-BE49-F238E27FC236}">
              <a16:creationId xmlns:a16="http://schemas.microsoft.com/office/drawing/2014/main" id="{EAAF5091-8984-41DE-A975-C6F1D081FA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79" name="6 CuadroTexto">
          <a:extLst>
            <a:ext uri="{FF2B5EF4-FFF2-40B4-BE49-F238E27FC236}">
              <a16:creationId xmlns:a16="http://schemas.microsoft.com/office/drawing/2014/main" id="{8C3BF559-D291-444D-A9C8-AE6F1970CB2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0" name="7 CuadroTexto">
          <a:extLst>
            <a:ext uri="{FF2B5EF4-FFF2-40B4-BE49-F238E27FC236}">
              <a16:creationId xmlns:a16="http://schemas.microsoft.com/office/drawing/2014/main" id="{3DCE93F5-AA11-4531-B37E-C13AF56FE7E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1" name="8 CuadroTexto">
          <a:extLst>
            <a:ext uri="{FF2B5EF4-FFF2-40B4-BE49-F238E27FC236}">
              <a16:creationId xmlns:a16="http://schemas.microsoft.com/office/drawing/2014/main" id="{693D1CC0-39DA-4B51-BEAB-15491367A9A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2" name="9 CuadroTexto">
          <a:extLst>
            <a:ext uri="{FF2B5EF4-FFF2-40B4-BE49-F238E27FC236}">
              <a16:creationId xmlns:a16="http://schemas.microsoft.com/office/drawing/2014/main" id="{8DFF944E-7DAF-4192-8B1F-FF3B27C3F13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3" name="10 CuadroTexto">
          <a:extLst>
            <a:ext uri="{FF2B5EF4-FFF2-40B4-BE49-F238E27FC236}">
              <a16:creationId xmlns:a16="http://schemas.microsoft.com/office/drawing/2014/main" id="{D3D46D3C-210F-4A90-B707-535DD1A1839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4" name="11 CuadroTexto">
          <a:extLst>
            <a:ext uri="{FF2B5EF4-FFF2-40B4-BE49-F238E27FC236}">
              <a16:creationId xmlns:a16="http://schemas.microsoft.com/office/drawing/2014/main" id="{6BCB261E-33A9-4C46-8425-A6A5CE73B4C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5" name="12 CuadroTexto">
          <a:extLst>
            <a:ext uri="{FF2B5EF4-FFF2-40B4-BE49-F238E27FC236}">
              <a16:creationId xmlns:a16="http://schemas.microsoft.com/office/drawing/2014/main" id="{F7C9383C-3832-47A5-BAC6-4570D2A1A5D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6" name="13 CuadroTexto">
          <a:extLst>
            <a:ext uri="{FF2B5EF4-FFF2-40B4-BE49-F238E27FC236}">
              <a16:creationId xmlns:a16="http://schemas.microsoft.com/office/drawing/2014/main" id="{12B7A8A0-1999-4DB5-B5BF-1E904106FE2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7" name="14 CuadroTexto">
          <a:extLst>
            <a:ext uri="{FF2B5EF4-FFF2-40B4-BE49-F238E27FC236}">
              <a16:creationId xmlns:a16="http://schemas.microsoft.com/office/drawing/2014/main" id="{2C1D5D29-46E2-48A7-9D64-0FA9F59A77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8" name="15 CuadroTexto">
          <a:extLst>
            <a:ext uri="{FF2B5EF4-FFF2-40B4-BE49-F238E27FC236}">
              <a16:creationId xmlns:a16="http://schemas.microsoft.com/office/drawing/2014/main" id="{E9257424-0E1B-45F9-B8A2-D588703A649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89" name="16 CuadroTexto">
          <a:extLst>
            <a:ext uri="{FF2B5EF4-FFF2-40B4-BE49-F238E27FC236}">
              <a16:creationId xmlns:a16="http://schemas.microsoft.com/office/drawing/2014/main" id="{A318BAD0-39B7-4256-A4A9-2DB97DFD61F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0" name="17 CuadroTexto">
          <a:extLst>
            <a:ext uri="{FF2B5EF4-FFF2-40B4-BE49-F238E27FC236}">
              <a16:creationId xmlns:a16="http://schemas.microsoft.com/office/drawing/2014/main" id="{DDEBF328-F14A-4996-B35E-495C315B1CD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1" name="18 CuadroTexto">
          <a:extLst>
            <a:ext uri="{FF2B5EF4-FFF2-40B4-BE49-F238E27FC236}">
              <a16:creationId xmlns:a16="http://schemas.microsoft.com/office/drawing/2014/main" id="{437D7540-EB77-4946-BB44-7A12D1CF66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2" name="19 CuadroTexto">
          <a:extLst>
            <a:ext uri="{FF2B5EF4-FFF2-40B4-BE49-F238E27FC236}">
              <a16:creationId xmlns:a16="http://schemas.microsoft.com/office/drawing/2014/main" id="{EFF71CF7-867D-4763-87AF-1DA64681CDF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3" name="20 CuadroTexto">
          <a:extLst>
            <a:ext uri="{FF2B5EF4-FFF2-40B4-BE49-F238E27FC236}">
              <a16:creationId xmlns:a16="http://schemas.microsoft.com/office/drawing/2014/main" id="{A8F33475-FECC-4AEA-A177-E9B9AAD57A0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4" name="21 CuadroTexto">
          <a:extLst>
            <a:ext uri="{FF2B5EF4-FFF2-40B4-BE49-F238E27FC236}">
              <a16:creationId xmlns:a16="http://schemas.microsoft.com/office/drawing/2014/main" id="{F8BB3A65-B56F-41E0-9E79-A602F0E80C3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5" name="22 CuadroTexto">
          <a:extLst>
            <a:ext uri="{FF2B5EF4-FFF2-40B4-BE49-F238E27FC236}">
              <a16:creationId xmlns:a16="http://schemas.microsoft.com/office/drawing/2014/main" id="{AB0D92B3-9E01-47B9-804A-46764973B7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6" name="23 CuadroTexto">
          <a:extLst>
            <a:ext uri="{FF2B5EF4-FFF2-40B4-BE49-F238E27FC236}">
              <a16:creationId xmlns:a16="http://schemas.microsoft.com/office/drawing/2014/main" id="{9E4DF076-8FA3-4041-89DD-D6C0D0D42C8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7" name="24 CuadroTexto">
          <a:extLst>
            <a:ext uri="{FF2B5EF4-FFF2-40B4-BE49-F238E27FC236}">
              <a16:creationId xmlns:a16="http://schemas.microsoft.com/office/drawing/2014/main" id="{B7352B38-5AE6-4587-99B4-39F2EBEC803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8" name="25 CuadroTexto">
          <a:extLst>
            <a:ext uri="{FF2B5EF4-FFF2-40B4-BE49-F238E27FC236}">
              <a16:creationId xmlns:a16="http://schemas.microsoft.com/office/drawing/2014/main" id="{DAA0C1DC-C45A-428E-9461-2DAA885478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99" name="26 CuadroTexto">
          <a:extLst>
            <a:ext uri="{FF2B5EF4-FFF2-40B4-BE49-F238E27FC236}">
              <a16:creationId xmlns:a16="http://schemas.microsoft.com/office/drawing/2014/main" id="{FA4FA175-7029-4D85-AED9-96D80A35C8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0" name="27 CuadroTexto">
          <a:extLst>
            <a:ext uri="{FF2B5EF4-FFF2-40B4-BE49-F238E27FC236}">
              <a16:creationId xmlns:a16="http://schemas.microsoft.com/office/drawing/2014/main" id="{A23C17D6-ED48-483A-9388-6BD414BE51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1" name="28 CuadroTexto">
          <a:extLst>
            <a:ext uri="{FF2B5EF4-FFF2-40B4-BE49-F238E27FC236}">
              <a16:creationId xmlns:a16="http://schemas.microsoft.com/office/drawing/2014/main" id="{17486F9E-C680-4176-956A-7B686C89C1A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2" name="29 CuadroTexto">
          <a:extLst>
            <a:ext uri="{FF2B5EF4-FFF2-40B4-BE49-F238E27FC236}">
              <a16:creationId xmlns:a16="http://schemas.microsoft.com/office/drawing/2014/main" id="{AFFA8D36-4C04-4AAE-BAF8-FA4827D62BA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3" name="30 CuadroTexto">
          <a:extLst>
            <a:ext uri="{FF2B5EF4-FFF2-40B4-BE49-F238E27FC236}">
              <a16:creationId xmlns:a16="http://schemas.microsoft.com/office/drawing/2014/main" id="{CE2BE80C-3AC5-446A-8681-68D38CB5187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4" name="31 CuadroTexto">
          <a:extLst>
            <a:ext uri="{FF2B5EF4-FFF2-40B4-BE49-F238E27FC236}">
              <a16:creationId xmlns:a16="http://schemas.microsoft.com/office/drawing/2014/main" id="{48A8C161-D6DE-42F6-AF38-AF63898505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5" name="32 CuadroTexto">
          <a:extLst>
            <a:ext uri="{FF2B5EF4-FFF2-40B4-BE49-F238E27FC236}">
              <a16:creationId xmlns:a16="http://schemas.microsoft.com/office/drawing/2014/main" id="{2458AF4F-8A1C-40B5-866F-B84866E2B7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6" name="33 CuadroTexto">
          <a:extLst>
            <a:ext uri="{FF2B5EF4-FFF2-40B4-BE49-F238E27FC236}">
              <a16:creationId xmlns:a16="http://schemas.microsoft.com/office/drawing/2014/main" id="{5398E9A5-D133-48E0-83DA-479612E897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7" name="34 CuadroTexto">
          <a:extLst>
            <a:ext uri="{FF2B5EF4-FFF2-40B4-BE49-F238E27FC236}">
              <a16:creationId xmlns:a16="http://schemas.microsoft.com/office/drawing/2014/main" id="{FE03CBBE-B761-4DBB-91EA-7F36863B4FA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8" name="35 CuadroTexto">
          <a:extLst>
            <a:ext uri="{FF2B5EF4-FFF2-40B4-BE49-F238E27FC236}">
              <a16:creationId xmlns:a16="http://schemas.microsoft.com/office/drawing/2014/main" id="{36A0F8D2-AAF3-419A-B8FA-2B3F119C7A7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09" name="36 CuadroTexto">
          <a:extLst>
            <a:ext uri="{FF2B5EF4-FFF2-40B4-BE49-F238E27FC236}">
              <a16:creationId xmlns:a16="http://schemas.microsoft.com/office/drawing/2014/main" id="{E298D0D0-F602-4828-93C8-BD84A8254AD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0" name="37 CuadroTexto">
          <a:extLst>
            <a:ext uri="{FF2B5EF4-FFF2-40B4-BE49-F238E27FC236}">
              <a16:creationId xmlns:a16="http://schemas.microsoft.com/office/drawing/2014/main" id="{9E46567C-539D-4B56-AB69-87BBD6A0419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1" name="38 CuadroTexto">
          <a:extLst>
            <a:ext uri="{FF2B5EF4-FFF2-40B4-BE49-F238E27FC236}">
              <a16:creationId xmlns:a16="http://schemas.microsoft.com/office/drawing/2014/main" id="{50FD3F87-4BCD-4F25-B905-9063E92D775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2" name="39 CuadroTexto">
          <a:extLst>
            <a:ext uri="{FF2B5EF4-FFF2-40B4-BE49-F238E27FC236}">
              <a16:creationId xmlns:a16="http://schemas.microsoft.com/office/drawing/2014/main" id="{75AD23A5-B87A-4132-8AA7-1BC8A5C68C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3" name="40 CuadroTexto">
          <a:extLst>
            <a:ext uri="{FF2B5EF4-FFF2-40B4-BE49-F238E27FC236}">
              <a16:creationId xmlns:a16="http://schemas.microsoft.com/office/drawing/2014/main" id="{8F8DACE0-E99A-4B7A-A3AA-D6A18AC5F8A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4" name="41 CuadroTexto">
          <a:extLst>
            <a:ext uri="{FF2B5EF4-FFF2-40B4-BE49-F238E27FC236}">
              <a16:creationId xmlns:a16="http://schemas.microsoft.com/office/drawing/2014/main" id="{7C9F0E0C-4F6F-4E54-B94A-1AE0E63CEBB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5" name="42 CuadroTexto">
          <a:extLst>
            <a:ext uri="{FF2B5EF4-FFF2-40B4-BE49-F238E27FC236}">
              <a16:creationId xmlns:a16="http://schemas.microsoft.com/office/drawing/2014/main" id="{48360558-058D-41DD-9011-FE4A792965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6" name="43 CuadroTexto">
          <a:extLst>
            <a:ext uri="{FF2B5EF4-FFF2-40B4-BE49-F238E27FC236}">
              <a16:creationId xmlns:a16="http://schemas.microsoft.com/office/drawing/2014/main" id="{DA4816F3-E496-4A71-A511-94E65913928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7" name="44 CuadroTexto">
          <a:extLst>
            <a:ext uri="{FF2B5EF4-FFF2-40B4-BE49-F238E27FC236}">
              <a16:creationId xmlns:a16="http://schemas.microsoft.com/office/drawing/2014/main" id="{E2453EE6-A4A1-4FA4-9B9B-296C72E67B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8" name="45 CuadroTexto">
          <a:extLst>
            <a:ext uri="{FF2B5EF4-FFF2-40B4-BE49-F238E27FC236}">
              <a16:creationId xmlns:a16="http://schemas.microsoft.com/office/drawing/2014/main" id="{CB6E86AD-63FD-44EB-BB57-E62A07FE30B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19" name="46 CuadroTexto">
          <a:extLst>
            <a:ext uri="{FF2B5EF4-FFF2-40B4-BE49-F238E27FC236}">
              <a16:creationId xmlns:a16="http://schemas.microsoft.com/office/drawing/2014/main" id="{FE6B0C10-F8E7-4850-82C5-7844B7554CF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0" name="47 CuadroTexto">
          <a:extLst>
            <a:ext uri="{FF2B5EF4-FFF2-40B4-BE49-F238E27FC236}">
              <a16:creationId xmlns:a16="http://schemas.microsoft.com/office/drawing/2014/main" id="{B207FE29-17B1-4E72-AC87-D2FDC5CD61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1" name="48 CuadroTexto">
          <a:extLst>
            <a:ext uri="{FF2B5EF4-FFF2-40B4-BE49-F238E27FC236}">
              <a16:creationId xmlns:a16="http://schemas.microsoft.com/office/drawing/2014/main" id="{996B90A0-4CA6-4CF6-8693-889D6DD677B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2" name="49 CuadroTexto">
          <a:extLst>
            <a:ext uri="{FF2B5EF4-FFF2-40B4-BE49-F238E27FC236}">
              <a16:creationId xmlns:a16="http://schemas.microsoft.com/office/drawing/2014/main" id="{61B9E3B3-F64F-4576-BC41-6F7823EAFF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3" name="50 CuadroTexto">
          <a:extLst>
            <a:ext uri="{FF2B5EF4-FFF2-40B4-BE49-F238E27FC236}">
              <a16:creationId xmlns:a16="http://schemas.microsoft.com/office/drawing/2014/main" id="{4FFF2643-5075-4AF7-98FE-1196710A2FA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4" name="51 CuadroTexto">
          <a:extLst>
            <a:ext uri="{FF2B5EF4-FFF2-40B4-BE49-F238E27FC236}">
              <a16:creationId xmlns:a16="http://schemas.microsoft.com/office/drawing/2014/main" id="{CBC8BD76-3943-4840-9DD4-F8C88C56E4E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5" name="52 CuadroTexto">
          <a:extLst>
            <a:ext uri="{FF2B5EF4-FFF2-40B4-BE49-F238E27FC236}">
              <a16:creationId xmlns:a16="http://schemas.microsoft.com/office/drawing/2014/main" id="{2BF62412-A53A-4E60-A417-B48211CAD8D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6" name="53 CuadroTexto">
          <a:extLst>
            <a:ext uri="{FF2B5EF4-FFF2-40B4-BE49-F238E27FC236}">
              <a16:creationId xmlns:a16="http://schemas.microsoft.com/office/drawing/2014/main" id="{416BC4D9-A4A0-47F4-9F7D-C0ED99B3A4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7" name="54 CuadroTexto">
          <a:extLst>
            <a:ext uri="{FF2B5EF4-FFF2-40B4-BE49-F238E27FC236}">
              <a16:creationId xmlns:a16="http://schemas.microsoft.com/office/drawing/2014/main" id="{B6B714F0-018F-4529-B925-1DECE14554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8" name="55 CuadroTexto">
          <a:extLst>
            <a:ext uri="{FF2B5EF4-FFF2-40B4-BE49-F238E27FC236}">
              <a16:creationId xmlns:a16="http://schemas.microsoft.com/office/drawing/2014/main" id="{2BF95349-2E42-4F73-AC3B-B4EB1A6243E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29" name="56 CuadroTexto">
          <a:extLst>
            <a:ext uri="{FF2B5EF4-FFF2-40B4-BE49-F238E27FC236}">
              <a16:creationId xmlns:a16="http://schemas.microsoft.com/office/drawing/2014/main" id="{99B65FDA-8192-4A95-818A-E83EC3158CB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0" name="57 CuadroTexto">
          <a:extLst>
            <a:ext uri="{FF2B5EF4-FFF2-40B4-BE49-F238E27FC236}">
              <a16:creationId xmlns:a16="http://schemas.microsoft.com/office/drawing/2014/main" id="{7EAF2FF3-C365-487D-BB68-0AAFB7D25D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1" name="58 CuadroTexto">
          <a:extLst>
            <a:ext uri="{FF2B5EF4-FFF2-40B4-BE49-F238E27FC236}">
              <a16:creationId xmlns:a16="http://schemas.microsoft.com/office/drawing/2014/main" id="{4BC7574B-10C8-4720-883D-4324F6A0435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2" name="59 CuadroTexto">
          <a:extLst>
            <a:ext uri="{FF2B5EF4-FFF2-40B4-BE49-F238E27FC236}">
              <a16:creationId xmlns:a16="http://schemas.microsoft.com/office/drawing/2014/main" id="{B9C2345B-D6FB-4B4F-9D31-7396CC71FAF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3" name="60 CuadroTexto">
          <a:extLst>
            <a:ext uri="{FF2B5EF4-FFF2-40B4-BE49-F238E27FC236}">
              <a16:creationId xmlns:a16="http://schemas.microsoft.com/office/drawing/2014/main" id="{DDBE707E-9966-4C31-8F67-4960E96DE87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4" name="61 CuadroTexto">
          <a:extLst>
            <a:ext uri="{FF2B5EF4-FFF2-40B4-BE49-F238E27FC236}">
              <a16:creationId xmlns:a16="http://schemas.microsoft.com/office/drawing/2014/main" id="{84B3CF81-78C5-4B1B-842C-5535FBE17D3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5" name="62 CuadroTexto">
          <a:extLst>
            <a:ext uri="{FF2B5EF4-FFF2-40B4-BE49-F238E27FC236}">
              <a16:creationId xmlns:a16="http://schemas.microsoft.com/office/drawing/2014/main" id="{F72284C4-2E5F-4953-86AB-DF61017D03D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6" name="63 CuadroTexto">
          <a:extLst>
            <a:ext uri="{FF2B5EF4-FFF2-40B4-BE49-F238E27FC236}">
              <a16:creationId xmlns:a16="http://schemas.microsoft.com/office/drawing/2014/main" id="{7DCAEBCC-F965-4028-B86F-5BB4D65448D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7" name="64 CuadroTexto">
          <a:extLst>
            <a:ext uri="{FF2B5EF4-FFF2-40B4-BE49-F238E27FC236}">
              <a16:creationId xmlns:a16="http://schemas.microsoft.com/office/drawing/2014/main" id="{E2E64B54-48BE-443A-8A13-1C022636DB5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8" name="65 CuadroTexto">
          <a:extLst>
            <a:ext uri="{FF2B5EF4-FFF2-40B4-BE49-F238E27FC236}">
              <a16:creationId xmlns:a16="http://schemas.microsoft.com/office/drawing/2014/main" id="{B9E7D21F-39F8-4008-8D0C-A91DEB85954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39" name="66 CuadroTexto">
          <a:extLst>
            <a:ext uri="{FF2B5EF4-FFF2-40B4-BE49-F238E27FC236}">
              <a16:creationId xmlns:a16="http://schemas.microsoft.com/office/drawing/2014/main" id="{107C0FAF-C95E-4156-8910-31ADB03FF4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0" name="67 CuadroTexto">
          <a:extLst>
            <a:ext uri="{FF2B5EF4-FFF2-40B4-BE49-F238E27FC236}">
              <a16:creationId xmlns:a16="http://schemas.microsoft.com/office/drawing/2014/main" id="{BEB88397-6530-4FC2-B018-05D10AFF091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1" name="68 CuadroTexto">
          <a:extLst>
            <a:ext uri="{FF2B5EF4-FFF2-40B4-BE49-F238E27FC236}">
              <a16:creationId xmlns:a16="http://schemas.microsoft.com/office/drawing/2014/main" id="{512D1115-0BA7-4B7F-9FFE-5AE04F5D421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2" name="69 CuadroTexto">
          <a:extLst>
            <a:ext uri="{FF2B5EF4-FFF2-40B4-BE49-F238E27FC236}">
              <a16:creationId xmlns:a16="http://schemas.microsoft.com/office/drawing/2014/main" id="{F52663C1-49D4-496F-99FA-6439C4EB4EB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3" name="70 CuadroTexto">
          <a:extLst>
            <a:ext uri="{FF2B5EF4-FFF2-40B4-BE49-F238E27FC236}">
              <a16:creationId xmlns:a16="http://schemas.microsoft.com/office/drawing/2014/main" id="{5A93985E-DD26-40DC-94AD-EFCA51A5F9C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4" name="71 CuadroTexto">
          <a:extLst>
            <a:ext uri="{FF2B5EF4-FFF2-40B4-BE49-F238E27FC236}">
              <a16:creationId xmlns:a16="http://schemas.microsoft.com/office/drawing/2014/main" id="{08EE760E-125C-4AC6-9F82-B948C12A91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5" name="72 CuadroTexto">
          <a:extLst>
            <a:ext uri="{FF2B5EF4-FFF2-40B4-BE49-F238E27FC236}">
              <a16:creationId xmlns:a16="http://schemas.microsoft.com/office/drawing/2014/main" id="{E5EEB2D9-B3B8-44A9-92B2-6888892A98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6" name="73 CuadroTexto">
          <a:extLst>
            <a:ext uri="{FF2B5EF4-FFF2-40B4-BE49-F238E27FC236}">
              <a16:creationId xmlns:a16="http://schemas.microsoft.com/office/drawing/2014/main" id="{B1546053-9E09-402F-AD1F-9845DA874FF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7" name="74 CuadroTexto">
          <a:extLst>
            <a:ext uri="{FF2B5EF4-FFF2-40B4-BE49-F238E27FC236}">
              <a16:creationId xmlns:a16="http://schemas.microsoft.com/office/drawing/2014/main" id="{60E51AAF-2ED0-4FB0-BE67-07F78AC82D5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8" name="75 CuadroTexto">
          <a:extLst>
            <a:ext uri="{FF2B5EF4-FFF2-40B4-BE49-F238E27FC236}">
              <a16:creationId xmlns:a16="http://schemas.microsoft.com/office/drawing/2014/main" id="{6960329D-6751-46DC-A5CF-6C5C55776F1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49" name="76 CuadroTexto">
          <a:extLst>
            <a:ext uri="{FF2B5EF4-FFF2-40B4-BE49-F238E27FC236}">
              <a16:creationId xmlns:a16="http://schemas.microsoft.com/office/drawing/2014/main" id="{242A135D-73EF-4810-B295-4CC4958E71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0" name="77 CuadroTexto">
          <a:extLst>
            <a:ext uri="{FF2B5EF4-FFF2-40B4-BE49-F238E27FC236}">
              <a16:creationId xmlns:a16="http://schemas.microsoft.com/office/drawing/2014/main" id="{04DBB013-6C43-4700-9605-A8614972022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1" name="78 CuadroTexto">
          <a:extLst>
            <a:ext uri="{FF2B5EF4-FFF2-40B4-BE49-F238E27FC236}">
              <a16:creationId xmlns:a16="http://schemas.microsoft.com/office/drawing/2014/main" id="{D25AADB8-B016-4A4B-A2E4-7C035ECAD45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2" name="79 CuadroTexto">
          <a:extLst>
            <a:ext uri="{FF2B5EF4-FFF2-40B4-BE49-F238E27FC236}">
              <a16:creationId xmlns:a16="http://schemas.microsoft.com/office/drawing/2014/main" id="{ADD437B6-EDF9-441A-84E9-FEC4A710BF5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3" name="80 CuadroTexto">
          <a:extLst>
            <a:ext uri="{FF2B5EF4-FFF2-40B4-BE49-F238E27FC236}">
              <a16:creationId xmlns:a16="http://schemas.microsoft.com/office/drawing/2014/main" id="{CEEE277B-7913-4FE4-8D1B-8A721C1A5E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4" name="81 CuadroTexto">
          <a:extLst>
            <a:ext uri="{FF2B5EF4-FFF2-40B4-BE49-F238E27FC236}">
              <a16:creationId xmlns:a16="http://schemas.microsoft.com/office/drawing/2014/main" id="{DEF6DBBF-9D1D-4273-9C2D-A171EB3CFC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55" name="82 CuadroTexto">
          <a:extLst>
            <a:ext uri="{FF2B5EF4-FFF2-40B4-BE49-F238E27FC236}">
              <a16:creationId xmlns:a16="http://schemas.microsoft.com/office/drawing/2014/main" id="{D792475A-F553-4D85-894F-D3FBE26D757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56" name="1 CuadroTexto">
          <a:extLst>
            <a:ext uri="{FF2B5EF4-FFF2-40B4-BE49-F238E27FC236}">
              <a16:creationId xmlns:a16="http://schemas.microsoft.com/office/drawing/2014/main" id="{E3A331F5-6AB7-4417-88F0-3227D8EB20B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57" name="2 CuadroTexto">
          <a:extLst>
            <a:ext uri="{FF2B5EF4-FFF2-40B4-BE49-F238E27FC236}">
              <a16:creationId xmlns:a16="http://schemas.microsoft.com/office/drawing/2014/main" id="{B8E30F88-744D-4A9D-9202-F7AA5D7689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58" name="3 CuadroTexto">
          <a:extLst>
            <a:ext uri="{FF2B5EF4-FFF2-40B4-BE49-F238E27FC236}">
              <a16:creationId xmlns:a16="http://schemas.microsoft.com/office/drawing/2014/main" id="{7575BC18-F8B5-448F-8DEC-B12CA675321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59" name="4 CuadroTexto">
          <a:extLst>
            <a:ext uri="{FF2B5EF4-FFF2-40B4-BE49-F238E27FC236}">
              <a16:creationId xmlns:a16="http://schemas.microsoft.com/office/drawing/2014/main" id="{CEE69C2A-B33A-450D-AC7A-113366AD50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0" name="5 CuadroTexto">
          <a:extLst>
            <a:ext uri="{FF2B5EF4-FFF2-40B4-BE49-F238E27FC236}">
              <a16:creationId xmlns:a16="http://schemas.microsoft.com/office/drawing/2014/main" id="{441F09E9-30E0-4FDF-87AF-472BDC59675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1" name="6 CuadroTexto">
          <a:extLst>
            <a:ext uri="{FF2B5EF4-FFF2-40B4-BE49-F238E27FC236}">
              <a16:creationId xmlns:a16="http://schemas.microsoft.com/office/drawing/2014/main" id="{94A51856-0229-443C-97A8-466D515D65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2" name="7 CuadroTexto">
          <a:extLst>
            <a:ext uri="{FF2B5EF4-FFF2-40B4-BE49-F238E27FC236}">
              <a16:creationId xmlns:a16="http://schemas.microsoft.com/office/drawing/2014/main" id="{8893BCCD-4405-4859-A9A7-D2FCD2309A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3" name="8 CuadroTexto">
          <a:extLst>
            <a:ext uri="{FF2B5EF4-FFF2-40B4-BE49-F238E27FC236}">
              <a16:creationId xmlns:a16="http://schemas.microsoft.com/office/drawing/2014/main" id="{BF5EA6CD-2807-4E1E-9C22-F091205E726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4" name="9 CuadroTexto">
          <a:extLst>
            <a:ext uri="{FF2B5EF4-FFF2-40B4-BE49-F238E27FC236}">
              <a16:creationId xmlns:a16="http://schemas.microsoft.com/office/drawing/2014/main" id="{DE236281-C3BE-497E-87A4-CBA3A1B7B3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5" name="10 CuadroTexto">
          <a:extLst>
            <a:ext uri="{FF2B5EF4-FFF2-40B4-BE49-F238E27FC236}">
              <a16:creationId xmlns:a16="http://schemas.microsoft.com/office/drawing/2014/main" id="{E67A0C83-7B3F-4DE2-89B7-D48A5538681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6" name="11 CuadroTexto">
          <a:extLst>
            <a:ext uri="{FF2B5EF4-FFF2-40B4-BE49-F238E27FC236}">
              <a16:creationId xmlns:a16="http://schemas.microsoft.com/office/drawing/2014/main" id="{1516BF8A-040A-42F1-A9E3-9DB1AC07A27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7" name="12 CuadroTexto">
          <a:extLst>
            <a:ext uri="{FF2B5EF4-FFF2-40B4-BE49-F238E27FC236}">
              <a16:creationId xmlns:a16="http://schemas.microsoft.com/office/drawing/2014/main" id="{638F94D8-BD16-4DBF-BE35-CC4D5BFE36B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8" name="13 CuadroTexto">
          <a:extLst>
            <a:ext uri="{FF2B5EF4-FFF2-40B4-BE49-F238E27FC236}">
              <a16:creationId xmlns:a16="http://schemas.microsoft.com/office/drawing/2014/main" id="{B649B72A-C7AA-448F-893F-EC71937FA0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69" name="14 CuadroTexto">
          <a:extLst>
            <a:ext uri="{FF2B5EF4-FFF2-40B4-BE49-F238E27FC236}">
              <a16:creationId xmlns:a16="http://schemas.microsoft.com/office/drawing/2014/main" id="{EF939FC6-654E-47D7-B7E3-0C985A2C8FA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0" name="15 CuadroTexto">
          <a:extLst>
            <a:ext uri="{FF2B5EF4-FFF2-40B4-BE49-F238E27FC236}">
              <a16:creationId xmlns:a16="http://schemas.microsoft.com/office/drawing/2014/main" id="{1DB1A1E3-2F3F-4AD1-92A4-2DD98EB3105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1" name="16 CuadroTexto">
          <a:extLst>
            <a:ext uri="{FF2B5EF4-FFF2-40B4-BE49-F238E27FC236}">
              <a16:creationId xmlns:a16="http://schemas.microsoft.com/office/drawing/2014/main" id="{850957B4-4597-4A22-A575-E75D4E18FC8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2" name="17 CuadroTexto">
          <a:extLst>
            <a:ext uri="{FF2B5EF4-FFF2-40B4-BE49-F238E27FC236}">
              <a16:creationId xmlns:a16="http://schemas.microsoft.com/office/drawing/2014/main" id="{E88DE87C-C4F7-49B5-A9DD-01DC03477CE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3" name="18 CuadroTexto">
          <a:extLst>
            <a:ext uri="{FF2B5EF4-FFF2-40B4-BE49-F238E27FC236}">
              <a16:creationId xmlns:a16="http://schemas.microsoft.com/office/drawing/2014/main" id="{333D75EF-320E-44FF-8AB0-5C602740AA2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4" name="19 CuadroTexto">
          <a:extLst>
            <a:ext uri="{FF2B5EF4-FFF2-40B4-BE49-F238E27FC236}">
              <a16:creationId xmlns:a16="http://schemas.microsoft.com/office/drawing/2014/main" id="{B33300DB-FE40-45A3-82E1-B543CCC1BA5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5" name="20 CuadroTexto">
          <a:extLst>
            <a:ext uri="{FF2B5EF4-FFF2-40B4-BE49-F238E27FC236}">
              <a16:creationId xmlns:a16="http://schemas.microsoft.com/office/drawing/2014/main" id="{30853AEE-E34C-4CFC-A286-2B5242366AD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6" name="21 CuadroTexto">
          <a:extLst>
            <a:ext uri="{FF2B5EF4-FFF2-40B4-BE49-F238E27FC236}">
              <a16:creationId xmlns:a16="http://schemas.microsoft.com/office/drawing/2014/main" id="{A36910F3-543C-4509-913F-83CBFDC8E6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7" name="22 CuadroTexto">
          <a:extLst>
            <a:ext uri="{FF2B5EF4-FFF2-40B4-BE49-F238E27FC236}">
              <a16:creationId xmlns:a16="http://schemas.microsoft.com/office/drawing/2014/main" id="{80A0CFA2-96FB-40E5-AEEE-2CB620F4E16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8" name="23 CuadroTexto">
          <a:extLst>
            <a:ext uri="{FF2B5EF4-FFF2-40B4-BE49-F238E27FC236}">
              <a16:creationId xmlns:a16="http://schemas.microsoft.com/office/drawing/2014/main" id="{7C640B2E-404C-4BB5-ACCA-552F0CA7D5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79" name="24 CuadroTexto">
          <a:extLst>
            <a:ext uri="{FF2B5EF4-FFF2-40B4-BE49-F238E27FC236}">
              <a16:creationId xmlns:a16="http://schemas.microsoft.com/office/drawing/2014/main" id="{25BC91DD-C49A-4350-ACBF-316C9CFFEB4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0" name="25 CuadroTexto">
          <a:extLst>
            <a:ext uri="{FF2B5EF4-FFF2-40B4-BE49-F238E27FC236}">
              <a16:creationId xmlns:a16="http://schemas.microsoft.com/office/drawing/2014/main" id="{2302B8AD-B539-4211-8719-5C653ED1B8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1" name="26 CuadroTexto">
          <a:extLst>
            <a:ext uri="{FF2B5EF4-FFF2-40B4-BE49-F238E27FC236}">
              <a16:creationId xmlns:a16="http://schemas.microsoft.com/office/drawing/2014/main" id="{BD362098-4CB2-4CDE-A963-FC63BBFE321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2" name="27 CuadroTexto">
          <a:extLst>
            <a:ext uri="{FF2B5EF4-FFF2-40B4-BE49-F238E27FC236}">
              <a16:creationId xmlns:a16="http://schemas.microsoft.com/office/drawing/2014/main" id="{4DC95009-5BAB-4219-BDE2-2EF651F9708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3" name="28 CuadroTexto">
          <a:extLst>
            <a:ext uri="{FF2B5EF4-FFF2-40B4-BE49-F238E27FC236}">
              <a16:creationId xmlns:a16="http://schemas.microsoft.com/office/drawing/2014/main" id="{2EACDF55-DE41-4194-BCAE-8294C3F9B36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4" name="29 CuadroTexto">
          <a:extLst>
            <a:ext uri="{FF2B5EF4-FFF2-40B4-BE49-F238E27FC236}">
              <a16:creationId xmlns:a16="http://schemas.microsoft.com/office/drawing/2014/main" id="{5A05A2BD-0564-4680-A30D-8E93BF94509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5" name="30 CuadroTexto">
          <a:extLst>
            <a:ext uri="{FF2B5EF4-FFF2-40B4-BE49-F238E27FC236}">
              <a16:creationId xmlns:a16="http://schemas.microsoft.com/office/drawing/2014/main" id="{6B533A53-BD9A-4CDB-A709-ADE30C8962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6" name="31 CuadroTexto">
          <a:extLst>
            <a:ext uri="{FF2B5EF4-FFF2-40B4-BE49-F238E27FC236}">
              <a16:creationId xmlns:a16="http://schemas.microsoft.com/office/drawing/2014/main" id="{AAA2A0D5-7D7E-4608-B2A0-9508DE85F2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7" name="32 CuadroTexto">
          <a:extLst>
            <a:ext uri="{FF2B5EF4-FFF2-40B4-BE49-F238E27FC236}">
              <a16:creationId xmlns:a16="http://schemas.microsoft.com/office/drawing/2014/main" id="{0FE18C4A-7866-4EE6-BB8E-CE1385F3DFB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8" name="33 CuadroTexto">
          <a:extLst>
            <a:ext uri="{FF2B5EF4-FFF2-40B4-BE49-F238E27FC236}">
              <a16:creationId xmlns:a16="http://schemas.microsoft.com/office/drawing/2014/main" id="{FDBB9F9A-1456-4B55-9B72-74C641A2171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89" name="34 CuadroTexto">
          <a:extLst>
            <a:ext uri="{FF2B5EF4-FFF2-40B4-BE49-F238E27FC236}">
              <a16:creationId xmlns:a16="http://schemas.microsoft.com/office/drawing/2014/main" id="{45AAF785-068A-48FC-B1D7-F0CD10E2C17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0" name="35 CuadroTexto">
          <a:extLst>
            <a:ext uri="{FF2B5EF4-FFF2-40B4-BE49-F238E27FC236}">
              <a16:creationId xmlns:a16="http://schemas.microsoft.com/office/drawing/2014/main" id="{3A9B6357-8B49-4A04-8B4E-8D48A9C08B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1" name="36 CuadroTexto">
          <a:extLst>
            <a:ext uri="{FF2B5EF4-FFF2-40B4-BE49-F238E27FC236}">
              <a16:creationId xmlns:a16="http://schemas.microsoft.com/office/drawing/2014/main" id="{339DEFEE-FD61-4D42-A44D-9569B033326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2" name="37 CuadroTexto">
          <a:extLst>
            <a:ext uri="{FF2B5EF4-FFF2-40B4-BE49-F238E27FC236}">
              <a16:creationId xmlns:a16="http://schemas.microsoft.com/office/drawing/2014/main" id="{122630FF-D375-4E1E-B47D-0B5232E5206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3" name="38 CuadroTexto">
          <a:extLst>
            <a:ext uri="{FF2B5EF4-FFF2-40B4-BE49-F238E27FC236}">
              <a16:creationId xmlns:a16="http://schemas.microsoft.com/office/drawing/2014/main" id="{3814393B-DED1-4B9A-9CDC-9ED412ABE3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4" name="39 CuadroTexto">
          <a:extLst>
            <a:ext uri="{FF2B5EF4-FFF2-40B4-BE49-F238E27FC236}">
              <a16:creationId xmlns:a16="http://schemas.microsoft.com/office/drawing/2014/main" id="{F2BE9F35-ECC9-4927-9339-38709CB220C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5" name="40 CuadroTexto">
          <a:extLst>
            <a:ext uri="{FF2B5EF4-FFF2-40B4-BE49-F238E27FC236}">
              <a16:creationId xmlns:a16="http://schemas.microsoft.com/office/drawing/2014/main" id="{256ED259-E989-466D-A798-3C1A1C6B84B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6" name="41 CuadroTexto">
          <a:extLst>
            <a:ext uri="{FF2B5EF4-FFF2-40B4-BE49-F238E27FC236}">
              <a16:creationId xmlns:a16="http://schemas.microsoft.com/office/drawing/2014/main" id="{840FB342-0666-48C9-A96C-36558FCA042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7" name="42 CuadroTexto">
          <a:extLst>
            <a:ext uri="{FF2B5EF4-FFF2-40B4-BE49-F238E27FC236}">
              <a16:creationId xmlns:a16="http://schemas.microsoft.com/office/drawing/2014/main" id="{676187CC-AE37-4361-B666-50C3B1E420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8" name="43 CuadroTexto">
          <a:extLst>
            <a:ext uri="{FF2B5EF4-FFF2-40B4-BE49-F238E27FC236}">
              <a16:creationId xmlns:a16="http://schemas.microsoft.com/office/drawing/2014/main" id="{39BD14CE-28C7-40A3-BF94-4CBF2B247B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899" name="44 CuadroTexto">
          <a:extLst>
            <a:ext uri="{FF2B5EF4-FFF2-40B4-BE49-F238E27FC236}">
              <a16:creationId xmlns:a16="http://schemas.microsoft.com/office/drawing/2014/main" id="{D8B9CA2D-1733-4BE1-A55D-2B0325B564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0" name="45 CuadroTexto">
          <a:extLst>
            <a:ext uri="{FF2B5EF4-FFF2-40B4-BE49-F238E27FC236}">
              <a16:creationId xmlns:a16="http://schemas.microsoft.com/office/drawing/2014/main" id="{921F03F8-6712-404D-888D-9F7C8D17FCC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1" name="46 CuadroTexto">
          <a:extLst>
            <a:ext uri="{FF2B5EF4-FFF2-40B4-BE49-F238E27FC236}">
              <a16:creationId xmlns:a16="http://schemas.microsoft.com/office/drawing/2014/main" id="{05E6D7BB-7368-4D4B-B31B-7080CED21FB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2" name="47 CuadroTexto">
          <a:extLst>
            <a:ext uri="{FF2B5EF4-FFF2-40B4-BE49-F238E27FC236}">
              <a16:creationId xmlns:a16="http://schemas.microsoft.com/office/drawing/2014/main" id="{1D40B236-6EC7-4127-8596-3F74814C98E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3" name="48 CuadroTexto">
          <a:extLst>
            <a:ext uri="{FF2B5EF4-FFF2-40B4-BE49-F238E27FC236}">
              <a16:creationId xmlns:a16="http://schemas.microsoft.com/office/drawing/2014/main" id="{917EB9C9-56F7-49B8-8733-84E191589FF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4" name="49 CuadroTexto">
          <a:extLst>
            <a:ext uri="{FF2B5EF4-FFF2-40B4-BE49-F238E27FC236}">
              <a16:creationId xmlns:a16="http://schemas.microsoft.com/office/drawing/2014/main" id="{AB3C7023-3ACD-45B6-883D-28692A7F9B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5" name="50 CuadroTexto">
          <a:extLst>
            <a:ext uri="{FF2B5EF4-FFF2-40B4-BE49-F238E27FC236}">
              <a16:creationId xmlns:a16="http://schemas.microsoft.com/office/drawing/2014/main" id="{D5373316-A047-49FA-8BE8-D4F5982B0A2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6" name="51 CuadroTexto">
          <a:extLst>
            <a:ext uri="{FF2B5EF4-FFF2-40B4-BE49-F238E27FC236}">
              <a16:creationId xmlns:a16="http://schemas.microsoft.com/office/drawing/2014/main" id="{CE386B1D-6AF7-4BE4-A031-4EEAA5C95A8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7" name="52 CuadroTexto">
          <a:extLst>
            <a:ext uri="{FF2B5EF4-FFF2-40B4-BE49-F238E27FC236}">
              <a16:creationId xmlns:a16="http://schemas.microsoft.com/office/drawing/2014/main" id="{2DEC8214-E05A-44C2-948C-3A46B72025B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8" name="53 CuadroTexto">
          <a:extLst>
            <a:ext uri="{FF2B5EF4-FFF2-40B4-BE49-F238E27FC236}">
              <a16:creationId xmlns:a16="http://schemas.microsoft.com/office/drawing/2014/main" id="{D4D2B7F3-B1A0-4EA0-A01E-B66200B4474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09" name="54 CuadroTexto">
          <a:extLst>
            <a:ext uri="{FF2B5EF4-FFF2-40B4-BE49-F238E27FC236}">
              <a16:creationId xmlns:a16="http://schemas.microsoft.com/office/drawing/2014/main" id="{A0E2CE29-AF21-4BEA-B706-B656F55B6C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0" name="55 CuadroTexto">
          <a:extLst>
            <a:ext uri="{FF2B5EF4-FFF2-40B4-BE49-F238E27FC236}">
              <a16:creationId xmlns:a16="http://schemas.microsoft.com/office/drawing/2014/main" id="{F88527E0-F286-43F3-B510-E96699772F8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1" name="56 CuadroTexto">
          <a:extLst>
            <a:ext uri="{FF2B5EF4-FFF2-40B4-BE49-F238E27FC236}">
              <a16:creationId xmlns:a16="http://schemas.microsoft.com/office/drawing/2014/main" id="{53A7D0D7-31AB-48DE-83B5-8710F6935F0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2" name="57 CuadroTexto">
          <a:extLst>
            <a:ext uri="{FF2B5EF4-FFF2-40B4-BE49-F238E27FC236}">
              <a16:creationId xmlns:a16="http://schemas.microsoft.com/office/drawing/2014/main" id="{C46ECBE4-7212-4457-B2C0-38FB505848A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3" name="58 CuadroTexto">
          <a:extLst>
            <a:ext uri="{FF2B5EF4-FFF2-40B4-BE49-F238E27FC236}">
              <a16:creationId xmlns:a16="http://schemas.microsoft.com/office/drawing/2014/main" id="{33760D41-EAA7-4A41-9F28-B65AEDCAFAA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4" name="59 CuadroTexto">
          <a:extLst>
            <a:ext uri="{FF2B5EF4-FFF2-40B4-BE49-F238E27FC236}">
              <a16:creationId xmlns:a16="http://schemas.microsoft.com/office/drawing/2014/main" id="{C5E3C4FC-897E-48D8-B412-CA096A46FE4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5" name="60 CuadroTexto">
          <a:extLst>
            <a:ext uri="{FF2B5EF4-FFF2-40B4-BE49-F238E27FC236}">
              <a16:creationId xmlns:a16="http://schemas.microsoft.com/office/drawing/2014/main" id="{082A769E-DD7B-4C65-B6FA-D8DBE79792D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6" name="61 CuadroTexto">
          <a:extLst>
            <a:ext uri="{FF2B5EF4-FFF2-40B4-BE49-F238E27FC236}">
              <a16:creationId xmlns:a16="http://schemas.microsoft.com/office/drawing/2014/main" id="{CE5799DC-F8EE-4741-9E0D-13C51FA3BFB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7" name="62 CuadroTexto">
          <a:extLst>
            <a:ext uri="{FF2B5EF4-FFF2-40B4-BE49-F238E27FC236}">
              <a16:creationId xmlns:a16="http://schemas.microsoft.com/office/drawing/2014/main" id="{5ADE54B6-7733-4A43-9541-AC620DA868B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8" name="63 CuadroTexto">
          <a:extLst>
            <a:ext uri="{FF2B5EF4-FFF2-40B4-BE49-F238E27FC236}">
              <a16:creationId xmlns:a16="http://schemas.microsoft.com/office/drawing/2014/main" id="{C67553DF-3172-4772-B617-73E8D7FAA10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19" name="64 CuadroTexto">
          <a:extLst>
            <a:ext uri="{FF2B5EF4-FFF2-40B4-BE49-F238E27FC236}">
              <a16:creationId xmlns:a16="http://schemas.microsoft.com/office/drawing/2014/main" id="{1F02F39B-459B-4165-A6D6-BCBFD1F9E1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0" name="65 CuadroTexto">
          <a:extLst>
            <a:ext uri="{FF2B5EF4-FFF2-40B4-BE49-F238E27FC236}">
              <a16:creationId xmlns:a16="http://schemas.microsoft.com/office/drawing/2014/main" id="{8363AB24-97FE-4970-8F90-4B77DC1F6B0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1" name="66 CuadroTexto">
          <a:extLst>
            <a:ext uri="{FF2B5EF4-FFF2-40B4-BE49-F238E27FC236}">
              <a16:creationId xmlns:a16="http://schemas.microsoft.com/office/drawing/2014/main" id="{F38774A4-483B-4276-B032-A419660C88E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2" name="67 CuadroTexto">
          <a:extLst>
            <a:ext uri="{FF2B5EF4-FFF2-40B4-BE49-F238E27FC236}">
              <a16:creationId xmlns:a16="http://schemas.microsoft.com/office/drawing/2014/main" id="{CE2E621A-8365-4B72-AC86-9680DD1ED11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3" name="68 CuadroTexto">
          <a:extLst>
            <a:ext uri="{FF2B5EF4-FFF2-40B4-BE49-F238E27FC236}">
              <a16:creationId xmlns:a16="http://schemas.microsoft.com/office/drawing/2014/main" id="{415F8F3D-9024-40B1-BADF-48B83C06988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4" name="69 CuadroTexto">
          <a:extLst>
            <a:ext uri="{FF2B5EF4-FFF2-40B4-BE49-F238E27FC236}">
              <a16:creationId xmlns:a16="http://schemas.microsoft.com/office/drawing/2014/main" id="{A39E5279-E48D-4405-A5BB-83822528E6D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5" name="70 CuadroTexto">
          <a:extLst>
            <a:ext uri="{FF2B5EF4-FFF2-40B4-BE49-F238E27FC236}">
              <a16:creationId xmlns:a16="http://schemas.microsoft.com/office/drawing/2014/main" id="{1C913143-DA4D-4165-8365-7F4DF0D4F65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6" name="71 CuadroTexto">
          <a:extLst>
            <a:ext uri="{FF2B5EF4-FFF2-40B4-BE49-F238E27FC236}">
              <a16:creationId xmlns:a16="http://schemas.microsoft.com/office/drawing/2014/main" id="{E4C1F84C-75E3-4361-91B7-757ADC4E12F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7" name="72 CuadroTexto">
          <a:extLst>
            <a:ext uri="{FF2B5EF4-FFF2-40B4-BE49-F238E27FC236}">
              <a16:creationId xmlns:a16="http://schemas.microsoft.com/office/drawing/2014/main" id="{8850A02B-A43B-4BE5-811E-517EE449DB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8" name="73 CuadroTexto">
          <a:extLst>
            <a:ext uri="{FF2B5EF4-FFF2-40B4-BE49-F238E27FC236}">
              <a16:creationId xmlns:a16="http://schemas.microsoft.com/office/drawing/2014/main" id="{54A5855A-9EDB-4542-BB6A-05A5030C6F8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29" name="74 CuadroTexto">
          <a:extLst>
            <a:ext uri="{FF2B5EF4-FFF2-40B4-BE49-F238E27FC236}">
              <a16:creationId xmlns:a16="http://schemas.microsoft.com/office/drawing/2014/main" id="{F663EE30-57E6-4986-8AA3-1943ECEE36B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0" name="75 CuadroTexto">
          <a:extLst>
            <a:ext uri="{FF2B5EF4-FFF2-40B4-BE49-F238E27FC236}">
              <a16:creationId xmlns:a16="http://schemas.microsoft.com/office/drawing/2014/main" id="{15C99F6A-D7A3-4D4E-9761-0ABA9E4090B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1" name="76 CuadroTexto">
          <a:extLst>
            <a:ext uri="{FF2B5EF4-FFF2-40B4-BE49-F238E27FC236}">
              <a16:creationId xmlns:a16="http://schemas.microsoft.com/office/drawing/2014/main" id="{1C266A0E-B42E-4B86-A508-45DA073BB74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2" name="77 CuadroTexto">
          <a:extLst>
            <a:ext uri="{FF2B5EF4-FFF2-40B4-BE49-F238E27FC236}">
              <a16:creationId xmlns:a16="http://schemas.microsoft.com/office/drawing/2014/main" id="{F70CC380-FD9F-4A7C-94AB-5EB12D2A2C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3" name="78 CuadroTexto">
          <a:extLst>
            <a:ext uri="{FF2B5EF4-FFF2-40B4-BE49-F238E27FC236}">
              <a16:creationId xmlns:a16="http://schemas.microsoft.com/office/drawing/2014/main" id="{94D77B60-A94B-4E88-8A7F-4D7BA7BC0F4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4" name="79 CuadroTexto">
          <a:extLst>
            <a:ext uri="{FF2B5EF4-FFF2-40B4-BE49-F238E27FC236}">
              <a16:creationId xmlns:a16="http://schemas.microsoft.com/office/drawing/2014/main" id="{B103C446-ADAA-412B-B254-A670555988F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5" name="80 CuadroTexto">
          <a:extLst>
            <a:ext uri="{FF2B5EF4-FFF2-40B4-BE49-F238E27FC236}">
              <a16:creationId xmlns:a16="http://schemas.microsoft.com/office/drawing/2014/main" id="{C47CFFE5-DD49-4DE9-A07E-CC19A32E18A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936" name="81 CuadroTexto">
          <a:extLst>
            <a:ext uri="{FF2B5EF4-FFF2-40B4-BE49-F238E27FC236}">
              <a16:creationId xmlns:a16="http://schemas.microsoft.com/office/drawing/2014/main" id="{D6E41008-7450-48F9-B32A-992773A1E7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2937" name="82 CuadroTexto">
          <a:extLst>
            <a:ext uri="{FF2B5EF4-FFF2-40B4-BE49-F238E27FC236}">
              <a16:creationId xmlns:a16="http://schemas.microsoft.com/office/drawing/2014/main" id="{041C1E1A-774C-448C-9992-89EB63964FA4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38" name="2 CuadroTexto">
          <a:extLst>
            <a:ext uri="{FF2B5EF4-FFF2-40B4-BE49-F238E27FC236}">
              <a16:creationId xmlns:a16="http://schemas.microsoft.com/office/drawing/2014/main" id="{8B9256C9-17B4-4524-9199-1DC53D5FC93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39" name="3 CuadroTexto">
          <a:extLst>
            <a:ext uri="{FF2B5EF4-FFF2-40B4-BE49-F238E27FC236}">
              <a16:creationId xmlns:a16="http://schemas.microsoft.com/office/drawing/2014/main" id="{0F2819BE-DAA6-4010-825D-81A5453AC2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0" name="4 CuadroTexto">
          <a:extLst>
            <a:ext uri="{FF2B5EF4-FFF2-40B4-BE49-F238E27FC236}">
              <a16:creationId xmlns:a16="http://schemas.microsoft.com/office/drawing/2014/main" id="{89E6224E-0381-4336-AC62-D8C51DECCB1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1" name="5 CuadroTexto">
          <a:extLst>
            <a:ext uri="{FF2B5EF4-FFF2-40B4-BE49-F238E27FC236}">
              <a16:creationId xmlns:a16="http://schemas.microsoft.com/office/drawing/2014/main" id="{4D94FDA9-A83E-470B-B3AA-A1553CD94E8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2" name="6 CuadroTexto">
          <a:extLst>
            <a:ext uri="{FF2B5EF4-FFF2-40B4-BE49-F238E27FC236}">
              <a16:creationId xmlns:a16="http://schemas.microsoft.com/office/drawing/2014/main" id="{BE2D1AED-A6A0-4245-AC65-A456BFAEC9B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3" name="7 CuadroTexto">
          <a:extLst>
            <a:ext uri="{FF2B5EF4-FFF2-40B4-BE49-F238E27FC236}">
              <a16:creationId xmlns:a16="http://schemas.microsoft.com/office/drawing/2014/main" id="{8A6768A1-4275-4DF7-A3C2-D62D51E5C4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4" name="8 CuadroTexto">
          <a:extLst>
            <a:ext uri="{FF2B5EF4-FFF2-40B4-BE49-F238E27FC236}">
              <a16:creationId xmlns:a16="http://schemas.microsoft.com/office/drawing/2014/main" id="{7999F45C-16DA-472E-AE0D-78CF7D8F52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5" name="9 CuadroTexto">
          <a:extLst>
            <a:ext uri="{FF2B5EF4-FFF2-40B4-BE49-F238E27FC236}">
              <a16:creationId xmlns:a16="http://schemas.microsoft.com/office/drawing/2014/main" id="{EBB8133F-22CC-4655-AF91-CE3325B1F1A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6" name="10 CuadroTexto">
          <a:extLst>
            <a:ext uri="{FF2B5EF4-FFF2-40B4-BE49-F238E27FC236}">
              <a16:creationId xmlns:a16="http://schemas.microsoft.com/office/drawing/2014/main" id="{7BF6DFFF-9A49-4DAF-A646-A8CEB257F3F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7" name="11 CuadroTexto">
          <a:extLst>
            <a:ext uri="{FF2B5EF4-FFF2-40B4-BE49-F238E27FC236}">
              <a16:creationId xmlns:a16="http://schemas.microsoft.com/office/drawing/2014/main" id="{FC3D6F36-B281-4405-8572-B04AFDA7273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8" name="12 CuadroTexto">
          <a:extLst>
            <a:ext uri="{FF2B5EF4-FFF2-40B4-BE49-F238E27FC236}">
              <a16:creationId xmlns:a16="http://schemas.microsoft.com/office/drawing/2014/main" id="{151E3F2D-BEA1-43A8-9E7D-09C2B83EE4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49" name="13 CuadroTexto">
          <a:extLst>
            <a:ext uri="{FF2B5EF4-FFF2-40B4-BE49-F238E27FC236}">
              <a16:creationId xmlns:a16="http://schemas.microsoft.com/office/drawing/2014/main" id="{C95406D9-E810-48F8-92BD-CE9B08CF8BF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0" name="14 CuadroTexto">
          <a:extLst>
            <a:ext uri="{FF2B5EF4-FFF2-40B4-BE49-F238E27FC236}">
              <a16:creationId xmlns:a16="http://schemas.microsoft.com/office/drawing/2014/main" id="{28752C05-6D0E-4937-9A60-9FEC8CE8BB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1" name="15 CuadroTexto">
          <a:extLst>
            <a:ext uri="{FF2B5EF4-FFF2-40B4-BE49-F238E27FC236}">
              <a16:creationId xmlns:a16="http://schemas.microsoft.com/office/drawing/2014/main" id="{EE921EA1-A12D-4D40-B4B5-0A72732ECDA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2" name="16 CuadroTexto">
          <a:extLst>
            <a:ext uri="{FF2B5EF4-FFF2-40B4-BE49-F238E27FC236}">
              <a16:creationId xmlns:a16="http://schemas.microsoft.com/office/drawing/2014/main" id="{E9ED71E9-2F54-4F30-8E4F-BEB665E2FA4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3" name="17 CuadroTexto">
          <a:extLst>
            <a:ext uri="{FF2B5EF4-FFF2-40B4-BE49-F238E27FC236}">
              <a16:creationId xmlns:a16="http://schemas.microsoft.com/office/drawing/2014/main" id="{8EF8AB94-0EF5-4929-8815-42C98D0D62F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4" name="18 CuadroTexto">
          <a:extLst>
            <a:ext uri="{FF2B5EF4-FFF2-40B4-BE49-F238E27FC236}">
              <a16:creationId xmlns:a16="http://schemas.microsoft.com/office/drawing/2014/main" id="{9D362FCE-BAD4-422D-AF4C-437CD13BA2C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5" name="19 CuadroTexto">
          <a:extLst>
            <a:ext uri="{FF2B5EF4-FFF2-40B4-BE49-F238E27FC236}">
              <a16:creationId xmlns:a16="http://schemas.microsoft.com/office/drawing/2014/main" id="{30F1518F-0DDA-466D-B613-A4CEFC59DA6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6" name="20 CuadroTexto">
          <a:extLst>
            <a:ext uri="{FF2B5EF4-FFF2-40B4-BE49-F238E27FC236}">
              <a16:creationId xmlns:a16="http://schemas.microsoft.com/office/drawing/2014/main" id="{19966F4E-5E51-492D-B378-DC9F25B4DF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7" name="21 CuadroTexto">
          <a:extLst>
            <a:ext uri="{FF2B5EF4-FFF2-40B4-BE49-F238E27FC236}">
              <a16:creationId xmlns:a16="http://schemas.microsoft.com/office/drawing/2014/main" id="{DF9C799F-FF43-49FD-A060-47D07571ED3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8" name="22 CuadroTexto">
          <a:extLst>
            <a:ext uri="{FF2B5EF4-FFF2-40B4-BE49-F238E27FC236}">
              <a16:creationId xmlns:a16="http://schemas.microsoft.com/office/drawing/2014/main" id="{CE9038FB-90EB-4E6B-9CF1-4721093D659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59" name="23 CuadroTexto">
          <a:extLst>
            <a:ext uri="{FF2B5EF4-FFF2-40B4-BE49-F238E27FC236}">
              <a16:creationId xmlns:a16="http://schemas.microsoft.com/office/drawing/2014/main" id="{B495A6B3-5780-4AEE-BEA9-EEDE7AA5006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0" name="24 CuadroTexto">
          <a:extLst>
            <a:ext uri="{FF2B5EF4-FFF2-40B4-BE49-F238E27FC236}">
              <a16:creationId xmlns:a16="http://schemas.microsoft.com/office/drawing/2014/main" id="{02D456FC-CBBA-4738-AD9F-E78CEAD22A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1" name="25 CuadroTexto">
          <a:extLst>
            <a:ext uri="{FF2B5EF4-FFF2-40B4-BE49-F238E27FC236}">
              <a16:creationId xmlns:a16="http://schemas.microsoft.com/office/drawing/2014/main" id="{811546F1-8CD5-46F8-9144-DD972DC850D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2" name="26 CuadroTexto">
          <a:extLst>
            <a:ext uri="{FF2B5EF4-FFF2-40B4-BE49-F238E27FC236}">
              <a16:creationId xmlns:a16="http://schemas.microsoft.com/office/drawing/2014/main" id="{2B817935-7C0D-4E6E-910D-C6ECCC3A9D0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3" name="27 CuadroTexto">
          <a:extLst>
            <a:ext uri="{FF2B5EF4-FFF2-40B4-BE49-F238E27FC236}">
              <a16:creationId xmlns:a16="http://schemas.microsoft.com/office/drawing/2014/main" id="{1435B7AB-DDEA-40D7-A176-F60F6EF1C6F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4" name="28 CuadroTexto">
          <a:extLst>
            <a:ext uri="{FF2B5EF4-FFF2-40B4-BE49-F238E27FC236}">
              <a16:creationId xmlns:a16="http://schemas.microsoft.com/office/drawing/2014/main" id="{110EE4B0-EEF7-4A9C-84F9-A9ED2FC8D04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5" name="29 CuadroTexto">
          <a:extLst>
            <a:ext uri="{FF2B5EF4-FFF2-40B4-BE49-F238E27FC236}">
              <a16:creationId xmlns:a16="http://schemas.microsoft.com/office/drawing/2014/main" id="{D3834F70-70F7-4548-883A-DC4C251C53D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6" name="30 CuadroTexto">
          <a:extLst>
            <a:ext uri="{FF2B5EF4-FFF2-40B4-BE49-F238E27FC236}">
              <a16:creationId xmlns:a16="http://schemas.microsoft.com/office/drawing/2014/main" id="{369B852A-E55B-460B-8C1F-F2E8ECD86FF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7" name="31 CuadroTexto">
          <a:extLst>
            <a:ext uri="{FF2B5EF4-FFF2-40B4-BE49-F238E27FC236}">
              <a16:creationId xmlns:a16="http://schemas.microsoft.com/office/drawing/2014/main" id="{6818399F-E173-45E4-8011-6F2023C5028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8" name="32 CuadroTexto">
          <a:extLst>
            <a:ext uri="{FF2B5EF4-FFF2-40B4-BE49-F238E27FC236}">
              <a16:creationId xmlns:a16="http://schemas.microsoft.com/office/drawing/2014/main" id="{47FAF75B-A3FF-4019-8B81-BED877C9E31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69" name="33 CuadroTexto">
          <a:extLst>
            <a:ext uri="{FF2B5EF4-FFF2-40B4-BE49-F238E27FC236}">
              <a16:creationId xmlns:a16="http://schemas.microsoft.com/office/drawing/2014/main" id="{010FB0B9-0837-4DA9-93DB-85A9643956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0" name="34 CuadroTexto">
          <a:extLst>
            <a:ext uri="{FF2B5EF4-FFF2-40B4-BE49-F238E27FC236}">
              <a16:creationId xmlns:a16="http://schemas.microsoft.com/office/drawing/2014/main" id="{0372D47C-94DC-465F-9090-EBEB295CD8F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1" name="35 CuadroTexto">
          <a:extLst>
            <a:ext uri="{FF2B5EF4-FFF2-40B4-BE49-F238E27FC236}">
              <a16:creationId xmlns:a16="http://schemas.microsoft.com/office/drawing/2014/main" id="{26CE0C09-8A34-4B74-9A0B-545F91F0F6B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2" name="36 CuadroTexto">
          <a:extLst>
            <a:ext uri="{FF2B5EF4-FFF2-40B4-BE49-F238E27FC236}">
              <a16:creationId xmlns:a16="http://schemas.microsoft.com/office/drawing/2014/main" id="{DFC1FBEA-7898-4480-B313-6747B755F75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3" name="37 CuadroTexto">
          <a:extLst>
            <a:ext uri="{FF2B5EF4-FFF2-40B4-BE49-F238E27FC236}">
              <a16:creationId xmlns:a16="http://schemas.microsoft.com/office/drawing/2014/main" id="{645FB3A7-25D0-446C-B6BC-6917EA958BE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4" name="38 CuadroTexto">
          <a:extLst>
            <a:ext uri="{FF2B5EF4-FFF2-40B4-BE49-F238E27FC236}">
              <a16:creationId xmlns:a16="http://schemas.microsoft.com/office/drawing/2014/main" id="{3EC501E5-30B5-4C66-A07F-2204374C70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5" name="39 CuadroTexto">
          <a:extLst>
            <a:ext uri="{FF2B5EF4-FFF2-40B4-BE49-F238E27FC236}">
              <a16:creationId xmlns:a16="http://schemas.microsoft.com/office/drawing/2014/main" id="{3101B57E-DB44-4586-9CF3-59CE4ACD7C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6" name="40 CuadroTexto">
          <a:extLst>
            <a:ext uri="{FF2B5EF4-FFF2-40B4-BE49-F238E27FC236}">
              <a16:creationId xmlns:a16="http://schemas.microsoft.com/office/drawing/2014/main" id="{4BA8ACD0-B5D3-485B-B331-3F6F152E80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7" name="41 CuadroTexto">
          <a:extLst>
            <a:ext uri="{FF2B5EF4-FFF2-40B4-BE49-F238E27FC236}">
              <a16:creationId xmlns:a16="http://schemas.microsoft.com/office/drawing/2014/main" id="{2479C0FF-4841-4773-A69C-65C3E6BE8EF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8" name="42 CuadroTexto">
          <a:extLst>
            <a:ext uri="{FF2B5EF4-FFF2-40B4-BE49-F238E27FC236}">
              <a16:creationId xmlns:a16="http://schemas.microsoft.com/office/drawing/2014/main" id="{9163396D-A2A2-4387-817B-198C34633BD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79" name="43 CuadroTexto">
          <a:extLst>
            <a:ext uri="{FF2B5EF4-FFF2-40B4-BE49-F238E27FC236}">
              <a16:creationId xmlns:a16="http://schemas.microsoft.com/office/drawing/2014/main" id="{CB1AB05C-F411-4E81-8B14-73CB00A748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0" name="44 CuadroTexto">
          <a:extLst>
            <a:ext uri="{FF2B5EF4-FFF2-40B4-BE49-F238E27FC236}">
              <a16:creationId xmlns:a16="http://schemas.microsoft.com/office/drawing/2014/main" id="{5572171D-9828-44B5-AC90-14AB4EACD8D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1" name="45 CuadroTexto">
          <a:extLst>
            <a:ext uri="{FF2B5EF4-FFF2-40B4-BE49-F238E27FC236}">
              <a16:creationId xmlns:a16="http://schemas.microsoft.com/office/drawing/2014/main" id="{0F1A883F-247D-46FB-A092-B813ADDC1DA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2" name="46 CuadroTexto">
          <a:extLst>
            <a:ext uri="{FF2B5EF4-FFF2-40B4-BE49-F238E27FC236}">
              <a16:creationId xmlns:a16="http://schemas.microsoft.com/office/drawing/2014/main" id="{1F583A1A-5DFC-4900-9D33-A8DEE1C5B40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3" name="47 CuadroTexto">
          <a:extLst>
            <a:ext uri="{FF2B5EF4-FFF2-40B4-BE49-F238E27FC236}">
              <a16:creationId xmlns:a16="http://schemas.microsoft.com/office/drawing/2014/main" id="{D8AA225A-F16A-4BAB-804D-676EB750A78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4" name="48 CuadroTexto">
          <a:extLst>
            <a:ext uri="{FF2B5EF4-FFF2-40B4-BE49-F238E27FC236}">
              <a16:creationId xmlns:a16="http://schemas.microsoft.com/office/drawing/2014/main" id="{3A10643A-77CD-4886-A203-FAD2403DDBF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5" name="49 CuadroTexto">
          <a:extLst>
            <a:ext uri="{FF2B5EF4-FFF2-40B4-BE49-F238E27FC236}">
              <a16:creationId xmlns:a16="http://schemas.microsoft.com/office/drawing/2014/main" id="{65972DBE-D37D-4182-89FA-0E23F434C1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6" name="50 CuadroTexto">
          <a:extLst>
            <a:ext uri="{FF2B5EF4-FFF2-40B4-BE49-F238E27FC236}">
              <a16:creationId xmlns:a16="http://schemas.microsoft.com/office/drawing/2014/main" id="{BE24C264-1357-44A3-827F-277ADF60124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7" name="51 CuadroTexto">
          <a:extLst>
            <a:ext uri="{FF2B5EF4-FFF2-40B4-BE49-F238E27FC236}">
              <a16:creationId xmlns:a16="http://schemas.microsoft.com/office/drawing/2014/main" id="{18AB0250-FDBE-4C73-91FC-B9BA9AC50EA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8" name="52 CuadroTexto">
          <a:extLst>
            <a:ext uri="{FF2B5EF4-FFF2-40B4-BE49-F238E27FC236}">
              <a16:creationId xmlns:a16="http://schemas.microsoft.com/office/drawing/2014/main" id="{BB6BA20B-30BB-42A4-B6AD-798EBC0E14E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89" name="53 CuadroTexto">
          <a:extLst>
            <a:ext uri="{FF2B5EF4-FFF2-40B4-BE49-F238E27FC236}">
              <a16:creationId xmlns:a16="http://schemas.microsoft.com/office/drawing/2014/main" id="{E7171A23-B100-4FE3-8DF9-6FB073F62B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0" name="54 CuadroTexto">
          <a:extLst>
            <a:ext uri="{FF2B5EF4-FFF2-40B4-BE49-F238E27FC236}">
              <a16:creationId xmlns:a16="http://schemas.microsoft.com/office/drawing/2014/main" id="{5D2E2F2A-CCF3-4D48-B6E2-325444D4B75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1" name="55 CuadroTexto">
          <a:extLst>
            <a:ext uri="{FF2B5EF4-FFF2-40B4-BE49-F238E27FC236}">
              <a16:creationId xmlns:a16="http://schemas.microsoft.com/office/drawing/2014/main" id="{A067D0C3-6911-4D30-B4C3-463A3A8DF23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2" name="56 CuadroTexto">
          <a:extLst>
            <a:ext uri="{FF2B5EF4-FFF2-40B4-BE49-F238E27FC236}">
              <a16:creationId xmlns:a16="http://schemas.microsoft.com/office/drawing/2014/main" id="{042172D5-C44D-4B90-AC97-CEF17C55C9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3" name="57 CuadroTexto">
          <a:extLst>
            <a:ext uri="{FF2B5EF4-FFF2-40B4-BE49-F238E27FC236}">
              <a16:creationId xmlns:a16="http://schemas.microsoft.com/office/drawing/2014/main" id="{E8B2D501-9E70-4C11-910C-77064D73BFA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4" name="58 CuadroTexto">
          <a:extLst>
            <a:ext uri="{FF2B5EF4-FFF2-40B4-BE49-F238E27FC236}">
              <a16:creationId xmlns:a16="http://schemas.microsoft.com/office/drawing/2014/main" id="{3F6CDF46-04DD-48A6-B4F8-D303E0320C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5" name="59 CuadroTexto">
          <a:extLst>
            <a:ext uri="{FF2B5EF4-FFF2-40B4-BE49-F238E27FC236}">
              <a16:creationId xmlns:a16="http://schemas.microsoft.com/office/drawing/2014/main" id="{B83586B5-1991-490C-A4D1-77F5B67D28E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6" name="60 CuadroTexto">
          <a:extLst>
            <a:ext uri="{FF2B5EF4-FFF2-40B4-BE49-F238E27FC236}">
              <a16:creationId xmlns:a16="http://schemas.microsoft.com/office/drawing/2014/main" id="{83D933F2-9FA9-44F0-9368-666A98959C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7" name="61 CuadroTexto">
          <a:extLst>
            <a:ext uri="{FF2B5EF4-FFF2-40B4-BE49-F238E27FC236}">
              <a16:creationId xmlns:a16="http://schemas.microsoft.com/office/drawing/2014/main" id="{E4E10C3E-D775-4A56-9555-5C93BA4D1F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8" name="62 CuadroTexto">
          <a:extLst>
            <a:ext uri="{FF2B5EF4-FFF2-40B4-BE49-F238E27FC236}">
              <a16:creationId xmlns:a16="http://schemas.microsoft.com/office/drawing/2014/main" id="{AC1AAC4A-661E-471D-A611-0A115DC29F5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99" name="63 CuadroTexto">
          <a:extLst>
            <a:ext uri="{FF2B5EF4-FFF2-40B4-BE49-F238E27FC236}">
              <a16:creationId xmlns:a16="http://schemas.microsoft.com/office/drawing/2014/main" id="{91E95557-23CC-4D66-8B52-CFC86659E63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0" name="64 CuadroTexto">
          <a:extLst>
            <a:ext uri="{FF2B5EF4-FFF2-40B4-BE49-F238E27FC236}">
              <a16:creationId xmlns:a16="http://schemas.microsoft.com/office/drawing/2014/main" id="{24CC5403-9521-46DB-B082-E9721F7C032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1" name="65 CuadroTexto">
          <a:extLst>
            <a:ext uri="{FF2B5EF4-FFF2-40B4-BE49-F238E27FC236}">
              <a16:creationId xmlns:a16="http://schemas.microsoft.com/office/drawing/2014/main" id="{E800268F-8D7F-425D-9090-A4A9259391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2" name="66 CuadroTexto">
          <a:extLst>
            <a:ext uri="{FF2B5EF4-FFF2-40B4-BE49-F238E27FC236}">
              <a16:creationId xmlns:a16="http://schemas.microsoft.com/office/drawing/2014/main" id="{66C6968E-6B55-4298-8DB8-B2CEAB8BE06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3" name="67 CuadroTexto">
          <a:extLst>
            <a:ext uri="{FF2B5EF4-FFF2-40B4-BE49-F238E27FC236}">
              <a16:creationId xmlns:a16="http://schemas.microsoft.com/office/drawing/2014/main" id="{4F91D268-192F-4DE1-95BC-E801D49E3C8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4" name="68 CuadroTexto">
          <a:extLst>
            <a:ext uri="{FF2B5EF4-FFF2-40B4-BE49-F238E27FC236}">
              <a16:creationId xmlns:a16="http://schemas.microsoft.com/office/drawing/2014/main" id="{2F8DB15D-9B2C-492A-AFD3-4112A115119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5" name="69 CuadroTexto">
          <a:extLst>
            <a:ext uri="{FF2B5EF4-FFF2-40B4-BE49-F238E27FC236}">
              <a16:creationId xmlns:a16="http://schemas.microsoft.com/office/drawing/2014/main" id="{489381C6-7F27-42C4-B040-B2D297641DD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6" name="70 CuadroTexto">
          <a:extLst>
            <a:ext uri="{FF2B5EF4-FFF2-40B4-BE49-F238E27FC236}">
              <a16:creationId xmlns:a16="http://schemas.microsoft.com/office/drawing/2014/main" id="{C14770C9-DE8E-4126-AE5C-17A76E27B70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7" name="71 CuadroTexto">
          <a:extLst>
            <a:ext uri="{FF2B5EF4-FFF2-40B4-BE49-F238E27FC236}">
              <a16:creationId xmlns:a16="http://schemas.microsoft.com/office/drawing/2014/main" id="{CAA52BD0-D901-42F7-A7B8-15D712F0AC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8" name="72 CuadroTexto">
          <a:extLst>
            <a:ext uri="{FF2B5EF4-FFF2-40B4-BE49-F238E27FC236}">
              <a16:creationId xmlns:a16="http://schemas.microsoft.com/office/drawing/2014/main" id="{3E9C9297-6A16-45EB-93F3-9B4381E049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09" name="73 CuadroTexto">
          <a:extLst>
            <a:ext uri="{FF2B5EF4-FFF2-40B4-BE49-F238E27FC236}">
              <a16:creationId xmlns:a16="http://schemas.microsoft.com/office/drawing/2014/main" id="{DA6F33C3-275F-42A2-83BB-0B05CAEE619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0" name="74 CuadroTexto">
          <a:extLst>
            <a:ext uri="{FF2B5EF4-FFF2-40B4-BE49-F238E27FC236}">
              <a16:creationId xmlns:a16="http://schemas.microsoft.com/office/drawing/2014/main" id="{FE15224A-9B19-46AF-A412-76C842162B1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1" name="75 CuadroTexto">
          <a:extLst>
            <a:ext uri="{FF2B5EF4-FFF2-40B4-BE49-F238E27FC236}">
              <a16:creationId xmlns:a16="http://schemas.microsoft.com/office/drawing/2014/main" id="{FEB68C1A-D39B-41F7-BE39-2EE3B128BE9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2" name="76 CuadroTexto">
          <a:extLst>
            <a:ext uri="{FF2B5EF4-FFF2-40B4-BE49-F238E27FC236}">
              <a16:creationId xmlns:a16="http://schemas.microsoft.com/office/drawing/2014/main" id="{656B85DF-6577-4DFF-89B2-E593523BF95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3" name="77 CuadroTexto">
          <a:extLst>
            <a:ext uri="{FF2B5EF4-FFF2-40B4-BE49-F238E27FC236}">
              <a16:creationId xmlns:a16="http://schemas.microsoft.com/office/drawing/2014/main" id="{6B469AC7-C5C3-4CD8-8B0A-480B34A1EDC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4" name="78 CuadroTexto">
          <a:extLst>
            <a:ext uri="{FF2B5EF4-FFF2-40B4-BE49-F238E27FC236}">
              <a16:creationId xmlns:a16="http://schemas.microsoft.com/office/drawing/2014/main" id="{EBFBB84D-0685-4943-A572-4DD818D50D4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5" name="79 CuadroTexto">
          <a:extLst>
            <a:ext uri="{FF2B5EF4-FFF2-40B4-BE49-F238E27FC236}">
              <a16:creationId xmlns:a16="http://schemas.microsoft.com/office/drawing/2014/main" id="{75551776-032A-47F0-B590-EA64F27500E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6" name="80 CuadroTexto">
          <a:extLst>
            <a:ext uri="{FF2B5EF4-FFF2-40B4-BE49-F238E27FC236}">
              <a16:creationId xmlns:a16="http://schemas.microsoft.com/office/drawing/2014/main" id="{CB607B37-D2A1-47C4-970F-A720B9ABE1D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7" name="81 CuadroTexto">
          <a:extLst>
            <a:ext uri="{FF2B5EF4-FFF2-40B4-BE49-F238E27FC236}">
              <a16:creationId xmlns:a16="http://schemas.microsoft.com/office/drawing/2014/main" id="{870F50B6-A6C2-4B88-938B-5E24976BE7C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18" name="82 CuadroTexto">
          <a:extLst>
            <a:ext uri="{FF2B5EF4-FFF2-40B4-BE49-F238E27FC236}">
              <a16:creationId xmlns:a16="http://schemas.microsoft.com/office/drawing/2014/main" id="{AB720B28-1510-420C-842C-F04B51E718B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19" name="1 CuadroTexto">
          <a:extLst>
            <a:ext uri="{FF2B5EF4-FFF2-40B4-BE49-F238E27FC236}">
              <a16:creationId xmlns:a16="http://schemas.microsoft.com/office/drawing/2014/main" id="{E8576C55-9467-472E-A552-92F4932041B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0" name="2 CuadroTexto">
          <a:extLst>
            <a:ext uri="{FF2B5EF4-FFF2-40B4-BE49-F238E27FC236}">
              <a16:creationId xmlns:a16="http://schemas.microsoft.com/office/drawing/2014/main" id="{B495022D-0ABB-4766-890B-6C61BBB1933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1" name="3 CuadroTexto">
          <a:extLst>
            <a:ext uri="{FF2B5EF4-FFF2-40B4-BE49-F238E27FC236}">
              <a16:creationId xmlns:a16="http://schemas.microsoft.com/office/drawing/2014/main" id="{C57755CC-D6F1-4622-8CE3-00B0B0BBA10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2" name="4 CuadroTexto">
          <a:extLst>
            <a:ext uri="{FF2B5EF4-FFF2-40B4-BE49-F238E27FC236}">
              <a16:creationId xmlns:a16="http://schemas.microsoft.com/office/drawing/2014/main" id="{DF0302F9-87F5-4ACD-93D2-10C3C44A212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3" name="5 CuadroTexto">
          <a:extLst>
            <a:ext uri="{FF2B5EF4-FFF2-40B4-BE49-F238E27FC236}">
              <a16:creationId xmlns:a16="http://schemas.microsoft.com/office/drawing/2014/main" id="{40903457-5BB7-4AF1-9A24-E0089C35E51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4" name="6 CuadroTexto">
          <a:extLst>
            <a:ext uri="{FF2B5EF4-FFF2-40B4-BE49-F238E27FC236}">
              <a16:creationId xmlns:a16="http://schemas.microsoft.com/office/drawing/2014/main" id="{3A6A84B5-2096-44DB-9349-7960F721282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5" name="7 CuadroTexto">
          <a:extLst>
            <a:ext uri="{FF2B5EF4-FFF2-40B4-BE49-F238E27FC236}">
              <a16:creationId xmlns:a16="http://schemas.microsoft.com/office/drawing/2014/main" id="{57017859-DB26-4895-8B06-902FC19565D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6" name="8 CuadroTexto">
          <a:extLst>
            <a:ext uri="{FF2B5EF4-FFF2-40B4-BE49-F238E27FC236}">
              <a16:creationId xmlns:a16="http://schemas.microsoft.com/office/drawing/2014/main" id="{3E10402A-9C52-46DE-93F7-C8AA03316C3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7" name="9 CuadroTexto">
          <a:extLst>
            <a:ext uri="{FF2B5EF4-FFF2-40B4-BE49-F238E27FC236}">
              <a16:creationId xmlns:a16="http://schemas.microsoft.com/office/drawing/2014/main" id="{927F1C1C-4BD5-471B-9A1E-1D1DC5F649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8" name="10 CuadroTexto">
          <a:extLst>
            <a:ext uri="{FF2B5EF4-FFF2-40B4-BE49-F238E27FC236}">
              <a16:creationId xmlns:a16="http://schemas.microsoft.com/office/drawing/2014/main" id="{81D0123B-DE8F-493E-BDC4-9C86B13EE89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29" name="11 CuadroTexto">
          <a:extLst>
            <a:ext uri="{FF2B5EF4-FFF2-40B4-BE49-F238E27FC236}">
              <a16:creationId xmlns:a16="http://schemas.microsoft.com/office/drawing/2014/main" id="{98ABCA69-17EB-4E36-9F9E-BDC523FADAF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0" name="12 CuadroTexto">
          <a:extLst>
            <a:ext uri="{FF2B5EF4-FFF2-40B4-BE49-F238E27FC236}">
              <a16:creationId xmlns:a16="http://schemas.microsoft.com/office/drawing/2014/main" id="{5C618057-E225-473F-92A9-3B6CD2AEE6C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1" name="13 CuadroTexto">
          <a:extLst>
            <a:ext uri="{FF2B5EF4-FFF2-40B4-BE49-F238E27FC236}">
              <a16:creationId xmlns:a16="http://schemas.microsoft.com/office/drawing/2014/main" id="{2169F118-B792-4296-8BAE-560A46D56D0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2" name="14 CuadroTexto">
          <a:extLst>
            <a:ext uri="{FF2B5EF4-FFF2-40B4-BE49-F238E27FC236}">
              <a16:creationId xmlns:a16="http://schemas.microsoft.com/office/drawing/2014/main" id="{6DF60ABF-EAA8-4565-952F-5EA0CEA2B4B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3" name="15 CuadroTexto">
          <a:extLst>
            <a:ext uri="{FF2B5EF4-FFF2-40B4-BE49-F238E27FC236}">
              <a16:creationId xmlns:a16="http://schemas.microsoft.com/office/drawing/2014/main" id="{9316E3F4-3487-475B-B037-90E2A1D43EF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4" name="16 CuadroTexto">
          <a:extLst>
            <a:ext uri="{FF2B5EF4-FFF2-40B4-BE49-F238E27FC236}">
              <a16:creationId xmlns:a16="http://schemas.microsoft.com/office/drawing/2014/main" id="{75B90308-924A-43FE-8702-82593EBF9CC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5" name="17 CuadroTexto">
          <a:extLst>
            <a:ext uri="{FF2B5EF4-FFF2-40B4-BE49-F238E27FC236}">
              <a16:creationId xmlns:a16="http://schemas.microsoft.com/office/drawing/2014/main" id="{12895260-6216-483A-8EE1-718343952B9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6" name="18 CuadroTexto">
          <a:extLst>
            <a:ext uri="{FF2B5EF4-FFF2-40B4-BE49-F238E27FC236}">
              <a16:creationId xmlns:a16="http://schemas.microsoft.com/office/drawing/2014/main" id="{569B2A22-6EC2-479B-9CB5-9643E551663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7" name="19 CuadroTexto">
          <a:extLst>
            <a:ext uri="{FF2B5EF4-FFF2-40B4-BE49-F238E27FC236}">
              <a16:creationId xmlns:a16="http://schemas.microsoft.com/office/drawing/2014/main" id="{EBC24A55-D8B7-430F-956C-9F20AB20F8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8" name="20 CuadroTexto">
          <a:extLst>
            <a:ext uri="{FF2B5EF4-FFF2-40B4-BE49-F238E27FC236}">
              <a16:creationId xmlns:a16="http://schemas.microsoft.com/office/drawing/2014/main" id="{4449411C-3B41-4706-8C0A-A2117745548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39" name="21 CuadroTexto">
          <a:extLst>
            <a:ext uri="{FF2B5EF4-FFF2-40B4-BE49-F238E27FC236}">
              <a16:creationId xmlns:a16="http://schemas.microsoft.com/office/drawing/2014/main" id="{6A84BC92-AF88-4D05-B8F9-616EE9D4F7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0" name="22 CuadroTexto">
          <a:extLst>
            <a:ext uri="{FF2B5EF4-FFF2-40B4-BE49-F238E27FC236}">
              <a16:creationId xmlns:a16="http://schemas.microsoft.com/office/drawing/2014/main" id="{8F23BB5F-5551-43D4-9670-57610F2CC5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1" name="23 CuadroTexto">
          <a:extLst>
            <a:ext uri="{FF2B5EF4-FFF2-40B4-BE49-F238E27FC236}">
              <a16:creationId xmlns:a16="http://schemas.microsoft.com/office/drawing/2014/main" id="{BB618D01-57D1-4A7A-8314-EA04142434B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2" name="24 CuadroTexto">
          <a:extLst>
            <a:ext uri="{FF2B5EF4-FFF2-40B4-BE49-F238E27FC236}">
              <a16:creationId xmlns:a16="http://schemas.microsoft.com/office/drawing/2014/main" id="{2DC8EE49-64A2-4B27-B52E-77D4C51C9F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3" name="25 CuadroTexto">
          <a:extLst>
            <a:ext uri="{FF2B5EF4-FFF2-40B4-BE49-F238E27FC236}">
              <a16:creationId xmlns:a16="http://schemas.microsoft.com/office/drawing/2014/main" id="{E5431DD8-935E-4A72-9079-E4EF13CC83B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4" name="26 CuadroTexto">
          <a:extLst>
            <a:ext uri="{FF2B5EF4-FFF2-40B4-BE49-F238E27FC236}">
              <a16:creationId xmlns:a16="http://schemas.microsoft.com/office/drawing/2014/main" id="{5409F1B4-BBF6-4DFA-B313-D4DE73B9D65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5" name="27 CuadroTexto">
          <a:extLst>
            <a:ext uri="{FF2B5EF4-FFF2-40B4-BE49-F238E27FC236}">
              <a16:creationId xmlns:a16="http://schemas.microsoft.com/office/drawing/2014/main" id="{61CFCA8B-C721-4DDA-B05F-C3A4C8D5FC8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6" name="28 CuadroTexto">
          <a:extLst>
            <a:ext uri="{FF2B5EF4-FFF2-40B4-BE49-F238E27FC236}">
              <a16:creationId xmlns:a16="http://schemas.microsoft.com/office/drawing/2014/main" id="{2F79B46D-37D2-4633-9A35-E730E92B590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7" name="29 CuadroTexto">
          <a:extLst>
            <a:ext uri="{FF2B5EF4-FFF2-40B4-BE49-F238E27FC236}">
              <a16:creationId xmlns:a16="http://schemas.microsoft.com/office/drawing/2014/main" id="{AE3B3B12-0D65-4A82-84E3-AAB99BC82D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8" name="30 CuadroTexto">
          <a:extLst>
            <a:ext uri="{FF2B5EF4-FFF2-40B4-BE49-F238E27FC236}">
              <a16:creationId xmlns:a16="http://schemas.microsoft.com/office/drawing/2014/main" id="{7FC2F43C-FCC1-4BB9-A080-E9FD560CDCC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49" name="31 CuadroTexto">
          <a:extLst>
            <a:ext uri="{FF2B5EF4-FFF2-40B4-BE49-F238E27FC236}">
              <a16:creationId xmlns:a16="http://schemas.microsoft.com/office/drawing/2014/main" id="{69DF0F2A-1E85-45B9-AEF1-6F11134A73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0" name="32 CuadroTexto">
          <a:extLst>
            <a:ext uri="{FF2B5EF4-FFF2-40B4-BE49-F238E27FC236}">
              <a16:creationId xmlns:a16="http://schemas.microsoft.com/office/drawing/2014/main" id="{103172EC-9690-4838-83B1-9E9CD69E712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1" name="33 CuadroTexto">
          <a:extLst>
            <a:ext uri="{FF2B5EF4-FFF2-40B4-BE49-F238E27FC236}">
              <a16:creationId xmlns:a16="http://schemas.microsoft.com/office/drawing/2014/main" id="{69B8B68D-0124-4E57-82DE-9CE55AD3AAD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2" name="34 CuadroTexto">
          <a:extLst>
            <a:ext uri="{FF2B5EF4-FFF2-40B4-BE49-F238E27FC236}">
              <a16:creationId xmlns:a16="http://schemas.microsoft.com/office/drawing/2014/main" id="{27DA5E47-9AB4-44F0-8F09-17952083968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3" name="35 CuadroTexto">
          <a:extLst>
            <a:ext uri="{FF2B5EF4-FFF2-40B4-BE49-F238E27FC236}">
              <a16:creationId xmlns:a16="http://schemas.microsoft.com/office/drawing/2014/main" id="{D9E2A108-6D86-4B35-9894-49A22DB54CE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4" name="36 CuadroTexto">
          <a:extLst>
            <a:ext uri="{FF2B5EF4-FFF2-40B4-BE49-F238E27FC236}">
              <a16:creationId xmlns:a16="http://schemas.microsoft.com/office/drawing/2014/main" id="{23AE27FE-8DBE-40E2-9AB2-41F6EFCC68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5" name="37 CuadroTexto">
          <a:extLst>
            <a:ext uri="{FF2B5EF4-FFF2-40B4-BE49-F238E27FC236}">
              <a16:creationId xmlns:a16="http://schemas.microsoft.com/office/drawing/2014/main" id="{EB1241B7-F4EE-49DC-90F4-91E3024A40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6" name="38 CuadroTexto">
          <a:extLst>
            <a:ext uri="{FF2B5EF4-FFF2-40B4-BE49-F238E27FC236}">
              <a16:creationId xmlns:a16="http://schemas.microsoft.com/office/drawing/2014/main" id="{3514C8BB-2850-411B-AD10-F5CCE3DC412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7" name="39 CuadroTexto">
          <a:extLst>
            <a:ext uri="{FF2B5EF4-FFF2-40B4-BE49-F238E27FC236}">
              <a16:creationId xmlns:a16="http://schemas.microsoft.com/office/drawing/2014/main" id="{0F3300A1-0E51-4296-8766-95026A92DB0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8" name="40 CuadroTexto">
          <a:extLst>
            <a:ext uri="{FF2B5EF4-FFF2-40B4-BE49-F238E27FC236}">
              <a16:creationId xmlns:a16="http://schemas.microsoft.com/office/drawing/2014/main" id="{115139A0-7D4B-4A82-A935-C5FD7941738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59" name="41 CuadroTexto">
          <a:extLst>
            <a:ext uri="{FF2B5EF4-FFF2-40B4-BE49-F238E27FC236}">
              <a16:creationId xmlns:a16="http://schemas.microsoft.com/office/drawing/2014/main" id="{AE4766F0-8EE1-4015-B401-EFAAD1C6558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0" name="42 CuadroTexto">
          <a:extLst>
            <a:ext uri="{FF2B5EF4-FFF2-40B4-BE49-F238E27FC236}">
              <a16:creationId xmlns:a16="http://schemas.microsoft.com/office/drawing/2014/main" id="{56AEBB80-5906-4DA4-9548-ED729A93158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1" name="43 CuadroTexto">
          <a:extLst>
            <a:ext uri="{FF2B5EF4-FFF2-40B4-BE49-F238E27FC236}">
              <a16:creationId xmlns:a16="http://schemas.microsoft.com/office/drawing/2014/main" id="{7F0CF3B7-01C2-48E1-BE29-FFBAF98E634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2" name="44 CuadroTexto">
          <a:extLst>
            <a:ext uri="{FF2B5EF4-FFF2-40B4-BE49-F238E27FC236}">
              <a16:creationId xmlns:a16="http://schemas.microsoft.com/office/drawing/2014/main" id="{FEBB96EF-D350-45BC-80E8-B53177B1F19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3" name="45 CuadroTexto">
          <a:extLst>
            <a:ext uri="{FF2B5EF4-FFF2-40B4-BE49-F238E27FC236}">
              <a16:creationId xmlns:a16="http://schemas.microsoft.com/office/drawing/2014/main" id="{8BE8CE99-46B5-4538-93BC-95E7BF52C80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4" name="46 CuadroTexto">
          <a:extLst>
            <a:ext uri="{FF2B5EF4-FFF2-40B4-BE49-F238E27FC236}">
              <a16:creationId xmlns:a16="http://schemas.microsoft.com/office/drawing/2014/main" id="{F2385B11-8357-440D-A0D9-89F1FF26E20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5" name="47 CuadroTexto">
          <a:extLst>
            <a:ext uri="{FF2B5EF4-FFF2-40B4-BE49-F238E27FC236}">
              <a16:creationId xmlns:a16="http://schemas.microsoft.com/office/drawing/2014/main" id="{9411C88F-36A2-4D9C-AFBC-E916560CE64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6" name="48 CuadroTexto">
          <a:extLst>
            <a:ext uri="{FF2B5EF4-FFF2-40B4-BE49-F238E27FC236}">
              <a16:creationId xmlns:a16="http://schemas.microsoft.com/office/drawing/2014/main" id="{6FBC8D26-9480-4FE3-8C43-1F20C59069C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7" name="49 CuadroTexto">
          <a:extLst>
            <a:ext uri="{FF2B5EF4-FFF2-40B4-BE49-F238E27FC236}">
              <a16:creationId xmlns:a16="http://schemas.microsoft.com/office/drawing/2014/main" id="{9CE2B8A4-90C1-4E2D-8C26-A852682F0C8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8" name="50 CuadroTexto">
          <a:extLst>
            <a:ext uri="{FF2B5EF4-FFF2-40B4-BE49-F238E27FC236}">
              <a16:creationId xmlns:a16="http://schemas.microsoft.com/office/drawing/2014/main" id="{8B334327-49A8-45ED-BE1A-130AADE883F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69" name="51 CuadroTexto">
          <a:extLst>
            <a:ext uri="{FF2B5EF4-FFF2-40B4-BE49-F238E27FC236}">
              <a16:creationId xmlns:a16="http://schemas.microsoft.com/office/drawing/2014/main" id="{813D4839-4512-4B15-BA83-D980B9A0B50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0" name="52 CuadroTexto">
          <a:extLst>
            <a:ext uri="{FF2B5EF4-FFF2-40B4-BE49-F238E27FC236}">
              <a16:creationId xmlns:a16="http://schemas.microsoft.com/office/drawing/2014/main" id="{F90E4EDD-E83A-47C6-9AF9-D2EDD173842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1" name="53 CuadroTexto">
          <a:extLst>
            <a:ext uri="{FF2B5EF4-FFF2-40B4-BE49-F238E27FC236}">
              <a16:creationId xmlns:a16="http://schemas.microsoft.com/office/drawing/2014/main" id="{5A2F6E42-C43D-400B-9330-FAF0DD9FB5F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2" name="54 CuadroTexto">
          <a:extLst>
            <a:ext uri="{FF2B5EF4-FFF2-40B4-BE49-F238E27FC236}">
              <a16:creationId xmlns:a16="http://schemas.microsoft.com/office/drawing/2014/main" id="{C7E69E8D-3279-44A1-8B87-F53B7FBD60B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3" name="55 CuadroTexto">
          <a:extLst>
            <a:ext uri="{FF2B5EF4-FFF2-40B4-BE49-F238E27FC236}">
              <a16:creationId xmlns:a16="http://schemas.microsoft.com/office/drawing/2014/main" id="{34175023-9758-4ED9-B082-9FF08880972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4" name="56 CuadroTexto">
          <a:extLst>
            <a:ext uri="{FF2B5EF4-FFF2-40B4-BE49-F238E27FC236}">
              <a16:creationId xmlns:a16="http://schemas.microsoft.com/office/drawing/2014/main" id="{9CF62729-320E-4DE7-B76B-AD4B70A63A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5" name="57 CuadroTexto">
          <a:extLst>
            <a:ext uri="{FF2B5EF4-FFF2-40B4-BE49-F238E27FC236}">
              <a16:creationId xmlns:a16="http://schemas.microsoft.com/office/drawing/2014/main" id="{7B6E66F4-5455-4BF8-880B-AA60711D1F9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6" name="58 CuadroTexto">
          <a:extLst>
            <a:ext uri="{FF2B5EF4-FFF2-40B4-BE49-F238E27FC236}">
              <a16:creationId xmlns:a16="http://schemas.microsoft.com/office/drawing/2014/main" id="{882B1914-90DE-4EE6-9971-3575D599610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7" name="59 CuadroTexto">
          <a:extLst>
            <a:ext uri="{FF2B5EF4-FFF2-40B4-BE49-F238E27FC236}">
              <a16:creationId xmlns:a16="http://schemas.microsoft.com/office/drawing/2014/main" id="{FA8FFF3C-AA20-4CC3-A422-3079A6735C1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8" name="60 CuadroTexto">
          <a:extLst>
            <a:ext uri="{FF2B5EF4-FFF2-40B4-BE49-F238E27FC236}">
              <a16:creationId xmlns:a16="http://schemas.microsoft.com/office/drawing/2014/main" id="{8F9A3C0B-D638-4179-B770-4EAF6613C70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79" name="61 CuadroTexto">
          <a:extLst>
            <a:ext uri="{FF2B5EF4-FFF2-40B4-BE49-F238E27FC236}">
              <a16:creationId xmlns:a16="http://schemas.microsoft.com/office/drawing/2014/main" id="{6FE07002-7CE9-463E-BA59-9D6EC763D40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0" name="62 CuadroTexto">
          <a:extLst>
            <a:ext uri="{FF2B5EF4-FFF2-40B4-BE49-F238E27FC236}">
              <a16:creationId xmlns:a16="http://schemas.microsoft.com/office/drawing/2014/main" id="{EBD91B0E-A351-4921-9FF9-D38A070DE6A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1" name="63 CuadroTexto">
          <a:extLst>
            <a:ext uri="{FF2B5EF4-FFF2-40B4-BE49-F238E27FC236}">
              <a16:creationId xmlns:a16="http://schemas.microsoft.com/office/drawing/2014/main" id="{95B64A71-03B9-4D92-A9B6-B9962E025AC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2" name="64 CuadroTexto">
          <a:extLst>
            <a:ext uri="{FF2B5EF4-FFF2-40B4-BE49-F238E27FC236}">
              <a16:creationId xmlns:a16="http://schemas.microsoft.com/office/drawing/2014/main" id="{69172C7D-8151-496E-B2A6-7C9DB856AB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3" name="65 CuadroTexto">
          <a:extLst>
            <a:ext uri="{FF2B5EF4-FFF2-40B4-BE49-F238E27FC236}">
              <a16:creationId xmlns:a16="http://schemas.microsoft.com/office/drawing/2014/main" id="{F6C71B9B-D5C4-4E8D-A684-208A999838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4" name="66 CuadroTexto">
          <a:extLst>
            <a:ext uri="{FF2B5EF4-FFF2-40B4-BE49-F238E27FC236}">
              <a16:creationId xmlns:a16="http://schemas.microsoft.com/office/drawing/2014/main" id="{4A7E507E-ACC1-4F01-8844-0039980AB2E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5" name="67 CuadroTexto">
          <a:extLst>
            <a:ext uri="{FF2B5EF4-FFF2-40B4-BE49-F238E27FC236}">
              <a16:creationId xmlns:a16="http://schemas.microsoft.com/office/drawing/2014/main" id="{72D042A2-CBA7-473B-99D3-E01B60EF09E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6" name="68 CuadroTexto">
          <a:extLst>
            <a:ext uri="{FF2B5EF4-FFF2-40B4-BE49-F238E27FC236}">
              <a16:creationId xmlns:a16="http://schemas.microsoft.com/office/drawing/2014/main" id="{081ED1B9-38BF-40AA-AA56-10C185AA85B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7" name="69 CuadroTexto">
          <a:extLst>
            <a:ext uri="{FF2B5EF4-FFF2-40B4-BE49-F238E27FC236}">
              <a16:creationId xmlns:a16="http://schemas.microsoft.com/office/drawing/2014/main" id="{17A738B8-7BF5-4EAD-A578-880B3A9A41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8" name="70 CuadroTexto">
          <a:extLst>
            <a:ext uri="{FF2B5EF4-FFF2-40B4-BE49-F238E27FC236}">
              <a16:creationId xmlns:a16="http://schemas.microsoft.com/office/drawing/2014/main" id="{53FCF05F-57AF-48D2-966D-379E42B038B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89" name="71 CuadroTexto">
          <a:extLst>
            <a:ext uri="{FF2B5EF4-FFF2-40B4-BE49-F238E27FC236}">
              <a16:creationId xmlns:a16="http://schemas.microsoft.com/office/drawing/2014/main" id="{753254FE-F141-4EAC-9C08-F58EB66FC23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0" name="72 CuadroTexto">
          <a:extLst>
            <a:ext uri="{FF2B5EF4-FFF2-40B4-BE49-F238E27FC236}">
              <a16:creationId xmlns:a16="http://schemas.microsoft.com/office/drawing/2014/main" id="{0F566BB4-3EEB-4EE8-B17C-853E865C6C2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1" name="73 CuadroTexto">
          <a:extLst>
            <a:ext uri="{FF2B5EF4-FFF2-40B4-BE49-F238E27FC236}">
              <a16:creationId xmlns:a16="http://schemas.microsoft.com/office/drawing/2014/main" id="{0FC4F4E9-5682-437F-8E6E-3AB197AF204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2" name="74 CuadroTexto">
          <a:extLst>
            <a:ext uri="{FF2B5EF4-FFF2-40B4-BE49-F238E27FC236}">
              <a16:creationId xmlns:a16="http://schemas.microsoft.com/office/drawing/2014/main" id="{AE48C105-25EA-45A2-A81E-13F8A8D3886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3" name="75 CuadroTexto">
          <a:extLst>
            <a:ext uri="{FF2B5EF4-FFF2-40B4-BE49-F238E27FC236}">
              <a16:creationId xmlns:a16="http://schemas.microsoft.com/office/drawing/2014/main" id="{67811FEF-4544-4E28-9383-53AE5B72F2A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4" name="76 CuadroTexto">
          <a:extLst>
            <a:ext uri="{FF2B5EF4-FFF2-40B4-BE49-F238E27FC236}">
              <a16:creationId xmlns:a16="http://schemas.microsoft.com/office/drawing/2014/main" id="{FBF02830-0967-4B6F-BB60-E44CB0EBCD4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5" name="77 CuadroTexto">
          <a:extLst>
            <a:ext uri="{FF2B5EF4-FFF2-40B4-BE49-F238E27FC236}">
              <a16:creationId xmlns:a16="http://schemas.microsoft.com/office/drawing/2014/main" id="{52F7DFD1-6762-4E79-8FDB-CCCD3C4B7A9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6" name="78 CuadroTexto">
          <a:extLst>
            <a:ext uri="{FF2B5EF4-FFF2-40B4-BE49-F238E27FC236}">
              <a16:creationId xmlns:a16="http://schemas.microsoft.com/office/drawing/2014/main" id="{4C84A34A-21F4-4036-85DF-A00FA7F1416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7" name="79 CuadroTexto">
          <a:extLst>
            <a:ext uri="{FF2B5EF4-FFF2-40B4-BE49-F238E27FC236}">
              <a16:creationId xmlns:a16="http://schemas.microsoft.com/office/drawing/2014/main" id="{E4D7D7CB-FB22-475E-9955-0BF5E3C86D6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8" name="80 CuadroTexto">
          <a:extLst>
            <a:ext uri="{FF2B5EF4-FFF2-40B4-BE49-F238E27FC236}">
              <a16:creationId xmlns:a16="http://schemas.microsoft.com/office/drawing/2014/main" id="{68E1BE7E-C964-47D9-B759-9E35A614105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099" name="81 CuadroTexto">
          <a:extLst>
            <a:ext uri="{FF2B5EF4-FFF2-40B4-BE49-F238E27FC236}">
              <a16:creationId xmlns:a16="http://schemas.microsoft.com/office/drawing/2014/main" id="{2C3824CA-C27A-49D2-BB76-44037699BB5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3100" name="82 CuadroTexto">
          <a:extLst>
            <a:ext uri="{FF2B5EF4-FFF2-40B4-BE49-F238E27FC236}">
              <a16:creationId xmlns:a16="http://schemas.microsoft.com/office/drawing/2014/main" id="{706F81D8-1AE4-40CE-AC19-629C9BA469B7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1" name="2 CuadroTexto">
          <a:extLst>
            <a:ext uri="{FF2B5EF4-FFF2-40B4-BE49-F238E27FC236}">
              <a16:creationId xmlns:a16="http://schemas.microsoft.com/office/drawing/2014/main" id="{93AE36BF-F2C4-43CE-9729-63B7FBDAE9B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2" name="3 CuadroTexto">
          <a:extLst>
            <a:ext uri="{FF2B5EF4-FFF2-40B4-BE49-F238E27FC236}">
              <a16:creationId xmlns:a16="http://schemas.microsoft.com/office/drawing/2014/main" id="{4A73D5EF-DF12-4121-8E2B-D004FFC2FAB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3" name="4 CuadroTexto">
          <a:extLst>
            <a:ext uri="{FF2B5EF4-FFF2-40B4-BE49-F238E27FC236}">
              <a16:creationId xmlns:a16="http://schemas.microsoft.com/office/drawing/2014/main" id="{ED95EAB5-62AB-457B-BC0D-3C4CCF40B8E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4" name="5 CuadroTexto">
          <a:extLst>
            <a:ext uri="{FF2B5EF4-FFF2-40B4-BE49-F238E27FC236}">
              <a16:creationId xmlns:a16="http://schemas.microsoft.com/office/drawing/2014/main" id="{CC9A5D0E-8C3C-418A-82C5-76CA6538477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5" name="6 CuadroTexto">
          <a:extLst>
            <a:ext uri="{FF2B5EF4-FFF2-40B4-BE49-F238E27FC236}">
              <a16:creationId xmlns:a16="http://schemas.microsoft.com/office/drawing/2014/main" id="{86AC4967-84A4-461A-9A81-CB6958029B0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6" name="7 CuadroTexto">
          <a:extLst>
            <a:ext uri="{FF2B5EF4-FFF2-40B4-BE49-F238E27FC236}">
              <a16:creationId xmlns:a16="http://schemas.microsoft.com/office/drawing/2014/main" id="{890AC56B-28AE-459D-A0A9-6D80CB5D818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7" name="8 CuadroTexto">
          <a:extLst>
            <a:ext uri="{FF2B5EF4-FFF2-40B4-BE49-F238E27FC236}">
              <a16:creationId xmlns:a16="http://schemas.microsoft.com/office/drawing/2014/main" id="{E8FBCDC5-11B9-42C6-9E0F-0E79F6C9396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8" name="9 CuadroTexto">
          <a:extLst>
            <a:ext uri="{FF2B5EF4-FFF2-40B4-BE49-F238E27FC236}">
              <a16:creationId xmlns:a16="http://schemas.microsoft.com/office/drawing/2014/main" id="{5B547FEA-5D7D-4812-9B31-62263A1FEE3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09" name="10 CuadroTexto">
          <a:extLst>
            <a:ext uri="{FF2B5EF4-FFF2-40B4-BE49-F238E27FC236}">
              <a16:creationId xmlns:a16="http://schemas.microsoft.com/office/drawing/2014/main" id="{DF4C9AAC-7FFD-497D-A25C-6CC6ED8C58C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0" name="11 CuadroTexto">
          <a:extLst>
            <a:ext uri="{FF2B5EF4-FFF2-40B4-BE49-F238E27FC236}">
              <a16:creationId xmlns:a16="http://schemas.microsoft.com/office/drawing/2014/main" id="{211964A4-B20B-4992-BCAF-C35354401AC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1" name="12 CuadroTexto">
          <a:extLst>
            <a:ext uri="{FF2B5EF4-FFF2-40B4-BE49-F238E27FC236}">
              <a16:creationId xmlns:a16="http://schemas.microsoft.com/office/drawing/2014/main" id="{10B288EE-7121-4FD7-AA1B-B0BA61A959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2" name="13 CuadroTexto">
          <a:extLst>
            <a:ext uri="{FF2B5EF4-FFF2-40B4-BE49-F238E27FC236}">
              <a16:creationId xmlns:a16="http://schemas.microsoft.com/office/drawing/2014/main" id="{5ADB9062-2B9F-426C-B8BC-29F718F50B7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3" name="14 CuadroTexto">
          <a:extLst>
            <a:ext uri="{FF2B5EF4-FFF2-40B4-BE49-F238E27FC236}">
              <a16:creationId xmlns:a16="http://schemas.microsoft.com/office/drawing/2014/main" id="{11B10AAC-0E22-4781-968D-5BF98AE7297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4" name="15 CuadroTexto">
          <a:extLst>
            <a:ext uri="{FF2B5EF4-FFF2-40B4-BE49-F238E27FC236}">
              <a16:creationId xmlns:a16="http://schemas.microsoft.com/office/drawing/2014/main" id="{A9CB40DE-92EA-4E8C-B406-1AC69219B80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5" name="16 CuadroTexto">
          <a:extLst>
            <a:ext uri="{FF2B5EF4-FFF2-40B4-BE49-F238E27FC236}">
              <a16:creationId xmlns:a16="http://schemas.microsoft.com/office/drawing/2014/main" id="{022EB152-68CF-483B-9BE0-5933922033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6" name="17 CuadroTexto">
          <a:extLst>
            <a:ext uri="{FF2B5EF4-FFF2-40B4-BE49-F238E27FC236}">
              <a16:creationId xmlns:a16="http://schemas.microsoft.com/office/drawing/2014/main" id="{8476FA42-B3BB-4239-AB26-60A1E5D5CB3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7" name="18 CuadroTexto">
          <a:extLst>
            <a:ext uri="{FF2B5EF4-FFF2-40B4-BE49-F238E27FC236}">
              <a16:creationId xmlns:a16="http://schemas.microsoft.com/office/drawing/2014/main" id="{15290DCC-AF35-4A85-82B4-D3DD2E59C96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8" name="19 CuadroTexto">
          <a:extLst>
            <a:ext uri="{FF2B5EF4-FFF2-40B4-BE49-F238E27FC236}">
              <a16:creationId xmlns:a16="http://schemas.microsoft.com/office/drawing/2014/main" id="{3D7C0BCA-ECAE-4940-858C-8AE66F29F0B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19" name="20 CuadroTexto">
          <a:extLst>
            <a:ext uri="{FF2B5EF4-FFF2-40B4-BE49-F238E27FC236}">
              <a16:creationId xmlns:a16="http://schemas.microsoft.com/office/drawing/2014/main" id="{3DAEFBBF-2F7B-4663-93D2-09208408D2E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0" name="21 CuadroTexto">
          <a:extLst>
            <a:ext uri="{FF2B5EF4-FFF2-40B4-BE49-F238E27FC236}">
              <a16:creationId xmlns:a16="http://schemas.microsoft.com/office/drawing/2014/main" id="{7E582BA3-698A-4A0B-8037-3477EB7CE4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1" name="22 CuadroTexto">
          <a:extLst>
            <a:ext uri="{FF2B5EF4-FFF2-40B4-BE49-F238E27FC236}">
              <a16:creationId xmlns:a16="http://schemas.microsoft.com/office/drawing/2014/main" id="{853C40EF-D03C-4032-9C6F-8E9F0046F4A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2" name="23 CuadroTexto">
          <a:extLst>
            <a:ext uri="{FF2B5EF4-FFF2-40B4-BE49-F238E27FC236}">
              <a16:creationId xmlns:a16="http://schemas.microsoft.com/office/drawing/2014/main" id="{17A809EE-C88B-4E14-B2F0-D2858DEA776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3" name="24 CuadroTexto">
          <a:extLst>
            <a:ext uri="{FF2B5EF4-FFF2-40B4-BE49-F238E27FC236}">
              <a16:creationId xmlns:a16="http://schemas.microsoft.com/office/drawing/2014/main" id="{FE6A12A7-8C46-4423-80D2-D67097BD910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4" name="25 CuadroTexto">
          <a:extLst>
            <a:ext uri="{FF2B5EF4-FFF2-40B4-BE49-F238E27FC236}">
              <a16:creationId xmlns:a16="http://schemas.microsoft.com/office/drawing/2014/main" id="{6DCA122D-FC06-49F8-B27D-6CD2EF78A53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5" name="26 CuadroTexto">
          <a:extLst>
            <a:ext uri="{FF2B5EF4-FFF2-40B4-BE49-F238E27FC236}">
              <a16:creationId xmlns:a16="http://schemas.microsoft.com/office/drawing/2014/main" id="{52F102A7-8519-42BA-B005-D34F3281114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6" name="27 CuadroTexto">
          <a:extLst>
            <a:ext uri="{FF2B5EF4-FFF2-40B4-BE49-F238E27FC236}">
              <a16:creationId xmlns:a16="http://schemas.microsoft.com/office/drawing/2014/main" id="{1A8456CB-8BE8-4496-A99E-6951E951331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7" name="28 CuadroTexto">
          <a:extLst>
            <a:ext uri="{FF2B5EF4-FFF2-40B4-BE49-F238E27FC236}">
              <a16:creationId xmlns:a16="http://schemas.microsoft.com/office/drawing/2014/main" id="{C0E62C7E-20BC-4B97-BCB3-CE7CA74D58A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8" name="29 CuadroTexto">
          <a:extLst>
            <a:ext uri="{FF2B5EF4-FFF2-40B4-BE49-F238E27FC236}">
              <a16:creationId xmlns:a16="http://schemas.microsoft.com/office/drawing/2014/main" id="{3D467CF5-8A5E-4C70-A596-78A28587F21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29" name="30 CuadroTexto">
          <a:extLst>
            <a:ext uri="{FF2B5EF4-FFF2-40B4-BE49-F238E27FC236}">
              <a16:creationId xmlns:a16="http://schemas.microsoft.com/office/drawing/2014/main" id="{7EF25B25-9540-4379-B305-60CAECD6D5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0" name="31 CuadroTexto">
          <a:extLst>
            <a:ext uri="{FF2B5EF4-FFF2-40B4-BE49-F238E27FC236}">
              <a16:creationId xmlns:a16="http://schemas.microsoft.com/office/drawing/2014/main" id="{8AA8A351-43D3-4167-B50C-214B8FF4769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1" name="32 CuadroTexto">
          <a:extLst>
            <a:ext uri="{FF2B5EF4-FFF2-40B4-BE49-F238E27FC236}">
              <a16:creationId xmlns:a16="http://schemas.microsoft.com/office/drawing/2014/main" id="{7E41504C-2108-4C83-90A1-D25DC3E0CD5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2" name="33 CuadroTexto">
          <a:extLst>
            <a:ext uri="{FF2B5EF4-FFF2-40B4-BE49-F238E27FC236}">
              <a16:creationId xmlns:a16="http://schemas.microsoft.com/office/drawing/2014/main" id="{182661FE-8CC9-4A0C-B2D5-6BFC71E2B6B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3" name="34 CuadroTexto">
          <a:extLst>
            <a:ext uri="{FF2B5EF4-FFF2-40B4-BE49-F238E27FC236}">
              <a16:creationId xmlns:a16="http://schemas.microsoft.com/office/drawing/2014/main" id="{E9CD6BBD-86CB-40D9-B61D-252B90934D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4" name="35 CuadroTexto">
          <a:extLst>
            <a:ext uri="{FF2B5EF4-FFF2-40B4-BE49-F238E27FC236}">
              <a16:creationId xmlns:a16="http://schemas.microsoft.com/office/drawing/2014/main" id="{91A40C30-429F-43F6-BED1-1B3B73F112C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5" name="36 CuadroTexto">
          <a:extLst>
            <a:ext uri="{FF2B5EF4-FFF2-40B4-BE49-F238E27FC236}">
              <a16:creationId xmlns:a16="http://schemas.microsoft.com/office/drawing/2014/main" id="{C5F615EA-A3C6-4085-B823-A631AD1679F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6" name="37 CuadroTexto">
          <a:extLst>
            <a:ext uri="{FF2B5EF4-FFF2-40B4-BE49-F238E27FC236}">
              <a16:creationId xmlns:a16="http://schemas.microsoft.com/office/drawing/2014/main" id="{C4786159-44EE-4A66-9A97-ED576D4F5C1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7" name="38 CuadroTexto">
          <a:extLst>
            <a:ext uri="{FF2B5EF4-FFF2-40B4-BE49-F238E27FC236}">
              <a16:creationId xmlns:a16="http://schemas.microsoft.com/office/drawing/2014/main" id="{24753116-F36F-45FE-A6EA-5FC6504CB79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8" name="39 CuadroTexto">
          <a:extLst>
            <a:ext uri="{FF2B5EF4-FFF2-40B4-BE49-F238E27FC236}">
              <a16:creationId xmlns:a16="http://schemas.microsoft.com/office/drawing/2014/main" id="{1B77E0F9-F244-4F17-AF29-C462591321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39" name="40 CuadroTexto">
          <a:extLst>
            <a:ext uri="{FF2B5EF4-FFF2-40B4-BE49-F238E27FC236}">
              <a16:creationId xmlns:a16="http://schemas.microsoft.com/office/drawing/2014/main" id="{6A51C83B-9108-42CE-B4A0-FDF7738D28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0" name="41 CuadroTexto">
          <a:extLst>
            <a:ext uri="{FF2B5EF4-FFF2-40B4-BE49-F238E27FC236}">
              <a16:creationId xmlns:a16="http://schemas.microsoft.com/office/drawing/2014/main" id="{98AA8EE4-4D02-4928-843A-B9BE3FC46A2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1" name="42 CuadroTexto">
          <a:extLst>
            <a:ext uri="{FF2B5EF4-FFF2-40B4-BE49-F238E27FC236}">
              <a16:creationId xmlns:a16="http://schemas.microsoft.com/office/drawing/2014/main" id="{4EA1C705-AAB3-4CA9-9D03-A38134336A5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2" name="43 CuadroTexto">
          <a:extLst>
            <a:ext uri="{FF2B5EF4-FFF2-40B4-BE49-F238E27FC236}">
              <a16:creationId xmlns:a16="http://schemas.microsoft.com/office/drawing/2014/main" id="{4F8E7036-EAB5-43C2-B4C0-0D8F16A2393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3" name="44 CuadroTexto">
          <a:extLst>
            <a:ext uri="{FF2B5EF4-FFF2-40B4-BE49-F238E27FC236}">
              <a16:creationId xmlns:a16="http://schemas.microsoft.com/office/drawing/2014/main" id="{7C029541-D280-4EA3-83C7-6C54F83D46C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4" name="45 CuadroTexto">
          <a:extLst>
            <a:ext uri="{FF2B5EF4-FFF2-40B4-BE49-F238E27FC236}">
              <a16:creationId xmlns:a16="http://schemas.microsoft.com/office/drawing/2014/main" id="{E55822E4-57AC-4BEE-AE42-B9F333E97C9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5" name="46 CuadroTexto">
          <a:extLst>
            <a:ext uri="{FF2B5EF4-FFF2-40B4-BE49-F238E27FC236}">
              <a16:creationId xmlns:a16="http://schemas.microsoft.com/office/drawing/2014/main" id="{BC1745D2-F8F4-4417-BE0D-28954B73F8B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6" name="47 CuadroTexto">
          <a:extLst>
            <a:ext uri="{FF2B5EF4-FFF2-40B4-BE49-F238E27FC236}">
              <a16:creationId xmlns:a16="http://schemas.microsoft.com/office/drawing/2014/main" id="{CB5E144A-A303-4C36-841C-AB63446053C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7" name="48 CuadroTexto">
          <a:extLst>
            <a:ext uri="{FF2B5EF4-FFF2-40B4-BE49-F238E27FC236}">
              <a16:creationId xmlns:a16="http://schemas.microsoft.com/office/drawing/2014/main" id="{9991121D-45F7-405E-A91A-B124160548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8" name="49 CuadroTexto">
          <a:extLst>
            <a:ext uri="{FF2B5EF4-FFF2-40B4-BE49-F238E27FC236}">
              <a16:creationId xmlns:a16="http://schemas.microsoft.com/office/drawing/2014/main" id="{886EC7A9-5F25-4598-8572-79E66A6490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49" name="50 CuadroTexto">
          <a:extLst>
            <a:ext uri="{FF2B5EF4-FFF2-40B4-BE49-F238E27FC236}">
              <a16:creationId xmlns:a16="http://schemas.microsoft.com/office/drawing/2014/main" id="{D0D5A8FE-6B75-4FFD-9E4E-32AE1C66630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0" name="51 CuadroTexto">
          <a:extLst>
            <a:ext uri="{FF2B5EF4-FFF2-40B4-BE49-F238E27FC236}">
              <a16:creationId xmlns:a16="http://schemas.microsoft.com/office/drawing/2014/main" id="{5D7347C7-AA09-454A-9A2E-E9EB0C7BAAB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1" name="52 CuadroTexto">
          <a:extLst>
            <a:ext uri="{FF2B5EF4-FFF2-40B4-BE49-F238E27FC236}">
              <a16:creationId xmlns:a16="http://schemas.microsoft.com/office/drawing/2014/main" id="{ACE279A5-792B-4E39-8C8E-73422AAB63E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2" name="53 CuadroTexto">
          <a:extLst>
            <a:ext uri="{FF2B5EF4-FFF2-40B4-BE49-F238E27FC236}">
              <a16:creationId xmlns:a16="http://schemas.microsoft.com/office/drawing/2014/main" id="{EF2810E0-E22C-43F8-89D1-881768A5213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3" name="54 CuadroTexto">
          <a:extLst>
            <a:ext uri="{FF2B5EF4-FFF2-40B4-BE49-F238E27FC236}">
              <a16:creationId xmlns:a16="http://schemas.microsoft.com/office/drawing/2014/main" id="{BECB9D99-0F40-4A4D-90B8-60FA12CE025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4" name="55 CuadroTexto">
          <a:extLst>
            <a:ext uri="{FF2B5EF4-FFF2-40B4-BE49-F238E27FC236}">
              <a16:creationId xmlns:a16="http://schemas.microsoft.com/office/drawing/2014/main" id="{005E5CEA-0209-4065-B7E8-D5797F84C5C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5" name="56 CuadroTexto">
          <a:extLst>
            <a:ext uri="{FF2B5EF4-FFF2-40B4-BE49-F238E27FC236}">
              <a16:creationId xmlns:a16="http://schemas.microsoft.com/office/drawing/2014/main" id="{53D3C26D-DA1D-434C-93F6-0163315DF4C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6" name="57 CuadroTexto">
          <a:extLst>
            <a:ext uri="{FF2B5EF4-FFF2-40B4-BE49-F238E27FC236}">
              <a16:creationId xmlns:a16="http://schemas.microsoft.com/office/drawing/2014/main" id="{7B7E8D8E-205A-4D07-9AF5-613E776CE91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7" name="58 CuadroTexto">
          <a:extLst>
            <a:ext uri="{FF2B5EF4-FFF2-40B4-BE49-F238E27FC236}">
              <a16:creationId xmlns:a16="http://schemas.microsoft.com/office/drawing/2014/main" id="{456866DD-0200-4BFA-926A-422712C7192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8" name="59 CuadroTexto">
          <a:extLst>
            <a:ext uri="{FF2B5EF4-FFF2-40B4-BE49-F238E27FC236}">
              <a16:creationId xmlns:a16="http://schemas.microsoft.com/office/drawing/2014/main" id="{BC270E3E-E7A8-4B48-96D7-BDAA7B994D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59" name="60 CuadroTexto">
          <a:extLst>
            <a:ext uri="{FF2B5EF4-FFF2-40B4-BE49-F238E27FC236}">
              <a16:creationId xmlns:a16="http://schemas.microsoft.com/office/drawing/2014/main" id="{A35620B6-C775-4F73-AA15-5BC0EB6C76B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0" name="61 CuadroTexto">
          <a:extLst>
            <a:ext uri="{FF2B5EF4-FFF2-40B4-BE49-F238E27FC236}">
              <a16:creationId xmlns:a16="http://schemas.microsoft.com/office/drawing/2014/main" id="{AF41CE49-FB68-446B-9440-E828468EB19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1" name="62 CuadroTexto">
          <a:extLst>
            <a:ext uri="{FF2B5EF4-FFF2-40B4-BE49-F238E27FC236}">
              <a16:creationId xmlns:a16="http://schemas.microsoft.com/office/drawing/2014/main" id="{1FAA2818-05A6-4D76-A502-91D66A30327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2" name="63 CuadroTexto">
          <a:extLst>
            <a:ext uri="{FF2B5EF4-FFF2-40B4-BE49-F238E27FC236}">
              <a16:creationId xmlns:a16="http://schemas.microsoft.com/office/drawing/2014/main" id="{799F2BF2-1CE6-47A8-9D0D-82F052728E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3" name="64 CuadroTexto">
          <a:extLst>
            <a:ext uri="{FF2B5EF4-FFF2-40B4-BE49-F238E27FC236}">
              <a16:creationId xmlns:a16="http://schemas.microsoft.com/office/drawing/2014/main" id="{DC5D7195-E641-4027-AD28-37D48AC545B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4" name="65 CuadroTexto">
          <a:extLst>
            <a:ext uri="{FF2B5EF4-FFF2-40B4-BE49-F238E27FC236}">
              <a16:creationId xmlns:a16="http://schemas.microsoft.com/office/drawing/2014/main" id="{86CB00D0-8CEC-463C-BAB2-FE98742BB60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5" name="66 CuadroTexto">
          <a:extLst>
            <a:ext uri="{FF2B5EF4-FFF2-40B4-BE49-F238E27FC236}">
              <a16:creationId xmlns:a16="http://schemas.microsoft.com/office/drawing/2014/main" id="{2B4E17A4-E454-43A9-B81F-AA7667832ED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6" name="67 CuadroTexto">
          <a:extLst>
            <a:ext uri="{FF2B5EF4-FFF2-40B4-BE49-F238E27FC236}">
              <a16:creationId xmlns:a16="http://schemas.microsoft.com/office/drawing/2014/main" id="{24BF1EBD-BFA2-462E-9126-7A7CB7D2277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7" name="68 CuadroTexto">
          <a:extLst>
            <a:ext uri="{FF2B5EF4-FFF2-40B4-BE49-F238E27FC236}">
              <a16:creationId xmlns:a16="http://schemas.microsoft.com/office/drawing/2014/main" id="{58FED5C7-599A-44C0-9C37-DC7DBEF7CF6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8" name="69 CuadroTexto">
          <a:extLst>
            <a:ext uri="{FF2B5EF4-FFF2-40B4-BE49-F238E27FC236}">
              <a16:creationId xmlns:a16="http://schemas.microsoft.com/office/drawing/2014/main" id="{D6106FD6-A477-4B57-9E29-77173E403DD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69" name="70 CuadroTexto">
          <a:extLst>
            <a:ext uri="{FF2B5EF4-FFF2-40B4-BE49-F238E27FC236}">
              <a16:creationId xmlns:a16="http://schemas.microsoft.com/office/drawing/2014/main" id="{53502EB6-DC86-4514-BB9A-2C1365F1940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0" name="71 CuadroTexto">
          <a:extLst>
            <a:ext uri="{FF2B5EF4-FFF2-40B4-BE49-F238E27FC236}">
              <a16:creationId xmlns:a16="http://schemas.microsoft.com/office/drawing/2014/main" id="{98401411-9EDA-4476-9BD9-EBA2764BA61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1" name="72 CuadroTexto">
          <a:extLst>
            <a:ext uri="{FF2B5EF4-FFF2-40B4-BE49-F238E27FC236}">
              <a16:creationId xmlns:a16="http://schemas.microsoft.com/office/drawing/2014/main" id="{9114CFB7-A917-4D64-9C04-DA71F9FC7B0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2" name="73 CuadroTexto">
          <a:extLst>
            <a:ext uri="{FF2B5EF4-FFF2-40B4-BE49-F238E27FC236}">
              <a16:creationId xmlns:a16="http://schemas.microsoft.com/office/drawing/2014/main" id="{4565E0D1-737A-467F-B6B2-7BFB47A5D62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3" name="74 CuadroTexto">
          <a:extLst>
            <a:ext uri="{FF2B5EF4-FFF2-40B4-BE49-F238E27FC236}">
              <a16:creationId xmlns:a16="http://schemas.microsoft.com/office/drawing/2014/main" id="{32003136-CEB9-4DED-87C0-6B80D1B4CB3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4" name="75 CuadroTexto">
          <a:extLst>
            <a:ext uri="{FF2B5EF4-FFF2-40B4-BE49-F238E27FC236}">
              <a16:creationId xmlns:a16="http://schemas.microsoft.com/office/drawing/2014/main" id="{AC6EEE5B-7310-45F3-A10C-DBC35AEF69E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5" name="76 CuadroTexto">
          <a:extLst>
            <a:ext uri="{FF2B5EF4-FFF2-40B4-BE49-F238E27FC236}">
              <a16:creationId xmlns:a16="http://schemas.microsoft.com/office/drawing/2014/main" id="{B3150D48-6434-49AA-BB90-A84DECA8F08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6" name="77 CuadroTexto">
          <a:extLst>
            <a:ext uri="{FF2B5EF4-FFF2-40B4-BE49-F238E27FC236}">
              <a16:creationId xmlns:a16="http://schemas.microsoft.com/office/drawing/2014/main" id="{1D4D2C86-4FD1-4887-9378-653D0F8F966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7" name="78 CuadroTexto">
          <a:extLst>
            <a:ext uri="{FF2B5EF4-FFF2-40B4-BE49-F238E27FC236}">
              <a16:creationId xmlns:a16="http://schemas.microsoft.com/office/drawing/2014/main" id="{161FFE67-E07A-4D38-9402-3C6B1F489A4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8" name="79 CuadroTexto">
          <a:extLst>
            <a:ext uri="{FF2B5EF4-FFF2-40B4-BE49-F238E27FC236}">
              <a16:creationId xmlns:a16="http://schemas.microsoft.com/office/drawing/2014/main" id="{F5E8FF45-C1D2-4A75-BE80-063F03C9397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79" name="80 CuadroTexto">
          <a:extLst>
            <a:ext uri="{FF2B5EF4-FFF2-40B4-BE49-F238E27FC236}">
              <a16:creationId xmlns:a16="http://schemas.microsoft.com/office/drawing/2014/main" id="{A5A369CE-4460-43AE-B17E-E62FC3B4E95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80" name="81 CuadroTexto">
          <a:extLst>
            <a:ext uri="{FF2B5EF4-FFF2-40B4-BE49-F238E27FC236}">
              <a16:creationId xmlns:a16="http://schemas.microsoft.com/office/drawing/2014/main" id="{45CA7F2C-CC1F-49BD-BCA5-980B9F81C70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81" name="82 CuadroTexto">
          <a:extLst>
            <a:ext uri="{FF2B5EF4-FFF2-40B4-BE49-F238E27FC236}">
              <a16:creationId xmlns:a16="http://schemas.microsoft.com/office/drawing/2014/main" id="{BCF3552B-5B15-4B37-96CE-B053A744343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2" name="1 CuadroTexto">
          <a:extLst>
            <a:ext uri="{FF2B5EF4-FFF2-40B4-BE49-F238E27FC236}">
              <a16:creationId xmlns:a16="http://schemas.microsoft.com/office/drawing/2014/main" id="{9FBC7079-1F14-4D79-866A-9D8845CBDD7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3" name="2 CuadroTexto">
          <a:extLst>
            <a:ext uri="{FF2B5EF4-FFF2-40B4-BE49-F238E27FC236}">
              <a16:creationId xmlns:a16="http://schemas.microsoft.com/office/drawing/2014/main" id="{BF88CBFA-5D3D-47AE-8935-E37D6093E93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4" name="3 CuadroTexto">
          <a:extLst>
            <a:ext uri="{FF2B5EF4-FFF2-40B4-BE49-F238E27FC236}">
              <a16:creationId xmlns:a16="http://schemas.microsoft.com/office/drawing/2014/main" id="{A0F39840-51BD-46E7-ADE7-33B2158458E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5" name="4 CuadroTexto">
          <a:extLst>
            <a:ext uri="{FF2B5EF4-FFF2-40B4-BE49-F238E27FC236}">
              <a16:creationId xmlns:a16="http://schemas.microsoft.com/office/drawing/2014/main" id="{E3AC38D7-CCCB-4E4E-B67A-29995376C6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6" name="5 CuadroTexto">
          <a:extLst>
            <a:ext uri="{FF2B5EF4-FFF2-40B4-BE49-F238E27FC236}">
              <a16:creationId xmlns:a16="http://schemas.microsoft.com/office/drawing/2014/main" id="{8AE2AB10-1B9A-41A3-A12F-8D1DF5E6A51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7" name="6 CuadroTexto">
          <a:extLst>
            <a:ext uri="{FF2B5EF4-FFF2-40B4-BE49-F238E27FC236}">
              <a16:creationId xmlns:a16="http://schemas.microsoft.com/office/drawing/2014/main" id="{52BCF535-34AF-49C8-B113-66642FC5613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8" name="7 CuadroTexto">
          <a:extLst>
            <a:ext uri="{FF2B5EF4-FFF2-40B4-BE49-F238E27FC236}">
              <a16:creationId xmlns:a16="http://schemas.microsoft.com/office/drawing/2014/main" id="{5B218848-434D-4048-B6AA-AA31DEEDF3D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89" name="8 CuadroTexto">
          <a:extLst>
            <a:ext uri="{FF2B5EF4-FFF2-40B4-BE49-F238E27FC236}">
              <a16:creationId xmlns:a16="http://schemas.microsoft.com/office/drawing/2014/main" id="{14AF1AED-7A45-4499-BC52-794ED50EDAD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0" name="9 CuadroTexto">
          <a:extLst>
            <a:ext uri="{FF2B5EF4-FFF2-40B4-BE49-F238E27FC236}">
              <a16:creationId xmlns:a16="http://schemas.microsoft.com/office/drawing/2014/main" id="{AFB9CA97-C3C6-4A5A-9D87-7EDE2675BD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1" name="10 CuadroTexto">
          <a:extLst>
            <a:ext uri="{FF2B5EF4-FFF2-40B4-BE49-F238E27FC236}">
              <a16:creationId xmlns:a16="http://schemas.microsoft.com/office/drawing/2014/main" id="{38900579-1CAC-472B-90CF-FBF76692816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2" name="11 CuadroTexto">
          <a:extLst>
            <a:ext uri="{FF2B5EF4-FFF2-40B4-BE49-F238E27FC236}">
              <a16:creationId xmlns:a16="http://schemas.microsoft.com/office/drawing/2014/main" id="{57066501-F580-409A-9C96-054938A0865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3" name="12 CuadroTexto">
          <a:extLst>
            <a:ext uri="{FF2B5EF4-FFF2-40B4-BE49-F238E27FC236}">
              <a16:creationId xmlns:a16="http://schemas.microsoft.com/office/drawing/2014/main" id="{AC595504-DA1D-4ED7-A45C-14F4E21B7D0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4" name="13 CuadroTexto">
          <a:extLst>
            <a:ext uri="{FF2B5EF4-FFF2-40B4-BE49-F238E27FC236}">
              <a16:creationId xmlns:a16="http://schemas.microsoft.com/office/drawing/2014/main" id="{FEAD9D34-2417-4030-AD37-1762C933720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5" name="14 CuadroTexto">
          <a:extLst>
            <a:ext uri="{FF2B5EF4-FFF2-40B4-BE49-F238E27FC236}">
              <a16:creationId xmlns:a16="http://schemas.microsoft.com/office/drawing/2014/main" id="{9EA92387-0B29-4527-9444-C1A221E6C5E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6" name="15 CuadroTexto">
          <a:extLst>
            <a:ext uri="{FF2B5EF4-FFF2-40B4-BE49-F238E27FC236}">
              <a16:creationId xmlns:a16="http://schemas.microsoft.com/office/drawing/2014/main" id="{4DDDD8DB-D862-4122-866A-F6BE57E0547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7" name="16 CuadroTexto">
          <a:extLst>
            <a:ext uri="{FF2B5EF4-FFF2-40B4-BE49-F238E27FC236}">
              <a16:creationId xmlns:a16="http://schemas.microsoft.com/office/drawing/2014/main" id="{9DF2F6DA-C453-45A9-9421-AF70226B82A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8" name="17 CuadroTexto">
          <a:extLst>
            <a:ext uri="{FF2B5EF4-FFF2-40B4-BE49-F238E27FC236}">
              <a16:creationId xmlns:a16="http://schemas.microsoft.com/office/drawing/2014/main" id="{F8AA040F-4485-407E-807F-596D8C3AA2D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199" name="18 CuadroTexto">
          <a:extLst>
            <a:ext uri="{FF2B5EF4-FFF2-40B4-BE49-F238E27FC236}">
              <a16:creationId xmlns:a16="http://schemas.microsoft.com/office/drawing/2014/main" id="{D881F31F-B574-4D3D-B0D9-90F1B1E3AE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0" name="19 CuadroTexto">
          <a:extLst>
            <a:ext uri="{FF2B5EF4-FFF2-40B4-BE49-F238E27FC236}">
              <a16:creationId xmlns:a16="http://schemas.microsoft.com/office/drawing/2014/main" id="{28A4F117-28A9-43DA-B564-3A313C7B1C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1" name="20 CuadroTexto">
          <a:extLst>
            <a:ext uri="{FF2B5EF4-FFF2-40B4-BE49-F238E27FC236}">
              <a16:creationId xmlns:a16="http://schemas.microsoft.com/office/drawing/2014/main" id="{E52EF828-0A5A-443B-B16E-F8C700C7022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2" name="21 CuadroTexto">
          <a:extLst>
            <a:ext uri="{FF2B5EF4-FFF2-40B4-BE49-F238E27FC236}">
              <a16:creationId xmlns:a16="http://schemas.microsoft.com/office/drawing/2014/main" id="{593BC0C9-D085-4B88-9B50-2040866C967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3" name="22 CuadroTexto">
          <a:extLst>
            <a:ext uri="{FF2B5EF4-FFF2-40B4-BE49-F238E27FC236}">
              <a16:creationId xmlns:a16="http://schemas.microsoft.com/office/drawing/2014/main" id="{3D317149-E6A7-420A-873C-14EB1DAC913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4" name="23 CuadroTexto">
          <a:extLst>
            <a:ext uri="{FF2B5EF4-FFF2-40B4-BE49-F238E27FC236}">
              <a16:creationId xmlns:a16="http://schemas.microsoft.com/office/drawing/2014/main" id="{0C9B150C-F13D-4CE7-9C64-AC24F5E5CC8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5" name="24 CuadroTexto">
          <a:extLst>
            <a:ext uri="{FF2B5EF4-FFF2-40B4-BE49-F238E27FC236}">
              <a16:creationId xmlns:a16="http://schemas.microsoft.com/office/drawing/2014/main" id="{037E5570-0E9A-4589-BAA9-67AEF9C6D7C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6" name="25 CuadroTexto">
          <a:extLst>
            <a:ext uri="{FF2B5EF4-FFF2-40B4-BE49-F238E27FC236}">
              <a16:creationId xmlns:a16="http://schemas.microsoft.com/office/drawing/2014/main" id="{148873B6-7823-4E20-BF4F-968C7A3833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7" name="26 CuadroTexto">
          <a:extLst>
            <a:ext uri="{FF2B5EF4-FFF2-40B4-BE49-F238E27FC236}">
              <a16:creationId xmlns:a16="http://schemas.microsoft.com/office/drawing/2014/main" id="{34EE0164-387A-4626-9DAE-E2146D9F8D7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8" name="27 CuadroTexto">
          <a:extLst>
            <a:ext uri="{FF2B5EF4-FFF2-40B4-BE49-F238E27FC236}">
              <a16:creationId xmlns:a16="http://schemas.microsoft.com/office/drawing/2014/main" id="{84E8570A-DE6D-4CA3-8093-BB12DA4216E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09" name="28 CuadroTexto">
          <a:extLst>
            <a:ext uri="{FF2B5EF4-FFF2-40B4-BE49-F238E27FC236}">
              <a16:creationId xmlns:a16="http://schemas.microsoft.com/office/drawing/2014/main" id="{C478B58B-652F-443A-9C1B-ED2BD58812B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0" name="29 CuadroTexto">
          <a:extLst>
            <a:ext uri="{FF2B5EF4-FFF2-40B4-BE49-F238E27FC236}">
              <a16:creationId xmlns:a16="http://schemas.microsoft.com/office/drawing/2014/main" id="{B65BD819-C59D-41F6-B958-1FE7D2233D3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1" name="30 CuadroTexto">
          <a:extLst>
            <a:ext uri="{FF2B5EF4-FFF2-40B4-BE49-F238E27FC236}">
              <a16:creationId xmlns:a16="http://schemas.microsoft.com/office/drawing/2014/main" id="{656589F0-C9B0-4CA9-BE68-5B44BADE51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2" name="31 CuadroTexto">
          <a:extLst>
            <a:ext uri="{FF2B5EF4-FFF2-40B4-BE49-F238E27FC236}">
              <a16:creationId xmlns:a16="http://schemas.microsoft.com/office/drawing/2014/main" id="{C8F127FA-A8C1-491B-B150-2CD092C7933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3" name="32 CuadroTexto">
          <a:extLst>
            <a:ext uri="{FF2B5EF4-FFF2-40B4-BE49-F238E27FC236}">
              <a16:creationId xmlns:a16="http://schemas.microsoft.com/office/drawing/2014/main" id="{A3D4199A-49AF-4EB7-BD6C-75798A16C29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4" name="33 CuadroTexto">
          <a:extLst>
            <a:ext uri="{FF2B5EF4-FFF2-40B4-BE49-F238E27FC236}">
              <a16:creationId xmlns:a16="http://schemas.microsoft.com/office/drawing/2014/main" id="{258DA322-1CB7-46DC-813F-D41C7532B93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5" name="34 CuadroTexto">
          <a:extLst>
            <a:ext uri="{FF2B5EF4-FFF2-40B4-BE49-F238E27FC236}">
              <a16:creationId xmlns:a16="http://schemas.microsoft.com/office/drawing/2014/main" id="{1DE81FBE-2EB0-4788-9DA6-B1C5BC15321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6" name="35 CuadroTexto">
          <a:extLst>
            <a:ext uri="{FF2B5EF4-FFF2-40B4-BE49-F238E27FC236}">
              <a16:creationId xmlns:a16="http://schemas.microsoft.com/office/drawing/2014/main" id="{BA14FFA0-956A-48DB-A857-9DB4AD060A8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7" name="36 CuadroTexto">
          <a:extLst>
            <a:ext uri="{FF2B5EF4-FFF2-40B4-BE49-F238E27FC236}">
              <a16:creationId xmlns:a16="http://schemas.microsoft.com/office/drawing/2014/main" id="{A1F68543-7D47-4316-AEA0-D0DFE1A7DAC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8" name="37 CuadroTexto">
          <a:extLst>
            <a:ext uri="{FF2B5EF4-FFF2-40B4-BE49-F238E27FC236}">
              <a16:creationId xmlns:a16="http://schemas.microsoft.com/office/drawing/2014/main" id="{3695CA80-568A-49B3-B76A-DF0DCA37377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19" name="38 CuadroTexto">
          <a:extLst>
            <a:ext uri="{FF2B5EF4-FFF2-40B4-BE49-F238E27FC236}">
              <a16:creationId xmlns:a16="http://schemas.microsoft.com/office/drawing/2014/main" id="{8E58250C-F905-4EA0-8785-2F76B1A7DD2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0" name="39 CuadroTexto">
          <a:extLst>
            <a:ext uri="{FF2B5EF4-FFF2-40B4-BE49-F238E27FC236}">
              <a16:creationId xmlns:a16="http://schemas.microsoft.com/office/drawing/2014/main" id="{569E4FA9-7E6D-4287-93F5-947E97CF7CF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1" name="40 CuadroTexto">
          <a:extLst>
            <a:ext uri="{FF2B5EF4-FFF2-40B4-BE49-F238E27FC236}">
              <a16:creationId xmlns:a16="http://schemas.microsoft.com/office/drawing/2014/main" id="{3BD006CA-510C-4E8A-931B-2EE1424D9B9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2" name="41 CuadroTexto">
          <a:extLst>
            <a:ext uri="{FF2B5EF4-FFF2-40B4-BE49-F238E27FC236}">
              <a16:creationId xmlns:a16="http://schemas.microsoft.com/office/drawing/2014/main" id="{5DD4E7AF-A8A9-4738-BC3E-5ED4C4DA937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3" name="42 CuadroTexto">
          <a:extLst>
            <a:ext uri="{FF2B5EF4-FFF2-40B4-BE49-F238E27FC236}">
              <a16:creationId xmlns:a16="http://schemas.microsoft.com/office/drawing/2014/main" id="{DA8B52F7-4CBA-44A8-99D4-F229BB87FBE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4" name="43 CuadroTexto">
          <a:extLst>
            <a:ext uri="{FF2B5EF4-FFF2-40B4-BE49-F238E27FC236}">
              <a16:creationId xmlns:a16="http://schemas.microsoft.com/office/drawing/2014/main" id="{318F159C-9BD9-48FB-9A66-0FBFCCCD5B6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5" name="44 CuadroTexto">
          <a:extLst>
            <a:ext uri="{FF2B5EF4-FFF2-40B4-BE49-F238E27FC236}">
              <a16:creationId xmlns:a16="http://schemas.microsoft.com/office/drawing/2014/main" id="{C8C175E8-B360-4298-BD11-9C153F2953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6" name="45 CuadroTexto">
          <a:extLst>
            <a:ext uri="{FF2B5EF4-FFF2-40B4-BE49-F238E27FC236}">
              <a16:creationId xmlns:a16="http://schemas.microsoft.com/office/drawing/2014/main" id="{782BC0CC-1F58-4BC9-8A20-8D421E8B4C0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7" name="46 CuadroTexto">
          <a:extLst>
            <a:ext uri="{FF2B5EF4-FFF2-40B4-BE49-F238E27FC236}">
              <a16:creationId xmlns:a16="http://schemas.microsoft.com/office/drawing/2014/main" id="{6C35FAA1-5127-495C-966B-51F6E5C174A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8" name="47 CuadroTexto">
          <a:extLst>
            <a:ext uri="{FF2B5EF4-FFF2-40B4-BE49-F238E27FC236}">
              <a16:creationId xmlns:a16="http://schemas.microsoft.com/office/drawing/2014/main" id="{52B40D20-82F6-4B90-A6F6-5D9109CF91F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29" name="48 CuadroTexto">
          <a:extLst>
            <a:ext uri="{FF2B5EF4-FFF2-40B4-BE49-F238E27FC236}">
              <a16:creationId xmlns:a16="http://schemas.microsoft.com/office/drawing/2014/main" id="{159E514F-842E-4AFA-A649-1D8658A8D88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0" name="49 CuadroTexto">
          <a:extLst>
            <a:ext uri="{FF2B5EF4-FFF2-40B4-BE49-F238E27FC236}">
              <a16:creationId xmlns:a16="http://schemas.microsoft.com/office/drawing/2014/main" id="{46D161C6-4958-4132-AFD2-E0ADAB5D2AD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1" name="50 CuadroTexto">
          <a:extLst>
            <a:ext uri="{FF2B5EF4-FFF2-40B4-BE49-F238E27FC236}">
              <a16:creationId xmlns:a16="http://schemas.microsoft.com/office/drawing/2014/main" id="{8C4B3339-682A-4C58-B3EC-8D7D9F0D95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2" name="51 CuadroTexto">
          <a:extLst>
            <a:ext uri="{FF2B5EF4-FFF2-40B4-BE49-F238E27FC236}">
              <a16:creationId xmlns:a16="http://schemas.microsoft.com/office/drawing/2014/main" id="{101C7AFD-C695-4C6E-9A33-1CA52D2104B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3" name="52 CuadroTexto">
          <a:extLst>
            <a:ext uri="{FF2B5EF4-FFF2-40B4-BE49-F238E27FC236}">
              <a16:creationId xmlns:a16="http://schemas.microsoft.com/office/drawing/2014/main" id="{6DAC97B3-033D-46ED-AEED-641A88D1B4A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4" name="53 CuadroTexto">
          <a:extLst>
            <a:ext uri="{FF2B5EF4-FFF2-40B4-BE49-F238E27FC236}">
              <a16:creationId xmlns:a16="http://schemas.microsoft.com/office/drawing/2014/main" id="{6127C010-93B2-4791-B7B9-0C47F12444A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5" name="54 CuadroTexto">
          <a:extLst>
            <a:ext uri="{FF2B5EF4-FFF2-40B4-BE49-F238E27FC236}">
              <a16:creationId xmlns:a16="http://schemas.microsoft.com/office/drawing/2014/main" id="{A695B62B-B3D2-4BDF-BC5A-94898791FC8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6" name="55 CuadroTexto">
          <a:extLst>
            <a:ext uri="{FF2B5EF4-FFF2-40B4-BE49-F238E27FC236}">
              <a16:creationId xmlns:a16="http://schemas.microsoft.com/office/drawing/2014/main" id="{8421F0FA-1F47-4DB1-9633-09A5CBF4D09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7" name="56 CuadroTexto">
          <a:extLst>
            <a:ext uri="{FF2B5EF4-FFF2-40B4-BE49-F238E27FC236}">
              <a16:creationId xmlns:a16="http://schemas.microsoft.com/office/drawing/2014/main" id="{48D4AFF0-3E50-4542-AFAF-F5F614C202E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8" name="57 CuadroTexto">
          <a:extLst>
            <a:ext uri="{FF2B5EF4-FFF2-40B4-BE49-F238E27FC236}">
              <a16:creationId xmlns:a16="http://schemas.microsoft.com/office/drawing/2014/main" id="{1D4F772F-0F46-4A52-814E-62EA93C1257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39" name="58 CuadroTexto">
          <a:extLst>
            <a:ext uri="{FF2B5EF4-FFF2-40B4-BE49-F238E27FC236}">
              <a16:creationId xmlns:a16="http://schemas.microsoft.com/office/drawing/2014/main" id="{2EEBDA14-1E81-4C5F-9503-C72CD9E26CE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0" name="59 CuadroTexto">
          <a:extLst>
            <a:ext uri="{FF2B5EF4-FFF2-40B4-BE49-F238E27FC236}">
              <a16:creationId xmlns:a16="http://schemas.microsoft.com/office/drawing/2014/main" id="{BF70EE71-DBE5-4B78-9023-8298EA4CB35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1" name="60 CuadroTexto">
          <a:extLst>
            <a:ext uri="{FF2B5EF4-FFF2-40B4-BE49-F238E27FC236}">
              <a16:creationId xmlns:a16="http://schemas.microsoft.com/office/drawing/2014/main" id="{D94CB50B-F4E2-4420-806E-48A6C42A181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2" name="61 CuadroTexto">
          <a:extLst>
            <a:ext uri="{FF2B5EF4-FFF2-40B4-BE49-F238E27FC236}">
              <a16:creationId xmlns:a16="http://schemas.microsoft.com/office/drawing/2014/main" id="{937E90AB-2841-4127-BA76-4AF6E85CB91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3" name="62 CuadroTexto">
          <a:extLst>
            <a:ext uri="{FF2B5EF4-FFF2-40B4-BE49-F238E27FC236}">
              <a16:creationId xmlns:a16="http://schemas.microsoft.com/office/drawing/2014/main" id="{F0509E76-0947-41AA-806E-C93D762EDB3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4" name="63 CuadroTexto">
          <a:extLst>
            <a:ext uri="{FF2B5EF4-FFF2-40B4-BE49-F238E27FC236}">
              <a16:creationId xmlns:a16="http://schemas.microsoft.com/office/drawing/2014/main" id="{3972CEA7-7F96-4F22-8E7B-0A286774DC9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5" name="64 CuadroTexto">
          <a:extLst>
            <a:ext uri="{FF2B5EF4-FFF2-40B4-BE49-F238E27FC236}">
              <a16:creationId xmlns:a16="http://schemas.microsoft.com/office/drawing/2014/main" id="{184487BE-5698-454E-9A61-0869FE2388F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6" name="65 CuadroTexto">
          <a:extLst>
            <a:ext uri="{FF2B5EF4-FFF2-40B4-BE49-F238E27FC236}">
              <a16:creationId xmlns:a16="http://schemas.microsoft.com/office/drawing/2014/main" id="{537CB7AB-8C4F-466F-B1B2-2513E16F658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7" name="66 CuadroTexto">
          <a:extLst>
            <a:ext uri="{FF2B5EF4-FFF2-40B4-BE49-F238E27FC236}">
              <a16:creationId xmlns:a16="http://schemas.microsoft.com/office/drawing/2014/main" id="{E8F0C9B6-4F20-44D7-A309-2C54AF36D4A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8" name="67 CuadroTexto">
          <a:extLst>
            <a:ext uri="{FF2B5EF4-FFF2-40B4-BE49-F238E27FC236}">
              <a16:creationId xmlns:a16="http://schemas.microsoft.com/office/drawing/2014/main" id="{E3FF566D-B182-42C0-BE8C-A7A5A45446C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49" name="68 CuadroTexto">
          <a:extLst>
            <a:ext uri="{FF2B5EF4-FFF2-40B4-BE49-F238E27FC236}">
              <a16:creationId xmlns:a16="http://schemas.microsoft.com/office/drawing/2014/main" id="{3A13F3FE-A955-44B0-A6AA-95F7C13D05A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0" name="69 CuadroTexto">
          <a:extLst>
            <a:ext uri="{FF2B5EF4-FFF2-40B4-BE49-F238E27FC236}">
              <a16:creationId xmlns:a16="http://schemas.microsoft.com/office/drawing/2014/main" id="{F70BE702-44DD-4036-97E0-75DD1EB505B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1" name="70 CuadroTexto">
          <a:extLst>
            <a:ext uri="{FF2B5EF4-FFF2-40B4-BE49-F238E27FC236}">
              <a16:creationId xmlns:a16="http://schemas.microsoft.com/office/drawing/2014/main" id="{9CDD6A3E-F48D-402B-A691-8C857BAC7FC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2" name="71 CuadroTexto">
          <a:extLst>
            <a:ext uri="{FF2B5EF4-FFF2-40B4-BE49-F238E27FC236}">
              <a16:creationId xmlns:a16="http://schemas.microsoft.com/office/drawing/2014/main" id="{EC4C97AD-941F-4B14-A467-6514B5505EA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3" name="72 CuadroTexto">
          <a:extLst>
            <a:ext uri="{FF2B5EF4-FFF2-40B4-BE49-F238E27FC236}">
              <a16:creationId xmlns:a16="http://schemas.microsoft.com/office/drawing/2014/main" id="{D2E87E3C-2B0E-4815-8900-B477A668C4E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4" name="73 CuadroTexto">
          <a:extLst>
            <a:ext uri="{FF2B5EF4-FFF2-40B4-BE49-F238E27FC236}">
              <a16:creationId xmlns:a16="http://schemas.microsoft.com/office/drawing/2014/main" id="{C2D253E1-1083-4949-8E64-D372E0F22D8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5" name="74 CuadroTexto">
          <a:extLst>
            <a:ext uri="{FF2B5EF4-FFF2-40B4-BE49-F238E27FC236}">
              <a16:creationId xmlns:a16="http://schemas.microsoft.com/office/drawing/2014/main" id="{F7127BCA-944C-45DF-8F10-E3DECE3CC0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6" name="75 CuadroTexto">
          <a:extLst>
            <a:ext uri="{FF2B5EF4-FFF2-40B4-BE49-F238E27FC236}">
              <a16:creationId xmlns:a16="http://schemas.microsoft.com/office/drawing/2014/main" id="{9CAECA70-C22F-4D73-B0D1-8644FB33003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7" name="76 CuadroTexto">
          <a:extLst>
            <a:ext uri="{FF2B5EF4-FFF2-40B4-BE49-F238E27FC236}">
              <a16:creationId xmlns:a16="http://schemas.microsoft.com/office/drawing/2014/main" id="{0AFCA4E2-C472-466A-B32E-9B585FB7DB3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8" name="77 CuadroTexto">
          <a:extLst>
            <a:ext uri="{FF2B5EF4-FFF2-40B4-BE49-F238E27FC236}">
              <a16:creationId xmlns:a16="http://schemas.microsoft.com/office/drawing/2014/main" id="{599B6B70-4C7F-4138-B17D-8F69EAE1D4D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59" name="78 CuadroTexto">
          <a:extLst>
            <a:ext uri="{FF2B5EF4-FFF2-40B4-BE49-F238E27FC236}">
              <a16:creationId xmlns:a16="http://schemas.microsoft.com/office/drawing/2014/main" id="{FF25AAA0-3B9A-4B56-B0B7-0FDA3B068C5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60" name="79 CuadroTexto">
          <a:extLst>
            <a:ext uri="{FF2B5EF4-FFF2-40B4-BE49-F238E27FC236}">
              <a16:creationId xmlns:a16="http://schemas.microsoft.com/office/drawing/2014/main" id="{3E4A0E10-4172-45D5-A8C7-91BC68B5568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61" name="80 CuadroTexto">
          <a:extLst>
            <a:ext uri="{FF2B5EF4-FFF2-40B4-BE49-F238E27FC236}">
              <a16:creationId xmlns:a16="http://schemas.microsoft.com/office/drawing/2014/main" id="{83980E49-9266-4EF1-9D84-7B63E41C6BF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262" name="81 CuadroTexto">
          <a:extLst>
            <a:ext uri="{FF2B5EF4-FFF2-40B4-BE49-F238E27FC236}">
              <a16:creationId xmlns:a16="http://schemas.microsoft.com/office/drawing/2014/main" id="{3D3AB494-CC94-42A8-8850-A1D0293E519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3263" name="82 CuadroTexto">
          <a:extLst>
            <a:ext uri="{FF2B5EF4-FFF2-40B4-BE49-F238E27FC236}">
              <a16:creationId xmlns:a16="http://schemas.microsoft.com/office/drawing/2014/main" id="{4DCBD049-0B63-4601-9231-1EE6BBF1AECB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4" name="2 CuadroTexto">
          <a:extLst>
            <a:ext uri="{FF2B5EF4-FFF2-40B4-BE49-F238E27FC236}">
              <a16:creationId xmlns:a16="http://schemas.microsoft.com/office/drawing/2014/main" id="{3B8BB574-8F6D-44CA-8D40-8CCF463F984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5" name="3 CuadroTexto">
          <a:extLst>
            <a:ext uri="{FF2B5EF4-FFF2-40B4-BE49-F238E27FC236}">
              <a16:creationId xmlns:a16="http://schemas.microsoft.com/office/drawing/2014/main" id="{9666036B-3443-4B48-B7F9-6B6E5199713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6" name="4 CuadroTexto">
          <a:extLst>
            <a:ext uri="{FF2B5EF4-FFF2-40B4-BE49-F238E27FC236}">
              <a16:creationId xmlns:a16="http://schemas.microsoft.com/office/drawing/2014/main" id="{661DA3BA-7886-4626-BC84-1F737D7FFA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7" name="5 CuadroTexto">
          <a:extLst>
            <a:ext uri="{FF2B5EF4-FFF2-40B4-BE49-F238E27FC236}">
              <a16:creationId xmlns:a16="http://schemas.microsoft.com/office/drawing/2014/main" id="{E9867E13-4A36-43FE-854E-3FDF9B36732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8" name="6 CuadroTexto">
          <a:extLst>
            <a:ext uri="{FF2B5EF4-FFF2-40B4-BE49-F238E27FC236}">
              <a16:creationId xmlns:a16="http://schemas.microsoft.com/office/drawing/2014/main" id="{6E22333E-5D02-4749-9423-4ACE95865D8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69" name="7 CuadroTexto">
          <a:extLst>
            <a:ext uri="{FF2B5EF4-FFF2-40B4-BE49-F238E27FC236}">
              <a16:creationId xmlns:a16="http://schemas.microsoft.com/office/drawing/2014/main" id="{FE9E6AC0-C84B-4FDA-8D70-D8018196A0D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0" name="8 CuadroTexto">
          <a:extLst>
            <a:ext uri="{FF2B5EF4-FFF2-40B4-BE49-F238E27FC236}">
              <a16:creationId xmlns:a16="http://schemas.microsoft.com/office/drawing/2014/main" id="{50838990-511B-41C6-A1AB-B673C7AADFB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1" name="9 CuadroTexto">
          <a:extLst>
            <a:ext uri="{FF2B5EF4-FFF2-40B4-BE49-F238E27FC236}">
              <a16:creationId xmlns:a16="http://schemas.microsoft.com/office/drawing/2014/main" id="{3F2C0709-B681-4EAC-944D-3001C8B2785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2" name="10 CuadroTexto">
          <a:extLst>
            <a:ext uri="{FF2B5EF4-FFF2-40B4-BE49-F238E27FC236}">
              <a16:creationId xmlns:a16="http://schemas.microsoft.com/office/drawing/2014/main" id="{C5E5A6F8-C0A0-47B3-99C5-21FD6D098B3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3" name="11 CuadroTexto">
          <a:extLst>
            <a:ext uri="{FF2B5EF4-FFF2-40B4-BE49-F238E27FC236}">
              <a16:creationId xmlns:a16="http://schemas.microsoft.com/office/drawing/2014/main" id="{DD699BC1-00AB-4D2F-ACE4-5717D5175D5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4" name="12 CuadroTexto">
          <a:extLst>
            <a:ext uri="{FF2B5EF4-FFF2-40B4-BE49-F238E27FC236}">
              <a16:creationId xmlns:a16="http://schemas.microsoft.com/office/drawing/2014/main" id="{A705E703-E394-4BAC-993B-081E39FBE78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5" name="13 CuadroTexto">
          <a:extLst>
            <a:ext uri="{FF2B5EF4-FFF2-40B4-BE49-F238E27FC236}">
              <a16:creationId xmlns:a16="http://schemas.microsoft.com/office/drawing/2014/main" id="{2B5C4A78-1767-4EB4-BECD-EB24E6F81C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6" name="14 CuadroTexto">
          <a:extLst>
            <a:ext uri="{FF2B5EF4-FFF2-40B4-BE49-F238E27FC236}">
              <a16:creationId xmlns:a16="http://schemas.microsoft.com/office/drawing/2014/main" id="{F31ED27C-4099-45A6-92E8-1C9C7684CE0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7" name="15 CuadroTexto">
          <a:extLst>
            <a:ext uri="{FF2B5EF4-FFF2-40B4-BE49-F238E27FC236}">
              <a16:creationId xmlns:a16="http://schemas.microsoft.com/office/drawing/2014/main" id="{8F9489F2-F642-4BE4-825B-F09A900042A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8" name="16 CuadroTexto">
          <a:extLst>
            <a:ext uri="{FF2B5EF4-FFF2-40B4-BE49-F238E27FC236}">
              <a16:creationId xmlns:a16="http://schemas.microsoft.com/office/drawing/2014/main" id="{5A8F9D5A-6FC6-4C09-BA28-B4931DCAC6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79" name="17 CuadroTexto">
          <a:extLst>
            <a:ext uri="{FF2B5EF4-FFF2-40B4-BE49-F238E27FC236}">
              <a16:creationId xmlns:a16="http://schemas.microsoft.com/office/drawing/2014/main" id="{C072FD21-0823-423B-B1C4-860CE0603C5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0" name="18 CuadroTexto">
          <a:extLst>
            <a:ext uri="{FF2B5EF4-FFF2-40B4-BE49-F238E27FC236}">
              <a16:creationId xmlns:a16="http://schemas.microsoft.com/office/drawing/2014/main" id="{EC7909D6-16C9-41EF-BD16-CB6295A3F77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1" name="19 CuadroTexto">
          <a:extLst>
            <a:ext uri="{FF2B5EF4-FFF2-40B4-BE49-F238E27FC236}">
              <a16:creationId xmlns:a16="http://schemas.microsoft.com/office/drawing/2014/main" id="{68F67EC2-28E1-4A97-980F-046B28B00B9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2" name="20 CuadroTexto">
          <a:extLst>
            <a:ext uri="{FF2B5EF4-FFF2-40B4-BE49-F238E27FC236}">
              <a16:creationId xmlns:a16="http://schemas.microsoft.com/office/drawing/2014/main" id="{9949F142-0615-4BF6-BE46-0C9D16F96BF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3" name="21 CuadroTexto">
          <a:extLst>
            <a:ext uri="{FF2B5EF4-FFF2-40B4-BE49-F238E27FC236}">
              <a16:creationId xmlns:a16="http://schemas.microsoft.com/office/drawing/2014/main" id="{B12966F0-4F01-4D51-BF64-21C632A5B7E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4" name="22 CuadroTexto">
          <a:extLst>
            <a:ext uri="{FF2B5EF4-FFF2-40B4-BE49-F238E27FC236}">
              <a16:creationId xmlns:a16="http://schemas.microsoft.com/office/drawing/2014/main" id="{3D46F8E9-C266-4D4E-B281-C84272B32EF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5" name="23 CuadroTexto">
          <a:extLst>
            <a:ext uri="{FF2B5EF4-FFF2-40B4-BE49-F238E27FC236}">
              <a16:creationId xmlns:a16="http://schemas.microsoft.com/office/drawing/2014/main" id="{9AC8B5F1-93FF-4D20-A7F2-5D7C086294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6" name="24 CuadroTexto">
          <a:extLst>
            <a:ext uri="{FF2B5EF4-FFF2-40B4-BE49-F238E27FC236}">
              <a16:creationId xmlns:a16="http://schemas.microsoft.com/office/drawing/2014/main" id="{673FB94E-1F58-4604-BF58-5C02F7E565B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7" name="25 CuadroTexto">
          <a:extLst>
            <a:ext uri="{FF2B5EF4-FFF2-40B4-BE49-F238E27FC236}">
              <a16:creationId xmlns:a16="http://schemas.microsoft.com/office/drawing/2014/main" id="{65952C74-DAFE-4FA8-8897-018C45CF6AE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8" name="26 CuadroTexto">
          <a:extLst>
            <a:ext uri="{FF2B5EF4-FFF2-40B4-BE49-F238E27FC236}">
              <a16:creationId xmlns:a16="http://schemas.microsoft.com/office/drawing/2014/main" id="{AA3637D8-6648-450B-B21B-EA8D55D3008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89" name="27 CuadroTexto">
          <a:extLst>
            <a:ext uri="{FF2B5EF4-FFF2-40B4-BE49-F238E27FC236}">
              <a16:creationId xmlns:a16="http://schemas.microsoft.com/office/drawing/2014/main" id="{37922C45-A2F6-43D6-AA45-E319313119F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0" name="28 CuadroTexto">
          <a:extLst>
            <a:ext uri="{FF2B5EF4-FFF2-40B4-BE49-F238E27FC236}">
              <a16:creationId xmlns:a16="http://schemas.microsoft.com/office/drawing/2014/main" id="{2197EDDE-ABB9-4A0D-9192-DFD7AEE3DFF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1" name="29 CuadroTexto">
          <a:extLst>
            <a:ext uri="{FF2B5EF4-FFF2-40B4-BE49-F238E27FC236}">
              <a16:creationId xmlns:a16="http://schemas.microsoft.com/office/drawing/2014/main" id="{1516D3EF-7E40-4941-A80E-F8D2A79B5C0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2" name="30 CuadroTexto">
          <a:extLst>
            <a:ext uri="{FF2B5EF4-FFF2-40B4-BE49-F238E27FC236}">
              <a16:creationId xmlns:a16="http://schemas.microsoft.com/office/drawing/2014/main" id="{B70DB9C6-FA25-4B9F-8B72-38A87D6DE61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3" name="31 CuadroTexto">
          <a:extLst>
            <a:ext uri="{FF2B5EF4-FFF2-40B4-BE49-F238E27FC236}">
              <a16:creationId xmlns:a16="http://schemas.microsoft.com/office/drawing/2014/main" id="{F617F7E8-27AD-401B-A5F1-008D5CA514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4" name="32 CuadroTexto">
          <a:extLst>
            <a:ext uri="{FF2B5EF4-FFF2-40B4-BE49-F238E27FC236}">
              <a16:creationId xmlns:a16="http://schemas.microsoft.com/office/drawing/2014/main" id="{49D2FF70-7B20-423A-BB31-F9CAFD7F8D5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5" name="33 CuadroTexto">
          <a:extLst>
            <a:ext uri="{FF2B5EF4-FFF2-40B4-BE49-F238E27FC236}">
              <a16:creationId xmlns:a16="http://schemas.microsoft.com/office/drawing/2014/main" id="{DA710217-930B-409C-B485-91EA4A10352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6" name="34 CuadroTexto">
          <a:extLst>
            <a:ext uri="{FF2B5EF4-FFF2-40B4-BE49-F238E27FC236}">
              <a16:creationId xmlns:a16="http://schemas.microsoft.com/office/drawing/2014/main" id="{9186308B-92C7-4ACA-9345-7DAB7F2DAAC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7" name="35 CuadroTexto">
          <a:extLst>
            <a:ext uri="{FF2B5EF4-FFF2-40B4-BE49-F238E27FC236}">
              <a16:creationId xmlns:a16="http://schemas.microsoft.com/office/drawing/2014/main" id="{EC992BFA-302C-4FC5-8F16-AB84110353B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8" name="36 CuadroTexto">
          <a:extLst>
            <a:ext uri="{FF2B5EF4-FFF2-40B4-BE49-F238E27FC236}">
              <a16:creationId xmlns:a16="http://schemas.microsoft.com/office/drawing/2014/main" id="{59347674-7A09-497D-98BC-F377280C1A9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99" name="37 CuadroTexto">
          <a:extLst>
            <a:ext uri="{FF2B5EF4-FFF2-40B4-BE49-F238E27FC236}">
              <a16:creationId xmlns:a16="http://schemas.microsoft.com/office/drawing/2014/main" id="{5F72F9DD-DBCA-4B2F-BF71-BB00C7CAEF7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0" name="38 CuadroTexto">
          <a:extLst>
            <a:ext uri="{FF2B5EF4-FFF2-40B4-BE49-F238E27FC236}">
              <a16:creationId xmlns:a16="http://schemas.microsoft.com/office/drawing/2014/main" id="{ABA719F0-1527-4E39-8B7C-1AA9F353826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1" name="39 CuadroTexto">
          <a:extLst>
            <a:ext uri="{FF2B5EF4-FFF2-40B4-BE49-F238E27FC236}">
              <a16:creationId xmlns:a16="http://schemas.microsoft.com/office/drawing/2014/main" id="{BC4D481E-F055-4AAA-84C1-573CE943D2A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2" name="40 CuadroTexto">
          <a:extLst>
            <a:ext uri="{FF2B5EF4-FFF2-40B4-BE49-F238E27FC236}">
              <a16:creationId xmlns:a16="http://schemas.microsoft.com/office/drawing/2014/main" id="{83D52880-1B28-4580-A0C1-09FA6D37DF3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3" name="41 CuadroTexto">
          <a:extLst>
            <a:ext uri="{FF2B5EF4-FFF2-40B4-BE49-F238E27FC236}">
              <a16:creationId xmlns:a16="http://schemas.microsoft.com/office/drawing/2014/main" id="{2E6B2B64-CE23-4A7B-B304-928A8524D7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4" name="42 CuadroTexto">
          <a:extLst>
            <a:ext uri="{FF2B5EF4-FFF2-40B4-BE49-F238E27FC236}">
              <a16:creationId xmlns:a16="http://schemas.microsoft.com/office/drawing/2014/main" id="{BA4A1CA8-2983-48E6-BB03-2E78056FDF6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5" name="43 CuadroTexto">
          <a:extLst>
            <a:ext uri="{FF2B5EF4-FFF2-40B4-BE49-F238E27FC236}">
              <a16:creationId xmlns:a16="http://schemas.microsoft.com/office/drawing/2014/main" id="{FD8AD41A-5FA6-4406-82C7-8533BFFF545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6" name="44 CuadroTexto">
          <a:extLst>
            <a:ext uri="{FF2B5EF4-FFF2-40B4-BE49-F238E27FC236}">
              <a16:creationId xmlns:a16="http://schemas.microsoft.com/office/drawing/2014/main" id="{9CED86D3-B89B-429C-8C23-858D2C83906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7" name="45 CuadroTexto">
          <a:extLst>
            <a:ext uri="{FF2B5EF4-FFF2-40B4-BE49-F238E27FC236}">
              <a16:creationId xmlns:a16="http://schemas.microsoft.com/office/drawing/2014/main" id="{8376578D-4D19-4B16-8CD9-170C9C57023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8" name="46 CuadroTexto">
          <a:extLst>
            <a:ext uri="{FF2B5EF4-FFF2-40B4-BE49-F238E27FC236}">
              <a16:creationId xmlns:a16="http://schemas.microsoft.com/office/drawing/2014/main" id="{2C0AB88E-623F-49F2-B5CE-49A0933DFCD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09" name="47 CuadroTexto">
          <a:extLst>
            <a:ext uri="{FF2B5EF4-FFF2-40B4-BE49-F238E27FC236}">
              <a16:creationId xmlns:a16="http://schemas.microsoft.com/office/drawing/2014/main" id="{6E0F0ED0-8900-4870-BB3D-D4C3708355B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0" name="48 CuadroTexto">
          <a:extLst>
            <a:ext uri="{FF2B5EF4-FFF2-40B4-BE49-F238E27FC236}">
              <a16:creationId xmlns:a16="http://schemas.microsoft.com/office/drawing/2014/main" id="{43267EBF-FCB7-409F-9E4C-4D04BB8BB7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1" name="49 CuadroTexto">
          <a:extLst>
            <a:ext uri="{FF2B5EF4-FFF2-40B4-BE49-F238E27FC236}">
              <a16:creationId xmlns:a16="http://schemas.microsoft.com/office/drawing/2014/main" id="{70D4BA00-FD02-4F46-8219-CFD5CB94D2E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2" name="50 CuadroTexto">
          <a:extLst>
            <a:ext uri="{FF2B5EF4-FFF2-40B4-BE49-F238E27FC236}">
              <a16:creationId xmlns:a16="http://schemas.microsoft.com/office/drawing/2014/main" id="{236BE15B-CD80-4F86-B3ED-66C76CD44EE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3" name="51 CuadroTexto">
          <a:extLst>
            <a:ext uri="{FF2B5EF4-FFF2-40B4-BE49-F238E27FC236}">
              <a16:creationId xmlns:a16="http://schemas.microsoft.com/office/drawing/2014/main" id="{37D4932F-A68D-464D-9B5F-2501327D2F5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4" name="52 CuadroTexto">
          <a:extLst>
            <a:ext uri="{FF2B5EF4-FFF2-40B4-BE49-F238E27FC236}">
              <a16:creationId xmlns:a16="http://schemas.microsoft.com/office/drawing/2014/main" id="{7E3E8EC7-A2C3-49BE-9791-9CE3DCEB2BF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5" name="53 CuadroTexto">
          <a:extLst>
            <a:ext uri="{FF2B5EF4-FFF2-40B4-BE49-F238E27FC236}">
              <a16:creationId xmlns:a16="http://schemas.microsoft.com/office/drawing/2014/main" id="{5960F91A-FC6F-4D58-A1BC-75CE33A6FE6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6" name="54 CuadroTexto">
          <a:extLst>
            <a:ext uri="{FF2B5EF4-FFF2-40B4-BE49-F238E27FC236}">
              <a16:creationId xmlns:a16="http://schemas.microsoft.com/office/drawing/2014/main" id="{35702346-E88E-4680-9DD4-5C6B56D8D66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7" name="55 CuadroTexto">
          <a:extLst>
            <a:ext uri="{FF2B5EF4-FFF2-40B4-BE49-F238E27FC236}">
              <a16:creationId xmlns:a16="http://schemas.microsoft.com/office/drawing/2014/main" id="{F2103409-9C36-4E92-952A-3DC9EACF77F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8" name="56 CuadroTexto">
          <a:extLst>
            <a:ext uri="{FF2B5EF4-FFF2-40B4-BE49-F238E27FC236}">
              <a16:creationId xmlns:a16="http://schemas.microsoft.com/office/drawing/2014/main" id="{F9F5B1BA-B660-4921-B091-82B681A27F9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19" name="57 CuadroTexto">
          <a:extLst>
            <a:ext uri="{FF2B5EF4-FFF2-40B4-BE49-F238E27FC236}">
              <a16:creationId xmlns:a16="http://schemas.microsoft.com/office/drawing/2014/main" id="{84CCE3BD-84F4-44F4-8459-9C7A545097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0" name="58 CuadroTexto">
          <a:extLst>
            <a:ext uri="{FF2B5EF4-FFF2-40B4-BE49-F238E27FC236}">
              <a16:creationId xmlns:a16="http://schemas.microsoft.com/office/drawing/2014/main" id="{C38E5D07-C35C-40E8-8DD7-B68E4578095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1" name="59 CuadroTexto">
          <a:extLst>
            <a:ext uri="{FF2B5EF4-FFF2-40B4-BE49-F238E27FC236}">
              <a16:creationId xmlns:a16="http://schemas.microsoft.com/office/drawing/2014/main" id="{F38344F4-0747-4925-A8EA-5637237134A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2" name="60 CuadroTexto">
          <a:extLst>
            <a:ext uri="{FF2B5EF4-FFF2-40B4-BE49-F238E27FC236}">
              <a16:creationId xmlns:a16="http://schemas.microsoft.com/office/drawing/2014/main" id="{E1031D7C-28E8-4AE5-A660-A807F9A3676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3" name="61 CuadroTexto">
          <a:extLst>
            <a:ext uri="{FF2B5EF4-FFF2-40B4-BE49-F238E27FC236}">
              <a16:creationId xmlns:a16="http://schemas.microsoft.com/office/drawing/2014/main" id="{544DB597-7AA8-4CB5-8677-B592163C236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4" name="62 CuadroTexto">
          <a:extLst>
            <a:ext uri="{FF2B5EF4-FFF2-40B4-BE49-F238E27FC236}">
              <a16:creationId xmlns:a16="http://schemas.microsoft.com/office/drawing/2014/main" id="{C3FDF53E-E7D8-4FB9-82F1-51F5BE4A2D7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5" name="63 CuadroTexto">
          <a:extLst>
            <a:ext uri="{FF2B5EF4-FFF2-40B4-BE49-F238E27FC236}">
              <a16:creationId xmlns:a16="http://schemas.microsoft.com/office/drawing/2014/main" id="{1E1D9168-BF89-4567-A931-1BC02C7FBA8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6" name="64 CuadroTexto">
          <a:extLst>
            <a:ext uri="{FF2B5EF4-FFF2-40B4-BE49-F238E27FC236}">
              <a16:creationId xmlns:a16="http://schemas.microsoft.com/office/drawing/2014/main" id="{B16DD938-BDE1-4A34-A1DA-3A572FA0CC0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7" name="65 CuadroTexto">
          <a:extLst>
            <a:ext uri="{FF2B5EF4-FFF2-40B4-BE49-F238E27FC236}">
              <a16:creationId xmlns:a16="http://schemas.microsoft.com/office/drawing/2014/main" id="{DDE52B3F-8D0B-465B-9C6F-ACC35258C8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8" name="66 CuadroTexto">
          <a:extLst>
            <a:ext uri="{FF2B5EF4-FFF2-40B4-BE49-F238E27FC236}">
              <a16:creationId xmlns:a16="http://schemas.microsoft.com/office/drawing/2014/main" id="{5E16DA74-F4CC-448D-A555-B449EEEFE27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29" name="67 CuadroTexto">
          <a:extLst>
            <a:ext uri="{FF2B5EF4-FFF2-40B4-BE49-F238E27FC236}">
              <a16:creationId xmlns:a16="http://schemas.microsoft.com/office/drawing/2014/main" id="{A00A3DCF-FB04-4AFC-BA13-DDF873DA8B6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0" name="68 CuadroTexto">
          <a:extLst>
            <a:ext uri="{FF2B5EF4-FFF2-40B4-BE49-F238E27FC236}">
              <a16:creationId xmlns:a16="http://schemas.microsoft.com/office/drawing/2014/main" id="{AEFFD5B6-AE26-43FA-B0E6-CD336FCE15D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1" name="69 CuadroTexto">
          <a:extLst>
            <a:ext uri="{FF2B5EF4-FFF2-40B4-BE49-F238E27FC236}">
              <a16:creationId xmlns:a16="http://schemas.microsoft.com/office/drawing/2014/main" id="{B584B4A2-6832-4846-A698-D3CC42B64CA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2" name="70 CuadroTexto">
          <a:extLst>
            <a:ext uri="{FF2B5EF4-FFF2-40B4-BE49-F238E27FC236}">
              <a16:creationId xmlns:a16="http://schemas.microsoft.com/office/drawing/2014/main" id="{B644E490-0DFE-47D6-A690-CCBDF42F5FF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3" name="71 CuadroTexto">
          <a:extLst>
            <a:ext uri="{FF2B5EF4-FFF2-40B4-BE49-F238E27FC236}">
              <a16:creationId xmlns:a16="http://schemas.microsoft.com/office/drawing/2014/main" id="{C9AF2356-F43A-4FF9-85FC-66A4833C84F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4" name="72 CuadroTexto">
          <a:extLst>
            <a:ext uri="{FF2B5EF4-FFF2-40B4-BE49-F238E27FC236}">
              <a16:creationId xmlns:a16="http://schemas.microsoft.com/office/drawing/2014/main" id="{1C1A32A4-817A-45E4-928A-C1CA9527221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5" name="73 CuadroTexto">
          <a:extLst>
            <a:ext uri="{FF2B5EF4-FFF2-40B4-BE49-F238E27FC236}">
              <a16:creationId xmlns:a16="http://schemas.microsoft.com/office/drawing/2014/main" id="{D2FB627A-055F-44D7-AF19-89927A062DD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6" name="74 CuadroTexto">
          <a:extLst>
            <a:ext uri="{FF2B5EF4-FFF2-40B4-BE49-F238E27FC236}">
              <a16:creationId xmlns:a16="http://schemas.microsoft.com/office/drawing/2014/main" id="{4A61D8CE-05A1-4D37-9791-64FD9FD54FB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7" name="75 CuadroTexto">
          <a:extLst>
            <a:ext uri="{FF2B5EF4-FFF2-40B4-BE49-F238E27FC236}">
              <a16:creationId xmlns:a16="http://schemas.microsoft.com/office/drawing/2014/main" id="{9849AB60-98A9-4946-B0BA-E34EF1B5E9C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8" name="76 CuadroTexto">
          <a:extLst>
            <a:ext uri="{FF2B5EF4-FFF2-40B4-BE49-F238E27FC236}">
              <a16:creationId xmlns:a16="http://schemas.microsoft.com/office/drawing/2014/main" id="{F5A8E772-7281-4917-BEF9-75D076978BA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39" name="77 CuadroTexto">
          <a:extLst>
            <a:ext uri="{FF2B5EF4-FFF2-40B4-BE49-F238E27FC236}">
              <a16:creationId xmlns:a16="http://schemas.microsoft.com/office/drawing/2014/main" id="{DF2A3625-4E22-4736-9C8A-2EA0E7346A3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40" name="78 CuadroTexto">
          <a:extLst>
            <a:ext uri="{FF2B5EF4-FFF2-40B4-BE49-F238E27FC236}">
              <a16:creationId xmlns:a16="http://schemas.microsoft.com/office/drawing/2014/main" id="{1A8C9E76-4DDE-45D9-B4EA-96E7FF92AE7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41" name="79 CuadroTexto">
          <a:extLst>
            <a:ext uri="{FF2B5EF4-FFF2-40B4-BE49-F238E27FC236}">
              <a16:creationId xmlns:a16="http://schemas.microsoft.com/office/drawing/2014/main" id="{13FBE615-A6AD-49A9-9044-7400F48C1CE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42" name="80 CuadroTexto">
          <a:extLst>
            <a:ext uri="{FF2B5EF4-FFF2-40B4-BE49-F238E27FC236}">
              <a16:creationId xmlns:a16="http://schemas.microsoft.com/office/drawing/2014/main" id="{66F2B271-C0AF-481B-8A47-56C6D3BAAD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43" name="81 CuadroTexto">
          <a:extLst>
            <a:ext uri="{FF2B5EF4-FFF2-40B4-BE49-F238E27FC236}">
              <a16:creationId xmlns:a16="http://schemas.microsoft.com/office/drawing/2014/main" id="{20CBE065-146E-4713-8241-C78D7D2E398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44" name="82 CuadroTexto">
          <a:extLst>
            <a:ext uri="{FF2B5EF4-FFF2-40B4-BE49-F238E27FC236}">
              <a16:creationId xmlns:a16="http://schemas.microsoft.com/office/drawing/2014/main" id="{9778B913-8BC7-4F23-9765-A0CC2037AE7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45" name="1 CuadroTexto">
          <a:extLst>
            <a:ext uri="{FF2B5EF4-FFF2-40B4-BE49-F238E27FC236}">
              <a16:creationId xmlns:a16="http://schemas.microsoft.com/office/drawing/2014/main" id="{3C753ECE-3B7C-47DB-BBD2-FAB5BD61282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46" name="2 CuadroTexto">
          <a:extLst>
            <a:ext uri="{FF2B5EF4-FFF2-40B4-BE49-F238E27FC236}">
              <a16:creationId xmlns:a16="http://schemas.microsoft.com/office/drawing/2014/main" id="{772194FA-DFEE-4525-9C74-D3E0A5BE1B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47" name="3 CuadroTexto">
          <a:extLst>
            <a:ext uri="{FF2B5EF4-FFF2-40B4-BE49-F238E27FC236}">
              <a16:creationId xmlns:a16="http://schemas.microsoft.com/office/drawing/2014/main" id="{96366BED-227D-4645-AFCC-A4C6647CCCC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48" name="4 CuadroTexto">
          <a:extLst>
            <a:ext uri="{FF2B5EF4-FFF2-40B4-BE49-F238E27FC236}">
              <a16:creationId xmlns:a16="http://schemas.microsoft.com/office/drawing/2014/main" id="{5300D603-9FA6-42D0-A8EC-5C93061FF7B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49" name="5 CuadroTexto">
          <a:extLst>
            <a:ext uri="{FF2B5EF4-FFF2-40B4-BE49-F238E27FC236}">
              <a16:creationId xmlns:a16="http://schemas.microsoft.com/office/drawing/2014/main" id="{23A33F53-7CFB-482C-9AAF-AB6E9A62F51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0" name="6 CuadroTexto">
          <a:extLst>
            <a:ext uri="{FF2B5EF4-FFF2-40B4-BE49-F238E27FC236}">
              <a16:creationId xmlns:a16="http://schemas.microsoft.com/office/drawing/2014/main" id="{EC7718DC-AA2C-4E01-AF41-91BFA6DDCE3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1" name="7 CuadroTexto">
          <a:extLst>
            <a:ext uri="{FF2B5EF4-FFF2-40B4-BE49-F238E27FC236}">
              <a16:creationId xmlns:a16="http://schemas.microsoft.com/office/drawing/2014/main" id="{AFC8E0FF-7C98-4302-9DC6-54D97EC5A54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2" name="8 CuadroTexto">
          <a:extLst>
            <a:ext uri="{FF2B5EF4-FFF2-40B4-BE49-F238E27FC236}">
              <a16:creationId xmlns:a16="http://schemas.microsoft.com/office/drawing/2014/main" id="{EBAEDC16-3E86-4FE1-95E7-466BB8DDDD9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3" name="9 CuadroTexto">
          <a:extLst>
            <a:ext uri="{FF2B5EF4-FFF2-40B4-BE49-F238E27FC236}">
              <a16:creationId xmlns:a16="http://schemas.microsoft.com/office/drawing/2014/main" id="{94031B6A-57AA-464F-8536-5C3ED20AC3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4" name="10 CuadroTexto">
          <a:extLst>
            <a:ext uri="{FF2B5EF4-FFF2-40B4-BE49-F238E27FC236}">
              <a16:creationId xmlns:a16="http://schemas.microsoft.com/office/drawing/2014/main" id="{ED9C0FE8-F2F0-4627-AE19-C0EF2F0CC16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5" name="11 CuadroTexto">
          <a:extLst>
            <a:ext uri="{FF2B5EF4-FFF2-40B4-BE49-F238E27FC236}">
              <a16:creationId xmlns:a16="http://schemas.microsoft.com/office/drawing/2014/main" id="{E58C9630-732E-4D80-B1EA-C9A906A1F38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6" name="12 CuadroTexto">
          <a:extLst>
            <a:ext uri="{FF2B5EF4-FFF2-40B4-BE49-F238E27FC236}">
              <a16:creationId xmlns:a16="http://schemas.microsoft.com/office/drawing/2014/main" id="{0DA1AFA6-0705-4F5D-99A9-E32BEEADCE8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7" name="13 CuadroTexto">
          <a:extLst>
            <a:ext uri="{FF2B5EF4-FFF2-40B4-BE49-F238E27FC236}">
              <a16:creationId xmlns:a16="http://schemas.microsoft.com/office/drawing/2014/main" id="{1B5DB41C-5E8B-4B17-91D2-36BBD71908B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8" name="14 CuadroTexto">
          <a:extLst>
            <a:ext uri="{FF2B5EF4-FFF2-40B4-BE49-F238E27FC236}">
              <a16:creationId xmlns:a16="http://schemas.microsoft.com/office/drawing/2014/main" id="{97A94902-DA21-489E-8C71-4018EDBB3C6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59" name="15 CuadroTexto">
          <a:extLst>
            <a:ext uri="{FF2B5EF4-FFF2-40B4-BE49-F238E27FC236}">
              <a16:creationId xmlns:a16="http://schemas.microsoft.com/office/drawing/2014/main" id="{630E928C-FD66-4A38-A7B6-2F3DDD8F35B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0" name="16 CuadroTexto">
          <a:extLst>
            <a:ext uri="{FF2B5EF4-FFF2-40B4-BE49-F238E27FC236}">
              <a16:creationId xmlns:a16="http://schemas.microsoft.com/office/drawing/2014/main" id="{03AE0DFE-5C96-460F-B44F-9ADF42768C8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1" name="17 CuadroTexto">
          <a:extLst>
            <a:ext uri="{FF2B5EF4-FFF2-40B4-BE49-F238E27FC236}">
              <a16:creationId xmlns:a16="http://schemas.microsoft.com/office/drawing/2014/main" id="{F6ACCE17-A1AA-41BB-AF89-77DC69F50F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2" name="18 CuadroTexto">
          <a:extLst>
            <a:ext uri="{FF2B5EF4-FFF2-40B4-BE49-F238E27FC236}">
              <a16:creationId xmlns:a16="http://schemas.microsoft.com/office/drawing/2014/main" id="{B825F4CE-C3AE-4F01-83AE-04FAC61E08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3" name="19 CuadroTexto">
          <a:extLst>
            <a:ext uri="{FF2B5EF4-FFF2-40B4-BE49-F238E27FC236}">
              <a16:creationId xmlns:a16="http://schemas.microsoft.com/office/drawing/2014/main" id="{E8800AA7-5869-446F-BAD3-12868C2AF8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4" name="20 CuadroTexto">
          <a:extLst>
            <a:ext uri="{FF2B5EF4-FFF2-40B4-BE49-F238E27FC236}">
              <a16:creationId xmlns:a16="http://schemas.microsoft.com/office/drawing/2014/main" id="{6F99496A-DBF9-4CD3-BE12-B2BA2FF77E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5" name="21 CuadroTexto">
          <a:extLst>
            <a:ext uri="{FF2B5EF4-FFF2-40B4-BE49-F238E27FC236}">
              <a16:creationId xmlns:a16="http://schemas.microsoft.com/office/drawing/2014/main" id="{5C0624B7-BC44-4D41-B2CF-68B670FE790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6" name="22 CuadroTexto">
          <a:extLst>
            <a:ext uri="{FF2B5EF4-FFF2-40B4-BE49-F238E27FC236}">
              <a16:creationId xmlns:a16="http://schemas.microsoft.com/office/drawing/2014/main" id="{3ED424B7-DFB6-4D31-9B7B-77A259973B2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7" name="23 CuadroTexto">
          <a:extLst>
            <a:ext uri="{FF2B5EF4-FFF2-40B4-BE49-F238E27FC236}">
              <a16:creationId xmlns:a16="http://schemas.microsoft.com/office/drawing/2014/main" id="{987D4D61-63CC-4339-A7FE-3FBBDCBAD1C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8" name="24 CuadroTexto">
          <a:extLst>
            <a:ext uri="{FF2B5EF4-FFF2-40B4-BE49-F238E27FC236}">
              <a16:creationId xmlns:a16="http://schemas.microsoft.com/office/drawing/2014/main" id="{5D58A879-FB9F-4F88-888F-DF70959112E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69" name="25 CuadroTexto">
          <a:extLst>
            <a:ext uri="{FF2B5EF4-FFF2-40B4-BE49-F238E27FC236}">
              <a16:creationId xmlns:a16="http://schemas.microsoft.com/office/drawing/2014/main" id="{29829899-7EC3-4311-B805-CA115CCAF19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0" name="26 CuadroTexto">
          <a:extLst>
            <a:ext uri="{FF2B5EF4-FFF2-40B4-BE49-F238E27FC236}">
              <a16:creationId xmlns:a16="http://schemas.microsoft.com/office/drawing/2014/main" id="{2ECB1C10-336C-4518-BEE0-7742FF53D70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1" name="27 CuadroTexto">
          <a:extLst>
            <a:ext uri="{FF2B5EF4-FFF2-40B4-BE49-F238E27FC236}">
              <a16:creationId xmlns:a16="http://schemas.microsoft.com/office/drawing/2014/main" id="{4B31CBA9-5178-422F-856A-38A5713F519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2" name="28 CuadroTexto">
          <a:extLst>
            <a:ext uri="{FF2B5EF4-FFF2-40B4-BE49-F238E27FC236}">
              <a16:creationId xmlns:a16="http://schemas.microsoft.com/office/drawing/2014/main" id="{30666DBE-EE10-4DAA-9E4C-D0A209130AA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3" name="29 CuadroTexto">
          <a:extLst>
            <a:ext uri="{FF2B5EF4-FFF2-40B4-BE49-F238E27FC236}">
              <a16:creationId xmlns:a16="http://schemas.microsoft.com/office/drawing/2014/main" id="{AA4153F5-9326-4B92-9CF4-6064B3119E8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4" name="30 CuadroTexto">
          <a:extLst>
            <a:ext uri="{FF2B5EF4-FFF2-40B4-BE49-F238E27FC236}">
              <a16:creationId xmlns:a16="http://schemas.microsoft.com/office/drawing/2014/main" id="{496703A9-97AD-40B1-8365-14F1308769E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5" name="31 CuadroTexto">
          <a:extLst>
            <a:ext uri="{FF2B5EF4-FFF2-40B4-BE49-F238E27FC236}">
              <a16:creationId xmlns:a16="http://schemas.microsoft.com/office/drawing/2014/main" id="{DBADF13B-FAEF-4141-89E6-EEE1EFEFBAD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6" name="32 CuadroTexto">
          <a:extLst>
            <a:ext uri="{FF2B5EF4-FFF2-40B4-BE49-F238E27FC236}">
              <a16:creationId xmlns:a16="http://schemas.microsoft.com/office/drawing/2014/main" id="{A2ECC8D9-8B59-4846-9E96-BE88019FD9C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7" name="33 CuadroTexto">
          <a:extLst>
            <a:ext uri="{FF2B5EF4-FFF2-40B4-BE49-F238E27FC236}">
              <a16:creationId xmlns:a16="http://schemas.microsoft.com/office/drawing/2014/main" id="{3A71D231-313D-4718-B53C-DE1AA6DF54A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8" name="34 CuadroTexto">
          <a:extLst>
            <a:ext uri="{FF2B5EF4-FFF2-40B4-BE49-F238E27FC236}">
              <a16:creationId xmlns:a16="http://schemas.microsoft.com/office/drawing/2014/main" id="{B960C096-E7CE-47DF-B4A1-0F63A6DD8B4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79" name="35 CuadroTexto">
          <a:extLst>
            <a:ext uri="{FF2B5EF4-FFF2-40B4-BE49-F238E27FC236}">
              <a16:creationId xmlns:a16="http://schemas.microsoft.com/office/drawing/2014/main" id="{D4C1EA89-633A-4609-A077-C746CE6F930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0" name="36 CuadroTexto">
          <a:extLst>
            <a:ext uri="{FF2B5EF4-FFF2-40B4-BE49-F238E27FC236}">
              <a16:creationId xmlns:a16="http://schemas.microsoft.com/office/drawing/2014/main" id="{10347E18-B748-43B1-B92F-A84B9A5EFE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1" name="37 CuadroTexto">
          <a:extLst>
            <a:ext uri="{FF2B5EF4-FFF2-40B4-BE49-F238E27FC236}">
              <a16:creationId xmlns:a16="http://schemas.microsoft.com/office/drawing/2014/main" id="{CE9E2735-1D05-4E00-91B5-7F201FF62F3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2" name="38 CuadroTexto">
          <a:extLst>
            <a:ext uri="{FF2B5EF4-FFF2-40B4-BE49-F238E27FC236}">
              <a16:creationId xmlns:a16="http://schemas.microsoft.com/office/drawing/2014/main" id="{773857D1-F453-4AB3-A94F-AEB2B11601D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3" name="39 CuadroTexto">
          <a:extLst>
            <a:ext uri="{FF2B5EF4-FFF2-40B4-BE49-F238E27FC236}">
              <a16:creationId xmlns:a16="http://schemas.microsoft.com/office/drawing/2014/main" id="{5BFB3F0E-A8FB-4277-9594-40B87182F6D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4" name="40 CuadroTexto">
          <a:extLst>
            <a:ext uri="{FF2B5EF4-FFF2-40B4-BE49-F238E27FC236}">
              <a16:creationId xmlns:a16="http://schemas.microsoft.com/office/drawing/2014/main" id="{0379A5D8-79CA-496A-BA01-918194D687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5" name="41 CuadroTexto">
          <a:extLst>
            <a:ext uri="{FF2B5EF4-FFF2-40B4-BE49-F238E27FC236}">
              <a16:creationId xmlns:a16="http://schemas.microsoft.com/office/drawing/2014/main" id="{A697098A-B151-41F0-B2CF-809F1305022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6" name="42 CuadroTexto">
          <a:extLst>
            <a:ext uri="{FF2B5EF4-FFF2-40B4-BE49-F238E27FC236}">
              <a16:creationId xmlns:a16="http://schemas.microsoft.com/office/drawing/2014/main" id="{B96FFB30-5353-48C9-84D7-B60304F432C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7" name="43 CuadroTexto">
          <a:extLst>
            <a:ext uri="{FF2B5EF4-FFF2-40B4-BE49-F238E27FC236}">
              <a16:creationId xmlns:a16="http://schemas.microsoft.com/office/drawing/2014/main" id="{A95D8705-5CBC-42B4-9525-81BB646FCD8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8" name="44 CuadroTexto">
          <a:extLst>
            <a:ext uri="{FF2B5EF4-FFF2-40B4-BE49-F238E27FC236}">
              <a16:creationId xmlns:a16="http://schemas.microsoft.com/office/drawing/2014/main" id="{43C1DFB3-5DA6-4B1F-BAFA-4080ECAF452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89" name="45 CuadroTexto">
          <a:extLst>
            <a:ext uri="{FF2B5EF4-FFF2-40B4-BE49-F238E27FC236}">
              <a16:creationId xmlns:a16="http://schemas.microsoft.com/office/drawing/2014/main" id="{B74F35E6-9EF2-4FB8-A7D3-715152CD0E3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0" name="46 CuadroTexto">
          <a:extLst>
            <a:ext uri="{FF2B5EF4-FFF2-40B4-BE49-F238E27FC236}">
              <a16:creationId xmlns:a16="http://schemas.microsoft.com/office/drawing/2014/main" id="{72C3BAD0-56CC-4163-ADD2-E052FA693A6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1" name="47 CuadroTexto">
          <a:extLst>
            <a:ext uri="{FF2B5EF4-FFF2-40B4-BE49-F238E27FC236}">
              <a16:creationId xmlns:a16="http://schemas.microsoft.com/office/drawing/2014/main" id="{6031F2E1-4D79-45F4-AAE7-2602CFBA19E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2" name="48 CuadroTexto">
          <a:extLst>
            <a:ext uri="{FF2B5EF4-FFF2-40B4-BE49-F238E27FC236}">
              <a16:creationId xmlns:a16="http://schemas.microsoft.com/office/drawing/2014/main" id="{9C4EA6DB-734F-4C01-A50B-CE5158E0D92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3" name="49 CuadroTexto">
          <a:extLst>
            <a:ext uri="{FF2B5EF4-FFF2-40B4-BE49-F238E27FC236}">
              <a16:creationId xmlns:a16="http://schemas.microsoft.com/office/drawing/2014/main" id="{604BC4C1-36F4-4E5B-8B2F-046FF5D0471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4" name="50 CuadroTexto">
          <a:extLst>
            <a:ext uri="{FF2B5EF4-FFF2-40B4-BE49-F238E27FC236}">
              <a16:creationId xmlns:a16="http://schemas.microsoft.com/office/drawing/2014/main" id="{6FAA34DB-F5A5-4A15-84BA-2BF5A18B445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5" name="51 CuadroTexto">
          <a:extLst>
            <a:ext uri="{FF2B5EF4-FFF2-40B4-BE49-F238E27FC236}">
              <a16:creationId xmlns:a16="http://schemas.microsoft.com/office/drawing/2014/main" id="{6B881758-58B4-49FC-AAA8-8C65F0130471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6" name="52 CuadroTexto">
          <a:extLst>
            <a:ext uri="{FF2B5EF4-FFF2-40B4-BE49-F238E27FC236}">
              <a16:creationId xmlns:a16="http://schemas.microsoft.com/office/drawing/2014/main" id="{5A08A665-A331-4DC1-BA57-CC83A293734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7" name="53 CuadroTexto">
          <a:extLst>
            <a:ext uri="{FF2B5EF4-FFF2-40B4-BE49-F238E27FC236}">
              <a16:creationId xmlns:a16="http://schemas.microsoft.com/office/drawing/2014/main" id="{083EA7A9-0CEB-4B02-85CA-4F68BB13547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8" name="54 CuadroTexto">
          <a:extLst>
            <a:ext uri="{FF2B5EF4-FFF2-40B4-BE49-F238E27FC236}">
              <a16:creationId xmlns:a16="http://schemas.microsoft.com/office/drawing/2014/main" id="{A0638449-8869-45F6-A3B8-1C2D516B5A2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399" name="55 CuadroTexto">
          <a:extLst>
            <a:ext uri="{FF2B5EF4-FFF2-40B4-BE49-F238E27FC236}">
              <a16:creationId xmlns:a16="http://schemas.microsoft.com/office/drawing/2014/main" id="{8E6B789B-7B2F-49BF-9285-F2B650109E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0" name="56 CuadroTexto">
          <a:extLst>
            <a:ext uri="{FF2B5EF4-FFF2-40B4-BE49-F238E27FC236}">
              <a16:creationId xmlns:a16="http://schemas.microsoft.com/office/drawing/2014/main" id="{24C7DA5C-7BCF-4E42-9A83-1F66BD9306D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1" name="57 CuadroTexto">
          <a:extLst>
            <a:ext uri="{FF2B5EF4-FFF2-40B4-BE49-F238E27FC236}">
              <a16:creationId xmlns:a16="http://schemas.microsoft.com/office/drawing/2014/main" id="{935B4DB0-2178-4910-80A2-74C2CF6367D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2" name="58 CuadroTexto">
          <a:extLst>
            <a:ext uri="{FF2B5EF4-FFF2-40B4-BE49-F238E27FC236}">
              <a16:creationId xmlns:a16="http://schemas.microsoft.com/office/drawing/2014/main" id="{50331F01-C1CC-4C63-9B47-F12045EFD27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3" name="59 CuadroTexto">
          <a:extLst>
            <a:ext uri="{FF2B5EF4-FFF2-40B4-BE49-F238E27FC236}">
              <a16:creationId xmlns:a16="http://schemas.microsoft.com/office/drawing/2014/main" id="{6116B1FF-7677-4EC8-A247-F11B211642E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4" name="60 CuadroTexto">
          <a:extLst>
            <a:ext uri="{FF2B5EF4-FFF2-40B4-BE49-F238E27FC236}">
              <a16:creationId xmlns:a16="http://schemas.microsoft.com/office/drawing/2014/main" id="{D53F032A-6ED5-475B-A31C-E2A466CFE3E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5" name="61 CuadroTexto">
          <a:extLst>
            <a:ext uri="{FF2B5EF4-FFF2-40B4-BE49-F238E27FC236}">
              <a16:creationId xmlns:a16="http://schemas.microsoft.com/office/drawing/2014/main" id="{D9489826-6820-4D63-9F3D-BBB61AA1F23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6" name="62 CuadroTexto">
          <a:extLst>
            <a:ext uri="{FF2B5EF4-FFF2-40B4-BE49-F238E27FC236}">
              <a16:creationId xmlns:a16="http://schemas.microsoft.com/office/drawing/2014/main" id="{EDF6E597-70C3-470A-A729-6BC2FF1BC11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7" name="63 CuadroTexto">
          <a:extLst>
            <a:ext uri="{FF2B5EF4-FFF2-40B4-BE49-F238E27FC236}">
              <a16:creationId xmlns:a16="http://schemas.microsoft.com/office/drawing/2014/main" id="{2CD39642-12FA-4FF5-ADCA-8997134852A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8" name="64 CuadroTexto">
          <a:extLst>
            <a:ext uri="{FF2B5EF4-FFF2-40B4-BE49-F238E27FC236}">
              <a16:creationId xmlns:a16="http://schemas.microsoft.com/office/drawing/2014/main" id="{E8756F03-FB90-4FA5-999F-259C8D70872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09" name="65 CuadroTexto">
          <a:extLst>
            <a:ext uri="{FF2B5EF4-FFF2-40B4-BE49-F238E27FC236}">
              <a16:creationId xmlns:a16="http://schemas.microsoft.com/office/drawing/2014/main" id="{AA0B3577-A908-4F0E-A8ED-DDE02794A80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0" name="66 CuadroTexto">
          <a:extLst>
            <a:ext uri="{FF2B5EF4-FFF2-40B4-BE49-F238E27FC236}">
              <a16:creationId xmlns:a16="http://schemas.microsoft.com/office/drawing/2014/main" id="{B2A5F81F-2D6A-4344-A631-F43F535F57E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1" name="67 CuadroTexto">
          <a:extLst>
            <a:ext uri="{FF2B5EF4-FFF2-40B4-BE49-F238E27FC236}">
              <a16:creationId xmlns:a16="http://schemas.microsoft.com/office/drawing/2014/main" id="{FB7A3993-67EE-41EB-8D53-603DA81212E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2" name="68 CuadroTexto">
          <a:extLst>
            <a:ext uri="{FF2B5EF4-FFF2-40B4-BE49-F238E27FC236}">
              <a16:creationId xmlns:a16="http://schemas.microsoft.com/office/drawing/2014/main" id="{83C662AF-3EA8-4C12-9228-6E82775BBDB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3" name="69 CuadroTexto">
          <a:extLst>
            <a:ext uri="{FF2B5EF4-FFF2-40B4-BE49-F238E27FC236}">
              <a16:creationId xmlns:a16="http://schemas.microsoft.com/office/drawing/2014/main" id="{BE791674-CE42-4418-B131-0775F379837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4" name="70 CuadroTexto">
          <a:extLst>
            <a:ext uri="{FF2B5EF4-FFF2-40B4-BE49-F238E27FC236}">
              <a16:creationId xmlns:a16="http://schemas.microsoft.com/office/drawing/2014/main" id="{56C4D992-2D20-42E0-84DC-11649DCBA06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5" name="71 CuadroTexto">
          <a:extLst>
            <a:ext uri="{FF2B5EF4-FFF2-40B4-BE49-F238E27FC236}">
              <a16:creationId xmlns:a16="http://schemas.microsoft.com/office/drawing/2014/main" id="{B04DE0E1-A8CB-4764-8B7A-5E9718293B2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6" name="72 CuadroTexto">
          <a:extLst>
            <a:ext uri="{FF2B5EF4-FFF2-40B4-BE49-F238E27FC236}">
              <a16:creationId xmlns:a16="http://schemas.microsoft.com/office/drawing/2014/main" id="{BE78A09A-70F7-4B65-B63D-E5206C111E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7" name="73 CuadroTexto">
          <a:extLst>
            <a:ext uri="{FF2B5EF4-FFF2-40B4-BE49-F238E27FC236}">
              <a16:creationId xmlns:a16="http://schemas.microsoft.com/office/drawing/2014/main" id="{337698A1-1106-43AF-A9FA-ED3150604DD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8" name="74 CuadroTexto">
          <a:extLst>
            <a:ext uri="{FF2B5EF4-FFF2-40B4-BE49-F238E27FC236}">
              <a16:creationId xmlns:a16="http://schemas.microsoft.com/office/drawing/2014/main" id="{435E0BF6-4D91-49F8-8737-22B93932C8C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19" name="75 CuadroTexto">
          <a:extLst>
            <a:ext uri="{FF2B5EF4-FFF2-40B4-BE49-F238E27FC236}">
              <a16:creationId xmlns:a16="http://schemas.microsoft.com/office/drawing/2014/main" id="{41EB841D-1A7E-49B4-BE8A-E347366A46D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0" name="76 CuadroTexto">
          <a:extLst>
            <a:ext uri="{FF2B5EF4-FFF2-40B4-BE49-F238E27FC236}">
              <a16:creationId xmlns:a16="http://schemas.microsoft.com/office/drawing/2014/main" id="{98CC83DE-DAD8-423F-BAD7-2793BEC2453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1" name="77 CuadroTexto">
          <a:extLst>
            <a:ext uri="{FF2B5EF4-FFF2-40B4-BE49-F238E27FC236}">
              <a16:creationId xmlns:a16="http://schemas.microsoft.com/office/drawing/2014/main" id="{D4DA3A1A-0476-4AC2-BE20-94ABB4A987C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2" name="78 CuadroTexto">
          <a:extLst>
            <a:ext uri="{FF2B5EF4-FFF2-40B4-BE49-F238E27FC236}">
              <a16:creationId xmlns:a16="http://schemas.microsoft.com/office/drawing/2014/main" id="{CF456E1F-50DF-4D97-8A35-83919CE249B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3" name="79 CuadroTexto">
          <a:extLst>
            <a:ext uri="{FF2B5EF4-FFF2-40B4-BE49-F238E27FC236}">
              <a16:creationId xmlns:a16="http://schemas.microsoft.com/office/drawing/2014/main" id="{2D9DE487-E22C-44F0-91F6-0909D80054E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4" name="80 CuadroTexto">
          <a:extLst>
            <a:ext uri="{FF2B5EF4-FFF2-40B4-BE49-F238E27FC236}">
              <a16:creationId xmlns:a16="http://schemas.microsoft.com/office/drawing/2014/main" id="{9F782771-4DBB-4B98-92A5-9839A337C0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425" name="81 CuadroTexto">
          <a:extLst>
            <a:ext uri="{FF2B5EF4-FFF2-40B4-BE49-F238E27FC236}">
              <a16:creationId xmlns:a16="http://schemas.microsoft.com/office/drawing/2014/main" id="{D0E0862D-1C6C-400F-BF6F-D66A116308A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3426" name="82 CuadroTexto">
          <a:extLst>
            <a:ext uri="{FF2B5EF4-FFF2-40B4-BE49-F238E27FC236}">
              <a16:creationId xmlns:a16="http://schemas.microsoft.com/office/drawing/2014/main" id="{2DF85987-7774-4375-A832-831142CCAB97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27" name="2 CuadroTexto">
          <a:extLst>
            <a:ext uri="{FF2B5EF4-FFF2-40B4-BE49-F238E27FC236}">
              <a16:creationId xmlns:a16="http://schemas.microsoft.com/office/drawing/2014/main" id="{0BB45F47-40E2-4A0B-85DD-BA003A61EBA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28" name="3 CuadroTexto">
          <a:extLst>
            <a:ext uri="{FF2B5EF4-FFF2-40B4-BE49-F238E27FC236}">
              <a16:creationId xmlns:a16="http://schemas.microsoft.com/office/drawing/2014/main" id="{69D49278-7C38-4C32-81C8-EFDF7217AD2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29" name="4 CuadroTexto">
          <a:extLst>
            <a:ext uri="{FF2B5EF4-FFF2-40B4-BE49-F238E27FC236}">
              <a16:creationId xmlns:a16="http://schemas.microsoft.com/office/drawing/2014/main" id="{CCC540F6-6EF7-47A8-9B73-5BD9A693823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0" name="5 CuadroTexto">
          <a:extLst>
            <a:ext uri="{FF2B5EF4-FFF2-40B4-BE49-F238E27FC236}">
              <a16:creationId xmlns:a16="http://schemas.microsoft.com/office/drawing/2014/main" id="{ACA62B53-5B8F-4B1D-9103-F14CEFDE712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1" name="6 CuadroTexto">
          <a:extLst>
            <a:ext uri="{FF2B5EF4-FFF2-40B4-BE49-F238E27FC236}">
              <a16:creationId xmlns:a16="http://schemas.microsoft.com/office/drawing/2014/main" id="{352C380A-4134-470C-9577-DC0AEDCCEA8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2" name="7 CuadroTexto">
          <a:extLst>
            <a:ext uri="{FF2B5EF4-FFF2-40B4-BE49-F238E27FC236}">
              <a16:creationId xmlns:a16="http://schemas.microsoft.com/office/drawing/2014/main" id="{BE081AA1-450A-4301-ABD1-20ED96B0E4D7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3" name="8 CuadroTexto">
          <a:extLst>
            <a:ext uri="{FF2B5EF4-FFF2-40B4-BE49-F238E27FC236}">
              <a16:creationId xmlns:a16="http://schemas.microsoft.com/office/drawing/2014/main" id="{5A5DDF88-CB48-490D-9227-33AB2451DA7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4" name="9 CuadroTexto">
          <a:extLst>
            <a:ext uri="{FF2B5EF4-FFF2-40B4-BE49-F238E27FC236}">
              <a16:creationId xmlns:a16="http://schemas.microsoft.com/office/drawing/2014/main" id="{2593E6B9-9D39-4595-ABC9-7629DF9F1D4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5" name="10 CuadroTexto">
          <a:extLst>
            <a:ext uri="{FF2B5EF4-FFF2-40B4-BE49-F238E27FC236}">
              <a16:creationId xmlns:a16="http://schemas.microsoft.com/office/drawing/2014/main" id="{E8624AF1-9EBA-4F15-BA69-82E1CB9D8C6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6" name="11 CuadroTexto">
          <a:extLst>
            <a:ext uri="{FF2B5EF4-FFF2-40B4-BE49-F238E27FC236}">
              <a16:creationId xmlns:a16="http://schemas.microsoft.com/office/drawing/2014/main" id="{D8600BB1-A853-4BF5-82F5-05568DA4B37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7" name="12 CuadroTexto">
          <a:extLst>
            <a:ext uri="{FF2B5EF4-FFF2-40B4-BE49-F238E27FC236}">
              <a16:creationId xmlns:a16="http://schemas.microsoft.com/office/drawing/2014/main" id="{04E917D6-0ECB-4EDD-AAAE-0A0049DD3F5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8" name="13 CuadroTexto">
          <a:extLst>
            <a:ext uri="{FF2B5EF4-FFF2-40B4-BE49-F238E27FC236}">
              <a16:creationId xmlns:a16="http://schemas.microsoft.com/office/drawing/2014/main" id="{7D0FCF1E-4106-4A49-AC84-5E9C1A7F447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39" name="14 CuadroTexto">
          <a:extLst>
            <a:ext uri="{FF2B5EF4-FFF2-40B4-BE49-F238E27FC236}">
              <a16:creationId xmlns:a16="http://schemas.microsoft.com/office/drawing/2014/main" id="{B4034FA7-8F99-4CC9-9705-E1D04503B8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0" name="15 CuadroTexto">
          <a:extLst>
            <a:ext uri="{FF2B5EF4-FFF2-40B4-BE49-F238E27FC236}">
              <a16:creationId xmlns:a16="http://schemas.microsoft.com/office/drawing/2014/main" id="{0222F047-05A2-4A97-A9F4-5452895105C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1" name="16 CuadroTexto">
          <a:extLst>
            <a:ext uri="{FF2B5EF4-FFF2-40B4-BE49-F238E27FC236}">
              <a16:creationId xmlns:a16="http://schemas.microsoft.com/office/drawing/2014/main" id="{48DFC3A7-7656-49B8-85CC-A49E5803AD3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2" name="17 CuadroTexto">
          <a:extLst>
            <a:ext uri="{FF2B5EF4-FFF2-40B4-BE49-F238E27FC236}">
              <a16:creationId xmlns:a16="http://schemas.microsoft.com/office/drawing/2014/main" id="{300DDCEE-8949-4F20-AE0C-600CF97B3EC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3" name="18 CuadroTexto">
          <a:extLst>
            <a:ext uri="{FF2B5EF4-FFF2-40B4-BE49-F238E27FC236}">
              <a16:creationId xmlns:a16="http://schemas.microsoft.com/office/drawing/2014/main" id="{0398E273-F2CD-471C-9714-4DB116D8689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4" name="19 CuadroTexto">
          <a:extLst>
            <a:ext uri="{FF2B5EF4-FFF2-40B4-BE49-F238E27FC236}">
              <a16:creationId xmlns:a16="http://schemas.microsoft.com/office/drawing/2014/main" id="{AEBC10A0-7217-4E5A-A890-CC7AC500931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5" name="20 CuadroTexto">
          <a:extLst>
            <a:ext uri="{FF2B5EF4-FFF2-40B4-BE49-F238E27FC236}">
              <a16:creationId xmlns:a16="http://schemas.microsoft.com/office/drawing/2014/main" id="{37923C50-FAD6-470D-AA0B-52D70C9417A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6" name="21 CuadroTexto">
          <a:extLst>
            <a:ext uri="{FF2B5EF4-FFF2-40B4-BE49-F238E27FC236}">
              <a16:creationId xmlns:a16="http://schemas.microsoft.com/office/drawing/2014/main" id="{E732C133-A150-4B52-8C80-FC1543D8BA0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7" name="22 CuadroTexto">
          <a:extLst>
            <a:ext uri="{FF2B5EF4-FFF2-40B4-BE49-F238E27FC236}">
              <a16:creationId xmlns:a16="http://schemas.microsoft.com/office/drawing/2014/main" id="{88340A9C-2FF2-4179-ACBB-640C6EEC74E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8" name="23 CuadroTexto">
          <a:extLst>
            <a:ext uri="{FF2B5EF4-FFF2-40B4-BE49-F238E27FC236}">
              <a16:creationId xmlns:a16="http://schemas.microsoft.com/office/drawing/2014/main" id="{B958F3EB-E9F9-4809-A287-E07757A3F5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49" name="24 CuadroTexto">
          <a:extLst>
            <a:ext uri="{FF2B5EF4-FFF2-40B4-BE49-F238E27FC236}">
              <a16:creationId xmlns:a16="http://schemas.microsoft.com/office/drawing/2014/main" id="{A1D97465-790F-46E5-811D-911C8976F84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0" name="25 CuadroTexto">
          <a:extLst>
            <a:ext uri="{FF2B5EF4-FFF2-40B4-BE49-F238E27FC236}">
              <a16:creationId xmlns:a16="http://schemas.microsoft.com/office/drawing/2014/main" id="{CB431489-4012-4043-8604-B716C925BB5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1" name="26 CuadroTexto">
          <a:extLst>
            <a:ext uri="{FF2B5EF4-FFF2-40B4-BE49-F238E27FC236}">
              <a16:creationId xmlns:a16="http://schemas.microsoft.com/office/drawing/2014/main" id="{13993C71-C3C5-478C-9973-5631159C2FD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2" name="27 CuadroTexto">
          <a:extLst>
            <a:ext uri="{FF2B5EF4-FFF2-40B4-BE49-F238E27FC236}">
              <a16:creationId xmlns:a16="http://schemas.microsoft.com/office/drawing/2014/main" id="{666311EF-495F-493C-88F2-C2262134A6A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3" name="28 CuadroTexto">
          <a:extLst>
            <a:ext uri="{FF2B5EF4-FFF2-40B4-BE49-F238E27FC236}">
              <a16:creationId xmlns:a16="http://schemas.microsoft.com/office/drawing/2014/main" id="{BEC9EA2E-8917-44CE-9F3B-71C9F08FBEA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4" name="29 CuadroTexto">
          <a:extLst>
            <a:ext uri="{FF2B5EF4-FFF2-40B4-BE49-F238E27FC236}">
              <a16:creationId xmlns:a16="http://schemas.microsoft.com/office/drawing/2014/main" id="{AD8B66B9-0DCE-4AE0-A153-1BF60F8605D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5" name="30 CuadroTexto">
          <a:extLst>
            <a:ext uri="{FF2B5EF4-FFF2-40B4-BE49-F238E27FC236}">
              <a16:creationId xmlns:a16="http://schemas.microsoft.com/office/drawing/2014/main" id="{B51B4299-71D5-4A71-A899-76B24CAACD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6" name="31 CuadroTexto">
          <a:extLst>
            <a:ext uri="{FF2B5EF4-FFF2-40B4-BE49-F238E27FC236}">
              <a16:creationId xmlns:a16="http://schemas.microsoft.com/office/drawing/2014/main" id="{52AC5657-E2C5-43B1-80B7-E8A4B8EF180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7" name="32 CuadroTexto">
          <a:extLst>
            <a:ext uri="{FF2B5EF4-FFF2-40B4-BE49-F238E27FC236}">
              <a16:creationId xmlns:a16="http://schemas.microsoft.com/office/drawing/2014/main" id="{F9FA0371-E4EA-44A4-8720-6B918B748E3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8" name="33 CuadroTexto">
          <a:extLst>
            <a:ext uri="{FF2B5EF4-FFF2-40B4-BE49-F238E27FC236}">
              <a16:creationId xmlns:a16="http://schemas.microsoft.com/office/drawing/2014/main" id="{EE50B085-AC86-40B0-8D92-AC0E62F6545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59" name="34 CuadroTexto">
          <a:extLst>
            <a:ext uri="{FF2B5EF4-FFF2-40B4-BE49-F238E27FC236}">
              <a16:creationId xmlns:a16="http://schemas.microsoft.com/office/drawing/2014/main" id="{158CDA28-32E9-4F1E-9599-A214F125A9C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0" name="35 CuadroTexto">
          <a:extLst>
            <a:ext uri="{FF2B5EF4-FFF2-40B4-BE49-F238E27FC236}">
              <a16:creationId xmlns:a16="http://schemas.microsoft.com/office/drawing/2014/main" id="{CD3A8530-AD68-40AC-B030-E845E8B2FB6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1" name="36 CuadroTexto">
          <a:extLst>
            <a:ext uri="{FF2B5EF4-FFF2-40B4-BE49-F238E27FC236}">
              <a16:creationId xmlns:a16="http://schemas.microsoft.com/office/drawing/2014/main" id="{063A47C8-E548-478F-B08E-D3E402B8529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2" name="37 CuadroTexto">
          <a:extLst>
            <a:ext uri="{FF2B5EF4-FFF2-40B4-BE49-F238E27FC236}">
              <a16:creationId xmlns:a16="http://schemas.microsoft.com/office/drawing/2014/main" id="{E17871CE-EEA0-471B-8724-F4D74590539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3" name="38 CuadroTexto">
          <a:extLst>
            <a:ext uri="{FF2B5EF4-FFF2-40B4-BE49-F238E27FC236}">
              <a16:creationId xmlns:a16="http://schemas.microsoft.com/office/drawing/2014/main" id="{A51D4827-B42A-4825-932A-DB124D26505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4" name="39 CuadroTexto">
          <a:extLst>
            <a:ext uri="{FF2B5EF4-FFF2-40B4-BE49-F238E27FC236}">
              <a16:creationId xmlns:a16="http://schemas.microsoft.com/office/drawing/2014/main" id="{0C79691E-F3B8-4BD3-B133-5A64D9305DB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5" name="40 CuadroTexto">
          <a:extLst>
            <a:ext uri="{FF2B5EF4-FFF2-40B4-BE49-F238E27FC236}">
              <a16:creationId xmlns:a16="http://schemas.microsoft.com/office/drawing/2014/main" id="{57407695-AA8B-423E-A4C4-09030228315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6" name="41 CuadroTexto">
          <a:extLst>
            <a:ext uri="{FF2B5EF4-FFF2-40B4-BE49-F238E27FC236}">
              <a16:creationId xmlns:a16="http://schemas.microsoft.com/office/drawing/2014/main" id="{04BC6CEE-3D12-44B7-B471-0AEEE78796F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7" name="42 CuadroTexto">
          <a:extLst>
            <a:ext uri="{FF2B5EF4-FFF2-40B4-BE49-F238E27FC236}">
              <a16:creationId xmlns:a16="http://schemas.microsoft.com/office/drawing/2014/main" id="{76527132-C760-49EB-AACD-FF4F0DDB2DD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8" name="43 CuadroTexto">
          <a:extLst>
            <a:ext uri="{FF2B5EF4-FFF2-40B4-BE49-F238E27FC236}">
              <a16:creationId xmlns:a16="http://schemas.microsoft.com/office/drawing/2014/main" id="{148A9E6A-4F1B-4108-94E3-06AD3F33A20D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69" name="44 CuadroTexto">
          <a:extLst>
            <a:ext uri="{FF2B5EF4-FFF2-40B4-BE49-F238E27FC236}">
              <a16:creationId xmlns:a16="http://schemas.microsoft.com/office/drawing/2014/main" id="{C3353C4A-64C8-49CE-A31E-CA0D5655999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0" name="45 CuadroTexto">
          <a:extLst>
            <a:ext uri="{FF2B5EF4-FFF2-40B4-BE49-F238E27FC236}">
              <a16:creationId xmlns:a16="http://schemas.microsoft.com/office/drawing/2014/main" id="{B06A4670-24F2-4F38-96CB-7EBB1AAA72C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1" name="46 CuadroTexto">
          <a:extLst>
            <a:ext uri="{FF2B5EF4-FFF2-40B4-BE49-F238E27FC236}">
              <a16:creationId xmlns:a16="http://schemas.microsoft.com/office/drawing/2014/main" id="{37D49CDC-FF38-4C04-848D-9F9B16621E1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2" name="47 CuadroTexto">
          <a:extLst>
            <a:ext uri="{FF2B5EF4-FFF2-40B4-BE49-F238E27FC236}">
              <a16:creationId xmlns:a16="http://schemas.microsoft.com/office/drawing/2014/main" id="{669F449C-BEDC-435F-BB26-1232A947A07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3" name="48 CuadroTexto">
          <a:extLst>
            <a:ext uri="{FF2B5EF4-FFF2-40B4-BE49-F238E27FC236}">
              <a16:creationId xmlns:a16="http://schemas.microsoft.com/office/drawing/2014/main" id="{A30457BD-A2F4-4294-BCDC-99669431F67F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4" name="49 CuadroTexto">
          <a:extLst>
            <a:ext uri="{FF2B5EF4-FFF2-40B4-BE49-F238E27FC236}">
              <a16:creationId xmlns:a16="http://schemas.microsoft.com/office/drawing/2014/main" id="{2FED656F-5AC7-4482-B5A9-DC008C3ECA2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5" name="50 CuadroTexto">
          <a:extLst>
            <a:ext uri="{FF2B5EF4-FFF2-40B4-BE49-F238E27FC236}">
              <a16:creationId xmlns:a16="http://schemas.microsoft.com/office/drawing/2014/main" id="{900370B1-4EC6-4DCA-AF1A-F13CBDFE8C9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6" name="51 CuadroTexto">
          <a:extLst>
            <a:ext uri="{FF2B5EF4-FFF2-40B4-BE49-F238E27FC236}">
              <a16:creationId xmlns:a16="http://schemas.microsoft.com/office/drawing/2014/main" id="{591B5500-7624-4625-9515-2B26065CDC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7" name="52 CuadroTexto">
          <a:extLst>
            <a:ext uri="{FF2B5EF4-FFF2-40B4-BE49-F238E27FC236}">
              <a16:creationId xmlns:a16="http://schemas.microsoft.com/office/drawing/2014/main" id="{A9E1F615-E6A1-4F85-AA95-4FB59B3D76D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8" name="53 CuadroTexto">
          <a:extLst>
            <a:ext uri="{FF2B5EF4-FFF2-40B4-BE49-F238E27FC236}">
              <a16:creationId xmlns:a16="http://schemas.microsoft.com/office/drawing/2014/main" id="{C213F651-39DA-4431-851B-80A4AA3F7F8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79" name="54 CuadroTexto">
          <a:extLst>
            <a:ext uri="{FF2B5EF4-FFF2-40B4-BE49-F238E27FC236}">
              <a16:creationId xmlns:a16="http://schemas.microsoft.com/office/drawing/2014/main" id="{139F380F-0C7A-4DB3-A209-2D1A7A4F92C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0" name="55 CuadroTexto">
          <a:extLst>
            <a:ext uri="{FF2B5EF4-FFF2-40B4-BE49-F238E27FC236}">
              <a16:creationId xmlns:a16="http://schemas.microsoft.com/office/drawing/2014/main" id="{10E536EA-53DE-4D22-B9EF-33A58F227FF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1" name="56 CuadroTexto">
          <a:extLst>
            <a:ext uri="{FF2B5EF4-FFF2-40B4-BE49-F238E27FC236}">
              <a16:creationId xmlns:a16="http://schemas.microsoft.com/office/drawing/2014/main" id="{C4CED277-8D17-401B-9CEF-8359D834E4F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2" name="57 CuadroTexto">
          <a:extLst>
            <a:ext uri="{FF2B5EF4-FFF2-40B4-BE49-F238E27FC236}">
              <a16:creationId xmlns:a16="http://schemas.microsoft.com/office/drawing/2014/main" id="{D0364973-D139-48C0-B15F-AFEABA49FBD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3" name="58 CuadroTexto">
          <a:extLst>
            <a:ext uri="{FF2B5EF4-FFF2-40B4-BE49-F238E27FC236}">
              <a16:creationId xmlns:a16="http://schemas.microsoft.com/office/drawing/2014/main" id="{CE205ED1-7DCB-4567-BF2F-C33B660BF0B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4" name="59 CuadroTexto">
          <a:extLst>
            <a:ext uri="{FF2B5EF4-FFF2-40B4-BE49-F238E27FC236}">
              <a16:creationId xmlns:a16="http://schemas.microsoft.com/office/drawing/2014/main" id="{B79CF80D-F353-421F-9401-A0EE3974139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5" name="60 CuadroTexto">
          <a:extLst>
            <a:ext uri="{FF2B5EF4-FFF2-40B4-BE49-F238E27FC236}">
              <a16:creationId xmlns:a16="http://schemas.microsoft.com/office/drawing/2014/main" id="{04CF4813-1908-495A-8DE9-9D7E30D2851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6" name="61 CuadroTexto">
          <a:extLst>
            <a:ext uri="{FF2B5EF4-FFF2-40B4-BE49-F238E27FC236}">
              <a16:creationId xmlns:a16="http://schemas.microsoft.com/office/drawing/2014/main" id="{C69A2474-D880-4033-B96B-78AB5681BC3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7" name="62 CuadroTexto">
          <a:extLst>
            <a:ext uri="{FF2B5EF4-FFF2-40B4-BE49-F238E27FC236}">
              <a16:creationId xmlns:a16="http://schemas.microsoft.com/office/drawing/2014/main" id="{B4FCAAFE-BD81-4DE6-8966-64A90979FBD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8" name="63 CuadroTexto">
          <a:extLst>
            <a:ext uri="{FF2B5EF4-FFF2-40B4-BE49-F238E27FC236}">
              <a16:creationId xmlns:a16="http://schemas.microsoft.com/office/drawing/2014/main" id="{49E57918-621D-4D7A-9355-CE1591FC68DC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89" name="64 CuadroTexto">
          <a:extLst>
            <a:ext uri="{FF2B5EF4-FFF2-40B4-BE49-F238E27FC236}">
              <a16:creationId xmlns:a16="http://schemas.microsoft.com/office/drawing/2014/main" id="{CC430E73-2F74-4240-896F-2201236BE1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0" name="65 CuadroTexto">
          <a:extLst>
            <a:ext uri="{FF2B5EF4-FFF2-40B4-BE49-F238E27FC236}">
              <a16:creationId xmlns:a16="http://schemas.microsoft.com/office/drawing/2014/main" id="{A07EB691-AF50-4752-822A-A45E8E44D1D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1" name="66 CuadroTexto">
          <a:extLst>
            <a:ext uri="{FF2B5EF4-FFF2-40B4-BE49-F238E27FC236}">
              <a16:creationId xmlns:a16="http://schemas.microsoft.com/office/drawing/2014/main" id="{DE1032D1-24BF-4B37-B5F3-013BA7B7A619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2" name="67 CuadroTexto">
          <a:extLst>
            <a:ext uri="{FF2B5EF4-FFF2-40B4-BE49-F238E27FC236}">
              <a16:creationId xmlns:a16="http://schemas.microsoft.com/office/drawing/2014/main" id="{FE1382FE-40D1-4C1C-910D-809D61DD24C6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3" name="68 CuadroTexto">
          <a:extLst>
            <a:ext uri="{FF2B5EF4-FFF2-40B4-BE49-F238E27FC236}">
              <a16:creationId xmlns:a16="http://schemas.microsoft.com/office/drawing/2014/main" id="{7DE22CD3-4AD4-413A-9D32-6D271063372E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4" name="69 CuadroTexto">
          <a:extLst>
            <a:ext uri="{FF2B5EF4-FFF2-40B4-BE49-F238E27FC236}">
              <a16:creationId xmlns:a16="http://schemas.microsoft.com/office/drawing/2014/main" id="{D2B2F102-B3BF-4AF0-A34A-C5D4610DAB9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5" name="70 CuadroTexto">
          <a:extLst>
            <a:ext uri="{FF2B5EF4-FFF2-40B4-BE49-F238E27FC236}">
              <a16:creationId xmlns:a16="http://schemas.microsoft.com/office/drawing/2014/main" id="{7D871ECB-2045-4715-B7A2-6B1269165B7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6" name="71 CuadroTexto">
          <a:extLst>
            <a:ext uri="{FF2B5EF4-FFF2-40B4-BE49-F238E27FC236}">
              <a16:creationId xmlns:a16="http://schemas.microsoft.com/office/drawing/2014/main" id="{F2B5B9DC-F016-4C23-A9DC-C59F66AB7985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7" name="72 CuadroTexto">
          <a:extLst>
            <a:ext uri="{FF2B5EF4-FFF2-40B4-BE49-F238E27FC236}">
              <a16:creationId xmlns:a16="http://schemas.microsoft.com/office/drawing/2014/main" id="{322EB4B7-4018-4FE9-AF2D-24C9E5C85188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8" name="73 CuadroTexto">
          <a:extLst>
            <a:ext uri="{FF2B5EF4-FFF2-40B4-BE49-F238E27FC236}">
              <a16:creationId xmlns:a16="http://schemas.microsoft.com/office/drawing/2014/main" id="{39B32EAD-6E52-4596-B720-7567E266815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99" name="74 CuadroTexto">
          <a:extLst>
            <a:ext uri="{FF2B5EF4-FFF2-40B4-BE49-F238E27FC236}">
              <a16:creationId xmlns:a16="http://schemas.microsoft.com/office/drawing/2014/main" id="{1DCC6C90-3F7C-4F35-B81F-E4884A9A9F0A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0" name="75 CuadroTexto">
          <a:extLst>
            <a:ext uri="{FF2B5EF4-FFF2-40B4-BE49-F238E27FC236}">
              <a16:creationId xmlns:a16="http://schemas.microsoft.com/office/drawing/2014/main" id="{D8905C77-F11D-41B3-82FC-5FD398BF233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1" name="76 CuadroTexto">
          <a:extLst>
            <a:ext uri="{FF2B5EF4-FFF2-40B4-BE49-F238E27FC236}">
              <a16:creationId xmlns:a16="http://schemas.microsoft.com/office/drawing/2014/main" id="{5004F420-0CC1-442A-9E2D-B334AF1B92E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2" name="77 CuadroTexto">
          <a:extLst>
            <a:ext uri="{FF2B5EF4-FFF2-40B4-BE49-F238E27FC236}">
              <a16:creationId xmlns:a16="http://schemas.microsoft.com/office/drawing/2014/main" id="{2365F50D-3D5B-465F-849B-445CF2B7A191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3" name="78 CuadroTexto">
          <a:extLst>
            <a:ext uri="{FF2B5EF4-FFF2-40B4-BE49-F238E27FC236}">
              <a16:creationId xmlns:a16="http://schemas.microsoft.com/office/drawing/2014/main" id="{25930322-CF00-43D6-81BF-A927CD627D63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4" name="79 CuadroTexto">
          <a:extLst>
            <a:ext uri="{FF2B5EF4-FFF2-40B4-BE49-F238E27FC236}">
              <a16:creationId xmlns:a16="http://schemas.microsoft.com/office/drawing/2014/main" id="{F0BE41E9-158D-4A5E-AC95-8D75CA627562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5" name="80 CuadroTexto">
          <a:extLst>
            <a:ext uri="{FF2B5EF4-FFF2-40B4-BE49-F238E27FC236}">
              <a16:creationId xmlns:a16="http://schemas.microsoft.com/office/drawing/2014/main" id="{7441AFAF-B1A0-4A28-91DC-9074EB43C150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6" name="81 CuadroTexto">
          <a:extLst>
            <a:ext uri="{FF2B5EF4-FFF2-40B4-BE49-F238E27FC236}">
              <a16:creationId xmlns:a16="http://schemas.microsoft.com/office/drawing/2014/main" id="{A7505FF3-9E67-4B10-B236-4D0ADC7C055B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07" name="82 CuadroTexto">
          <a:extLst>
            <a:ext uri="{FF2B5EF4-FFF2-40B4-BE49-F238E27FC236}">
              <a16:creationId xmlns:a16="http://schemas.microsoft.com/office/drawing/2014/main" id="{ECF14C7F-2255-4BFF-B79C-C7164B3DB844}"/>
            </a:ext>
          </a:extLst>
        </xdr:cNvPr>
        <xdr:cNvSpPr txBox="1"/>
      </xdr:nvSpPr>
      <xdr:spPr>
        <a:xfrm>
          <a:off x="8764905" y="85534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08" name="1 CuadroTexto">
          <a:extLst>
            <a:ext uri="{FF2B5EF4-FFF2-40B4-BE49-F238E27FC236}">
              <a16:creationId xmlns:a16="http://schemas.microsoft.com/office/drawing/2014/main" id="{24870A58-53A2-4395-99C8-EC9C7DEBC7A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09" name="2 CuadroTexto">
          <a:extLst>
            <a:ext uri="{FF2B5EF4-FFF2-40B4-BE49-F238E27FC236}">
              <a16:creationId xmlns:a16="http://schemas.microsoft.com/office/drawing/2014/main" id="{632D570E-6D68-4DBD-A8A1-910FD269C54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0" name="3 CuadroTexto">
          <a:extLst>
            <a:ext uri="{FF2B5EF4-FFF2-40B4-BE49-F238E27FC236}">
              <a16:creationId xmlns:a16="http://schemas.microsoft.com/office/drawing/2014/main" id="{FD1FCEBF-D56A-47F6-85C7-EA9D36A56E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1" name="4 CuadroTexto">
          <a:extLst>
            <a:ext uri="{FF2B5EF4-FFF2-40B4-BE49-F238E27FC236}">
              <a16:creationId xmlns:a16="http://schemas.microsoft.com/office/drawing/2014/main" id="{61D352A7-EDD3-4847-AEFF-52B846091C0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2" name="5 CuadroTexto">
          <a:extLst>
            <a:ext uri="{FF2B5EF4-FFF2-40B4-BE49-F238E27FC236}">
              <a16:creationId xmlns:a16="http://schemas.microsoft.com/office/drawing/2014/main" id="{A7533EEE-9854-445F-A1F1-63C5E936D4E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3" name="6 CuadroTexto">
          <a:extLst>
            <a:ext uri="{FF2B5EF4-FFF2-40B4-BE49-F238E27FC236}">
              <a16:creationId xmlns:a16="http://schemas.microsoft.com/office/drawing/2014/main" id="{1085CEE4-F890-4BDA-BB47-F4AB5F9EF4C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4" name="7 CuadroTexto">
          <a:extLst>
            <a:ext uri="{FF2B5EF4-FFF2-40B4-BE49-F238E27FC236}">
              <a16:creationId xmlns:a16="http://schemas.microsoft.com/office/drawing/2014/main" id="{FA96F3CE-5A27-4474-AAED-A49D17FE594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5" name="8 CuadroTexto">
          <a:extLst>
            <a:ext uri="{FF2B5EF4-FFF2-40B4-BE49-F238E27FC236}">
              <a16:creationId xmlns:a16="http://schemas.microsoft.com/office/drawing/2014/main" id="{671BB259-1521-4E50-8604-49C0BFD89EF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6" name="9 CuadroTexto">
          <a:extLst>
            <a:ext uri="{FF2B5EF4-FFF2-40B4-BE49-F238E27FC236}">
              <a16:creationId xmlns:a16="http://schemas.microsoft.com/office/drawing/2014/main" id="{10F2A1BD-DFD2-4CF2-84BD-1CD63F88D36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7" name="10 CuadroTexto">
          <a:extLst>
            <a:ext uri="{FF2B5EF4-FFF2-40B4-BE49-F238E27FC236}">
              <a16:creationId xmlns:a16="http://schemas.microsoft.com/office/drawing/2014/main" id="{E5D3E21F-1516-47E6-9E65-B3912A5605D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8" name="11 CuadroTexto">
          <a:extLst>
            <a:ext uri="{FF2B5EF4-FFF2-40B4-BE49-F238E27FC236}">
              <a16:creationId xmlns:a16="http://schemas.microsoft.com/office/drawing/2014/main" id="{836E810F-C4FB-40DE-B573-6BBF2C04ADA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19" name="12 CuadroTexto">
          <a:extLst>
            <a:ext uri="{FF2B5EF4-FFF2-40B4-BE49-F238E27FC236}">
              <a16:creationId xmlns:a16="http://schemas.microsoft.com/office/drawing/2014/main" id="{E803609E-171A-40CB-B748-CB7A1647C15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0" name="13 CuadroTexto">
          <a:extLst>
            <a:ext uri="{FF2B5EF4-FFF2-40B4-BE49-F238E27FC236}">
              <a16:creationId xmlns:a16="http://schemas.microsoft.com/office/drawing/2014/main" id="{3D15F91F-DEE1-4234-B515-C2AF4A8F6D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1" name="14 CuadroTexto">
          <a:extLst>
            <a:ext uri="{FF2B5EF4-FFF2-40B4-BE49-F238E27FC236}">
              <a16:creationId xmlns:a16="http://schemas.microsoft.com/office/drawing/2014/main" id="{6A15817E-8A14-4609-BF32-CE455F4E4CB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2" name="15 CuadroTexto">
          <a:extLst>
            <a:ext uri="{FF2B5EF4-FFF2-40B4-BE49-F238E27FC236}">
              <a16:creationId xmlns:a16="http://schemas.microsoft.com/office/drawing/2014/main" id="{6DB19BEB-3D1E-470F-B5D1-2477BC0CAD1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3" name="16 CuadroTexto">
          <a:extLst>
            <a:ext uri="{FF2B5EF4-FFF2-40B4-BE49-F238E27FC236}">
              <a16:creationId xmlns:a16="http://schemas.microsoft.com/office/drawing/2014/main" id="{015D9D23-568D-4092-A7CF-FD2DEC4153F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4" name="17 CuadroTexto">
          <a:extLst>
            <a:ext uri="{FF2B5EF4-FFF2-40B4-BE49-F238E27FC236}">
              <a16:creationId xmlns:a16="http://schemas.microsoft.com/office/drawing/2014/main" id="{5052125A-81F7-4A70-AFBA-37CFF0F3A1C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5" name="18 CuadroTexto">
          <a:extLst>
            <a:ext uri="{FF2B5EF4-FFF2-40B4-BE49-F238E27FC236}">
              <a16:creationId xmlns:a16="http://schemas.microsoft.com/office/drawing/2014/main" id="{25DE2DB7-9967-46B0-8BF8-0AE6F0D1A87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6" name="19 CuadroTexto">
          <a:extLst>
            <a:ext uri="{FF2B5EF4-FFF2-40B4-BE49-F238E27FC236}">
              <a16:creationId xmlns:a16="http://schemas.microsoft.com/office/drawing/2014/main" id="{3B918B52-FDFC-4131-94E7-FB973673D20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7" name="20 CuadroTexto">
          <a:extLst>
            <a:ext uri="{FF2B5EF4-FFF2-40B4-BE49-F238E27FC236}">
              <a16:creationId xmlns:a16="http://schemas.microsoft.com/office/drawing/2014/main" id="{C1859C2B-B1C1-47D6-81F0-7AB7DD9D661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8" name="21 CuadroTexto">
          <a:extLst>
            <a:ext uri="{FF2B5EF4-FFF2-40B4-BE49-F238E27FC236}">
              <a16:creationId xmlns:a16="http://schemas.microsoft.com/office/drawing/2014/main" id="{8B7D2493-468C-4A06-A1BF-1844913F9D7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29" name="22 CuadroTexto">
          <a:extLst>
            <a:ext uri="{FF2B5EF4-FFF2-40B4-BE49-F238E27FC236}">
              <a16:creationId xmlns:a16="http://schemas.microsoft.com/office/drawing/2014/main" id="{44A59040-A3C2-4F91-84CB-D415E21B70A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0" name="23 CuadroTexto">
          <a:extLst>
            <a:ext uri="{FF2B5EF4-FFF2-40B4-BE49-F238E27FC236}">
              <a16:creationId xmlns:a16="http://schemas.microsoft.com/office/drawing/2014/main" id="{79C98013-E89D-4844-938A-1444EA9A3EB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1" name="24 CuadroTexto">
          <a:extLst>
            <a:ext uri="{FF2B5EF4-FFF2-40B4-BE49-F238E27FC236}">
              <a16:creationId xmlns:a16="http://schemas.microsoft.com/office/drawing/2014/main" id="{FAF63009-2C64-4F91-8B0E-A856470B741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2" name="25 CuadroTexto">
          <a:extLst>
            <a:ext uri="{FF2B5EF4-FFF2-40B4-BE49-F238E27FC236}">
              <a16:creationId xmlns:a16="http://schemas.microsoft.com/office/drawing/2014/main" id="{AFAE2BBF-D0E5-4788-B7DA-5C4B0988F12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3" name="26 CuadroTexto">
          <a:extLst>
            <a:ext uri="{FF2B5EF4-FFF2-40B4-BE49-F238E27FC236}">
              <a16:creationId xmlns:a16="http://schemas.microsoft.com/office/drawing/2014/main" id="{887A4B10-5E8F-44AB-B5EE-5BA4EFD3125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4" name="27 CuadroTexto">
          <a:extLst>
            <a:ext uri="{FF2B5EF4-FFF2-40B4-BE49-F238E27FC236}">
              <a16:creationId xmlns:a16="http://schemas.microsoft.com/office/drawing/2014/main" id="{6D9133AC-3E17-4F30-A3A4-833D3FD323D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5" name="28 CuadroTexto">
          <a:extLst>
            <a:ext uri="{FF2B5EF4-FFF2-40B4-BE49-F238E27FC236}">
              <a16:creationId xmlns:a16="http://schemas.microsoft.com/office/drawing/2014/main" id="{8101BF2E-3707-4D41-AEC9-46CEF8ED657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6" name="29 CuadroTexto">
          <a:extLst>
            <a:ext uri="{FF2B5EF4-FFF2-40B4-BE49-F238E27FC236}">
              <a16:creationId xmlns:a16="http://schemas.microsoft.com/office/drawing/2014/main" id="{6D1FE368-4085-41A3-BD0A-7110EA6D74C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7" name="30 CuadroTexto">
          <a:extLst>
            <a:ext uri="{FF2B5EF4-FFF2-40B4-BE49-F238E27FC236}">
              <a16:creationId xmlns:a16="http://schemas.microsoft.com/office/drawing/2014/main" id="{1D014768-01B0-423C-9747-91CB0489186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8" name="31 CuadroTexto">
          <a:extLst>
            <a:ext uri="{FF2B5EF4-FFF2-40B4-BE49-F238E27FC236}">
              <a16:creationId xmlns:a16="http://schemas.microsoft.com/office/drawing/2014/main" id="{E1A6A1FC-E6AA-4114-BBBE-94245A09EEE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39" name="32 CuadroTexto">
          <a:extLst>
            <a:ext uri="{FF2B5EF4-FFF2-40B4-BE49-F238E27FC236}">
              <a16:creationId xmlns:a16="http://schemas.microsoft.com/office/drawing/2014/main" id="{F1A07551-BAF8-4FFD-8C36-80B4236E16B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0" name="33 CuadroTexto">
          <a:extLst>
            <a:ext uri="{FF2B5EF4-FFF2-40B4-BE49-F238E27FC236}">
              <a16:creationId xmlns:a16="http://schemas.microsoft.com/office/drawing/2014/main" id="{6FAEC46B-4170-4F1A-A589-EB776908D16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1" name="34 CuadroTexto">
          <a:extLst>
            <a:ext uri="{FF2B5EF4-FFF2-40B4-BE49-F238E27FC236}">
              <a16:creationId xmlns:a16="http://schemas.microsoft.com/office/drawing/2014/main" id="{C72F6248-756B-4D8D-AE0B-B69450AE6A2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2" name="35 CuadroTexto">
          <a:extLst>
            <a:ext uri="{FF2B5EF4-FFF2-40B4-BE49-F238E27FC236}">
              <a16:creationId xmlns:a16="http://schemas.microsoft.com/office/drawing/2014/main" id="{067B934B-175D-4191-A8F5-D629CDC5FB5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3" name="36 CuadroTexto">
          <a:extLst>
            <a:ext uri="{FF2B5EF4-FFF2-40B4-BE49-F238E27FC236}">
              <a16:creationId xmlns:a16="http://schemas.microsoft.com/office/drawing/2014/main" id="{3A665890-C40B-4833-A5C6-7008793B5F7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4" name="37 CuadroTexto">
          <a:extLst>
            <a:ext uri="{FF2B5EF4-FFF2-40B4-BE49-F238E27FC236}">
              <a16:creationId xmlns:a16="http://schemas.microsoft.com/office/drawing/2014/main" id="{6DFACD80-1C28-49F1-9D88-0CC84354FA5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5" name="38 CuadroTexto">
          <a:extLst>
            <a:ext uri="{FF2B5EF4-FFF2-40B4-BE49-F238E27FC236}">
              <a16:creationId xmlns:a16="http://schemas.microsoft.com/office/drawing/2014/main" id="{4916726D-E9D5-4615-82E1-5AA614EE881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6" name="39 CuadroTexto">
          <a:extLst>
            <a:ext uri="{FF2B5EF4-FFF2-40B4-BE49-F238E27FC236}">
              <a16:creationId xmlns:a16="http://schemas.microsoft.com/office/drawing/2014/main" id="{FCF9D93C-7430-40A1-B759-74AD0F257A4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7" name="40 CuadroTexto">
          <a:extLst>
            <a:ext uri="{FF2B5EF4-FFF2-40B4-BE49-F238E27FC236}">
              <a16:creationId xmlns:a16="http://schemas.microsoft.com/office/drawing/2014/main" id="{BCE92037-EFE8-4D75-BF58-9DCF9478C357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8" name="41 CuadroTexto">
          <a:extLst>
            <a:ext uri="{FF2B5EF4-FFF2-40B4-BE49-F238E27FC236}">
              <a16:creationId xmlns:a16="http://schemas.microsoft.com/office/drawing/2014/main" id="{3C207030-B272-43E5-B14E-3255B3A4C6F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49" name="42 CuadroTexto">
          <a:extLst>
            <a:ext uri="{FF2B5EF4-FFF2-40B4-BE49-F238E27FC236}">
              <a16:creationId xmlns:a16="http://schemas.microsoft.com/office/drawing/2014/main" id="{1AA8BE1D-C435-4E9A-BABC-9090C2972E0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0" name="43 CuadroTexto">
          <a:extLst>
            <a:ext uri="{FF2B5EF4-FFF2-40B4-BE49-F238E27FC236}">
              <a16:creationId xmlns:a16="http://schemas.microsoft.com/office/drawing/2014/main" id="{FC9C4DAE-A96B-443D-8C06-D5890E8E492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1" name="44 CuadroTexto">
          <a:extLst>
            <a:ext uri="{FF2B5EF4-FFF2-40B4-BE49-F238E27FC236}">
              <a16:creationId xmlns:a16="http://schemas.microsoft.com/office/drawing/2014/main" id="{3BB52B1D-CA6B-4CBB-A05D-D4645015F265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2" name="45 CuadroTexto">
          <a:extLst>
            <a:ext uri="{FF2B5EF4-FFF2-40B4-BE49-F238E27FC236}">
              <a16:creationId xmlns:a16="http://schemas.microsoft.com/office/drawing/2014/main" id="{960C03A1-F1DF-4B0B-91B9-FF9C705E191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3" name="46 CuadroTexto">
          <a:extLst>
            <a:ext uri="{FF2B5EF4-FFF2-40B4-BE49-F238E27FC236}">
              <a16:creationId xmlns:a16="http://schemas.microsoft.com/office/drawing/2014/main" id="{2F4EA675-46C5-436F-925D-480B79317DB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4" name="47 CuadroTexto">
          <a:extLst>
            <a:ext uri="{FF2B5EF4-FFF2-40B4-BE49-F238E27FC236}">
              <a16:creationId xmlns:a16="http://schemas.microsoft.com/office/drawing/2014/main" id="{8B2A8D90-17EB-4D42-B0B2-408DB43426D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5" name="48 CuadroTexto">
          <a:extLst>
            <a:ext uri="{FF2B5EF4-FFF2-40B4-BE49-F238E27FC236}">
              <a16:creationId xmlns:a16="http://schemas.microsoft.com/office/drawing/2014/main" id="{18882BA8-EC14-49D1-8762-99FF7C1FBEB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6" name="49 CuadroTexto">
          <a:extLst>
            <a:ext uri="{FF2B5EF4-FFF2-40B4-BE49-F238E27FC236}">
              <a16:creationId xmlns:a16="http://schemas.microsoft.com/office/drawing/2014/main" id="{9BCB549C-46CB-4375-BB83-331EF349877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7" name="50 CuadroTexto">
          <a:extLst>
            <a:ext uri="{FF2B5EF4-FFF2-40B4-BE49-F238E27FC236}">
              <a16:creationId xmlns:a16="http://schemas.microsoft.com/office/drawing/2014/main" id="{FE94B971-E406-4E1F-9939-07E1BA5C5EE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8" name="51 CuadroTexto">
          <a:extLst>
            <a:ext uri="{FF2B5EF4-FFF2-40B4-BE49-F238E27FC236}">
              <a16:creationId xmlns:a16="http://schemas.microsoft.com/office/drawing/2014/main" id="{4B617F5E-7B38-4FB9-9203-A36276B54A2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59" name="52 CuadroTexto">
          <a:extLst>
            <a:ext uri="{FF2B5EF4-FFF2-40B4-BE49-F238E27FC236}">
              <a16:creationId xmlns:a16="http://schemas.microsoft.com/office/drawing/2014/main" id="{6A1135DD-241A-4CEA-856A-8CDBF5337CD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0" name="53 CuadroTexto">
          <a:extLst>
            <a:ext uri="{FF2B5EF4-FFF2-40B4-BE49-F238E27FC236}">
              <a16:creationId xmlns:a16="http://schemas.microsoft.com/office/drawing/2014/main" id="{44913CDF-8A73-4B5E-8772-9FA3CAEB0294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1" name="54 CuadroTexto">
          <a:extLst>
            <a:ext uri="{FF2B5EF4-FFF2-40B4-BE49-F238E27FC236}">
              <a16:creationId xmlns:a16="http://schemas.microsoft.com/office/drawing/2014/main" id="{BA9C9675-9199-45D8-BA5B-A0D9B5E1E48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2" name="55 CuadroTexto">
          <a:extLst>
            <a:ext uri="{FF2B5EF4-FFF2-40B4-BE49-F238E27FC236}">
              <a16:creationId xmlns:a16="http://schemas.microsoft.com/office/drawing/2014/main" id="{1793718C-6D03-4D1A-B3EA-331067AA68A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3" name="56 CuadroTexto">
          <a:extLst>
            <a:ext uri="{FF2B5EF4-FFF2-40B4-BE49-F238E27FC236}">
              <a16:creationId xmlns:a16="http://schemas.microsoft.com/office/drawing/2014/main" id="{9F1CBDE1-5169-457F-82F2-D87E6AED8DC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4" name="57 CuadroTexto">
          <a:extLst>
            <a:ext uri="{FF2B5EF4-FFF2-40B4-BE49-F238E27FC236}">
              <a16:creationId xmlns:a16="http://schemas.microsoft.com/office/drawing/2014/main" id="{5F2CD477-BDA9-4733-BA6E-C10960EC473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5" name="58 CuadroTexto">
          <a:extLst>
            <a:ext uri="{FF2B5EF4-FFF2-40B4-BE49-F238E27FC236}">
              <a16:creationId xmlns:a16="http://schemas.microsoft.com/office/drawing/2014/main" id="{18966037-0870-4B13-9312-35F56696D34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6" name="59 CuadroTexto">
          <a:extLst>
            <a:ext uri="{FF2B5EF4-FFF2-40B4-BE49-F238E27FC236}">
              <a16:creationId xmlns:a16="http://schemas.microsoft.com/office/drawing/2014/main" id="{36E94E60-29F3-4477-9A17-7A5F129CF4A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7" name="60 CuadroTexto">
          <a:extLst>
            <a:ext uri="{FF2B5EF4-FFF2-40B4-BE49-F238E27FC236}">
              <a16:creationId xmlns:a16="http://schemas.microsoft.com/office/drawing/2014/main" id="{A11EC9AE-BBD4-43D8-BDFA-87F6F4CD917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8" name="61 CuadroTexto">
          <a:extLst>
            <a:ext uri="{FF2B5EF4-FFF2-40B4-BE49-F238E27FC236}">
              <a16:creationId xmlns:a16="http://schemas.microsoft.com/office/drawing/2014/main" id="{4740894F-A94D-4895-A409-3A244F5474CE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69" name="62 CuadroTexto">
          <a:extLst>
            <a:ext uri="{FF2B5EF4-FFF2-40B4-BE49-F238E27FC236}">
              <a16:creationId xmlns:a16="http://schemas.microsoft.com/office/drawing/2014/main" id="{919D634D-1AC8-43A2-8143-50E2A5150DF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0" name="63 CuadroTexto">
          <a:extLst>
            <a:ext uri="{FF2B5EF4-FFF2-40B4-BE49-F238E27FC236}">
              <a16:creationId xmlns:a16="http://schemas.microsoft.com/office/drawing/2014/main" id="{739AF184-C6EC-4EA9-93C2-8FD1A0425D9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1" name="64 CuadroTexto">
          <a:extLst>
            <a:ext uri="{FF2B5EF4-FFF2-40B4-BE49-F238E27FC236}">
              <a16:creationId xmlns:a16="http://schemas.microsoft.com/office/drawing/2014/main" id="{A72CAD0A-1BDA-4595-8563-1C0786AC030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2" name="65 CuadroTexto">
          <a:extLst>
            <a:ext uri="{FF2B5EF4-FFF2-40B4-BE49-F238E27FC236}">
              <a16:creationId xmlns:a16="http://schemas.microsoft.com/office/drawing/2014/main" id="{D576D9E8-4F4D-4149-A2BB-E6A0CE72D15C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3" name="66 CuadroTexto">
          <a:extLst>
            <a:ext uri="{FF2B5EF4-FFF2-40B4-BE49-F238E27FC236}">
              <a16:creationId xmlns:a16="http://schemas.microsoft.com/office/drawing/2014/main" id="{279A8577-6FA1-44BE-9480-A6B74DB73C90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4" name="67 CuadroTexto">
          <a:extLst>
            <a:ext uri="{FF2B5EF4-FFF2-40B4-BE49-F238E27FC236}">
              <a16:creationId xmlns:a16="http://schemas.microsoft.com/office/drawing/2014/main" id="{83CD7850-858D-47BB-9B96-DE614973E8B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5" name="68 CuadroTexto">
          <a:extLst>
            <a:ext uri="{FF2B5EF4-FFF2-40B4-BE49-F238E27FC236}">
              <a16:creationId xmlns:a16="http://schemas.microsoft.com/office/drawing/2014/main" id="{9B9BBBAF-D608-4C57-9496-9948106C3B4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6" name="69 CuadroTexto">
          <a:extLst>
            <a:ext uri="{FF2B5EF4-FFF2-40B4-BE49-F238E27FC236}">
              <a16:creationId xmlns:a16="http://schemas.microsoft.com/office/drawing/2014/main" id="{678FEC45-E3DC-4795-8C1F-FB1077231DB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7" name="70 CuadroTexto">
          <a:extLst>
            <a:ext uri="{FF2B5EF4-FFF2-40B4-BE49-F238E27FC236}">
              <a16:creationId xmlns:a16="http://schemas.microsoft.com/office/drawing/2014/main" id="{70F933B5-2622-4509-B283-AAB0F35B926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8" name="71 CuadroTexto">
          <a:extLst>
            <a:ext uri="{FF2B5EF4-FFF2-40B4-BE49-F238E27FC236}">
              <a16:creationId xmlns:a16="http://schemas.microsoft.com/office/drawing/2014/main" id="{D6D48831-13E0-46B6-867A-B53020581E4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79" name="72 CuadroTexto">
          <a:extLst>
            <a:ext uri="{FF2B5EF4-FFF2-40B4-BE49-F238E27FC236}">
              <a16:creationId xmlns:a16="http://schemas.microsoft.com/office/drawing/2014/main" id="{C3D20298-BF26-4484-A438-A489406DE34B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0" name="73 CuadroTexto">
          <a:extLst>
            <a:ext uri="{FF2B5EF4-FFF2-40B4-BE49-F238E27FC236}">
              <a16:creationId xmlns:a16="http://schemas.microsoft.com/office/drawing/2014/main" id="{5F464EB0-EF4C-41D0-8756-CAA9CFBC949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1" name="74 CuadroTexto">
          <a:extLst>
            <a:ext uri="{FF2B5EF4-FFF2-40B4-BE49-F238E27FC236}">
              <a16:creationId xmlns:a16="http://schemas.microsoft.com/office/drawing/2014/main" id="{7C4F3335-6724-4567-A9DB-319BC0E6246F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2" name="75 CuadroTexto">
          <a:extLst>
            <a:ext uri="{FF2B5EF4-FFF2-40B4-BE49-F238E27FC236}">
              <a16:creationId xmlns:a16="http://schemas.microsoft.com/office/drawing/2014/main" id="{E41B5EE6-9002-4B81-82F1-6B82CE76A6D6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3" name="76 CuadroTexto">
          <a:extLst>
            <a:ext uri="{FF2B5EF4-FFF2-40B4-BE49-F238E27FC236}">
              <a16:creationId xmlns:a16="http://schemas.microsoft.com/office/drawing/2014/main" id="{E21FF9B3-DFD3-43FD-A94F-9D7C6E808909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4" name="77 CuadroTexto">
          <a:extLst>
            <a:ext uri="{FF2B5EF4-FFF2-40B4-BE49-F238E27FC236}">
              <a16:creationId xmlns:a16="http://schemas.microsoft.com/office/drawing/2014/main" id="{1F5868FD-BA44-439E-AA2E-E519C049ED73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5" name="78 CuadroTexto">
          <a:extLst>
            <a:ext uri="{FF2B5EF4-FFF2-40B4-BE49-F238E27FC236}">
              <a16:creationId xmlns:a16="http://schemas.microsoft.com/office/drawing/2014/main" id="{AFCC635C-F2AB-47B9-81B5-56D2D6BFFFE8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6" name="79 CuadroTexto">
          <a:extLst>
            <a:ext uri="{FF2B5EF4-FFF2-40B4-BE49-F238E27FC236}">
              <a16:creationId xmlns:a16="http://schemas.microsoft.com/office/drawing/2014/main" id="{ACDE33E3-0616-435B-B255-2800373F400A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7" name="80 CuadroTexto">
          <a:extLst>
            <a:ext uri="{FF2B5EF4-FFF2-40B4-BE49-F238E27FC236}">
              <a16:creationId xmlns:a16="http://schemas.microsoft.com/office/drawing/2014/main" id="{862F4B3D-9990-4A26-80FA-07F5B81666D2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3588" name="81 CuadroTexto">
          <a:extLst>
            <a:ext uri="{FF2B5EF4-FFF2-40B4-BE49-F238E27FC236}">
              <a16:creationId xmlns:a16="http://schemas.microsoft.com/office/drawing/2014/main" id="{DB1C24D6-08D2-4B36-8B2C-1D054FE3673D}"/>
            </a:ext>
          </a:extLst>
        </xdr:cNvPr>
        <xdr:cNvSpPr txBox="1"/>
      </xdr:nvSpPr>
      <xdr:spPr>
        <a:xfrm>
          <a:off x="8743950" y="85534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3589" name="82 CuadroTexto">
          <a:extLst>
            <a:ext uri="{FF2B5EF4-FFF2-40B4-BE49-F238E27FC236}">
              <a16:creationId xmlns:a16="http://schemas.microsoft.com/office/drawing/2014/main" id="{FCB48EB7-17B3-43F7-B183-1374275363C1}"/>
            </a:ext>
          </a:extLst>
        </xdr:cNvPr>
        <xdr:cNvSpPr txBox="1"/>
      </xdr:nvSpPr>
      <xdr:spPr>
        <a:xfrm>
          <a:off x="8743950" y="85534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0" name="2 CuadroTexto">
          <a:extLst>
            <a:ext uri="{FF2B5EF4-FFF2-40B4-BE49-F238E27FC236}">
              <a16:creationId xmlns:a16="http://schemas.microsoft.com/office/drawing/2014/main" id="{DF15826D-0BF7-4500-99A4-02DECBD987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1" name="3 CuadroTexto">
          <a:extLst>
            <a:ext uri="{FF2B5EF4-FFF2-40B4-BE49-F238E27FC236}">
              <a16:creationId xmlns:a16="http://schemas.microsoft.com/office/drawing/2014/main" id="{AF20BD3D-5BFB-4B2B-BF5A-211D3BE480F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2" name="4 CuadroTexto">
          <a:extLst>
            <a:ext uri="{FF2B5EF4-FFF2-40B4-BE49-F238E27FC236}">
              <a16:creationId xmlns:a16="http://schemas.microsoft.com/office/drawing/2014/main" id="{EDB51B9A-785A-464D-A7E1-6E97B3EB843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3" name="5 CuadroTexto">
          <a:extLst>
            <a:ext uri="{FF2B5EF4-FFF2-40B4-BE49-F238E27FC236}">
              <a16:creationId xmlns:a16="http://schemas.microsoft.com/office/drawing/2014/main" id="{01155CA1-6C67-4F1E-BC32-E7B153C4994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4" name="6 CuadroTexto">
          <a:extLst>
            <a:ext uri="{FF2B5EF4-FFF2-40B4-BE49-F238E27FC236}">
              <a16:creationId xmlns:a16="http://schemas.microsoft.com/office/drawing/2014/main" id="{750597E9-FBD9-408D-BEB3-027A7F97FA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5" name="7 CuadroTexto">
          <a:extLst>
            <a:ext uri="{FF2B5EF4-FFF2-40B4-BE49-F238E27FC236}">
              <a16:creationId xmlns:a16="http://schemas.microsoft.com/office/drawing/2014/main" id="{3328596A-AA53-43DF-8BA9-D3547B44FFC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6" name="8 CuadroTexto">
          <a:extLst>
            <a:ext uri="{FF2B5EF4-FFF2-40B4-BE49-F238E27FC236}">
              <a16:creationId xmlns:a16="http://schemas.microsoft.com/office/drawing/2014/main" id="{3D6EC0B7-0810-4E2C-95DE-82B85062681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7" name="9 CuadroTexto">
          <a:extLst>
            <a:ext uri="{FF2B5EF4-FFF2-40B4-BE49-F238E27FC236}">
              <a16:creationId xmlns:a16="http://schemas.microsoft.com/office/drawing/2014/main" id="{288DB308-D46F-4066-A186-36A1D1C13A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8" name="10 CuadroTexto">
          <a:extLst>
            <a:ext uri="{FF2B5EF4-FFF2-40B4-BE49-F238E27FC236}">
              <a16:creationId xmlns:a16="http://schemas.microsoft.com/office/drawing/2014/main" id="{915202F1-B2F9-4AB2-959C-43B381610E4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599" name="11 CuadroTexto">
          <a:extLst>
            <a:ext uri="{FF2B5EF4-FFF2-40B4-BE49-F238E27FC236}">
              <a16:creationId xmlns:a16="http://schemas.microsoft.com/office/drawing/2014/main" id="{17DA0ECC-DD56-4A0A-82C4-103AB72509B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0" name="12 CuadroTexto">
          <a:extLst>
            <a:ext uri="{FF2B5EF4-FFF2-40B4-BE49-F238E27FC236}">
              <a16:creationId xmlns:a16="http://schemas.microsoft.com/office/drawing/2014/main" id="{50332DAC-00B8-4841-9CF4-38EE0F848DE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1" name="13 CuadroTexto">
          <a:extLst>
            <a:ext uri="{FF2B5EF4-FFF2-40B4-BE49-F238E27FC236}">
              <a16:creationId xmlns:a16="http://schemas.microsoft.com/office/drawing/2014/main" id="{CD1EEF85-6449-4ECC-9395-4714F33B21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2" name="14 CuadroTexto">
          <a:extLst>
            <a:ext uri="{FF2B5EF4-FFF2-40B4-BE49-F238E27FC236}">
              <a16:creationId xmlns:a16="http://schemas.microsoft.com/office/drawing/2014/main" id="{ED496485-652A-44DA-9776-AEC8426DC5B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3" name="15 CuadroTexto">
          <a:extLst>
            <a:ext uri="{FF2B5EF4-FFF2-40B4-BE49-F238E27FC236}">
              <a16:creationId xmlns:a16="http://schemas.microsoft.com/office/drawing/2014/main" id="{A52C38AA-26E1-4B5C-92E7-7241BE168EA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4" name="16 CuadroTexto">
          <a:extLst>
            <a:ext uri="{FF2B5EF4-FFF2-40B4-BE49-F238E27FC236}">
              <a16:creationId xmlns:a16="http://schemas.microsoft.com/office/drawing/2014/main" id="{B92FE16D-DDBB-4847-BA74-6D26519D7EA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5" name="17 CuadroTexto">
          <a:extLst>
            <a:ext uri="{FF2B5EF4-FFF2-40B4-BE49-F238E27FC236}">
              <a16:creationId xmlns:a16="http://schemas.microsoft.com/office/drawing/2014/main" id="{3D725FAF-5AEF-49C3-8F1F-200DB97F7CB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6" name="18 CuadroTexto">
          <a:extLst>
            <a:ext uri="{FF2B5EF4-FFF2-40B4-BE49-F238E27FC236}">
              <a16:creationId xmlns:a16="http://schemas.microsoft.com/office/drawing/2014/main" id="{D39CAD1F-B9D9-42B1-94DC-61F7B1BF310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7" name="19 CuadroTexto">
          <a:extLst>
            <a:ext uri="{FF2B5EF4-FFF2-40B4-BE49-F238E27FC236}">
              <a16:creationId xmlns:a16="http://schemas.microsoft.com/office/drawing/2014/main" id="{FB177223-F4D1-4570-842D-965123DC86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8" name="20 CuadroTexto">
          <a:extLst>
            <a:ext uri="{FF2B5EF4-FFF2-40B4-BE49-F238E27FC236}">
              <a16:creationId xmlns:a16="http://schemas.microsoft.com/office/drawing/2014/main" id="{F6B3F3D2-E435-474E-8E24-28E09F4FFAD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09" name="21 CuadroTexto">
          <a:extLst>
            <a:ext uri="{FF2B5EF4-FFF2-40B4-BE49-F238E27FC236}">
              <a16:creationId xmlns:a16="http://schemas.microsoft.com/office/drawing/2014/main" id="{AE5DD242-F026-4AB7-A49E-22FB501A91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0" name="22 CuadroTexto">
          <a:extLst>
            <a:ext uri="{FF2B5EF4-FFF2-40B4-BE49-F238E27FC236}">
              <a16:creationId xmlns:a16="http://schemas.microsoft.com/office/drawing/2014/main" id="{F75A2B69-7E06-45D2-B2B9-43C7CAEC5A9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1" name="23 CuadroTexto">
          <a:extLst>
            <a:ext uri="{FF2B5EF4-FFF2-40B4-BE49-F238E27FC236}">
              <a16:creationId xmlns:a16="http://schemas.microsoft.com/office/drawing/2014/main" id="{1E84300D-5AD1-4D9F-B633-AA7CBED06E3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2" name="24 CuadroTexto">
          <a:extLst>
            <a:ext uri="{FF2B5EF4-FFF2-40B4-BE49-F238E27FC236}">
              <a16:creationId xmlns:a16="http://schemas.microsoft.com/office/drawing/2014/main" id="{008CB981-9694-4624-82B0-219C4931FE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3" name="25 CuadroTexto">
          <a:extLst>
            <a:ext uri="{FF2B5EF4-FFF2-40B4-BE49-F238E27FC236}">
              <a16:creationId xmlns:a16="http://schemas.microsoft.com/office/drawing/2014/main" id="{21832FA4-636C-4B0E-9356-BE723547E06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4" name="26 CuadroTexto">
          <a:extLst>
            <a:ext uri="{FF2B5EF4-FFF2-40B4-BE49-F238E27FC236}">
              <a16:creationId xmlns:a16="http://schemas.microsoft.com/office/drawing/2014/main" id="{F1351FC7-1794-4B73-A527-43B57882ECB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5" name="27 CuadroTexto">
          <a:extLst>
            <a:ext uri="{FF2B5EF4-FFF2-40B4-BE49-F238E27FC236}">
              <a16:creationId xmlns:a16="http://schemas.microsoft.com/office/drawing/2014/main" id="{CA1C11AC-8FEB-449E-9D5A-B5D966C8D7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6" name="28 CuadroTexto">
          <a:extLst>
            <a:ext uri="{FF2B5EF4-FFF2-40B4-BE49-F238E27FC236}">
              <a16:creationId xmlns:a16="http://schemas.microsoft.com/office/drawing/2014/main" id="{99C6A216-1D49-469E-9251-6FCF0082E97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7" name="29 CuadroTexto">
          <a:extLst>
            <a:ext uri="{FF2B5EF4-FFF2-40B4-BE49-F238E27FC236}">
              <a16:creationId xmlns:a16="http://schemas.microsoft.com/office/drawing/2014/main" id="{DE14AA83-6093-42A9-99B4-1E4699DACDD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8" name="30 CuadroTexto">
          <a:extLst>
            <a:ext uri="{FF2B5EF4-FFF2-40B4-BE49-F238E27FC236}">
              <a16:creationId xmlns:a16="http://schemas.microsoft.com/office/drawing/2014/main" id="{2005E628-CA8D-4F41-A1A8-EA5BB530CBA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19" name="31 CuadroTexto">
          <a:extLst>
            <a:ext uri="{FF2B5EF4-FFF2-40B4-BE49-F238E27FC236}">
              <a16:creationId xmlns:a16="http://schemas.microsoft.com/office/drawing/2014/main" id="{F59D9E94-82FC-4933-82AE-92B40307243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0" name="32 CuadroTexto">
          <a:extLst>
            <a:ext uri="{FF2B5EF4-FFF2-40B4-BE49-F238E27FC236}">
              <a16:creationId xmlns:a16="http://schemas.microsoft.com/office/drawing/2014/main" id="{10E046FB-85B9-4C01-9681-331D10C92AD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1" name="33 CuadroTexto">
          <a:extLst>
            <a:ext uri="{FF2B5EF4-FFF2-40B4-BE49-F238E27FC236}">
              <a16:creationId xmlns:a16="http://schemas.microsoft.com/office/drawing/2014/main" id="{210FE8B1-47E7-4774-8EAA-E4C6B0976D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2" name="34 CuadroTexto">
          <a:extLst>
            <a:ext uri="{FF2B5EF4-FFF2-40B4-BE49-F238E27FC236}">
              <a16:creationId xmlns:a16="http://schemas.microsoft.com/office/drawing/2014/main" id="{324E07F8-9484-498E-9728-70CC49D78B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3" name="35 CuadroTexto">
          <a:extLst>
            <a:ext uri="{FF2B5EF4-FFF2-40B4-BE49-F238E27FC236}">
              <a16:creationId xmlns:a16="http://schemas.microsoft.com/office/drawing/2014/main" id="{3B19058B-84CF-4CA7-8A1A-AD8313993AC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4" name="36 CuadroTexto">
          <a:extLst>
            <a:ext uri="{FF2B5EF4-FFF2-40B4-BE49-F238E27FC236}">
              <a16:creationId xmlns:a16="http://schemas.microsoft.com/office/drawing/2014/main" id="{6B58E59F-056A-41D9-8DBD-56488254F3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5" name="37 CuadroTexto">
          <a:extLst>
            <a:ext uri="{FF2B5EF4-FFF2-40B4-BE49-F238E27FC236}">
              <a16:creationId xmlns:a16="http://schemas.microsoft.com/office/drawing/2014/main" id="{7739A246-499A-4CD3-AD86-E9F2108D161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6" name="38 CuadroTexto">
          <a:extLst>
            <a:ext uri="{FF2B5EF4-FFF2-40B4-BE49-F238E27FC236}">
              <a16:creationId xmlns:a16="http://schemas.microsoft.com/office/drawing/2014/main" id="{16020C48-522D-4EF6-99A9-B21B1C2E4F0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7" name="39 CuadroTexto">
          <a:extLst>
            <a:ext uri="{FF2B5EF4-FFF2-40B4-BE49-F238E27FC236}">
              <a16:creationId xmlns:a16="http://schemas.microsoft.com/office/drawing/2014/main" id="{9822DB67-B73E-4866-8544-C71D6240C8E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8" name="40 CuadroTexto">
          <a:extLst>
            <a:ext uri="{FF2B5EF4-FFF2-40B4-BE49-F238E27FC236}">
              <a16:creationId xmlns:a16="http://schemas.microsoft.com/office/drawing/2014/main" id="{63B2CD4A-959E-41D5-8124-686A6CFDA32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29" name="41 CuadroTexto">
          <a:extLst>
            <a:ext uri="{FF2B5EF4-FFF2-40B4-BE49-F238E27FC236}">
              <a16:creationId xmlns:a16="http://schemas.microsoft.com/office/drawing/2014/main" id="{1335466B-097D-4EA6-9F71-CC0EE0890D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0" name="42 CuadroTexto">
          <a:extLst>
            <a:ext uri="{FF2B5EF4-FFF2-40B4-BE49-F238E27FC236}">
              <a16:creationId xmlns:a16="http://schemas.microsoft.com/office/drawing/2014/main" id="{7503BD0C-F100-4F4C-9E49-72D1178AEA7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1" name="43 CuadroTexto">
          <a:extLst>
            <a:ext uri="{FF2B5EF4-FFF2-40B4-BE49-F238E27FC236}">
              <a16:creationId xmlns:a16="http://schemas.microsoft.com/office/drawing/2014/main" id="{5C7F94F6-CE43-4BF2-A8C0-2A793718487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2" name="44 CuadroTexto">
          <a:extLst>
            <a:ext uri="{FF2B5EF4-FFF2-40B4-BE49-F238E27FC236}">
              <a16:creationId xmlns:a16="http://schemas.microsoft.com/office/drawing/2014/main" id="{4E449B10-3737-41FA-B75F-4DE8D1BBD02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3" name="45 CuadroTexto">
          <a:extLst>
            <a:ext uri="{FF2B5EF4-FFF2-40B4-BE49-F238E27FC236}">
              <a16:creationId xmlns:a16="http://schemas.microsoft.com/office/drawing/2014/main" id="{257E6772-E3A5-4406-A885-450BBC2FE76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4" name="46 CuadroTexto">
          <a:extLst>
            <a:ext uri="{FF2B5EF4-FFF2-40B4-BE49-F238E27FC236}">
              <a16:creationId xmlns:a16="http://schemas.microsoft.com/office/drawing/2014/main" id="{00D67B6B-4540-467A-85C0-C27635C2E84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5" name="47 CuadroTexto">
          <a:extLst>
            <a:ext uri="{FF2B5EF4-FFF2-40B4-BE49-F238E27FC236}">
              <a16:creationId xmlns:a16="http://schemas.microsoft.com/office/drawing/2014/main" id="{6603E9A8-AD29-4B30-833A-3BF5FEA7249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6" name="48 CuadroTexto">
          <a:extLst>
            <a:ext uri="{FF2B5EF4-FFF2-40B4-BE49-F238E27FC236}">
              <a16:creationId xmlns:a16="http://schemas.microsoft.com/office/drawing/2014/main" id="{41380E73-8279-49AB-B7B2-C0F0491D51D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7" name="49 CuadroTexto">
          <a:extLst>
            <a:ext uri="{FF2B5EF4-FFF2-40B4-BE49-F238E27FC236}">
              <a16:creationId xmlns:a16="http://schemas.microsoft.com/office/drawing/2014/main" id="{C14874A4-5D7C-4285-9790-5F5FBF7450F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8" name="50 CuadroTexto">
          <a:extLst>
            <a:ext uri="{FF2B5EF4-FFF2-40B4-BE49-F238E27FC236}">
              <a16:creationId xmlns:a16="http://schemas.microsoft.com/office/drawing/2014/main" id="{51C9B3F0-4C88-4848-B575-10976C5EC24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39" name="51 CuadroTexto">
          <a:extLst>
            <a:ext uri="{FF2B5EF4-FFF2-40B4-BE49-F238E27FC236}">
              <a16:creationId xmlns:a16="http://schemas.microsoft.com/office/drawing/2014/main" id="{D9A75BD5-91C3-453C-9558-7CFE545D6D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0" name="52 CuadroTexto">
          <a:extLst>
            <a:ext uri="{FF2B5EF4-FFF2-40B4-BE49-F238E27FC236}">
              <a16:creationId xmlns:a16="http://schemas.microsoft.com/office/drawing/2014/main" id="{FA263EA9-1EA9-41B9-AEDB-D8870480E72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1" name="53 CuadroTexto">
          <a:extLst>
            <a:ext uri="{FF2B5EF4-FFF2-40B4-BE49-F238E27FC236}">
              <a16:creationId xmlns:a16="http://schemas.microsoft.com/office/drawing/2014/main" id="{A6940EF7-344B-4DA5-83EE-136DB5C6288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2" name="54 CuadroTexto">
          <a:extLst>
            <a:ext uri="{FF2B5EF4-FFF2-40B4-BE49-F238E27FC236}">
              <a16:creationId xmlns:a16="http://schemas.microsoft.com/office/drawing/2014/main" id="{CD8C3B9D-E874-470E-AD0A-C53EC448B7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3" name="55 CuadroTexto">
          <a:extLst>
            <a:ext uri="{FF2B5EF4-FFF2-40B4-BE49-F238E27FC236}">
              <a16:creationId xmlns:a16="http://schemas.microsoft.com/office/drawing/2014/main" id="{21D3771A-92CE-4F3C-A3BF-42961ECC830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4" name="56 CuadroTexto">
          <a:extLst>
            <a:ext uri="{FF2B5EF4-FFF2-40B4-BE49-F238E27FC236}">
              <a16:creationId xmlns:a16="http://schemas.microsoft.com/office/drawing/2014/main" id="{C3E9A1E5-5F6F-4893-9E3C-5E6D0EE03DC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5" name="57 CuadroTexto">
          <a:extLst>
            <a:ext uri="{FF2B5EF4-FFF2-40B4-BE49-F238E27FC236}">
              <a16:creationId xmlns:a16="http://schemas.microsoft.com/office/drawing/2014/main" id="{F4D73C0B-E994-4F75-9BB6-2FB031189C1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6" name="58 CuadroTexto">
          <a:extLst>
            <a:ext uri="{FF2B5EF4-FFF2-40B4-BE49-F238E27FC236}">
              <a16:creationId xmlns:a16="http://schemas.microsoft.com/office/drawing/2014/main" id="{0104DE3C-0AF1-4FB3-B386-44C2F38FFF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7" name="59 CuadroTexto">
          <a:extLst>
            <a:ext uri="{FF2B5EF4-FFF2-40B4-BE49-F238E27FC236}">
              <a16:creationId xmlns:a16="http://schemas.microsoft.com/office/drawing/2014/main" id="{DD5D5FC7-47E6-4942-8D8B-A5128CBEBDB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8" name="60 CuadroTexto">
          <a:extLst>
            <a:ext uri="{FF2B5EF4-FFF2-40B4-BE49-F238E27FC236}">
              <a16:creationId xmlns:a16="http://schemas.microsoft.com/office/drawing/2014/main" id="{F8E54898-2CC6-4DE1-8256-33BC4928258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49" name="61 CuadroTexto">
          <a:extLst>
            <a:ext uri="{FF2B5EF4-FFF2-40B4-BE49-F238E27FC236}">
              <a16:creationId xmlns:a16="http://schemas.microsoft.com/office/drawing/2014/main" id="{011B352F-7109-4384-B144-1CA097E139D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0" name="62 CuadroTexto">
          <a:extLst>
            <a:ext uri="{FF2B5EF4-FFF2-40B4-BE49-F238E27FC236}">
              <a16:creationId xmlns:a16="http://schemas.microsoft.com/office/drawing/2014/main" id="{D335B84C-A3BE-4BC9-9587-098B303BAD9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1" name="63 CuadroTexto">
          <a:extLst>
            <a:ext uri="{FF2B5EF4-FFF2-40B4-BE49-F238E27FC236}">
              <a16:creationId xmlns:a16="http://schemas.microsoft.com/office/drawing/2014/main" id="{673DF5B6-8B3B-4DC9-81C3-2CCCFCA8B9B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2" name="64 CuadroTexto">
          <a:extLst>
            <a:ext uri="{FF2B5EF4-FFF2-40B4-BE49-F238E27FC236}">
              <a16:creationId xmlns:a16="http://schemas.microsoft.com/office/drawing/2014/main" id="{0DE496DE-A234-4966-8CBB-3A0317F0A12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3" name="65 CuadroTexto">
          <a:extLst>
            <a:ext uri="{FF2B5EF4-FFF2-40B4-BE49-F238E27FC236}">
              <a16:creationId xmlns:a16="http://schemas.microsoft.com/office/drawing/2014/main" id="{09C0223E-8E84-46A4-A89F-F53D730D6CE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4" name="66 CuadroTexto">
          <a:extLst>
            <a:ext uri="{FF2B5EF4-FFF2-40B4-BE49-F238E27FC236}">
              <a16:creationId xmlns:a16="http://schemas.microsoft.com/office/drawing/2014/main" id="{0C643111-EEAD-4FDE-96C1-D9CE80ADBBC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5" name="67 CuadroTexto">
          <a:extLst>
            <a:ext uri="{FF2B5EF4-FFF2-40B4-BE49-F238E27FC236}">
              <a16:creationId xmlns:a16="http://schemas.microsoft.com/office/drawing/2014/main" id="{DF5434E1-22FF-44FE-90E4-FC290167D53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6" name="68 CuadroTexto">
          <a:extLst>
            <a:ext uri="{FF2B5EF4-FFF2-40B4-BE49-F238E27FC236}">
              <a16:creationId xmlns:a16="http://schemas.microsoft.com/office/drawing/2014/main" id="{0370D5EB-8506-4D23-AC0D-E4676034A1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7" name="69 CuadroTexto">
          <a:extLst>
            <a:ext uri="{FF2B5EF4-FFF2-40B4-BE49-F238E27FC236}">
              <a16:creationId xmlns:a16="http://schemas.microsoft.com/office/drawing/2014/main" id="{C168433A-F911-473A-A09C-92F9818F6D9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8" name="70 CuadroTexto">
          <a:extLst>
            <a:ext uri="{FF2B5EF4-FFF2-40B4-BE49-F238E27FC236}">
              <a16:creationId xmlns:a16="http://schemas.microsoft.com/office/drawing/2014/main" id="{A069F1EE-F9AD-46B7-AF02-545DABE104B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59" name="71 CuadroTexto">
          <a:extLst>
            <a:ext uri="{FF2B5EF4-FFF2-40B4-BE49-F238E27FC236}">
              <a16:creationId xmlns:a16="http://schemas.microsoft.com/office/drawing/2014/main" id="{09D96C89-9A6B-4B57-8CE5-E64C7F86481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0" name="72 CuadroTexto">
          <a:extLst>
            <a:ext uri="{FF2B5EF4-FFF2-40B4-BE49-F238E27FC236}">
              <a16:creationId xmlns:a16="http://schemas.microsoft.com/office/drawing/2014/main" id="{B6B381C1-8FF3-4498-BB73-482389DAC57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1" name="73 CuadroTexto">
          <a:extLst>
            <a:ext uri="{FF2B5EF4-FFF2-40B4-BE49-F238E27FC236}">
              <a16:creationId xmlns:a16="http://schemas.microsoft.com/office/drawing/2014/main" id="{52236B2B-ABD5-40E8-9396-7136CF11AE0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2" name="74 CuadroTexto">
          <a:extLst>
            <a:ext uri="{FF2B5EF4-FFF2-40B4-BE49-F238E27FC236}">
              <a16:creationId xmlns:a16="http://schemas.microsoft.com/office/drawing/2014/main" id="{781D3B64-7B2A-4450-B0D2-A486694D07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3" name="75 CuadroTexto">
          <a:extLst>
            <a:ext uri="{FF2B5EF4-FFF2-40B4-BE49-F238E27FC236}">
              <a16:creationId xmlns:a16="http://schemas.microsoft.com/office/drawing/2014/main" id="{CCEE00FA-80CA-4105-AE24-C2B48A97CA2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4" name="76 CuadroTexto">
          <a:extLst>
            <a:ext uri="{FF2B5EF4-FFF2-40B4-BE49-F238E27FC236}">
              <a16:creationId xmlns:a16="http://schemas.microsoft.com/office/drawing/2014/main" id="{877A1B78-1E7B-45CD-9687-A9C201F1ACF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5" name="77 CuadroTexto">
          <a:extLst>
            <a:ext uri="{FF2B5EF4-FFF2-40B4-BE49-F238E27FC236}">
              <a16:creationId xmlns:a16="http://schemas.microsoft.com/office/drawing/2014/main" id="{DD446A7F-A71B-4B2E-80A5-F3A1B0514A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6" name="78 CuadroTexto">
          <a:extLst>
            <a:ext uri="{FF2B5EF4-FFF2-40B4-BE49-F238E27FC236}">
              <a16:creationId xmlns:a16="http://schemas.microsoft.com/office/drawing/2014/main" id="{0B5951DA-6E8E-4B5A-8166-55DBC735A5F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7" name="79 CuadroTexto">
          <a:extLst>
            <a:ext uri="{FF2B5EF4-FFF2-40B4-BE49-F238E27FC236}">
              <a16:creationId xmlns:a16="http://schemas.microsoft.com/office/drawing/2014/main" id="{3FEBFDDC-7AF2-46F4-BB84-5A664FA947A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8" name="80 CuadroTexto">
          <a:extLst>
            <a:ext uri="{FF2B5EF4-FFF2-40B4-BE49-F238E27FC236}">
              <a16:creationId xmlns:a16="http://schemas.microsoft.com/office/drawing/2014/main" id="{FE2CDED4-09F1-4293-9F97-1422D983086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69" name="81 CuadroTexto">
          <a:extLst>
            <a:ext uri="{FF2B5EF4-FFF2-40B4-BE49-F238E27FC236}">
              <a16:creationId xmlns:a16="http://schemas.microsoft.com/office/drawing/2014/main" id="{EFB37FDE-EF10-4840-A5BE-0AAA63C3F73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670" name="82 CuadroTexto">
          <a:extLst>
            <a:ext uri="{FF2B5EF4-FFF2-40B4-BE49-F238E27FC236}">
              <a16:creationId xmlns:a16="http://schemas.microsoft.com/office/drawing/2014/main" id="{8FBD3963-F05B-440C-BF72-30FCDF45D9F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1" name="1 CuadroTexto">
          <a:extLst>
            <a:ext uri="{FF2B5EF4-FFF2-40B4-BE49-F238E27FC236}">
              <a16:creationId xmlns:a16="http://schemas.microsoft.com/office/drawing/2014/main" id="{262C23A8-0542-4CEC-9D4A-2AAD3D5203E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2" name="2 CuadroTexto">
          <a:extLst>
            <a:ext uri="{FF2B5EF4-FFF2-40B4-BE49-F238E27FC236}">
              <a16:creationId xmlns:a16="http://schemas.microsoft.com/office/drawing/2014/main" id="{37F7711B-391E-4363-86CA-1CD176F039E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3" name="3 CuadroTexto">
          <a:extLst>
            <a:ext uri="{FF2B5EF4-FFF2-40B4-BE49-F238E27FC236}">
              <a16:creationId xmlns:a16="http://schemas.microsoft.com/office/drawing/2014/main" id="{ECB483CF-8ADC-4B59-A75C-23C209AB6A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4" name="4 CuadroTexto">
          <a:extLst>
            <a:ext uri="{FF2B5EF4-FFF2-40B4-BE49-F238E27FC236}">
              <a16:creationId xmlns:a16="http://schemas.microsoft.com/office/drawing/2014/main" id="{73F521BE-37E1-44B8-9942-C306D951C75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5" name="5 CuadroTexto">
          <a:extLst>
            <a:ext uri="{FF2B5EF4-FFF2-40B4-BE49-F238E27FC236}">
              <a16:creationId xmlns:a16="http://schemas.microsoft.com/office/drawing/2014/main" id="{81B8B9AE-6CEE-491E-AAEC-7F9DF11C20B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6" name="6 CuadroTexto">
          <a:extLst>
            <a:ext uri="{FF2B5EF4-FFF2-40B4-BE49-F238E27FC236}">
              <a16:creationId xmlns:a16="http://schemas.microsoft.com/office/drawing/2014/main" id="{BD0C0443-AEA4-4DF5-8484-2E920077693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7" name="7 CuadroTexto">
          <a:extLst>
            <a:ext uri="{FF2B5EF4-FFF2-40B4-BE49-F238E27FC236}">
              <a16:creationId xmlns:a16="http://schemas.microsoft.com/office/drawing/2014/main" id="{1764E419-C4FC-4B3D-8B53-EF4454A35F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8" name="8 CuadroTexto">
          <a:extLst>
            <a:ext uri="{FF2B5EF4-FFF2-40B4-BE49-F238E27FC236}">
              <a16:creationId xmlns:a16="http://schemas.microsoft.com/office/drawing/2014/main" id="{3566E30E-ADE7-4799-8D51-17DAD1869BB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79" name="9 CuadroTexto">
          <a:extLst>
            <a:ext uri="{FF2B5EF4-FFF2-40B4-BE49-F238E27FC236}">
              <a16:creationId xmlns:a16="http://schemas.microsoft.com/office/drawing/2014/main" id="{0FFE39E9-48A3-4924-8BAA-612261E7401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0" name="10 CuadroTexto">
          <a:extLst>
            <a:ext uri="{FF2B5EF4-FFF2-40B4-BE49-F238E27FC236}">
              <a16:creationId xmlns:a16="http://schemas.microsoft.com/office/drawing/2014/main" id="{87B7528D-C6D8-459B-93CD-D856EE58FF3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1" name="11 CuadroTexto">
          <a:extLst>
            <a:ext uri="{FF2B5EF4-FFF2-40B4-BE49-F238E27FC236}">
              <a16:creationId xmlns:a16="http://schemas.microsoft.com/office/drawing/2014/main" id="{76AA8ECF-90D4-4482-AEA3-EA4732C9D9E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2" name="12 CuadroTexto">
          <a:extLst>
            <a:ext uri="{FF2B5EF4-FFF2-40B4-BE49-F238E27FC236}">
              <a16:creationId xmlns:a16="http://schemas.microsoft.com/office/drawing/2014/main" id="{937C6F05-EC52-4D00-A9B6-775D9B4C4ED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3" name="13 CuadroTexto">
          <a:extLst>
            <a:ext uri="{FF2B5EF4-FFF2-40B4-BE49-F238E27FC236}">
              <a16:creationId xmlns:a16="http://schemas.microsoft.com/office/drawing/2014/main" id="{A5ACD75A-1A60-4AB7-842B-84DD23DB9E7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4" name="14 CuadroTexto">
          <a:extLst>
            <a:ext uri="{FF2B5EF4-FFF2-40B4-BE49-F238E27FC236}">
              <a16:creationId xmlns:a16="http://schemas.microsoft.com/office/drawing/2014/main" id="{69C7F5FF-F1E9-483D-857C-A04A6A0CA5C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5" name="15 CuadroTexto">
          <a:extLst>
            <a:ext uri="{FF2B5EF4-FFF2-40B4-BE49-F238E27FC236}">
              <a16:creationId xmlns:a16="http://schemas.microsoft.com/office/drawing/2014/main" id="{BF30ABAF-EE26-48FB-B2E4-DE2E499D196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6" name="16 CuadroTexto">
          <a:extLst>
            <a:ext uri="{FF2B5EF4-FFF2-40B4-BE49-F238E27FC236}">
              <a16:creationId xmlns:a16="http://schemas.microsoft.com/office/drawing/2014/main" id="{827E0358-D9CE-42BC-9B3E-25B55BA6508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7" name="17 CuadroTexto">
          <a:extLst>
            <a:ext uri="{FF2B5EF4-FFF2-40B4-BE49-F238E27FC236}">
              <a16:creationId xmlns:a16="http://schemas.microsoft.com/office/drawing/2014/main" id="{4B8E991A-4B88-4070-9304-955D8B951E9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8" name="18 CuadroTexto">
          <a:extLst>
            <a:ext uri="{FF2B5EF4-FFF2-40B4-BE49-F238E27FC236}">
              <a16:creationId xmlns:a16="http://schemas.microsoft.com/office/drawing/2014/main" id="{4D42E2E4-5B46-4869-A9CD-D66E6BF80F1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89" name="19 CuadroTexto">
          <a:extLst>
            <a:ext uri="{FF2B5EF4-FFF2-40B4-BE49-F238E27FC236}">
              <a16:creationId xmlns:a16="http://schemas.microsoft.com/office/drawing/2014/main" id="{D51F8F8F-6DF5-476B-9704-CDCDD93A19F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0" name="20 CuadroTexto">
          <a:extLst>
            <a:ext uri="{FF2B5EF4-FFF2-40B4-BE49-F238E27FC236}">
              <a16:creationId xmlns:a16="http://schemas.microsoft.com/office/drawing/2014/main" id="{F7FD1597-13B9-4CC3-AF73-DAADFBDB22B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1" name="21 CuadroTexto">
          <a:extLst>
            <a:ext uri="{FF2B5EF4-FFF2-40B4-BE49-F238E27FC236}">
              <a16:creationId xmlns:a16="http://schemas.microsoft.com/office/drawing/2014/main" id="{0E7ED8B8-D8AC-4EEF-9429-7A6F350384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2" name="22 CuadroTexto">
          <a:extLst>
            <a:ext uri="{FF2B5EF4-FFF2-40B4-BE49-F238E27FC236}">
              <a16:creationId xmlns:a16="http://schemas.microsoft.com/office/drawing/2014/main" id="{63281BA0-8AA9-4F16-BF0C-FBFBF917536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3" name="23 CuadroTexto">
          <a:extLst>
            <a:ext uri="{FF2B5EF4-FFF2-40B4-BE49-F238E27FC236}">
              <a16:creationId xmlns:a16="http://schemas.microsoft.com/office/drawing/2014/main" id="{4FD1A51F-44A0-42D0-90E8-9F8343AF2F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4" name="24 CuadroTexto">
          <a:extLst>
            <a:ext uri="{FF2B5EF4-FFF2-40B4-BE49-F238E27FC236}">
              <a16:creationId xmlns:a16="http://schemas.microsoft.com/office/drawing/2014/main" id="{8A25781D-3461-441C-9CB8-AC4BCABC60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5" name="25 CuadroTexto">
          <a:extLst>
            <a:ext uri="{FF2B5EF4-FFF2-40B4-BE49-F238E27FC236}">
              <a16:creationId xmlns:a16="http://schemas.microsoft.com/office/drawing/2014/main" id="{D9EFDF91-576E-4851-B7FB-E5B8AEB4F4E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6" name="26 CuadroTexto">
          <a:extLst>
            <a:ext uri="{FF2B5EF4-FFF2-40B4-BE49-F238E27FC236}">
              <a16:creationId xmlns:a16="http://schemas.microsoft.com/office/drawing/2014/main" id="{7CC04D55-65C8-49D0-9851-E2671373AB1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7" name="27 CuadroTexto">
          <a:extLst>
            <a:ext uri="{FF2B5EF4-FFF2-40B4-BE49-F238E27FC236}">
              <a16:creationId xmlns:a16="http://schemas.microsoft.com/office/drawing/2014/main" id="{59F9D520-0044-4357-81C3-168ECC5AB85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8" name="28 CuadroTexto">
          <a:extLst>
            <a:ext uri="{FF2B5EF4-FFF2-40B4-BE49-F238E27FC236}">
              <a16:creationId xmlns:a16="http://schemas.microsoft.com/office/drawing/2014/main" id="{23EA37AE-775A-4E1D-A52B-61338E1BADD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699" name="29 CuadroTexto">
          <a:extLst>
            <a:ext uri="{FF2B5EF4-FFF2-40B4-BE49-F238E27FC236}">
              <a16:creationId xmlns:a16="http://schemas.microsoft.com/office/drawing/2014/main" id="{4848A78D-AE91-484A-96A4-11873FFFC7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0" name="30 CuadroTexto">
          <a:extLst>
            <a:ext uri="{FF2B5EF4-FFF2-40B4-BE49-F238E27FC236}">
              <a16:creationId xmlns:a16="http://schemas.microsoft.com/office/drawing/2014/main" id="{EBA049C8-F0F4-4362-8BBF-96251A2B91F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1" name="31 CuadroTexto">
          <a:extLst>
            <a:ext uri="{FF2B5EF4-FFF2-40B4-BE49-F238E27FC236}">
              <a16:creationId xmlns:a16="http://schemas.microsoft.com/office/drawing/2014/main" id="{82ACBDC0-8C90-488A-959F-56BF8861103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2" name="32 CuadroTexto">
          <a:extLst>
            <a:ext uri="{FF2B5EF4-FFF2-40B4-BE49-F238E27FC236}">
              <a16:creationId xmlns:a16="http://schemas.microsoft.com/office/drawing/2014/main" id="{43C09A9A-FFF7-4FD4-A188-2D13381617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3" name="33 CuadroTexto">
          <a:extLst>
            <a:ext uri="{FF2B5EF4-FFF2-40B4-BE49-F238E27FC236}">
              <a16:creationId xmlns:a16="http://schemas.microsoft.com/office/drawing/2014/main" id="{0565969C-BDA6-4B9D-9A42-D07D922DE9C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4" name="34 CuadroTexto">
          <a:extLst>
            <a:ext uri="{FF2B5EF4-FFF2-40B4-BE49-F238E27FC236}">
              <a16:creationId xmlns:a16="http://schemas.microsoft.com/office/drawing/2014/main" id="{3A4F1934-B184-426E-851F-79DD71F13C3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5" name="35 CuadroTexto">
          <a:extLst>
            <a:ext uri="{FF2B5EF4-FFF2-40B4-BE49-F238E27FC236}">
              <a16:creationId xmlns:a16="http://schemas.microsoft.com/office/drawing/2014/main" id="{62D51436-A3C1-4823-BA2B-1F0F9BEA672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6" name="36 CuadroTexto">
          <a:extLst>
            <a:ext uri="{FF2B5EF4-FFF2-40B4-BE49-F238E27FC236}">
              <a16:creationId xmlns:a16="http://schemas.microsoft.com/office/drawing/2014/main" id="{4D4BB3A5-E46E-4CB2-AA3E-02D2F89A08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7" name="37 CuadroTexto">
          <a:extLst>
            <a:ext uri="{FF2B5EF4-FFF2-40B4-BE49-F238E27FC236}">
              <a16:creationId xmlns:a16="http://schemas.microsoft.com/office/drawing/2014/main" id="{A519A8A3-1E5D-4602-99F4-AC03CA73F8C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8" name="38 CuadroTexto">
          <a:extLst>
            <a:ext uri="{FF2B5EF4-FFF2-40B4-BE49-F238E27FC236}">
              <a16:creationId xmlns:a16="http://schemas.microsoft.com/office/drawing/2014/main" id="{1BD57D8E-323E-4E27-845C-317DD30C6CA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09" name="39 CuadroTexto">
          <a:extLst>
            <a:ext uri="{FF2B5EF4-FFF2-40B4-BE49-F238E27FC236}">
              <a16:creationId xmlns:a16="http://schemas.microsoft.com/office/drawing/2014/main" id="{31B415EA-B814-4A2F-9CA9-B08CBBC3086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0" name="40 CuadroTexto">
          <a:extLst>
            <a:ext uri="{FF2B5EF4-FFF2-40B4-BE49-F238E27FC236}">
              <a16:creationId xmlns:a16="http://schemas.microsoft.com/office/drawing/2014/main" id="{8DCD1262-08F9-45F0-A867-A3099A5AEB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1" name="41 CuadroTexto">
          <a:extLst>
            <a:ext uri="{FF2B5EF4-FFF2-40B4-BE49-F238E27FC236}">
              <a16:creationId xmlns:a16="http://schemas.microsoft.com/office/drawing/2014/main" id="{0706028E-E716-4614-A593-E9B068E4B5B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2" name="42 CuadroTexto">
          <a:extLst>
            <a:ext uri="{FF2B5EF4-FFF2-40B4-BE49-F238E27FC236}">
              <a16:creationId xmlns:a16="http://schemas.microsoft.com/office/drawing/2014/main" id="{DC65CFB4-FDDE-4C2A-9968-BED020C17A8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3" name="43 CuadroTexto">
          <a:extLst>
            <a:ext uri="{FF2B5EF4-FFF2-40B4-BE49-F238E27FC236}">
              <a16:creationId xmlns:a16="http://schemas.microsoft.com/office/drawing/2014/main" id="{837A5153-3F6E-4DAB-8879-0F97209164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4" name="44 CuadroTexto">
          <a:extLst>
            <a:ext uri="{FF2B5EF4-FFF2-40B4-BE49-F238E27FC236}">
              <a16:creationId xmlns:a16="http://schemas.microsoft.com/office/drawing/2014/main" id="{D60CC445-0CE7-4ABB-B26A-3EDA8007BFE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5" name="45 CuadroTexto">
          <a:extLst>
            <a:ext uri="{FF2B5EF4-FFF2-40B4-BE49-F238E27FC236}">
              <a16:creationId xmlns:a16="http://schemas.microsoft.com/office/drawing/2014/main" id="{FFAC04DB-131B-4E6F-99D7-F9047C231F7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6" name="46 CuadroTexto">
          <a:extLst>
            <a:ext uri="{FF2B5EF4-FFF2-40B4-BE49-F238E27FC236}">
              <a16:creationId xmlns:a16="http://schemas.microsoft.com/office/drawing/2014/main" id="{AFCAEC4F-27BE-46E3-88A7-F96B45FFBE5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7" name="47 CuadroTexto">
          <a:extLst>
            <a:ext uri="{FF2B5EF4-FFF2-40B4-BE49-F238E27FC236}">
              <a16:creationId xmlns:a16="http://schemas.microsoft.com/office/drawing/2014/main" id="{DA2BFC5C-A483-491B-9F16-D4E7A81DEC6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8" name="48 CuadroTexto">
          <a:extLst>
            <a:ext uri="{FF2B5EF4-FFF2-40B4-BE49-F238E27FC236}">
              <a16:creationId xmlns:a16="http://schemas.microsoft.com/office/drawing/2014/main" id="{76A1C8BD-F752-4606-AC26-E49B7CBADDB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19" name="49 CuadroTexto">
          <a:extLst>
            <a:ext uri="{FF2B5EF4-FFF2-40B4-BE49-F238E27FC236}">
              <a16:creationId xmlns:a16="http://schemas.microsoft.com/office/drawing/2014/main" id="{F78F63F8-8DE4-498D-93F0-DEC2889B42B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0" name="50 CuadroTexto">
          <a:extLst>
            <a:ext uri="{FF2B5EF4-FFF2-40B4-BE49-F238E27FC236}">
              <a16:creationId xmlns:a16="http://schemas.microsoft.com/office/drawing/2014/main" id="{2880CACD-F558-4DDF-8D99-7A10B0C6AF6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1" name="51 CuadroTexto">
          <a:extLst>
            <a:ext uri="{FF2B5EF4-FFF2-40B4-BE49-F238E27FC236}">
              <a16:creationId xmlns:a16="http://schemas.microsoft.com/office/drawing/2014/main" id="{1B03584C-5DBF-4482-9420-B4CF7237A2B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2" name="52 CuadroTexto">
          <a:extLst>
            <a:ext uri="{FF2B5EF4-FFF2-40B4-BE49-F238E27FC236}">
              <a16:creationId xmlns:a16="http://schemas.microsoft.com/office/drawing/2014/main" id="{809BC04C-7A27-49FB-873A-6D579065874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3" name="53 CuadroTexto">
          <a:extLst>
            <a:ext uri="{FF2B5EF4-FFF2-40B4-BE49-F238E27FC236}">
              <a16:creationId xmlns:a16="http://schemas.microsoft.com/office/drawing/2014/main" id="{882F8F2C-ECDF-4C7A-BD04-404165612CB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4" name="54 CuadroTexto">
          <a:extLst>
            <a:ext uri="{FF2B5EF4-FFF2-40B4-BE49-F238E27FC236}">
              <a16:creationId xmlns:a16="http://schemas.microsoft.com/office/drawing/2014/main" id="{A9113C28-3083-41A5-8A53-25FBFC660D4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5" name="55 CuadroTexto">
          <a:extLst>
            <a:ext uri="{FF2B5EF4-FFF2-40B4-BE49-F238E27FC236}">
              <a16:creationId xmlns:a16="http://schemas.microsoft.com/office/drawing/2014/main" id="{B631DD0E-3F29-4DDE-AC78-11B02B648AC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6" name="56 CuadroTexto">
          <a:extLst>
            <a:ext uri="{FF2B5EF4-FFF2-40B4-BE49-F238E27FC236}">
              <a16:creationId xmlns:a16="http://schemas.microsoft.com/office/drawing/2014/main" id="{2ACD853A-B4EB-4E41-869C-4AD4DA41B5B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7" name="57 CuadroTexto">
          <a:extLst>
            <a:ext uri="{FF2B5EF4-FFF2-40B4-BE49-F238E27FC236}">
              <a16:creationId xmlns:a16="http://schemas.microsoft.com/office/drawing/2014/main" id="{94C0AE96-F719-46F3-8A99-F6D0BB417F6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8" name="58 CuadroTexto">
          <a:extLst>
            <a:ext uri="{FF2B5EF4-FFF2-40B4-BE49-F238E27FC236}">
              <a16:creationId xmlns:a16="http://schemas.microsoft.com/office/drawing/2014/main" id="{15A1316C-4277-4A0B-B732-28E63A6AD08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29" name="59 CuadroTexto">
          <a:extLst>
            <a:ext uri="{FF2B5EF4-FFF2-40B4-BE49-F238E27FC236}">
              <a16:creationId xmlns:a16="http://schemas.microsoft.com/office/drawing/2014/main" id="{0A9E2633-4CB7-4C19-8EFB-CEE03167199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0" name="60 CuadroTexto">
          <a:extLst>
            <a:ext uri="{FF2B5EF4-FFF2-40B4-BE49-F238E27FC236}">
              <a16:creationId xmlns:a16="http://schemas.microsoft.com/office/drawing/2014/main" id="{9832244F-6C91-4DFC-81C7-7250EEC1269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1" name="61 CuadroTexto">
          <a:extLst>
            <a:ext uri="{FF2B5EF4-FFF2-40B4-BE49-F238E27FC236}">
              <a16:creationId xmlns:a16="http://schemas.microsoft.com/office/drawing/2014/main" id="{7728DED0-32E5-437C-8647-C9C3CB61FEB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2" name="62 CuadroTexto">
          <a:extLst>
            <a:ext uri="{FF2B5EF4-FFF2-40B4-BE49-F238E27FC236}">
              <a16:creationId xmlns:a16="http://schemas.microsoft.com/office/drawing/2014/main" id="{5D8DB707-9871-4251-8316-A0EB19C70B9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3" name="63 CuadroTexto">
          <a:extLst>
            <a:ext uri="{FF2B5EF4-FFF2-40B4-BE49-F238E27FC236}">
              <a16:creationId xmlns:a16="http://schemas.microsoft.com/office/drawing/2014/main" id="{68C15ECB-846D-4350-B77B-2DC297ACF27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4" name="64 CuadroTexto">
          <a:extLst>
            <a:ext uri="{FF2B5EF4-FFF2-40B4-BE49-F238E27FC236}">
              <a16:creationId xmlns:a16="http://schemas.microsoft.com/office/drawing/2014/main" id="{310564FC-2880-4B22-8188-5BE0DA85941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5" name="65 CuadroTexto">
          <a:extLst>
            <a:ext uri="{FF2B5EF4-FFF2-40B4-BE49-F238E27FC236}">
              <a16:creationId xmlns:a16="http://schemas.microsoft.com/office/drawing/2014/main" id="{4F070C84-DD21-46E9-BE26-D417BB4577D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6" name="66 CuadroTexto">
          <a:extLst>
            <a:ext uri="{FF2B5EF4-FFF2-40B4-BE49-F238E27FC236}">
              <a16:creationId xmlns:a16="http://schemas.microsoft.com/office/drawing/2014/main" id="{AA9411F0-C6B9-4D81-8BF5-DF5A8514A94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7" name="67 CuadroTexto">
          <a:extLst>
            <a:ext uri="{FF2B5EF4-FFF2-40B4-BE49-F238E27FC236}">
              <a16:creationId xmlns:a16="http://schemas.microsoft.com/office/drawing/2014/main" id="{1673A75F-C9C4-47F2-A0DE-973335D1F1B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8" name="68 CuadroTexto">
          <a:extLst>
            <a:ext uri="{FF2B5EF4-FFF2-40B4-BE49-F238E27FC236}">
              <a16:creationId xmlns:a16="http://schemas.microsoft.com/office/drawing/2014/main" id="{3DF6A961-1146-4C0A-9894-FDF6707505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39" name="69 CuadroTexto">
          <a:extLst>
            <a:ext uri="{FF2B5EF4-FFF2-40B4-BE49-F238E27FC236}">
              <a16:creationId xmlns:a16="http://schemas.microsoft.com/office/drawing/2014/main" id="{4D4EE998-801C-40A6-AB8C-D31246C7CD6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0" name="70 CuadroTexto">
          <a:extLst>
            <a:ext uri="{FF2B5EF4-FFF2-40B4-BE49-F238E27FC236}">
              <a16:creationId xmlns:a16="http://schemas.microsoft.com/office/drawing/2014/main" id="{1E10431A-2F07-48DB-908E-C23770AE50B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1" name="71 CuadroTexto">
          <a:extLst>
            <a:ext uri="{FF2B5EF4-FFF2-40B4-BE49-F238E27FC236}">
              <a16:creationId xmlns:a16="http://schemas.microsoft.com/office/drawing/2014/main" id="{ECC6B49D-EAC5-4217-8AAE-95ECC1C3DB9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2" name="72 CuadroTexto">
          <a:extLst>
            <a:ext uri="{FF2B5EF4-FFF2-40B4-BE49-F238E27FC236}">
              <a16:creationId xmlns:a16="http://schemas.microsoft.com/office/drawing/2014/main" id="{7EE7B1FA-F8A8-45A5-B4BB-D79E185E731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3" name="73 CuadroTexto">
          <a:extLst>
            <a:ext uri="{FF2B5EF4-FFF2-40B4-BE49-F238E27FC236}">
              <a16:creationId xmlns:a16="http://schemas.microsoft.com/office/drawing/2014/main" id="{5BBB8A2B-A5F6-4F75-B5F1-9010D027400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4" name="74 CuadroTexto">
          <a:extLst>
            <a:ext uri="{FF2B5EF4-FFF2-40B4-BE49-F238E27FC236}">
              <a16:creationId xmlns:a16="http://schemas.microsoft.com/office/drawing/2014/main" id="{D1086282-9087-4196-854D-84770BED6D4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5" name="75 CuadroTexto">
          <a:extLst>
            <a:ext uri="{FF2B5EF4-FFF2-40B4-BE49-F238E27FC236}">
              <a16:creationId xmlns:a16="http://schemas.microsoft.com/office/drawing/2014/main" id="{538278EA-AE9C-41E9-AB18-E5D66D09CED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6" name="76 CuadroTexto">
          <a:extLst>
            <a:ext uri="{FF2B5EF4-FFF2-40B4-BE49-F238E27FC236}">
              <a16:creationId xmlns:a16="http://schemas.microsoft.com/office/drawing/2014/main" id="{D94F6BBD-D2B9-4AD6-B340-D736E31B335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7" name="77 CuadroTexto">
          <a:extLst>
            <a:ext uri="{FF2B5EF4-FFF2-40B4-BE49-F238E27FC236}">
              <a16:creationId xmlns:a16="http://schemas.microsoft.com/office/drawing/2014/main" id="{02FBB28B-25D5-4586-A934-FB7570B80C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8" name="78 CuadroTexto">
          <a:extLst>
            <a:ext uri="{FF2B5EF4-FFF2-40B4-BE49-F238E27FC236}">
              <a16:creationId xmlns:a16="http://schemas.microsoft.com/office/drawing/2014/main" id="{B4B8C947-9C8C-442F-8DEE-BD277588CA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49" name="79 CuadroTexto">
          <a:extLst>
            <a:ext uri="{FF2B5EF4-FFF2-40B4-BE49-F238E27FC236}">
              <a16:creationId xmlns:a16="http://schemas.microsoft.com/office/drawing/2014/main" id="{D652B5BD-C425-4CB2-857A-34E62DA7A33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50" name="80 CuadroTexto">
          <a:extLst>
            <a:ext uri="{FF2B5EF4-FFF2-40B4-BE49-F238E27FC236}">
              <a16:creationId xmlns:a16="http://schemas.microsoft.com/office/drawing/2014/main" id="{F783981A-C016-4FC5-A9B6-EAE89E10B18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751" name="81 CuadroTexto">
          <a:extLst>
            <a:ext uri="{FF2B5EF4-FFF2-40B4-BE49-F238E27FC236}">
              <a16:creationId xmlns:a16="http://schemas.microsoft.com/office/drawing/2014/main" id="{3690A99E-4CDF-4736-B64B-9C25F2AB961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3752" name="82 CuadroTexto">
          <a:extLst>
            <a:ext uri="{FF2B5EF4-FFF2-40B4-BE49-F238E27FC236}">
              <a16:creationId xmlns:a16="http://schemas.microsoft.com/office/drawing/2014/main" id="{65A27E62-F321-474C-A8D6-6BBDA41F9306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3" name="2 CuadroTexto">
          <a:extLst>
            <a:ext uri="{FF2B5EF4-FFF2-40B4-BE49-F238E27FC236}">
              <a16:creationId xmlns:a16="http://schemas.microsoft.com/office/drawing/2014/main" id="{B5720CD2-C630-4909-878A-67155D5D9A9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4" name="3 CuadroTexto">
          <a:extLst>
            <a:ext uri="{FF2B5EF4-FFF2-40B4-BE49-F238E27FC236}">
              <a16:creationId xmlns:a16="http://schemas.microsoft.com/office/drawing/2014/main" id="{9F1F68DD-3F91-4395-9151-C45A428C8A9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5" name="4 CuadroTexto">
          <a:extLst>
            <a:ext uri="{FF2B5EF4-FFF2-40B4-BE49-F238E27FC236}">
              <a16:creationId xmlns:a16="http://schemas.microsoft.com/office/drawing/2014/main" id="{2B5AF27E-ACC1-4700-900F-981FCC46AFF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6" name="5 CuadroTexto">
          <a:extLst>
            <a:ext uri="{FF2B5EF4-FFF2-40B4-BE49-F238E27FC236}">
              <a16:creationId xmlns:a16="http://schemas.microsoft.com/office/drawing/2014/main" id="{A28FF183-B1EE-4221-9F73-2F92E576014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7" name="6 CuadroTexto">
          <a:extLst>
            <a:ext uri="{FF2B5EF4-FFF2-40B4-BE49-F238E27FC236}">
              <a16:creationId xmlns:a16="http://schemas.microsoft.com/office/drawing/2014/main" id="{191E33C5-35FD-4C0E-9F08-4D9C79D3A13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8" name="7 CuadroTexto">
          <a:extLst>
            <a:ext uri="{FF2B5EF4-FFF2-40B4-BE49-F238E27FC236}">
              <a16:creationId xmlns:a16="http://schemas.microsoft.com/office/drawing/2014/main" id="{15067EC1-6924-4A95-8732-7BD2F6BD27D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59" name="8 CuadroTexto">
          <a:extLst>
            <a:ext uri="{FF2B5EF4-FFF2-40B4-BE49-F238E27FC236}">
              <a16:creationId xmlns:a16="http://schemas.microsoft.com/office/drawing/2014/main" id="{26DA544D-DC98-45B2-9D3D-09113024355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0" name="9 CuadroTexto">
          <a:extLst>
            <a:ext uri="{FF2B5EF4-FFF2-40B4-BE49-F238E27FC236}">
              <a16:creationId xmlns:a16="http://schemas.microsoft.com/office/drawing/2014/main" id="{DCA3CB72-B78F-43E5-97B9-6907F35EB5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1" name="10 CuadroTexto">
          <a:extLst>
            <a:ext uri="{FF2B5EF4-FFF2-40B4-BE49-F238E27FC236}">
              <a16:creationId xmlns:a16="http://schemas.microsoft.com/office/drawing/2014/main" id="{1013278E-C233-42AD-8C32-01209E8D017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2" name="11 CuadroTexto">
          <a:extLst>
            <a:ext uri="{FF2B5EF4-FFF2-40B4-BE49-F238E27FC236}">
              <a16:creationId xmlns:a16="http://schemas.microsoft.com/office/drawing/2014/main" id="{248CE6C4-F0E1-4853-B20C-F3E693207C2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3" name="12 CuadroTexto">
          <a:extLst>
            <a:ext uri="{FF2B5EF4-FFF2-40B4-BE49-F238E27FC236}">
              <a16:creationId xmlns:a16="http://schemas.microsoft.com/office/drawing/2014/main" id="{D8CCAAA4-8790-4A59-9F7F-6F24538EA84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4" name="13 CuadroTexto">
          <a:extLst>
            <a:ext uri="{FF2B5EF4-FFF2-40B4-BE49-F238E27FC236}">
              <a16:creationId xmlns:a16="http://schemas.microsoft.com/office/drawing/2014/main" id="{4E1F7401-3F4A-4B0F-B4D3-7F7A1089686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5" name="14 CuadroTexto">
          <a:extLst>
            <a:ext uri="{FF2B5EF4-FFF2-40B4-BE49-F238E27FC236}">
              <a16:creationId xmlns:a16="http://schemas.microsoft.com/office/drawing/2014/main" id="{0CC9B69B-4612-46A5-86EE-F686ADCFFA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6" name="15 CuadroTexto">
          <a:extLst>
            <a:ext uri="{FF2B5EF4-FFF2-40B4-BE49-F238E27FC236}">
              <a16:creationId xmlns:a16="http://schemas.microsoft.com/office/drawing/2014/main" id="{8D4C9264-6E37-4A2B-895E-BB0001E0EAF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7" name="16 CuadroTexto">
          <a:extLst>
            <a:ext uri="{FF2B5EF4-FFF2-40B4-BE49-F238E27FC236}">
              <a16:creationId xmlns:a16="http://schemas.microsoft.com/office/drawing/2014/main" id="{8D8AA43D-EA2E-4ECE-9DDF-839DE41CAEC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8" name="17 CuadroTexto">
          <a:extLst>
            <a:ext uri="{FF2B5EF4-FFF2-40B4-BE49-F238E27FC236}">
              <a16:creationId xmlns:a16="http://schemas.microsoft.com/office/drawing/2014/main" id="{13EABA1E-4529-419D-931D-70A08486C49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69" name="18 CuadroTexto">
          <a:extLst>
            <a:ext uri="{FF2B5EF4-FFF2-40B4-BE49-F238E27FC236}">
              <a16:creationId xmlns:a16="http://schemas.microsoft.com/office/drawing/2014/main" id="{CE6D2DFB-C70D-4E40-83F9-B08D1934F74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0" name="19 CuadroTexto">
          <a:extLst>
            <a:ext uri="{FF2B5EF4-FFF2-40B4-BE49-F238E27FC236}">
              <a16:creationId xmlns:a16="http://schemas.microsoft.com/office/drawing/2014/main" id="{ACDB15D9-0DF3-4344-873B-6192B90D324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1" name="20 CuadroTexto">
          <a:extLst>
            <a:ext uri="{FF2B5EF4-FFF2-40B4-BE49-F238E27FC236}">
              <a16:creationId xmlns:a16="http://schemas.microsoft.com/office/drawing/2014/main" id="{3EF71E7B-0705-4723-BE9C-5CA2A60295D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2" name="21 CuadroTexto">
          <a:extLst>
            <a:ext uri="{FF2B5EF4-FFF2-40B4-BE49-F238E27FC236}">
              <a16:creationId xmlns:a16="http://schemas.microsoft.com/office/drawing/2014/main" id="{98FE7003-C763-4FE5-8114-C23DA79C8F2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3" name="22 CuadroTexto">
          <a:extLst>
            <a:ext uri="{FF2B5EF4-FFF2-40B4-BE49-F238E27FC236}">
              <a16:creationId xmlns:a16="http://schemas.microsoft.com/office/drawing/2014/main" id="{237AF445-BA0C-4808-AE4A-6F50B57D0EF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4" name="23 CuadroTexto">
          <a:extLst>
            <a:ext uri="{FF2B5EF4-FFF2-40B4-BE49-F238E27FC236}">
              <a16:creationId xmlns:a16="http://schemas.microsoft.com/office/drawing/2014/main" id="{7C5DF101-6C05-4692-870C-05767CC0050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5" name="24 CuadroTexto">
          <a:extLst>
            <a:ext uri="{FF2B5EF4-FFF2-40B4-BE49-F238E27FC236}">
              <a16:creationId xmlns:a16="http://schemas.microsoft.com/office/drawing/2014/main" id="{3F963DCF-C7AC-44B5-9BAF-F6D13846C24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6" name="25 CuadroTexto">
          <a:extLst>
            <a:ext uri="{FF2B5EF4-FFF2-40B4-BE49-F238E27FC236}">
              <a16:creationId xmlns:a16="http://schemas.microsoft.com/office/drawing/2014/main" id="{C380A294-104E-4481-B1F6-FAB0890429C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7" name="26 CuadroTexto">
          <a:extLst>
            <a:ext uri="{FF2B5EF4-FFF2-40B4-BE49-F238E27FC236}">
              <a16:creationId xmlns:a16="http://schemas.microsoft.com/office/drawing/2014/main" id="{D0DD6A7C-1DD3-4E4E-BD5F-16895D24E2D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8" name="27 CuadroTexto">
          <a:extLst>
            <a:ext uri="{FF2B5EF4-FFF2-40B4-BE49-F238E27FC236}">
              <a16:creationId xmlns:a16="http://schemas.microsoft.com/office/drawing/2014/main" id="{8D28DC2B-2925-4942-9D72-97C5CE0E76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79" name="28 CuadroTexto">
          <a:extLst>
            <a:ext uri="{FF2B5EF4-FFF2-40B4-BE49-F238E27FC236}">
              <a16:creationId xmlns:a16="http://schemas.microsoft.com/office/drawing/2014/main" id="{7FBB52E9-E9B6-4BB6-A245-7C032685469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0" name="29 CuadroTexto">
          <a:extLst>
            <a:ext uri="{FF2B5EF4-FFF2-40B4-BE49-F238E27FC236}">
              <a16:creationId xmlns:a16="http://schemas.microsoft.com/office/drawing/2014/main" id="{A29BDE8C-B7F0-46D1-B368-FE29F0ED7FE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1" name="30 CuadroTexto">
          <a:extLst>
            <a:ext uri="{FF2B5EF4-FFF2-40B4-BE49-F238E27FC236}">
              <a16:creationId xmlns:a16="http://schemas.microsoft.com/office/drawing/2014/main" id="{B189C047-E5FE-40E3-802A-EE1D18C8097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2" name="31 CuadroTexto">
          <a:extLst>
            <a:ext uri="{FF2B5EF4-FFF2-40B4-BE49-F238E27FC236}">
              <a16:creationId xmlns:a16="http://schemas.microsoft.com/office/drawing/2014/main" id="{5107BBA1-A8A1-4F7F-B9CF-E35F5379A8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3" name="32 CuadroTexto">
          <a:extLst>
            <a:ext uri="{FF2B5EF4-FFF2-40B4-BE49-F238E27FC236}">
              <a16:creationId xmlns:a16="http://schemas.microsoft.com/office/drawing/2014/main" id="{2A5BEB4D-B5B1-4203-ACC4-4E7EEA34024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4" name="33 CuadroTexto">
          <a:extLst>
            <a:ext uri="{FF2B5EF4-FFF2-40B4-BE49-F238E27FC236}">
              <a16:creationId xmlns:a16="http://schemas.microsoft.com/office/drawing/2014/main" id="{F62D5E15-DF91-4417-AA05-08CBE12EC2C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5" name="34 CuadroTexto">
          <a:extLst>
            <a:ext uri="{FF2B5EF4-FFF2-40B4-BE49-F238E27FC236}">
              <a16:creationId xmlns:a16="http://schemas.microsoft.com/office/drawing/2014/main" id="{2F225FF2-6169-491D-A803-9A369245CC7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6" name="35 CuadroTexto">
          <a:extLst>
            <a:ext uri="{FF2B5EF4-FFF2-40B4-BE49-F238E27FC236}">
              <a16:creationId xmlns:a16="http://schemas.microsoft.com/office/drawing/2014/main" id="{B3CB2849-712D-45FC-A46F-782F42C2810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7" name="36 CuadroTexto">
          <a:extLst>
            <a:ext uri="{FF2B5EF4-FFF2-40B4-BE49-F238E27FC236}">
              <a16:creationId xmlns:a16="http://schemas.microsoft.com/office/drawing/2014/main" id="{286E33CB-F1DA-41FF-BDE1-5BBC515EFE6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8" name="37 CuadroTexto">
          <a:extLst>
            <a:ext uri="{FF2B5EF4-FFF2-40B4-BE49-F238E27FC236}">
              <a16:creationId xmlns:a16="http://schemas.microsoft.com/office/drawing/2014/main" id="{4CFC929B-45EA-45BF-A201-7A37A0323A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89" name="38 CuadroTexto">
          <a:extLst>
            <a:ext uri="{FF2B5EF4-FFF2-40B4-BE49-F238E27FC236}">
              <a16:creationId xmlns:a16="http://schemas.microsoft.com/office/drawing/2014/main" id="{C8AE6AF6-D17F-4F23-B3CA-C30A28F8C3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0" name="39 CuadroTexto">
          <a:extLst>
            <a:ext uri="{FF2B5EF4-FFF2-40B4-BE49-F238E27FC236}">
              <a16:creationId xmlns:a16="http://schemas.microsoft.com/office/drawing/2014/main" id="{76CCB9BE-9BCD-4180-931B-CA9C8A2BB8A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1" name="40 CuadroTexto">
          <a:extLst>
            <a:ext uri="{FF2B5EF4-FFF2-40B4-BE49-F238E27FC236}">
              <a16:creationId xmlns:a16="http://schemas.microsoft.com/office/drawing/2014/main" id="{81050822-6EBF-4CFF-BF1D-6BE57F7861A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2" name="41 CuadroTexto">
          <a:extLst>
            <a:ext uri="{FF2B5EF4-FFF2-40B4-BE49-F238E27FC236}">
              <a16:creationId xmlns:a16="http://schemas.microsoft.com/office/drawing/2014/main" id="{B3786DEB-B5EC-4D16-AA97-7820FE1CE1F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3" name="42 CuadroTexto">
          <a:extLst>
            <a:ext uri="{FF2B5EF4-FFF2-40B4-BE49-F238E27FC236}">
              <a16:creationId xmlns:a16="http://schemas.microsoft.com/office/drawing/2014/main" id="{1E342B36-FB45-451E-A4F3-A144D6695EC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4" name="43 CuadroTexto">
          <a:extLst>
            <a:ext uri="{FF2B5EF4-FFF2-40B4-BE49-F238E27FC236}">
              <a16:creationId xmlns:a16="http://schemas.microsoft.com/office/drawing/2014/main" id="{BFDFDA96-8F9B-4D6F-911D-60FDBC87045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5" name="44 CuadroTexto">
          <a:extLst>
            <a:ext uri="{FF2B5EF4-FFF2-40B4-BE49-F238E27FC236}">
              <a16:creationId xmlns:a16="http://schemas.microsoft.com/office/drawing/2014/main" id="{3F7B3592-F49D-4B1A-99B0-ADC89D51041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6" name="45 CuadroTexto">
          <a:extLst>
            <a:ext uri="{FF2B5EF4-FFF2-40B4-BE49-F238E27FC236}">
              <a16:creationId xmlns:a16="http://schemas.microsoft.com/office/drawing/2014/main" id="{E72B7260-D57A-4C34-8E7E-16A2BA0E01B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7" name="46 CuadroTexto">
          <a:extLst>
            <a:ext uri="{FF2B5EF4-FFF2-40B4-BE49-F238E27FC236}">
              <a16:creationId xmlns:a16="http://schemas.microsoft.com/office/drawing/2014/main" id="{79D04F1B-EED2-4986-BA1A-5B6DE75A1F4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8" name="47 CuadroTexto">
          <a:extLst>
            <a:ext uri="{FF2B5EF4-FFF2-40B4-BE49-F238E27FC236}">
              <a16:creationId xmlns:a16="http://schemas.microsoft.com/office/drawing/2014/main" id="{176B4EA0-46A0-4AB5-9606-E57FB0686FE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799" name="48 CuadroTexto">
          <a:extLst>
            <a:ext uri="{FF2B5EF4-FFF2-40B4-BE49-F238E27FC236}">
              <a16:creationId xmlns:a16="http://schemas.microsoft.com/office/drawing/2014/main" id="{17785102-D7C9-460E-A946-EA5FF07CAAC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0" name="49 CuadroTexto">
          <a:extLst>
            <a:ext uri="{FF2B5EF4-FFF2-40B4-BE49-F238E27FC236}">
              <a16:creationId xmlns:a16="http://schemas.microsoft.com/office/drawing/2014/main" id="{B466BAC4-8E22-41CF-98B3-F8E3A2C104A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1" name="50 CuadroTexto">
          <a:extLst>
            <a:ext uri="{FF2B5EF4-FFF2-40B4-BE49-F238E27FC236}">
              <a16:creationId xmlns:a16="http://schemas.microsoft.com/office/drawing/2014/main" id="{4C544F71-0115-49A1-945C-CC50A12E94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2" name="51 CuadroTexto">
          <a:extLst>
            <a:ext uri="{FF2B5EF4-FFF2-40B4-BE49-F238E27FC236}">
              <a16:creationId xmlns:a16="http://schemas.microsoft.com/office/drawing/2014/main" id="{0DCC6BBF-7429-4BF0-9DE5-26A39DB916F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3" name="52 CuadroTexto">
          <a:extLst>
            <a:ext uri="{FF2B5EF4-FFF2-40B4-BE49-F238E27FC236}">
              <a16:creationId xmlns:a16="http://schemas.microsoft.com/office/drawing/2014/main" id="{214F97F8-EAAB-4F2A-A8CA-79334CD26C9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4" name="53 CuadroTexto">
          <a:extLst>
            <a:ext uri="{FF2B5EF4-FFF2-40B4-BE49-F238E27FC236}">
              <a16:creationId xmlns:a16="http://schemas.microsoft.com/office/drawing/2014/main" id="{3667BC16-8E51-4465-A417-306E0A62D0D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5" name="54 CuadroTexto">
          <a:extLst>
            <a:ext uri="{FF2B5EF4-FFF2-40B4-BE49-F238E27FC236}">
              <a16:creationId xmlns:a16="http://schemas.microsoft.com/office/drawing/2014/main" id="{4CB44E11-7674-4AFC-988F-82FCBC5A133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6" name="55 CuadroTexto">
          <a:extLst>
            <a:ext uri="{FF2B5EF4-FFF2-40B4-BE49-F238E27FC236}">
              <a16:creationId xmlns:a16="http://schemas.microsoft.com/office/drawing/2014/main" id="{233816A2-AF62-485C-B87F-B7FF08698E2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7" name="56 CuadroTexto">
          <a:extLst>
            <a:ext uri="{FF2B5EF4-FFF2-40B4-BE49-F238E27FC236}">
              <a16:creationId xmlns:a16="http://schemas.microsoft.com/office/drawing/2014/main" id="{A09C9591-EF4D-4096-AA76-44F8543D28D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8" name="57 CuadroTexto">
          <a:extLst>
            <a:ext uri="{FF2B5EF4-FFF2-40B4-BE49-F238E27FC236}">
              <a16:creationId xmlns:a16="http://schemas.microsoft.com/office/drawing/2014/main" id="{9369DE96-C99D-4C5B-8565-769289DB9B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09" name="58 CuadroTexto">
          <a:extLst>
            <a:ext uri="{FF2B5EF4-FFF2-40B4-BE49-F238E27FC236}">
              <a16:creationId xmlns:a16="http://schemas.microsoft.com/office/drawing/2014/main" id="{4E9577D8-AE6E-47C5-B197-642CC673BB8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0" name="59 CuadroTexto">
          <a:extLst>
            <a:ext uri="{FF2B5EF4-FFF2-40B4-BE49-F238E27FC236}">
              <a16:creationId xmlns:a16="http://schemas.microsoft.com/office/drawing/2014/main" id="{9002D3B2-D8C7-40AE-996F-658FDCC458D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1" name="60 CuadroTexto">
          <a:extLst>
            <a:ext uri="{FF2B5EF4-FFF2-40B4-BE49-F238E27FC236}">
              <a16:creationId xmlns:a16="http://schemas.microsoft.com/office/drawing/2014/main" id="{F53D71DA-D10D-4AD8-B577-17C073FD774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2" name="61 CuadroTexto">
          <a:extLst>
            <a:ext uri="{FF2B5EF4-FFF2-40B4-BE49-F238E27FC236}">
              <a16:creationId xmlns:a16="http://schemas.microsoft.com/office/drawing/2014/main" id="{06160AB6-9881-40F9-B619-E69B8A0180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3" name="62 CuadroTexto">
          <a:extLst>
            <a:ext uri="{FF2B5EF4-FFF2-40B4-BE49-F238E27FC236}">
              <a16:creationId xmlns:a16="http://schemas.microsoft.com/office/drawing/2014/main" id="{7C50B2B7-56A6-4AE1-8965-0C3BCE4C88A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4" name="63 CuadroTexto">
          <a:extLst>
            <a:ext uri="{FF2B5EF4-FFF2-40B4-BE49-F238E27FC236}">
              <a16:creationId xmlns:a16="http://schemas.microsoft.com/office/drawing/2014/main" id="{FD9AA819-01E8-4085-A8AD-97D0E6B04F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5" name="64 CuadroTexto">
          <a:extLst>
            <a:ext uri="{FF2B5EF4-FFF2-40B4-BE49-F238E27FC236}">
              <a16:creationId xmlns:a16="http://schemas.microsoft.com/office/drawing/2014/main" id="{5070BA79-D9B5-43E7-81EB-7252963B174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6" name="65 CuadroTexto">
          <a:extLst>
            <a:ext uri="{FF2B5EF4-FFF2-40B4-BE49-F238E27FC236}">
              <a16:creationId xmlns:a16="http://schemas.microsoft.com/office/drawing/2014/main" id="{E3648F42-6331-42CD-9089-9EAD285FFAB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7" name="66 CuadroTexto">
          <a:extLst>
            <a:ext uri="{FF2B5EF4-FFF2-40B4-BE49-F238E27FC236}">
              <a16:creationId xmlns:a16="http://schemas.microsoft.com/office/drawing/2014/main" id="{85014F1B-FA0A-4E27-9A05-77E0C5DF5A3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8" name="67 CuadroTexto">
          <a:extLst>
            <a:ext uri="{FF2B5EF4-FFF2-40B4-BE49-F238E27FC236}">
              <a16:creationId xmlns:a16="http://schemas.microsoft.com/office/drawing/2014/main" id="{CE4DFA2B-9C6D-4A18-BAA0-166FF6C2C83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19" name="68 CuadroTexto">
          <a:extLst>
            <a:ext uri="{FF2B5EF4-FFF2-40B4-BE49-F238E27FC236}">
              <a16:creationId xmlns:a16="http://schemas.microsoft.com/office/drawing/2014/main" id="{7E09C2EA-841B-429E-95C2-64F285608B5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0" name="69 CuadroTexto">
          <a:extLst>
            <a:ext uri="{FF2B5EF4-FFF2-40B4-BE49-F238E27FC236}">
              <a16:creationId xmlns:a16="http://schemas.microsoft.com/office/drawing/2014/main" id="{0C184A28-5CD2-4648-95C7-FD204A8142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1" name="70 CuadroTexto">
          <a:extLst>
            <a:ext uri="{FF2B5EF4-FFF2-40B4-BE49-F238E27FC236}">
              <a16:creationId xmlns:a16="http://schemas.microsoft.com/office/drawing/2014/main" id="{A4C245D9-AE80-4602-8631-3D305A9C8CB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2" name="71 CuadroTexto">
          <a:extLst>
            <a:ext uri="{FF2B5EF4-FFF2-40B4-BE49-F238E27FC236}">
              <a16:creationId xmlns:a16="http://schemas.microsoft.com/office/drawing/2014/main" id="{695A6067-CFCC-4AFC-8046-B19EECC8A4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3" name="72 CuadroTexto">
          <a:extLst>
            <a:ext uri="{FF2B5EF4-FFF2-40B4-BE49-F238E27FC236}">
              <a16:creationId xmlns:a16="http://schemas.microsoft.com/office/drawing/2014/main" id="{344C2163-95AE-4E39-9D8D-EDC61689261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4" name="73 CuadroTexto">
          <a:extLst>
            <a:ext uri="{FF2B5EF4-FFF2-40B4-BE49-F238E27FC236}">
              <a16:creationId xmlns:a16="http://schemas.microsoft.com/office/drawing/2014/main" id="{D2F66A0A-36FB-471F-9720-0DF2D8DAF3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5" name="74 CuadroTexto">
          <a:extLst>
            <a:ext uri="{FF2B5EF4-FFF2-40B4-BE49-F238E27FC236}">
              <a16:creationId xmlns:a16="http://schemas.microsoft.com/office/drawing/2014/main" id="{9F76487C-C5AC-491C-92F7-D303006008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6" name="75 CuadroTexto">
          <a:extLst>
            <a:ext uri="{FF2B5EF4-FFF2-40B4-BE49-F238E27FC236}">
              <a16:creationId xmlns:a16="http://schemas.microsoft.com/office/drawing/2014/main" id="{E1FC46DE-E451-4E55-87A4-D7376871E46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7" name="76 CuadroTexto">
          <a:extLst>
            <a:ext uri="{FF2B5EF4-FFF2-40B4-BE49-F238E27FC236}">
              <a16:creationId xmlns:a16="http://schemas.microsoft.com/office/drawing/2014/main" id="{4D3FCA9C-E67E-4E38-A3F2-7F88293985A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8" name="77 CuadroTexto">
          <a:extLst>
            <a:ext uri="{FF2B5EF4-FFF2-40B4-BE49-F238E27FC236}">
              <a16:creationId xmlns:a16="http://schemas.microsoft.com/office/drawing/2014/main" id="{4D063535-34AC-4139-A25D-5BD3474AC5D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29" name="78 CuadroTexto">
          <a:extLst>
            <a:ext uri="{FF2B5EF4-FFF2-40B4-BE49-F238E27FC236}">
              <a16:creationId xmlns:a16="http://schemas.microsoft.com/office/drawing/2014/main" id="{A119CEEA-594D-4FE7-A257-05CA6A51832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30" name="79 CuadroTexto">
          <a:extLst>
            <a:ext uri="{FF2B5EF4-FFF2-40B4-BE49-F238E27FC236}">
              <a16:creationId xmlns:a16="http://schemas.microsoft.com/office/drawing/2014/main" id="{94DE7170-5D8E-4762-B0BA-7F1FA774172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31" name="80 CuadroTexto">
          <a:extLst>
            <a:ext uri="{FF2B5EF4-FFF2-40B4-BE49-F238E27FC236}">
              <a16:creationId xmlns:a16="http://schemas.microsoft.com/office/drawing/2014/main" id="{1B9B5953-C30A-4EB0-A670-D2B75C187E0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32" name="81 CuadroTexto">
          <a:extLst>
            <a:ext uri="{FF2B5EF4-FFF2-40B4-BE49-F238E27FC236}">
              <a16:creationId xmlns:a16="http://schemas.microsoft.com/office/drawing/2014/main" id="{2AF02E1F-08ED-4834-BE45-E3E22691958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833" name="82 CuadroTexto">
          <a:extLst>
            <a:ext uri="{FF2B5EF4-FFF2-40B4-BE49-F238E27FC236}">
              <a16:creationId xmlns:a16="http://schemas.microsoft.com/office/drawing/2014/main" id="{5A473ECA-F126-4207-B774-F88ECAD548F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4" name="1 CuadroTexto">
          <a:extLst>
            <a:ext uri="{FF2B5EF4-FFF2-40B4-BE49-F238E27FC236}">
              <a16:creationId xmlns:a16="http://schemas.microsoft.com/office/drawing/2014/main" id="{8E07792D-0B7F-49DF-847E-3DA98188D9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5" name="2 CuadroTexto">
          <a:extLst>
            <a:ext uri="{FF2B5EF4-FFF2-40B4-BE49-F238E27FC236}">
              <a16:creationId xmlns:a16="http://schemas.microsoft.com/office/drawing/2014/main" id="{834A0B54-65BB-4EB5-8C32-35F1E95CD1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6" name="3 CuadroTexto">
          <a:extLst>
            <a:ext uri="{FF2B5EF4-FFF2-40B4-BE49-F238E27FC236}">
              <a16:creationId xmlns:a16="http://schemas.microsoft.com/office/drawing/2014/main" id="{C4AC7B76-A523-4D0D-9AD2-DCEB0C9DAC1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7" name="4 CuadroTexto">
          <a:extLst>
            <a:ext uri="{FF2B5EF4-FFF2-40B4-BE49-F238E27FC236}">
              <a16:creationId xmlns:a16="http://schemas.microsoft.com/office/drawing/2014/main" id="{A08625A6-48CE-4AFA-8D8A-B937846A4BE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8" name="5 CuadroTexto">
          <a:extLst>
            <a:ext uri="{FF2B5EF4-FFF2-40B4-BE49-F238E27FC236}">
              <a16:creationId xmlns:a16="http://schemas.microsoft.com/office/drawing/2014/main" id="{A46290BA-A2B7-4896-83F1-DE5F109E932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39" name="6 CuadroTexto">
          <a:extLst>
            <a:ext uri="{FF2B5EF4-FFF2-40B4-BE49-F238E27FC236}">
              <a16:creationId xmlns:a16="http://schemas.microsoft.com/office/drawing/2014/main" id="{B2C604CF-FE60-4F3C-AAFF-6630C9F42CE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0" name="7 CuadroTexto">
          <a:extLst>
            <a:ext uri="{FF2B5EF4-FFF2-40B4-BE49-F238E27FC236}">
              <a16:creationId xmlns:a16="http://schemas.microsoft.com/office/drawing/2014/main" id="{83D3995F-B9D3-4881-89A4-E7C4122EC74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1" name="8 CuadroTexto">
          <a:extLst>
            <a:ext uri="{FF2B5EF4-FFF2-40B4-BE49-F238E27FC236}">
              <a16:creationId xmlns:a16="http://schemas.microsoft.com/office/drawing/2014/main" id="{2769A7EB-FEE8-48B7-BFA0-B7AE0993E4F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2" name="9 CuadroTexto">
          <a:extLst>
            <a:ext uri="{FF2B5EF4-FFF2-40B4-BE49-F238E27FC236}">
              <a16:creationId xmlns:a16="http://schemas.microsoft.com/office/drawing/2014/main" id="{55C97327-934E-49AC-8F69-2E09920422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3" name="10 CuadroTexto">
          <a:extLst>
            <a:ext uri="{FF2B5EF4-FFF2-40B4-BE49-F238E27FC236}">
              <a16:creationId xmlns:a16="http://schemas.microsoft.com/office/drawing/2014/main" id="{3766400C-320A-4F96-BAA4-C8B147E42EF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4" name="11 CuadroTexto">
          <a:extLst>
            <a:ext uri="{FF2B5EF4-FFF2-40B4-BE49-F238E27FC236}">
              <a16:creationId xmlns:a16="http://schemas.microsoft.com/office/drawing/2014/main" id="{F048E26B-CD45-452C-9A63-93260C08FFD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5" name="12 CuadroTexto">
          <a:extLst>
            <a:ext uri="{FF2B5EF4-FFF2-40B4-BE49-F238E27FC236}">
              <a16:creationId xmlns:a16="http://schemas.microsoft.com/office/drawing/2014/main" id="{0F3A5958-EC4D-4183-9523-B308089703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6" name="13 CuadroTexto">
          <a:extLst>
            <a:ext uri="{FF2B5EF4-FFF2-40B4-BE49-F238E27FC236}">
              <a16:creationId xmlns:a16="http://schemas.microsoft.com/office/drawing/2014/main" id="{428233C2-2E0E-4C25-B6EC-40457AE1909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7" name="14 CuadroTexto">
          <a:extLst>
            <a:ext uri="{FF2B5EF4-FFF2-40B4-BE49-F238E27FC236}">
              <a16:creationId xmlns:a16="http://schemas.microsoft.com/office/drawing/2014/main" id="{B2A1A98E-BB1F-48D1-AB4F-467AF55317B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8" name="15 CuadroTexto">
          <a:extLst>
            <a:ext uri="{FF2B5EF4-FFF2-40B4-BE49-F238E27FC236}">
              <a16:creationId xmlns:a16="http://schemas.microsoft.com/office/drawing/2014/main" id="{D831E201-E07B-4D07-9914-D020BD4C118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49" name="16 CuadroTexto">
          <a:extLst>
            <a:ext uri="{FF2B5EF4-FFF2-40B4-BE49-F238E27FC236}">
              <a16:creationId xmlns:a16="http://schemas.microsoft.com/office/drawing/2014/main" id="{836EF7DB-51DA-4CE1-B204-A7D0D7A5918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0" name="17 CuadroTexto">
          <a:extLst>
            <a:ext uri="{FF2B5EF4-FFF2-40B4-BE49-F238E27FC236}">
              <a16:creationId xmlns:a16="http://schemas.microsoft.com/office/drawing/2014/main" id="{4E53A697-3B70-4D2D-B04B-6A5ABE674FB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1" name="18 CuadroTexto">
          <a:extLst>
            <a:ext uri="{FF2B5EF4-FFF2-40B4-BE49-F238E27FC236}">
              <a16:creationId xmlns:a16="http://schemas.microsoft.com/office/drawing/2014/main" id="{E2E7CEB0-20E3-458E-B52E-4C8562F4D7C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2" name="19 CuadroTexto">
          <a:extLst>
            <a:ext uri="{FF2B5EF4-FFF2-40B4-BE49-F238E27FC236}">
              <a16:creationId xmlns:a16="http://schemas.microsoft.com/office/drawing/2014/main" id="{27CC8E24-79EA-46AB-A69F-5D4977FB6E5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3" name="20 CuadroTexto">
          <a:extLst>
            <a:ext uri="{FF2B5EF4-FFF2-40B4-BE49-F238E27FC236}">
              <a16:creationId xmlns:a16="http://schemas.microsoft.com/office/drawing/2014/main" id="{9EBDF568-0432-4839-8999-2D951AE183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4" name="21 CuadroTexto">
          <a:extLst>
            <a:ext uri="{FF2B5EF4-FFF2-40B4-BE49-F238E27FC236}">
              <a16:creationId xmlns:a16="http://schemas.microsoft.com/office/drawing/2014/main" id="{E2A75F12-61B5-48B6-933A-21E4D226296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5" name="22 CuadroTexto">
          <a:extLst>
            <a:ext uri="{FF2B5EF4-FFF2-40B4-BE49-F238E27FC236}">
              <a16:creationId xmlns:a16="http://schemas.microsoft.com/office/drawing/2014/main" id="{E42875A9-7635-45DD-9356-31CB0A42B15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6" name="23 CuadroTexto">
          <a:extLst>
            <a:ext uri="{FF2B5EF4-FFF2-40B4-BE49-F238E27FC236}">
              <a16:creationId xmlns:a16="http://schemas.microsoft.com/office/drawing/2014/main" id="{EDD0D104-1A93-4182-B465-3BC268C2A6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7" name="24 CuadroTexto">
          <a:extLst>
            <a:ext uri="{FF2B5EF4-FFF2-40B4-BE49-F238E27FC236}">
              <a16:creationId xmlns:a16="http://schemas.microsoft.com/office/drawing/2014/main" id="{F099867D-B99E-455F-9A4A-00212E00D5D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8" name="25 CuadroTexto">
          <a:extLst>
            <a:ext uri="{FF2B5EF4-FFF2-40B4-BE49-F238E27FC236}">
              <a16:creationId xmlns:a16="http://schemas.microsoft.com/office/drawing/2014/main" id="{DC650EEF-5051-413F-A361-1E458E2BA3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59" name="26 CuadroTexto">
          <a:extLst>
            <a:ext uri="{FF2B5EF4-FFF2-40B4-BE49-F238E27FC236}">
              <a16:creationId xmlns:a16="http://schemas.microsoft.com/office/drawing/2014/main" id="{6FF01DE7-83CA-479B-850D-2AF17814763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0" name="27 CuadroTexto">
          <a:extLst>
            <a:ext uri="{FF2B5EF4-FFF2-40B4-BE49-F238E27FC236}">
              <a16:creationId xmlns:a16="http://schemas.microsoft.com/office/drawing/2014/main" id="{F37766BF-5AD1-429A-99B0-EA981CC213F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1" name="28 CuadroTexto">
          <a:extLst>
            <a:ext uri="{FF2B5EF4-FFF2-40B4-BE49-F238E27FC236}">
              <a16:creationId xmlns:a16="http://schemas.microsoft.com/office/drawing/2014/main" id="{BB9F4D93-EEFD-4FD9-9C4D-0BFBAA942BD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2" name="29 CuadroTexto">
          <a:extLst>
            <a:ext uri="{FF2B5EF4-FFF2-40B4-BE49-F238E27FC236}">
              <a16:creationId xmlns:a16="http://schemas.microsoft.com/office/drawing/2014/main" id="{4368C1BE-C6B0-4855-B785-0B588966101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3" name="30 CuadroTexto">
          <a:extLst>
            <a:ext uri="{FF2B5EF4-FFF2-40B4-BE49-F238E27FC236}">
              <a16:creationId xmlns:a16="http://schemas.microsoft.com/office/drawing/2014/main" id="{CC5813A3-B172-4BFA-9D69-1A6454E154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4" name="31 CuadroTexto">
          <a:extLst>
            <a:ext uri="{FF2B5EF4-FFF2-40B4-BE49-F238E27FC236}">
              <a16:creationId xmlns:a16="http://schemas.microsoft.com/office/drawing/2014/main" id="{2020641A-0068-46BC-905B-CE180E8AE1A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5" name="32 CuadroTexto">
          <a:extLst>
            <a:ext uri="{FF2B5EF4-FFF2-40B4-BE49-F238E27FC236}">
              <a16:creationId xmlns:a16="http://schemas.microsoft.com/office/drawing/2014/main" id="{1EE60BBB-94C2-48F9-A9D9-BFDAD26F99D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6" name="33 CuadroTexto">
          <a:extLst>
            <a:ext uri="{FF2B5EF4-FFF2-40B4-BE49-F238E27FC236}">
              <a16:creationId xmlns:a16="http://schemas.microsoft.com/office/drawing/2014/main" id="{D88946D9-2578-4C0F-ABE7-FD4B111ED22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7" name="34 CuadroTexto">
          <a:extLst>
            <a:ext uri="{FF2B5EF4-FFF2-40B4-BE49-F238E27FC236}">
              <a16:creationId xmlns:a16="http://schemas.microsoft.com/office/drawing/2014/main" id="{2D78EA01-C785-4641-A213-067A55559B4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8" name="35 CuadroTexto">
          <a:extLst>
            <a:ext uri="{FF2B5EF4-FFF2-40B4-BE49-F238E27FC236}">
              <a16:creationId xmlns:a16="http://schemas.microsoft.com/office/drawing/2014/main" id="{2BD7546E-8ADC-4872-A749-1A57EDB4FE8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69" name="36 CuadroTexto">
          <a:extLst>
            <a:ext uri="{FF2B5EF4-FFF2-40B4-BE49-F238E27FC236}">
              <a16:creationId xmlns:a16="http://schemas.microsoft.com/office/drawing/2014/main" id="{0AF90C60-2EE6-436B-AAF9-3094BFBC7C1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0" name="37 CuadroTexto">
          <a:extLst>
            <a:ext uri="{FF2B5EF4-FFF2-40B4-BE49-F238E27FC236}">
              <a16:creationId xmlns:a16="http://schemas.microsoft.com/office/drawing/2014/main" id="{DBF4C91B-3349-46AB-8F83-DCB4FDD6D09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1" name="38 CuadroTexto">
          <a:extLst>
            <a:ext uri="{FF2B5EF4-FFF2-40B4-BE49-F238E27FC236}">
              <a16:creationId xmlns:a16="http://schemas.microsoft.com/office/drawing/2014/main" id="{3FEB42D0-F5AC-45B9-A351-700DE5B0C63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2" name="39 CuadroTexto">
          <a:extLst>
            <a:ext uri="{FF2B5EF4-FFF2-40B4-BE49-F238E27FC236}">
              <a16:creationId xmlns:a16="http://schemas.microsoft.com/office/drawing/2014/main" id="{4400DB2B-A7D8-4AC8-B4BA-F95AFED56F3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3" name="40 CuadroTexto">
          <a:extLst>
            <a:ext uri="{FF2B5EF4-FFF2-40B4-BE49-F238E27FC236}">
              <a16:creationId xmlns:a16="http://schemas.microsoft.com/office/drawing/2014/main" id="{CC43C3BD-D2D8-4003-9C81-9A3919931F1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4" name="41 CuadroTexto">
          <a:extLst>
            <a:ext uri="{FF2B5EF4-FFF2-40B4-BE49-F238E27FC236}">
              <a16:creationId xmlns:a16="http://schemas.microsoft.com/office/drawing/2014/main" id="{0E9A9157-B99A-4DE9-8B6F-8EA5516C4BB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5" name="42 CuadroTexto">
          <a:extLst>
            <a:ext uri="{FF2B5EF4-FFF2-40B4-BE49-F238E27FC236}">
              <a16:creationId xmlns:a16="http://schemas.microsoft.com/office/drawing/2014/main" id="{98F151DF-1081-4F80-85A8-A3641A3AC5D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6" name="43 CuadroTexto">
          <a:extLst>
            <a:ext uri="{FF2B5EF4-FFF2-40B4-BE49-F238E27FC236}">
              <a16:creationId xmlns:a16="http://schemas.microsoft.com/office/drawing/2014/main" id="{4D4FF41A-0DA8-486E-9DAA-124B073266D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7" name="44 CuadroTexto">
          <a:extLst>
            <a:ext uri="{FF2B5EF4-FFF2-40B4-BE49-F238E27FC236}">
              <a16:creationId xmlns:a16="http://schemas.microsoft.com/office/drawing/2014/main" id="{A1452208-EDED-42ED-A1F6-7ED6A90BBB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8" name="45 CuadroTexto">
          <a:extLst>
            <a:ext uri="{FF2B5EF4-FFF2-40B4-BE49-F238E27FC236}">
              <a16:creationId xmlns:a16="http://schemas.microsoft.com/office/drawing/2014/main" id="{BEFCE839-A908-40C5-B4CE-958783A2AAD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79" name="46 CuadroTexto">
          <a:extLst>
            <a:ext uri="{FF2B5EF4-FFF2-40B4-BE49-F238E27FC236}">
              <a16:creationId xmlns:a16="http://schemas.microsoft.com/office/drawing/2014/main" id="{FB8E6343-3E2B-4201-9C54-DCB694C09E0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0" name="47 CuadroTexto">
          <a:extLst>
            <a:ext uri="{FF2B5EF4-FFF2-40B4-BE49-F238E27FC236}">
              <a16:creationId xmlns:a16="http://schemas.microsoft.com/office/drawing/2014/main" id="{F777CABD-5C95-4578-A3D5-693B266F49E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1" name="48 CuadroTexto">
          <a:extLst>
            <a:ext uri="{FF2B5EF4-FFF2-40B4-BE49-F238E27FC236}">
              <a16:creationId xmlns:a16="http://schemas.microsoft.com/office/drawing/2014/main" id="{93DA5BD8-B73F-46CF-BC39-8F691361C4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2" name="49 CuadroTexto">
          <a:extLst>
            <a:ext uri="{FF2B5EF4-FFF2-40B4-BE49-F238E27FC236}">
              <a16:creationId xmlns:a16="http://schemas.microsoft.com/office/drawing/2014/main" id="{CB519ECA-4774-4FB8-ABEF-41A9CED905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3" name="50 CuadroTexto">
          <a:extLst>
            <a:ext uri="{FF2B5EF4-FFF2-40B4-BE49-F238E27FC236}">
              <a16:creationId xmlns:a16="http://schemas.microsoft.com/office/drawing/2014/main" id="{CC7D7B1B-1E42-4977-9358-E9413D4A5C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4" name="51 CuadroTexto">
          <a:extLst>
            <a:ext uri="{FF2B5EF4-FFF2-40B4-BE49-F238E27FC236}">
              <a16:creationId xmlns:a16="http://schemas.microsoft.com/office/drawing/2014/main" id="{764520FD-E4EB-41CD-80CA-A76C61A797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5" name="52 CuadroTexto">
          <a:extLst>
            <a:ext uri="{FF2B5EF4-FFF2-40B4-BE49-F238E27FC236}">
              <a16:creationId xmlns:a16="http://schemas.microsoft.com/office/drawing/2014/main" id="{4133724F-1620-4392-8B4D-B4A9D298EB0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6" name="53 CuadroTexto">
          <a:extLst>
            <a:ext uri="{FF2B5EF4-FFF2-40B4-BE49-F238E27FC236}">
              <a16:creationId xmlns:a16="http://schemas.microsoft.com/office/drawing/2014/main" id="{A7FADA16-A73E-4A92-B95A-7777B5B6135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7" name="54 CuadroTexto">
          <a:extLst>
            <a:ext uri="{FF2B5EF4-FFF2-40B4-BE49-F238E27FC236}">
              <a16:creationId xmlns:a16="http://schemas.microsoft.com/office/drawing/2014/main" id="{5EA41962-1108-4768-8B8C-FF9594F4890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8" name="55 CuadroTexto">
          <a:extLst>
            <a:ext uri="{FF2B5EF4-FFF2-40B4-BE49-F238E27FC236}">
              <a16:creationId xmlns:a16="http://schemas.microsoft.com/office/drawing/2014/main" id="{0FE6964F-C6FB-412D-8C91-0FB0CDA569E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89" name="56 CuadroTexto">
          <a:extLst>
            <a:ext uri="{FF2B5EF4-FFF2-40B4-BE49-F238E27FC236}">
              <a16:creationId xmlns:a16="http://schemas.microsoft.com/office/drawing/2014/main" id="{AE23A8BF-4DE9-4328-ACC4-E5FC5ACB013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0" name="57 CuadroTexto">
          <a:extLst>
            <a:ext uri="{FF2B5EF4-FFF2-40B4-BE49-F238E27FC236}">
              <a16:creationId xmlns:a16="http://schemas.microsoft.com/office/drawing/2014/main" id="{90B93565-51E8-4DDF-9DAF-88A19ED6751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1" name="58 CuadroTexto">
          <a:extLst>
            <a:ext uri="{FF2B5EF4-FFF2-40B4-BE49-F238E27FC236}">
              <a16:creationId xmlns:a16="http://schemas.microsoft.com/office/drawing/2014/main" id="{29BAD81E-988C-4E9E-85A8-2D817A4D075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2" name="59 CuadroTexto">
          <a:extLst>
            <a:ext uri="{FF2B5EF4-FFF2-40B4-BE49-F238E27FC236}">
              <a16:creationId xmlns:a16="http://schemas.microsoft.com/office/drawing/2014/main" id="{FBB87C78-0C8B-4A8D-8DD4-9E1B02D15DE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3" name="60 CuadroTexto">
          <a:extLst>
            <a:ext uri="{FF2B5EF4-FFF2-40B4-BE49-F238E27FC236}">
              <a16:creationId xmlns:a16="http://schemas.microsoft.com/office/drawing/2014/main" id="{93CD525D-36DD-4766-855E-414075C06FA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4" name="61 CuadroTexto">
          <a:extLst>
            <a:ext uri="{FF2B5EF4-FFF2-40B4-BE49-F238E27FC236}">
              <a16:creationId xmlns:a16="http://schemas.microsoft.com/office/drawing/2014/main" id="{A3B1C250-231C-4D3F-A016-31189BA66DF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5" name="62 CuadroTexto">
          <a:extLst>
            <a:ext uri="{FF2B5EF4-FFF2-40B4-BE49-F238E27FC236}">
              <a16:creationId xmlns:a16="http://schemas.microsoft.com/office/drawing/2014/main" id="{A71EE2EC-C414-4A48-981A-A150E45B6A4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6" name="63 CuadroTexto">
          <a:extLst>
            <a:ext uri="{FF2B5EF4-FFF2-40B4-BE49-F238E27FC236}">
              <a16:creationId xmlns:a16="http://schemas.microsoft.com/office/drawing/2014/main" id="{8F63CBFB-4FC1-4413-B8E9-D19338314C6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7" name="64 CuadroTexto">
          <a:extLst>
            <a:ext uri="{FF2B5EF4-FFF2-40B4-BE49-F238E27FC236}">
              <a16:creationId xmlns:a16="http://schemas.microsoft.com/office/drawing/2014/main" id="{5FEAEFF3-9700-4FC3-975F-A9C3D59252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8" name="65 CuadroTexto">
          <a:extLst>
            <a:ext uri="{FF2B5EF4-FFF2-40B4-BE49-F238E27FC236}">
              <a16:creationId xmlns:a16="http://schemas.microsoft.com/office/drawing/2014/main" id="{5CE7F165-11F3-46C6-AF09-3F2F94E8420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899" name="66 CuadroTexto">
          <a:extLst>
            <a:ext uri="{FF2B5EF4-FFF2-40B4-BE49-F238E27FC236}">
              <a16:creationId xmlns:a16="http://schemas.microsoft.com/office/drawing/2014/main" id="{54BA5FEE-D67F-4C3D-B5E0-EEFC669C340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0" name="67 CuadroTexto">
          <a:extLst>
            <a:ext uri="{FF2B5EF4-FFF2-40B4-BE49-F238E27FC236}">
              <a16:creationId xmlns:a16="http://schemas.microsoft.com/office/drawing/2014/main" id="{195604ED-F483-4569-8246-922EF6FBBED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1" name="68 CuadroTexto">
          <a:extLst>
            <a:ext uri="{FF2B5EF4-FFF2-40B4-BE49-F238E27FC236}">
              <a16:creationId xmlns:a16="http://schemas.microsoft.com/office/drawing/2014/main" id="{85878CE1-DAA3-4BC2-BFD5-02987A578EE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2" name="69 CuadroTexto">
          <a:extLst>
            <a:ext uri="{FF2B5EF4-FFF2-40B4-BE49-F238E27FC236}">
              <a16:creationId xmlns:a16="http://schemas.microsoft.com/office/drawing/2014/main" id="{34367255-2092-4283-93BB-04EEE9B4ECC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3" name="70 CuadroTexto">
          <a:extLst>
            <a:ext uri="{FF2B5EF4-FFF2-40B4-BE49-F238E27FC236}">
              <a16:creationId xmlns:a16="http://schemas.microsoft.com/office/drawing/2014/main" id="{8951AF0E-20D8-4012-9A6C-F6D7FE2DC37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4" name="71 CuadroTexto">
          <a:extLst>
            <a:ext uri="{FF2B5EF4-FFF2-40B4-BE49-F238E27FC236}">
              <a16:creationId xmlns:a16="http://schemas.microsoft.com/office/drawing/2014/main" id="{287101C0-C184-47B6-B8EF-B82B8C5BBFC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5" name="72 CuadroTexto">
          <a:extLst>
            <a:ext uri="{FF2B5EF4-FFF2-40B4-BE49-F238E27FC236}">
              <a16:creationId xmlns:a16="http://schemas.microsoft.com/office/drawing/2014/main" id="{0287B460-BC83-49E9-9307-BA72FF425BA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6" name="73 CuadroTexto">
          <a:extLst>
            <a:ext uri="{FF2B5EF4-FFF2-40B4-BE49-F238E27FC236}">
              <a16:creationId xmlns:a16="http://schemas.microsoft.com/office/drawing/2014/main" id="{D18EEEA3-424F-435D-82F7-37446EA84CC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7" name="74 CuadroTexto">
          <a:extLst>
            <a:ext uri="{FF2B5EF4-FFF2-40B4-BE49-F238E27FC236}">
              <a16:creationId xmlns:a16="http://schemas.microsoft.com/office/drawing/2014/main" id="{F6491CA6-55E2-4EA2-BE17-D0BBB5183FC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8" name="75 CuadroTexto">
          <a:extLst>
            <a:ext uri="{FF2B5EF4-FFF2-40B4-BE49-F238E27FC236}">
              <a16:creationId xmlns:a16="http://schemas.microsoft.com/office/drawing/2014/main" id="{42A46FBD-0540-4B34-89FD-0B5B3D54B4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09" name="76 CuadroTexto">
          <a:extLst>
            <a:ext uri="{FF2B5EF4-FFF2-40B4-BE49-F238E27FC236}">
              <a16:creationId xmlns:a16="http://schemas.microsoft.com/office/drawing/2014/main" id="{8B11F1CE-7DA1-4D85-A12B-B7171D665BF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10" name="77 CuadroTexto">
          <a:extLst>
            <a:ext uri="{FF2B5EF4-FFF2-40B4-BE49-F238E27FC236}">
              <a16:creationId xmlns:a16="http://schemas.microsoft.com/office/drawing/2014/main" id="{F6C1729A-6C7E-460E-AD4D-73BBEC0BEB3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11" name="78 CuadroTexto">
          <a:extLst>
            <a:ext uri="{FF2B5EF4-FFF2-40B4-BE49-F238E27FC236}">
              <a16:creationId xmlns:a16="http://schemas.microsoft.com/office/drawing/2014/main" id="{873FCF85-917F-45F3-A25E-B20C671414F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12" name="79 CuadroTexto">
          <a:extLst>
            <a:ext uri="{FF2B5EF4-FFF2-40B4-BE49-F238E27FC236}">
              <a16:creationId xmlns:a16="http://schemas.microsoft.com/office/drawing/2014/main" id="{A5354109-3E13-47BC-823F-D05A2FD1D9B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13" name="80 CuadroTexto">
          <a:extLst>
            <a:ext uri="{FF2B5EF4-FFF2-40B4-BE49-F238E27FC236}">
              <a16:creationId xmlns:a16="http://schemas.microsoft.com/office/drawing/2014/main" id="{75640402-C6DD-450B-9794-3620378DEA0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14" name="81 CuadroTexto">
          <a:extLst>
            <a:ext uri="{FF2B5EF4-FFF2-40B4-BE49-F238E27FC236}">
              <a16:creationId xmlns:a16="http://schemas.microsoft.com/office/drawing/2014/main" id="{96461BC0-7D33-4E2F-81E8-94E0A55EACC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3915" name="82 CuadroTexto">
          <a:extLst>
            <a:ext uri="{FF2B5EF4-FFF2-40B4-BE49-F238E27FC236}">
              <a16:creationId xmlns:a16="http://schemas.microsoft.com/office/drawing/2014/main" id="{C21A2D88-0C99-4951-8065-501153C4080E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16" name="2 CuadroTexto">
          <a:extLst>
            <a:ext uri="{FF2B5EF4-FFF2-40B4-BE49-F238E27FC236}">
              <a16:creationId xmlns:a16="http://schemas.microsoft.com/office/drawing/2014/main" id="{70169022-402C-4605-812F-0C613E4E5DF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17" name="3 CuadroTexto">
          <a:extLst>
            <a:ext uri="{FF2B5EF4-FFF2-40B4-BE49-F238E27FC236}">
              <a16:creationId xmlns:a16="http://schemas.microsoft.com/office/drawing/2014/main" id="{6A6DE549-7486-4825-AC63-E9947F3A010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18" name="4 CuadroTexto">
          <a:extLst>
            <a:ext uri="{FF2B5EF4-FFF2-40B4-BE49-F238E27FC236}">
              <a16:creationId xmlns:a16="http://schemas.microsoft.com/office/drawing/2014/main" id="{8B08FFA9-031F-482A-A9EA-39FA3E7935E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19" name="5 CuadroTexto">
          <a:extLst>
            <a:ext uri="{FF2B5EF4-FFF2-40B4-BE49-F238E27FC236}">
              <a16:creationId xmlns:a16="http://schemas.microsoft.com/office/drawing/2014/main" id="{06855E75-C2C7-4909-AB24-C00736B7A0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0" name="6 CuadroTexto">
          <a:extLst>
            <a:ext uri="{FF2B5EF4-FFF2-40B4-BE49-F238E27FC236}">
              <a16:creationId xmlns:a16="http://schemas.microsoft.com/office/drawing/2014/main" id="{CB3811ED-4BB4-4513-B321-61022B2F9AE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1" name="7 CuadroTexto">
          <a:extLst>
            <a:ext uri="{FF2B5EF4-FFF2-40B4-BE49-F238E27FC236}">
              <a16:creationId xmlns:a16="http://schemas.microsoft.com/office/drawing/2014/main" id="{9D78ECFB-C0D0-4E2E-B363-0A2C3F4C7D3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2" name="8 CuadroTexto">
          <a:extLst>
            <a:ext uri="{FF2B5EF4-FFF2-40B4-BE49-F238E27FC236}">
              <a16:creationId xmlns:a16="http://schemas.microsoft.com/office/drawing/2014/main" id="{9439881B-0734-4424-A79E-6C82C605FBB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3" name="9 CuadroTexto">
          <a:extLst>
            <a:ext uri="{FF2B5EF4-FFF2-40B4-BE49-F238E27FC236}">
              <a16:creationId xmlns:a16="http://schemas.microsoft.com/office/drawing/2014/main" id="{89360FD4-F0FB-41A4-9B34-B994A334412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4" name="10 CuadroTexto">
          <a:extLst>
            <a:ext uri="{FF2B5EF4-FFF2-40B4-BE49-F238E27FC236}">
              <a16:creationId xmlns:a16="http://schemas.microsoft.com/office/drawing/2014/main" id="{3A8286FC-91AB-433C-9CE4-24E2973B55D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5" name="11 CuadroTexto">
          <a:extLst>
            <a:ext uri="{FF2B5EF4-FFF2-40B4-BE49-F238E27FC236}">
              <a16:creationId xmlns:a16="http://schemas.microsoft.com/office/drawing/2014/main" id="{41D2B91F-C4FF-40E1-9CCA-6F2E1C425D9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6" name="12 CuadroTexto">
          <a:extLst>
            <a:ext uri="{FF2B5EF4-FFF2-40B4-BE49-F238E27FC236}">
              <a16:creationId xmlns:a16="http://schemas.microsoft.com/office/drawing/2014/main" id="{AEC57D62-0FFD-4EA0-86B9-87C59A68155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7" name="13 CuadroTexto">
          <a:extLst>
            <a:ext uri="{FF2B5EF4-FFF2-40B4-BE49-F238E27FC236}">
              <a16:creationId xmlns:a16="http://schemas.microsoft.com/office/drawing/2014/main" id="{40E3014A-B053-43FD-9F3F-A5ED8A5035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8" name="14 CuadroTexto">
          <a:extLst>
            <a:ext uri="{FF2B5EF4-FFF2-40B4-BE49-F238E27FC236}">
              <a16:creationId xmlns:a16="http://schemas.microsoft.com/office/drawing/2014/main" id="{E2421F0F-976E-4FEC-A338-437BBD33EC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29" name="15 CuadroTexto">
          <a:extLst>
            <a:ext uri="{FF2B5EF4-FFF2-40B4-BE49-F238E27FC236}">
              <a16:creationId xmlns:a16="http://schemas.microsoft.com/office/drawing/2014/main" id="{9F1305F4-777E-4716-88B2-A29AC0EB805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0" name="16 CuadroTexto">
          <a:extLst>
            <a:ext uri="{FF2B5EF4-FFF2-40B4-BE49-F238E27FC236}">
              <a16:creationId xmlns:a16="http://schemas.microsoft.com/office/drawing/2014/main" id="{3B96612D-F7CD-4723-B22C-F46010160D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1" name="17 CuadroTexto">
          <a:extLst>
            <a:ext uri="{FF2B5EF4-FFF2-40B4-BE49-F238E27FC236}">
              <a16:creationId xmlns:a16="http://schemas.microsoft.com/office/drawing/2014/main" id="{E0A21A56-3B3E-4233-9BE5-C8A5B977DF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2" name="18 CuadroTexto">
          <a:extLst>
            <a:ext uri="{FF2B5EF4-FFF2-40B4-BE49-F238E27FC236}">
              <a16:creationId xmlns:a16="http://schemas.microsoft.com/office/drawing/2014/main" id="{5E610A22-ADEA-4FA5-A4B1-8B863F170D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3" name="19 CuadroTexto">
          <a:extLst>
            <a:ext uri="{FF2B5EF4-FFF2-40B4-BE49-F238E27FC236}">
              <a16:creationId xmlns:a16="http://schemas.microsoft.com/office/drawing/2014/main" id="{45537FFA-E370-40BB-B79A-097C1DB998E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4" name="20 CuadroTexto">
          <a:extLst>
            <a:ext uri="{FF2B5EF4-FFF2-40B4-BE49-F238E27FC236}">
              <a16:creationId xmlns:a16="http://schemas.microsoft.com/office/drawing/2014/main" id="{B523C775-5A7B-4AE4-BD85-9CB44E1397F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5" name="21 CuadroTexto">
          <a:extLst>
            <a:ext uri="{FF2B5EF4-FFF2-40B4-BE49-F238E27FC236}">
              <a16:creationId xmlns:a16="http://schemas.microsoft.com/office/drawing/2014/main" id="{78D6F179-A4E5-4B98-9ACD-80A6BAB4E29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6" name="22 CuadroTexto">
          <a:extLst>
            <a:ext uri="{FF2B5EF4-FFF2-40B4-BE49-F238E27FC236}">
              <a16:creationId xmlns:a16="http://schemas.microsoft.com/office/drawing/2014/main" id="{634D621C-F6AF-4B7F-970D-570507747D4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7" name="23 CuadroTexto">
          <a:extLst>
            <a:ext uri="{FF2B5EF4-FFF2-40B4-BE49-F238E27FC236}">
              <a16:creationId xmlns:a16="http://schemas.microsoft.com/office/drawing/2014/main" id="{208C1B59-8698-4F32-8E1E-05D9C50C1A3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8" name="24 CuadroTexto">
          <a:extLst>
            <a:ext uri="{FF2B5EF4-FFF2-40B4-BE49-F238E27FC236}">
              <a16:creationId xmlns:a16="http://schemas.microsoft.com/office/drawing/2014/main" id="{70AB67C7-9B6F-4913-BEF7-87F5C700F0A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39" name="25 CuadroTexto">
          <a:extLst>
            <a:ext uri="{FF2B5EF4-FFF2-40B4-BE49-F238E27FC236}">
              <a16:creationId xmlns:a16="http://schemas.microsoft.com/office/drawing/2014/main" id="{3AB82939-FC18-4014-A573-AF102F18D14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0" name="26 CuadroTexto">
          <a:extLst>
            <a:ext uri="{FF2B5EF4-FFF2-40B4-BE49-F238E27FC236}">
              <a16:creationId xmlns:a16="http://schemas.microsoft.com/office/drawing/2014/main" id="{814044B1-6628-473E-B390-AA145EDC6E1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1" name="27 CuadroTexto">
          <a:extLst>
            <a:ext uri="{FF2B5EF4-FFF2-40B4-BE49-F238E27FC236}">
              <a16:creationId xmlns:a16="http://schemas.microsoft.com/office/drawing/2014/main" id="{1DF668F9-4681-48A9-8DCD-E036BB471C6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2" name="28 CuadroTexto">
          <a:extLst>
            <a:ext uri="{FF2B5EF4-FFF2-40B4-BE49-F238E27FC236}">
              <a16:creationId xmlns:a16="http://schemas.microsoft.com/office/drawing/2014/main" id="{08E4B1D6-07E6-4A52-B9B8-FA25D5C2B6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3" name="29 CuadroTexto">
          <a:extLst>
            <a:ext uri="{FF2B5EF4-FFF2-40B4-BE49-F238E27FC236}">
              <a16:creationId xmlns:a16="http://schemas.microsoft.com/office/drawing/2014/main" id="{A60067E2-5535-43AC-A8D7-4D54B9E5B31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4" name="30 CuadroTexto">
          <a:extLst>
            <a:ext uri="{FF2B5EF4-FFF2-40B4-BE49-F238E27FC236}">
              <a16:creationId xmlns:a16="http://schemas.microsoft.com/office/drawing/2014/main" id="{07D22DA8-8218-4248-A2F1-54B834E869A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5" name="31 CuadroTexto">
          <a:extLst>
            <a:ext uri="{FF2B5EF4-FFF2-40B4-BE49-F238E27FC236}">
              <a16:creationId xmlns:a16="http://schemas.microsoft.com/office/drawing/2014/main" id="{8CE41D41-2162-4AA2-AB69-B71AA63CAFC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6" name="32 CuadroTexto">
          <a:extLst>
            <a:ext uri="{FF2B5EF4-FFF2-40B4-BE49-F238E27FC236}">
              <a16:creationId xmlns:a16="http://schemas.microsoft.com/office/drawing/2014/main" id="{DB8ED459-4F35-46B1-887F-4B36FA2BADB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7" name="33 CuadroTexto">
          <a:extLst>
            <a:ext uri="{FF2B5EF4-FFF2-40B4-BE49-F238E27FC236}">
              <a16:creationId xmlns:a16="http://schemas.microsoft.com/office/drawing/2014/main" id="{BCF4DBFE-3F09-402E-9251-1EC352E45F9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8" name="34 CuadroTexto">
          <a:extLst>
            <a:ext uri="{FF2B5EF4-FFF2-40B4-BE49-F238E27FC236}">
              <a16:creationId xmlns:a16="http://schemas.microsoft.com/office/drawing/2014/main" id="{C545A167-2C3F-424F-A189-D4339EA7F1E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49" name="35 CuadroTexto">
          <a:extLst>
            <a:ext uri="{FF2B5EF4-FFF2-40B4-BE49-F238E27FC236}">
              <a16:creationId xmlns:a16="http://schemas.microsoft.com/office/drawing/2014/main" id="{72E31C86-F9A2-4F57-B5D1-B20B8773BC8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0" name="36 CuadroTexto">
          <a:extLst>
            <a:ext uri="{FF2B5EF4-FFF2-40B4-BE49-F238E27FC236}">
              <a16:creationId xmlns:a16="http://schemas.microsoft.com/office/drawing/2014/main" id="{87F7D33A-7681-4155-AEAA-96C9E2C093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1" name="37 CuadroTexto">
          <a:extLst>
            <a:ext uri="{FF2B5EF4-FFF2-40B4-BE49-F238E27FC236}">
              <a16:creationId xmlns:a16="http://schemas.microsoft.com/office/drawing/2014/main" id="{EF4656E9-AE04-44EE-A1B0-190729FBDC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2" name="38 CuadroTexto">
          <a:extLst>
            <a:ext uri="{FF2B5EF4-FFF2-40B4-BE49-F238E27FC236}">
              <a16:creationId xmlns:a16="http://schemas.microsoft.com/office/drawing/2014/main" id="{D895BE55-64BD-4465-BCF7-FEF487410C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3" name="39 CuadroTexto">
          <a:extLst>
            <a:ext uri="{FF2B5EF4-FFF2-40B4-BE49-F238E27FC236}">
              <a16:creationId xmlns:a16="http://schemas.microsoft.com/office/drawing/2014/main" id="{B271B78D-03F5-424D-A1D4-3AC1E9B65E2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4" name="40 CuadroTexto">
          <a:extLst>
            <a:ext uri="{FF2B5EF4-FFF2-40B4-BE49-F238E27FC236}">
              <a16:creationId xmlns:a16="http://schemas.microsoft.com/office/drawing/2014/main" id="{8D13CA5D-96F8-4202-BB36-1D97E71B484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5" name="41 CuadroTexto">
          <a:extLst>
            <a:ext uri="{FF2B5EF4-FFF2-40B4-BE49-F238E27FC236}">
              <a16:creationId xmlns:a16="http://schemas.microsoft.com/office/drawing/2014/main" id="{66F964DA-538C-44FC-B27A-C225AA5DE8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6" name="42 CuadroTexto">
          <a:extLst>
            <a:ext uri="{FF2B5EF4-FFF2-40B4-BE49-F238E27FC236}">
              <a16:creationId xmlns:a16="http://schemas.microsoft.com/office/drawing/2014/main" id="{E13C4A1B-6C62-4AE5-A5BF-DA838EBF8F6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7" name="43 CuadroTexto">
          <a:extLst>
            <a:ext uri="{FF2B5EF4-FFF2-40B4-BE49-F238E27FC236}">
              <a16:creationId xmlns:a16="http://schemas.microsoft.com/office/drawing/2014/main" id="{BBA6426F-0399-41E1-BB43-5E859F7A3C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8" name="44 CuadroTexto">
          <a:extLst>
            <a:ext uri="{FF2B5EF4-FFF2-40B4-BE49-F238E27FC236}">
              <a16:creationId xmlns:a16="http://schemas.microsoft.com/office/drawing/2014/main" id="{A9E9C886-3A9C-4703-9702-74BE970891A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59" name="45 CuadroTexto">
          <a:extLst>
            <a:ext uri="{FF2B5EF4-FFF2-40B4-BE49-F238E27FC236}">
              <a16:creationId xmlns:a16="http://schemas.microsoft.com/office/drawing/2014/main" id="{CCD9DA13-8438-45D3-BCD5-2E8B9FD3444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0" name="46 CuadroTexto">
          <a:extLst>
            <a:ext uri="{FF2B5EF4-FFF2-40B4-BE49-F238E27FC236}">
              <a16:creationId xmlns:a16="http://schemas.microsoft.com/office/drawing/2014/main" id="{42918F3E-BC2B-4BDF-B0E6-8459CBA5CA5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1" name="47 CuadroTexto">
          <a:extLst>
            <a:ext uri="{FF2B5EF4-FFF2-40B4-BE49-F238E27FC236}">
              <a16:creationId xmlns:a16="http://schemas.microsoft.com/office/drawing/2014/main" id="{C4642CBF-A1C7-402E-8E31-A0317BA24C5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2" name="48 CuadroTexto">
          <a:extLst>
            <a:ext uri="{FF2B5EF4-FFF2-40B4-BE49-F238E27FC236}">
              <a16:creationId xmlns:a16="http://schemas.microsoft.com/office/drawing/2014/main" id="{F7507478-0CC5-499E-BEC8-8658EBCB814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3" name="49 CuadroTexto">
          <a:extLst>
            <a:ext uri="{FF2B5EF4-FFF2-40B4-BE49-F238E27FC236}">
              <a16:creationId xmlns:a16="http://schemas.microsoft.com/office/drawing/2014/main" id="{AD21E1DC-993B-4A61-9F92-EFAD15E7CD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4" name="50 CuadroTexto">
          <a:extLst>
            <a:ext uri="{FF2B5EF4-FFF2-40B4-BE49-F238E27FC236}">
              <a16:creationId xmlns:a16="http://schemas.microsoft.com/office/drawing/2014/main" id="{FCFC7FB3-F49F-4F7F-B0AE-B4CFE7ECB7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5" name="51 CuadroTexto">
          <a:extLst>
            <a:ext uri="{FF2B5EF4-FFF2-40B4-BE49-F238E27FC236}">
              <a16:creationId xmlns:a16="http://schemas.microsoft.com/office/drawing/2014/main" id="{BFC1C880-3690-4575-BAF4-B8F6339E687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6" name="52 CuadroTexto">
          <a:extLst>
            <a:ext uri="{FF2B5EF4-FFF2-40B4-BE49-F238E27FC236}">
              <a16:creationId xmlns:a16="http://schemas.microsoft.com/office/drawing/2014/main" id="{81BA2FDB-6E84-49E0-8B13-1CC804BE02E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7" name="53 CuadroTexto">
          <a:extLst>
            <a:ext uri="{FF2B5EF4-FFF2-40B4-BE49-F238E27FC236}">
              <a16:creationId xmlns:a16="http://schemas.microsoft.com/office/drawing/2014/main" id="{89D70920-A5EC-4157-9D15-DCE887D700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8" name="54 CuadroTexto">
          <a:extLst>
            <a:ext uri="{FF2B5EF4-FFF2-40B4-BE49-F238E27FC236}">
              <a16:creationId xmlns:a16="http://schemas.microsoft.com/office/drawing/2014/main" id="{57702FCF-ECAD-4B69-B439-57FFD751A1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69" name="55 CuadroTexto">
          <a:extLst>
            <a:ext uri="{FF2B5EF4-FFF2-40B4-BE49-F238E27FC236}">
              <a16:creationId xmlns:a16="http://schemas.microsoft.com/office/drawing/2014/main" id="{092E7AC7-0D48-46CC-A579-99FBFA67B5F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0" name="56 CuadroTexto">
          <a:extLst>
            <a:ext uri="{FF2B5EF4-FFF2-40B4-BE49-F238E27FC236}">
              <a16:creationId xmlns:a16="http://schemas.microsoft.com/office/drawing/2014/main" id="{FD06EACC-E0E5-4AB3-8AE4-827DA42C1F3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1" name="57 CuadroTexto">
          <a:extLst>
            <a:ext uri="{FF2B5EF4-FFF2-40B4-BE49-F238E27FC236}">
              <a16:creationId xmlns:a16="http://schemas.microsoft.com/office/drawing/2014/main" id="{FD5D91BE-A59E-41CB-9B0C-367C119F12D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2" name="58 CuadroTexto">
          <a:extLst>
            <a:ext uri="{FF2B5EF4-FFF2-40B4-BE49-F238E27FC236}">
              <a16:creationId xmlns:a16="http://schemas.microsoft.com/office/drawing/2014/main" id="{88B5B75D-D6B8-428F-A455-06824B2CEE1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3" name="59 CuadroTexto">
          <a:extLst>
            <a:ext uri="{FF2B5EF4-FFF2-40B4-BE49-F238E27FC236}">
              <a16:creationId xmlns:a16="http://schemas.microsoft.com/office/drawing/2014/main" id="{483D78BB-42C8-4E68-B62F-7CE8062AC71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4" name="60 CuadroTexto">
          <a:extLst>
            <a:ext uri="{FF2B5EF4-FFF2-40B4-BE49-F238E27FC236}">
              <a16:creationId xmlns:a16="http://schemas.microsoft.com/office/drawing/2014/main" id="{85B054F2-D779-403A-BA13-DD64E6C07D9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5" name="61 CuadroTexto">
          <a:extLst>
            <a:ext uri="{FF2B5EF4-FFF2-40B4-BE49-F238E27FC236}">
              <a16:creationId xmlns:a16="http://schemas.microsoft.com/office/drawing/2014/main" id="{273AD4E1-765E-4C33-A00C-49FD9835955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6" name="62 CuadroTexto">
          <a:extLst>
            <a:ext uri="{FF2B5EF4-FFF2-40B4-BE49-F238E27FC236}">
              <a16:creationId xmlns:a16="http://schemas.microsoft.com/office/drawing/2014/main" id="{482B3175-FF79-4388-94CB-3870ED23ABF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7" name="63 CuadroTexto">
          <a:extLst>
            <a:ext uri="{FF2B5EF4-FFF2-40B4-BE49-F238E27FC236}">
              <a16:creationId xmlns:a16="http://schemas.microsoft.com/office/drawing/2014/main" id="{EF2BA474-3A1F-49CC-A7DD-AF01986B980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8" name="64 CuadroTexto">
          <a:extLst>
            <a:ext uri="{FF2B5EF4-FFF2-40B4-BE49-F238E27FC236}">
              <a16:creationId xmlns:a16="http://schemas.microsoft.com/office/drawing/2014/main" id="{7FCD7F94-8178-407D-B5A8-473E2337594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79" name="65 CuadroTexto">
          <a:extLst>
            <a:ext uri="{FF2B5EF4-FFF2-40B4-BE49-F238E27FC236}">
              <a16:creationId xmlns:a16="http://schemas.microsoft.com/office/drawing/2014/main" id="{152656D6-E704-485C-BAF5-A3F643F8EE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0" name="66 CuadroTexto">
          <a:extLst>
            <a:ext uri="{FF2B5EF4-FFF2-40B4-BE49-F238E27FC236}">
              <a16:creationId xmlns:a16="http://schemas.microsoft.com/office/drawing/2014/main" id="{867DB592-E6A6-4651-8274-BE1AD0B7D7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1" name="67 CuadroTexto">
          <a:extLst>
            <a:ext uri="{FF2B5EF4-FFF2-40B4-BE49-F238E27FC236}">
              <a16:creationId xmlns:a16="http://schemas.microsoft.com/office/drawing/2014/main" id="{45AACCB7-3095-48AF-A9A6-F7CFEF1543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2" name="68 CuadroTexto">
          <a:extLst>
            <a:ext uri="{FF2B5EF4-FFF2-40B4-BE49-F238E27FC236}">
              <a16:creationId xmlns:a16="http://schemas.microsoft.com/office/drawing/2014/main" id="{E6A47396-7922-4854-BFBA-08468176E16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3" name="69 CuadroTexto">
          <a:extLst>
            <a:ext uri="{FF2B5EF4-FFF2-40B4-BE49-F238E27FC236}">
              <a16:creationId xmlns:a16="http://schemas.microsoft.com/office/drawing/2014/main" id="{37665E1D-8E05-4C52-BB02-6BBDADFB2C4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4" name="70 CuadroTexto">
          <a:extLst>
            <a:ext uri="{FF2B5EF4-FFF2-40B4-BE49-F238E27FC236}">
              <a16:creationId xmlns:a16="http://schemas.microsoft.com/office/drawing/2014/main" id="{78E7E04C-7144-4121-B996-8779FD63D4F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5" name="71 CuadroTexto">
          <a:extLst>
            <a:ext uri="{FF2B5EF4-FFF2-40B4-BE49-F238E27FC236}">
              <a16:creationId xmlns:a16="http://schemas.microsoft.com/office/drawing/2014/main" id="{D4B73C41-24C6-4D63-B23E-E14F5972EFE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6" name="72 CuadroTexto">
          <a:extLst>
            <a:ext uri="{FF2B5EF4-FFF2-40B4-BE49-F238E27FC236}">
              <a16:creationId xmlns:a16="http://schemas.microsoft.com/office/drawing/2014/main" id="{27191B89-1706-421B-925C-D567A16D7C7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7" name="73 CuadroTexto">
          <a:extLst>
            <a:ext uri="{FF2B5EF4-FFF2-40B4-BE49-F238E27FC236}">
              <a16:creationId xmlns:a16="http://schemas.microsoft.com/office/drawing/2014/main" id="{D3D19364-C808-4AE0-8D1A-CBBB6375BDF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8" name="74 CuadroTexto">
          <a:extLst>
            <a:ext uri="{FF2B5EF4-FFF2-40B4-BE49-F238E27FC236}">
              <a16:creationId xmlns:a16="http://schemas.microsoft.com/office/drawing/2014/main" id="{4FE23689-315F-4728-87F0-4A3B89051E1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89" name="75 CuadroTexto">
          <a:extLst>
            <a:ext uri="{FF2B5EF4-FFF2-40B4-BE49-F238E27FC236}">
              <a16:creationId xmlns:a16="http://schemas.microsoft.com/office/drawing/2014/main" id="{05D837EE-99E4-4C8C-8B72-989D5EE279D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0" name="76 CuadroTexto">
          <a:extLst>
            <a:ext uri="{FF2B5EF4-FFF2-40B4-BE49-F238E27FC236}">
              <a16:creationId xmlns:a16="http://schemas.microsoft.com/office/drawing/2014/main" id="{74162C66-C586-4F93-A859-907DD64D0B9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1" name="77 CuadroTexto">
          <a:extLst>
            <a:ext uri="{FF2B5EF4-FFF2-40B4-BE49-F238E27FC236}">
              <a16:creationId xmlns:a16="http://schemas.microsoft.com/office/drawing/2014/main" id="{C943AAA0-3BF3-4DC2-97A0-83587CABFD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2" name="78 CuadroTexto">
          <a:extLst>
            <a:ext uri="{FF2B5EF4-FFF2-40B4-BE49-F238E27FC236}">
              <a16:creationId xmlns:a16="http://schemas.microsoft.com/office/drawing/2014/main" id="{349E5C5C-63F4-4F0F-97F4-E69FFA094BF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3" name="79 CuadroTexto">
          <a:extLst>
            <a:ext uri="{FF2B5EF4-FFF2-40B4-BE49-F238E27FC236}">
              <a16:creationId xmlns:a16="http://schemas.microsoft.com/office/drawing/2014/main" id="{642542CD-83E5-4475-B56D-1C4D19EC1A0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4" name="80 CuadroTexto">
          <a:extLst>
            <a:ext uri="{FF2B5EF4-FFF2-40B4-BE49-F238E27FC236}">
              <a16:creationId xmlns:a16="http://schemas.microsoft.com/office/drawing/2014/main" id="{3D92E2F0-D8F7-4559-B196-F906B6A8168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5" name="81 CuadroTexto">
          <a:extLst>
            <a:ext uri="{FF2B5EF4-FFF2-40B4-BE49-F238E27FC236}">
              <a16:creationId xmlns:a16="http://schemas.microsoft.com/office/drawing/2014/main" id="{02754587-1B71-4612-B763-72BDF038E3D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3996" name="82 CuadroTexto">
          <a:extLst>
            <a:ext uri="{FF2B5EF4-FFF2-40B4-BE49-F238E27FC236}">
              <a16:creationId xmlns:a16="http://schemas.microsoft.com/office/drawing/2014/main" id="{CFBF80E5-9BFF-4BB7-85AF-FFB00286CA0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97" name="1 CuadroTexto">
          <a:extLst>
            <a:ext uri="{FF2B5EF4-FFF2-40B4-BE49-F238E27FC236}">
              <a16:creationId xmlns:a16="http://schemas.microsoft.com/office/drawing/2014/main" id="{7C804B8B-59AA-44DA-B1BA-45D3C6B0C7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98" name="2 CuadroTexto">
          <a:extLst>
            <a:ext uri="{FF2B5EF4-FFF2-40B4-BE49-F238E27FC236}">
              <a16:creationId xmlns:a16="http://schemas.microsoft.com/office/drawing/2014/main" id="{FE6E2719-05AC-43D2-91C3-88FC10FD8F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3999" name="3 CuadroTexto">
          <a:extLst>
            <a:ext uri="{FF2B5EF4-FFF2-40B4-BE49-F238E27FC236}">
              <a16:creationId xmlns:a16="http://schemas.microsoft.com/office/drawing/2014/main" id="{9A090843-1DA6-41A6-BC8D-AA3DFDDB13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0" name="4 CuadroTexto">
          <a:extLst>
            <a:ext uri="{FF2B5EF4-FFF2-40B4-BE49-F238E27FC236}">
              <a16:creationId xmlns:a16="http://schemas.microsoft.com/office/drawing/2014/main" id="{0D83E53A-59B5-4088-88B4-7033FD125C6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1" name="5 CuadroTexto">
          <a:extLst>
            <a:ext uri="{FF2B5EF4-FFF2-40B4-BE49-F238E27FC236}">
              <a16:creationId xmlns:a16="http://schemas.microsoft.com/office/drawing/2014/main" id="{B1A4B855-1C72-421D-8251-10DB6E2DF2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2" name="6 CuadroTexto">
          <a:extLst>
            <a:ext uri="{FF2B5EF4-FFF2-40B4-BE49-F238E27FC236}">
              <a16:creationId xmlns:a16="http://schemas.microsoft.com/office/drawing/2014/main" id="{C7535419-90C0-4A21-A32F-A42A3EE45AF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3" name="7 CuadroTexto">
          <a:extLst>
            <a:ext uri="{FF2B5EF4-FFF2-40B4-BE49-F238E27FC236}">
              <a16:creationId xmlns:a16="http://schemas.microsoft.com/office/drawing/2014/main" id="{9E35CE59-CAEA-4917-A44C-6C9EE045037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4" name="8 CuadroTexto">
          <a:extLst>
            <a:ext uri="{FF2B5EF4-FFF2-40B4-BE49-F238E27FC236}">
              <a16:creationId xmlns:a16="http://schemas.microsoft.com/office/drawing/2014/main" id="{669FA1B0-C901-4859-91C0-86BB58E1503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5" name="9 CuadroTexto">
          <a:extLst>
            <a:ext uri="{FF2B5EF4-FFF2-40B4-BE49-F238E27FC236}">
              <a16:creationId xmlns:a16="http://schemas.microsoft.com/office/drawing/2014/main" id="{F11D4340-A845-4BC6-9C38-2216CCE2D11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6" name="10 CuadroTexto">
          <a:extLst>
            <a:ext uri="{FF2B5EF4-FFF2-40B4-BE49-F238E27FC236}">
              <a16:creationId xmlns:a16="http://schemas.microsoft.com/office/drawing/2014/main" id="{28DAB34F-B83D-4CDA-81B7-C9613E2AC37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7" name="11 CuadroTexto">
          <a:extLst>
            <a:ext uri="{FF2B5EF4-FFF2-40B4-BE49-F238E27FC236}">
              <a16:creationId xmlns:a16="http://schemas.microsoft.com/office/drawing/2014/main" id="{7C9F044D-60CE-4099-9F08-CCF6C31F8F8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8" name="12 CuadroTexto">
          <a:extLst>
            <a:ext uri="{FF2B5EF4-FFF2-40B4-BE49-F238E27FC236}">
              <a16:creationId xmlns:a16="http://schemas.microsoft.com/office/drawing/2014/main" id="{181B7BD6-52EA-4C36-9777-129DEF7CF4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09" name="13 CuadroTexto">
          <a:extLst>
            <a:ext uri="{FF2B5EF4-FFF2-40B4-BE49-F238E27FC236}">
              <a16:creationId xmlns:a16="http://schemas.microsoft.com/office/drawing/2014/main" id="{B21C76D3-052B-4222-B76D-AE56419B41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0" name="14 CuadroTexto">
          <a:extLst>
            <a:ext uri="{FF2B5EF4-FFF2-40B4-BE49-F238E27FC236}">
              <a16:creationId xmlns:a16="http://schemas.microsoft.com/office/drawing/2014/main" id="{84B3160B-DC7C-41E0-BDF6-110976AA1B1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1" name="15 CuadroTexto">
          <a:extLst>
            <a:ext uri="{FF2B5EF4-FFF2-40B4-BE49-F238E27FC236}">
              <a16:creationId xmlns:a16="http://schemas.microsoft.com/office/drawing/2014/main" id="{555233FE-215D-4265-98C5-86BE14EFA2E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2" name="16 CuadroTexto">
          <a:extLst>
            <a:ext uri="{FF2B5EF4-FFF2-40B4-BE49-F238E27FC236}">
              <a16:creationId xmlns:a16="http://schemas.microsoft.com/office/drawing/2014/main" id="{D6E0E761-B0E4-4B94-B8EA-872259119A1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3" name="17 CuadroTexto">
          <a:extLst>
            <a:ext uri="{FF2B5EF4-FFF2-40B4-BE49-F238E27FC236}">
              <a16:creationId xmlns:a16="http://schemas.microsoft.com/office/drawing/2014/main" id="{0786C591-3014-455E-A5C1-26AD3609133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4" name="18 CuadroTexto">
          <a:extLst>
            <a:ext uri="{FF2B5EF4-FFF2-40B4-BE49-F238E27FC236}">
              <a16:creationId xmlns:a16="http://schemas.microsoft.com/office/drawing/2014/main" id="{A39E632F-0FFD-4A83-91A3-C5AAEDDBE2F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5" name="19 CuadroTexto">
          <a:extLst>
            <a:ext uri="{FF2B5EF4-FFF2-40B4-BE49-F238E27FC236}">
              <a16:creationId xmlns:a16="http://schemas.microsoft.com/office/drawing/2014/main" id="{6E2ECFB0-F065-4F64-8A3E-1B22D7E2FCC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6" name="20 CuadroTexto">
          <a:extLst>
            <a:ext uri="{FF2B5EF4-FFF2-40B4-BE49-F238E27FC236}">
              <a16:creationId xmlns:a16="http://schemas.microsoft.com/office/drawing/2014/main" id="{C3FCB1DF-D076-4979-B510-7A70706C90C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7" name="21 CuadroTexto">
          <a:extLst>
            <a:ext uri="{FF2B5EF4-FFF2-40B4-BE49-F238E27FC236}">
              <a16:creationId xmlns:a16="http://schemas.microsoft.com/office/drawing/2014/main" id="{D7A3C1DE-DB34-4FF0-B831-5D28F6EAF1D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8" name="22 CuadroTexto">
          <a:extLst>
            <a:ext uri="{FF2B5EF4-FFF2-40B4-BE49-F238E27FC236}">
              <a16:creationId xmlns:a16="http://schemas.microsoft.com/office/drawing/2014/main" id="{46B1F4D2-7EC0-4F4E-AF18-310450357A3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19" name="23 CuadroTexto">
          <a:extLst>
            <a:ext uri="{FF2B5EF4-FFF2-40B4-BE49-F238E27FC236}">
              <a16:creationId xmlns:a16="http://schemas.microsoft.com/office/drawing/2014/main" id="{608FF590-C4EA-4A0B-80B3-7A29046EB04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0" name="24 CuadroTexto">
          <a:extLst>
            <a:ext uri="{FF2B5EF4-FFF2-40B4-BE49-F238E27FC236}">
              <a16:creationId xmlns:a16="http://schemas.microsoft.com/office/drawing/2014/main" id="{9F508113-5695-48F5-A55B-6CA9E23014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1" name="25 CuadroTexto">
          <a:extLst>
            <a:ext uri="{FF2B5EF4-FFF2-40B4-BE49-F238E27FC236}">
              <a16:creationId xmlns:a16="http://schemas.microsoft.com/office/drawing/2014/main" id="{69811EE1-3766-4287-8F69-BE864C7CF53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2" name="26 CuadroTexto">
          <a:extLst>
            <a:ext uri="{FF2B5EF4-FFF2-40B4-BE49-F238E27FC236}">
              <a16:creationId xmlns:a16="http://schemas.microsoft.com/office/drawing/2014/main" id="{FBC097CA-F6FB-4229-96E3-B41177F4D30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3" name="27 CuadroTexto">
          <a:extLst>
            <a:ext uri="{FF2B5EF4-FFF2-40B4-BE49-F238E27FC236}">
              <a16:creationId xmlns:a16="http://schemas.microsoft.com/office/drawing/2014/main" id="{933569A4-F32F-4EE0-B7FC-0D9BFB687FF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4" name="28 CuadroTexto">
          <a:extLst>
            <a:ext uri="{FF2B5EF4-FFF2-40B4-BE49-F238E27FC236}">
              <a16:creationId xmlns:a16="http://schemas.microsoft.com/office/drawing/2014/main" id="{BFF1BE7D-5840-42BE-9824-449CE7EF62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5" name="29 CuadroTexto">
          <a:extLst>
            <a:ext uri="{FF2B5EF4-FFF2-40B4-BE49-F238E27FC236}">
              <a16:creationId xmlns:a16="http://schemas.microsoft.com/office/drawing/2014/main" id="{D974FD2F-C9D8-47EE-A346-DC7BD1FCEB1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6" name="30 CuadroTexto">
          <a:extLst>
            <a:ext uri="{FF2B5EF4-FFF2-40B4-BE49-F238E27FC236}">
              <a16:creationId xmlns:a16="http://schemas.microsoft.com/office/drawing/2014/main" id="{FE6E44FA-CD25-4A75-8D7C-06849F3740E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7" name="31 CuadroTexto">
          <a:extLst>
            <a:ext uri="{FF2B5EF4-FFF2-40B4-BE49-F238E27FC236}">
              <a16:creationId xmlns:a16="http://schemas.microsoft.com/office/drawing/2014/main" id="{51D28305-8E8B-4D99-B632-C7865C964DC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8" name="32 CuadroTexto">
          <a:extLst>
            <a:ext uri="{FF2B5EF4-FFF2-40B4-BE49-F238E27FC236}">
              <a16:creationId xmlns:a16="http://schemas.microsoft.com/office/drawing/2014/main" id="{5FBEF42D-2247-414A-A487-BFD09E09436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29" name="33 CuadroTexto">
          <a:extLst>
            <a:ext uri="{FF2B5EF4-FFF2-40B4-BE49-F238E27FC236}">
              <a16:creationId xmlns:a16="http://schemas.microsoft.com/office/drawing/2014/main" id="{21073E06-CBA2-45BE-B0D2-789F71B2C88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0" name="34 CuadroTexto">
          <a:extLst>
            <a:ext uri="{FF2B5EF4-FFF2-40B4-BE49-F238E27FC236}">
              <a16:creationId xmlns:a16="http://schemas.microsoft.com/office/drawing/2014/main" id="{BE22568F-A8C8-407E-B47E-4FF1C9ECDBA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1" name="35 CuadroTexto">
          <a:extLst>
            <a:ext uri="{FF2B5EF4-FFF2-40B4-BE49-F238E27FC236}">
              <a16:creationId xmlns:a16="http://schemas.microsoft.com/office/drawing/2014/main" id="{99947374-9F13-440C-B024-331F75CD029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2" name="36 CuadroTexto">
          <a:extLst>
            <a:ext uri="{FF2B5EF4-FFF2-40B4-BE49-F238E27FC236}">
              <a16:creationId xmlns:a16="http://schemas.microsoft.com/office/drawing/2014/main" id="{F0A430BC-6A36-4D9E-B13B-04538E168DD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3" name="37 CuadroTexto">
          <a:extLst>
            <a:ext uri="{FF2B5EF4-FFF2-40B4-BE49-F238E27FC236}">
              <a16:creationId xmlns:a16="http://schemas.microsoft.com/office/drawing/2014/main" id="{C26BD1C0-BF7D-429E-97EA-E0DDD9E9A46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4" name="38 CuadroTexto">
          <a:extLst>
            <a:ext uri="{FF2B5EF4-FFF2-40B4-BE49-F238E27FC236}">
              <a16:creationId xmlns:a16="http://schemas.microsoft.com/office/drawing/2014/main" id="{1E0FF1CB-3CC0-4235-A0D3-B40B7C49042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5" name="39 CuadroTexto">
          <a:extLst>
            <a:ext uri="{FF2B5EF4-FFF2-40B4-BE49-F238E27FC236}">
              <a16:creationId xmlns:a16="http://schemas.microsoft.com/office/drawing/2014/main" id="{1B1A488E-A143-4A76-9E81-739623D2A36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6" name="40 CuadroTexto">
          <a:extLst>
            <a:ext uri="{FF2B5EF4-FFF2-40B4-BE49-F238E27FC236}">
              <a16:creationId xmlns:a16="http://schemas.microsoft.com/office/drawing/2014/main" id="{0ED522AE-0FBA-403D-A0AD-AF3B4A56419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7" name="41 CuadroTexto">
          <a:extLst>
            <a:ext uri="{FF2B5EF4-FFF2-40B4-BE49-F238E27FC236}">
              <a16:creationId xmlns:a16="http://schemas.microsoft.com/office/drawing/2014/main" id="{6A3408D9-D3CC-47E3-9661-6AB8CAF3E9D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8" name="42 CuadroTexto">
          <a:extLst>
            <a:ext uri="{FF2B5EF4-FFF2-40B4-BE49-F238E27FC236}">
              <a16:creationId xmlns:a16="http://schemas.microsoft.com/office/drawing/2014/main" id="{360F6DA4-F4E1-4FA7-AE61-D835D7355FF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39" name="43 CuadroTexto">
          <a:extLst>
            <a:ext uri="{FF2B5EF4-FFF2-40B4-BE49-F238E27FC236}">
              <a16:creationId xmlns:a16="http://schemas.microsoft.com/office/drawing/2014/main" id="{A6B58064-6738-4382-8CC8-B104EE73F77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0" name="44 CuadroTexto">
          <a:extLst>
            <a:ext uri="{FF2B5EF4-FFF2-40B4-BE49-F238E27FC236}">
              <a16:creationId xmlns:a16="http://schemas.microsoft.com/office/drawing/2014/main" id="{3793F2DF-FEDC-4C0E-BE93-B0124710762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1" name="45 CuadroTexto">
          <a:extLst>
            <a:ext uri="{FF2B5EF4-FFF2-40B4-BE49-F238E27FC236}">
              <a16:creationId xmlns:a16="http://schemas.microsoft.com/office/drawing/2014/main" id="{E7AC5141-B9F8-4720-A24E-381BF2563B8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2" name="46 CuadroTexto">
          <a:extLst>
            <a:ext uri="{FF2B5EF4-FFF2-40B4-BE49-F238E27FC236}">
              <a16:creationId xmlns:a16="http://schemas.microsoft.com/office/drawing/2014/main" id="{28E1DBBD-CB16-4652-AE8D-50AD06449F0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3" name="47 CuadroTexto">
          <a:extLst>
            <a:ext uri="{FF2B5EF4-FFF2-40B4-BE49-F238E27FC236}">
              <a16:creationId xmlns:a16="http://schemas.microsoft.com/office/drawing/2014/main" id="{C946ADAD-0372-46B5-A35E-41BA854E705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4" name="48 CuadroTexto">
          <a:extLst>
            <a:ext uri="{FF2B5EF4-FFF2-40B4-BE49-F238E27FC236}">
              <a16:creationId xmlns:a16="http://schemas.microsoft.com/office/drawing/2014/main" id="{22ABEB79-E340-4974-961B-2E93AC9F5D1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5" name="49 CuadroTexto">
          <a:extLst>
            <a:ext uri="{FF2B5EF4-FFF2-40B4-BE49-F238E27FC236}">
              <a16:creationId xmlns:a16="http://schemas.microsoft.com/office/drawing/2014/main" id="{374B9228-99FB-4894-B8FB-DBC29FF350D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6" name="50 CuadroTexto">
          <a:extLst>
            <a:ext uri="{FF2B5EF4-FFF2-40B4-BE49-F238E27FC236}">
              <a16:creationId xmlns:a16="http://schemas.microsoft.com/office/drawing/2014/main" id="{1E9076BC-2FD8-4FED-BB2D-267A0125A33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7" name="51 CuadroTexto">
          <a:extLst>
            <a:ext uri="{FF2B5EF4-FFF2-40B4-BE49-F238E27FC236}">
              <a16:creationId xmlns:a16="http://schemas.microsoft.com/office/drawing/2014/main" id="{1DB63D8E-4F2A-4A4B-8C52-903D201C40E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8" name="52 CuadroTexto">
          <a:extLst>
            <a:ext uri="{FF2B5EF4-FFF2-40B4-BE49-F238E27FC236}">
              <a16:creationId xmlns:a16="http://schemas.microsoft.com/office/drawing/2014/main" id="{ADE68254-48E1-4DF5-B8F3-9E2A7B8E762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49" name="53 CuadroTexto">
          <a:extLst>
            <a:ext uri="{FF2B5EF4-FFF2-40B4-BE49-F238E27FC236}">
              <a16:creationId xmlns:a16="http://schemas.microsoft.com/office/drawing/2014/main" id="{C70DEAFE-D614-418B-B268-A2898170BA5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0" name="54 CuadroTexto">
          <a:extLst>
            <a:ext uri="{FF2B5EF4-FFF2-40B4-BE49-F238E27FC236}">
              <a16:creationId xmlns:a16="http://schemas.microsoft.com/office/drawing/2014/main" id="{8CE4F649-6AFF-4EF9-8F17-9C73DD135B8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1" name="55 CuadroTexto">
          <a:extLst>
            <a:ext uri="{FF2B5EF4-FFF2-40B4-BE49-F238E27FC236}">
              <a16:creationId xmlns:a16="http://schemas.microsoft.com/office/drawing/2014/main" id="{9DEDAAFD-12A5-4B08-BE65-E15AF26D90B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2" name="56 CuadroTexto">
          <a:extLst>
            <a:ext uri="{FF2B5EF4-FFF2-40B4-BE49-F238E27FC236}">
              <a16:creationId xmlns:a16="http://schemas.microsoft.com/office/drawing/2014/main" id="{BC7E06E0-C545-411C-BE2C-D2FB1D10993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3" name="57 CuadroTexto">
          <a:extLst>
            <a:ext uri="{FF2B5EF4-FFF2-40B4-BE49-F238E27FC236}">
              <a16:creationId xmlns:a16="http://schemas.microsoft.com/office/drawing/2014/main" id="{EF555EB3-4E53-4F62-98F0-C7C2721C5CA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4" name="58 CuadroTexto">
          <a:extLst>
            <a:ext uri="{FF2B5EF4-FFF2-40B4-BE49-F238E27FC236}">
              <a16:creationId xmlns:a16="http://schemas.microsoft.com/office/drawing/2014/main" id="{1848BCF3-44D3-470E-98E0-E6DF110830B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5" name="59 CuadroTexto">
          <a:extLst>
            <a:ext uri="{FF2B5EF4-FFF2-40B4-BE49-F238E27FC236}">
              <a16:creationId xmlns:a16="http://schemas.microsoft.com/office/drawing/2014/main" id="{11EC0211-7DD2-4549-8520-CC29920F1DB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6" name="60 CuadroTexto">
          <a:extLst>
            <a:ext uri="{FF2B5EF4-FFF2-40B4-BE49-F238E27FC236}">
              <a16:creationId xmlns:a16="http://schemas.microsoft.com/office/drawing/2014/main" id="{F230B30A-C585-4E13-A15A-41E50BAB537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7" name="61 CuadroTexto">
          <a:extLst>
            <a:ext uri="{FF2B5EF4-FFF2-40B4-BE49-F238E27FC236}">
              <a16:creationId xmlns:a16="http://schemas.microsoft.com/office/drawing/2014/main" id="{A01150E7-116F-4DF9-8D5F-8C3F662FD34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8" name="62 CuadroTexto">
          <a:extLst>
            <a:ext uri="{FF2B5EF4-FFF2-40B4-BE49-F238E27FC236}">
              <a16:creationId xmlns:a16="http://schemas.microsoft.com/office/drawing/2014/main" id="{0B589B3E-0276-440C-BB72-162A0B59C40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59" name="63 CuadroTexto">
          <a:extLst>
            <a:ext uri="{FF2B5EF4-FFF2-40B4-BE49-F238E27FC236}">
              <a16:creationId xmlns:a16="http://schemas.microsoft.com/office/drawing/2014/main" id="{0750CDF9-3E6A-443C-B9AF-2BBFAA617C4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0" name="64 CuadroTexto">
          <a:extLst>
            <a:ext uri="{FF2B5EF4-FFF2-40B4-BE49-F238E27FC236}">
              <a16:creationId xmlns:a16="http://schemas.microsoft.com/office/drawing/2014/main" id="{61456A0E-0368-4558-874A-0BC49F86996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1" name="65 CuadroTexto">
          <a:extLst>
            <a:ext uri="{FF2B5EF4-FFF2-40B4-BE49-F238E27FC236}">
              <a16:creationId xmlns:a16="http://schemas.microsoft.com/office/drawing/2014/main" id="{972AACBB-7F02-4E38-AFE9-AC49875E4A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2" name="66 CuadroTexto">
          <a:extLst>
            <a:ext uri="{FF2B5EF4-FFF2-40B4-BE49-F238E27FC236}">
              <a16:creationId xmlns:a16="http://schemas.microsoft.com/office/drawing/2014/main" id="{05776701-8C81-4712-992A-65983B2E50E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3" name="67 CuadroTexto">
          <a:extLst>
            <a:ext uri="{FF2B5EF4-FFF2-40B4-BE49-F238E27FC236}">
              <a16:creationId xmlns:a16="http://schemas.microsoft.com/office/drawing/2014/main" id="{A18958D9-2461-4A50-9D51-B4AAB623DD0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4" name="68 CuadroTexto">
          <a:extLst>
            <a:ext uri="{FF2B5EF4-FFF2-40B4-BE49-F238E27FC236}">
              <a16:creationId xmlns:a16="http://schemas.microsoft.com/office/drawing/2014/main" id="{13B8DCA6-DC30-4368-8388-091322B9567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5" name="69 CuadroTexto">
          <a:extLst>
            <a:ext uri="{FF2B5EF4-FFF2-40B4-BE49-F238E27FC236}">
              <a16:creationId xmlns:a16="http://schemas.microsoft.com/office/drawing/2014/main" id="{55EBF6BF-8E9B-442B-91CF-7F59EDDC290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6" name="70 CuadroTexto">
          <a:extLst>
            <a:ext uri="{FF2B5EF4-FFF2-40B4-BE49-F238E27FC236}">
              <a16:creationId xmlns:a16="http://schemas.microsoft.com/office/drawing/2014/main" id="{EB2892B3-C4BC-4BC5-918A-2717940EB49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7" name="71 CuadroTexto">
          <a:extLst>
            <a:ext uri="{FF2B5EF4-FFF2-40B4-BE49-F238E27FC236}">
              <a16:creationId xmlns:a16="http://schemas.microsoft.com/office/drawing/2014/main" id="{0DD465E5-1D72-4F6A-A8EA-BFB377CD82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8" name="72 CuadroTexto">
          <a:extLst>
            <a:ext uri="{FF2B5EF4-FFF2-40B4-BE49-F238E27FC236}">
              <a16:creationId xmlns:a16="http://schemas.microsoft.com/office/drawing/2014/main" id="{9D5DF4B4-1C02-4D08-888B-CB27907741D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69" name="73 CuadroTexto">
          <a:extLst>
            <a:ext uri="{FF2B5EF4-FFF2-40B4-BE49-F238E27FC236}">
              <a16:creationId xmlns:a16="http://schemas.microsoft.com/office/drawing/2014/main" id="{E505629C-AD19-4B00-9272-7BCA9C5311C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0" name="74 CuadroTexto">
          <a:extLst>
            <a:ext uri="{FF2B5EF4-FFF2-40B4-BE49-F238E27FC236}">
              <a16:creationId xmlns:a16="http://schemas.microsoft.com/office/drawing/2014/main" id="{21C68D84-56D9-4AFD-83AA-61636A8C44F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1" name="75 CuadroTexto">
          <a:extLst>
            <a:ext uri="{FF2B5EF4-FFF2-40B4-BE49-F238E27FC236}">
              <a16:creationId xmlns:a16="http://schemas.microsoft.com/office/drawing/2014/main" id="{144D315F-3239-46AB-86F5-A7117942619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2" name="76 CuadroTexto">
          <a:extLst>
            <a:ext uri="{FF2B5EF4-FFF2-40B4-BE49-F238E27FC236}">
              <a16:creationId xmlns:a16="http://schemas.microsoft.com/office/drawing/2014/main" id="{FE5CEF6A-6DC2-4AE5-B33C-4E4302ECA55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3" name="77 CuadroTexto">
          <a:extLst>
            <a:ext uri="{FF2B5EF4-FFF2-40B4-BE49-F238E27FC236}">
              <a16:creationId xmlns:a16="http://schemas.microsoft.com/office/drawing/2014/main" id="{434002BD-A568-4A2A-947A-8CE3832D313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4" name="78 CuadroTexto">
          <a:extLst>
            <a:ext uri="{FF2B5EF4-FFF2-40B4-BE49-F238E27FC236}">
              <a16:creationId xmlns:a16="http://schemas.microsoft.com/office/drawing/2014/main" id="{EEDF2B15-8B4B-469C-BC21-99998E35938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5" name="79 CuadroTexto">
          <a:extLst>
            <a:ext uri="{FF2B5EF4-FFF2-40B4-BE49-F238E27FC236}">
              <a16:creationId xmlns:a16="http://schemas.microsoft.com/office/drawing/2014/main" id="{68887018-8F52-4A19-B2B4-4C4FDC9B322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6" name="80 CuadroTexto">
          <a:extLst>
            <a:ext uri="{FF2B5EF4-FFF2-40B4-BE49-F238E27FC236}">
              <a16:creationId xmlns:a16="http://schemas.microsoft.com/office/drawing/2014/main" id="{19361370-E4D5-443E-9CE9-A60817C7F65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077" name="81 CuadroTexto">
          <a:extLst>
            <a:ext uri="{FF2B5EF4-FFF2-40B4-BE49-F238E27FC236}">
              <a16:creationId xmlns:a16="http://schemas.microsoft.com/office/drawing/2014/main" id="{2D7CA092-7133-4D17-A15D-B0522C08455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4078" name="82 CuadroTexto">
          <a:extLst>
            <a:ext uri="{FF2B5EF4-FFF2-40B4-BE49-F238E27FC236}">
              <a16:creationId xmlns:a16="http://schemas.microsoft.com/office/drawing/2014/main" id="{287F2F8E-374D-4CB5-9319-404DD0732B2B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79" name="2 CuadroTexto">
          <a:extLst>
            <a:ext uri="{FF2B5EF4-FFF2-40B4-BE49-F238E27FC236}">
              <a16:creationId xmlns:a16="http://schemas.microsoft.com/office/drawing/2014/main" id="{AF05E190-0EC8-453E-8BC7-73D66D375B5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0" name="3 CuadroTexto">
          <a:extLst>
            <a:ext uri="{FF2B5EF4-FFF2-40B4-BE49-F238E27FC236}">
              <a16:creationId xmlns:a16="http://schemas.microsoft.com/office/drawing/2014/main" id="{193949D6-6BF5-4AF1-B595-65CCFAAE1F0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1" name="4 CuadroTexto">
          <a:extLst>
            <a:ext uri="{FF2B5EF4-FFF2-40B4-BE49-F238E27FC236}">
              <a16:creationId xmlns:a16="http://schemas.microsoft.com/office/drawing/2014/main" id="{C18B94D2-E92B-497B-A3D8-65EDF3C8E07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2" name="5 CuadroTexto">
          <a:extLst>
            <a:ext uri="{FF2B5EF4-FFF2-40B4-BE49-F238E27FC236}">
              <a16:creationId xmlns:a16="http://schemas.microsoft.com/office/drawing/2014/main" id="{23E5641C-218C-4E0B-9A09-112296B187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3" name="6 CuadroTexto">
          <a:extLst>
            <a:ext uri="{FF2B5EF4-FFF2-40B4-BE49-F238E27FC236}">
              <a16:creationId xmlns:a16="http://schemas.microsoft.com/office/drawing/2014/main" id="{C22DD4C2-9B98-4535-AC1B-A29437F2618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4" name="7 CuadroTexto">
          <a:extLst>
            <a:ext uri="{FF2B5EF4-FFF2-40B4-BE49-F238E27FC236}">
              <a16:creationId xmlns:a16="http://schemas.microsoft.com/office/drawing/2014/main" id="{38C670BA-EECD-4641-8950-E4D19B6D34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5" name="8 CuadroTexto">
          <a:extLst>
            <a:ext uri="{FF2B5EF4-FFF2-40B4-BE49-F238E27FC236}">
              <a16:creationId xmlns:a16="http://schemas.microsoft.com/office/drawing/2014/main" id="{9C5414E2-7664-40E3-8C58-6311715FB2C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6" name="9 CuadroTexto">
          <a:extLst>
            <a:ext uri="{FF2B5EF4-FFF2-40B4-BE49-F238E27FC236}">
              <a16:creationId xmlns:a16="http://schemas.microsoft.com/office/drawing/2014/main" id="{6410DAAE-1AED-4ABE-B8BA-13E6C5BA815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7" name="10 CuadroTexto">
          <a:extLst>
            <a:ext uri="{FF2B5EF4-FFF2-40B4-BE49-F238E27FC236}">
              <a16:creationId xmlns:a16="http://schemas.microsoft.com/office/drawing/2014/main" id="{A7237BA3-E7D3-4E6F-98F4-4A611D569D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8" name="11 CuadroTexto">
          <a:extLst>
            <a:ext uri="{FF2B5EF4-FFF2-40B4-BE49-F238E27FC236}">
              <a16:creationId xmlns:a16="http://schemas.microsoft.com/office/drawing/2014/main" id="{D7CA10DD-DB9B-4627-A48E-AC314105563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89" name="12 CuadroTexto">
          <a:extLst>
            <a:ext uri="{FF2B5EF4-FFF2-40B4-BE49-F238E27FC236}">
              <a16:creationId xmlns:a16="http://schemas.microsoft.com/office/drawing/2014/main" id="{3A25AEA1-FC3D-48E2-A652-18E336C81F3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0" name="13 CuadroTexto">
          <a:extLst>
            <a:ext uri="{FF2B5EF4-FFF2-40B4-BE49-F238E27FC236}">
              <a16:creationId xmlns:a16="http://schemas.microsoft.com/office/drawing/2014/main" id="{63E76064-2134-4A1B-9614-89F95D3F12F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1" name="14 CuadroTexto">
          <a:extLst>
            <a:ext uri="{FF2B5EF4-FFF2-40B4-BE49-F238E27FC236}">
              <a16:creationId xmlns:a16="http://schemas.microsoft.com/office/drawing/2014/main" id="{7F7479DA-04D1-4BC3-9FC2-BC50D32EACB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2" name="15 CuadroTexto">
          <a:extLst>
            <a:ext uri="{FF2B5EF4-FFF2-40B4-BE49-F238E27FC236}">
              <a16:creationId xmlns:a16="http://schemas.microsoft.com/office/drawing/2014/main" id="{C004C2F8-E095-471A-B770-FC0AA367839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3" name="16 CuadroTexto">
          <a:extLst>
            <a:ext uri="{FF2B5EF4-FFF2-40B4-BE49-F238E27FC236}">
              <a16:creationId xmlns:a16="http://schemas.microsoft.com/office/drawing/2014/main" id="{3AB75B4B-17F4-4B5A-A59F-57E432AAFCE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4" name="17 CuadroTexto">
          <a:extLst>
            <a:ext uri="{FF2B5EF4-FFF2-40B4-BE49-F238E27FC236}">
              <a16:creationId xmlns:a16="http://schemas.microsoft.com/office/drawing/2014/main" id="{1FABCD41-B5E4-487D-B3E5-1FF91CB1CBC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5" name="18 CuadroTexto">
          <a:extLst>
            <a:ext uri="{FF2B5EF4-FFF2-40B4-BE49-F238E27FC236}">
              <a16:creationId xmlns:a16="http://schemas.microsoft.com/office/drawing/2014/main" id="{18479B7E-B0A5-4188-AE85-16941966BF1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6" name="19 CuadroTexto">
          <a:extLst>
            <a:ext uri="{FF2B5EF4-FFF2-40B4-BE49-F238E27FC236}">
              <a16:creationId xmlns:a16="http://schemas.microsoft.com/office/drawing/2014/main" id="{C8E85E29-998F-40DA-A9CC-164D90529F9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7" name="20 CuadroTexto">
          <a:extLst>
            <a:ext uri="{FF2B5EF4-FFF2-40B4-BE49-F238E27FC236}">
              <a16:creationId xmlns:a16="http://schemas.microsoft.com/office/drawing/2014/main" id="{D9DE267D-0306-443B-AC64-F38AA1787E5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8" name="21 CuadroTexto">
          <a:extLst>
            <a:ext uri="{FF2B5EF4-FFF2-40B4-BE49-F238E27FC236}">
              <a16:creationId xmlns:a16="http://schemas.microsoft.com/office/drawing/2014/main" id="{5AC4864F-7B78-45B5-8E68-1D305AAA0EA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099" name="22 CuadroTexto">
          <a:extLst>
            <a:ext uri="{FF2B5EF4-FFF2-40B4-BE49-F238E27FC236}">
              <a16:creationId xmlns:a16="http://schemas.microsoft.com/office/drawing/2014/main" id="{A134028E-786C-4B67-A934-D3C20936EF8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0" name="23 CuadroTexto">
          <a:extLst>
            <a:ext uri="{FF2B5EF4-FFF2-40B4-BE49-F238E27FC236}">
              <a16:creationId xmlns:a16="http://schemas.microsoft.com/office/drawing/2014/main" id="{D621476B-6492-4E51-A19F-241E24108FB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1" name="24 CuadroTexto">
          <a:extLst>
            <a:ext uri="{FF2B5EF4-FFF2-40B4-BE49-F238E27FC236}">
              <a16:creationId xmlns:a16="http://schemas.microsoft.com/office/drawing/2014/main" id="{CA4AF59C-65E0-434E-93D1-6673D82B56F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2" name="25 CuadroTexto">
          <a:extLst>
            <a:ext uri="{FF2B5EF4-FFF2-40B4-BE49-F238E27FC236}">
              <a16:creationId xmlns:a16="http://schemas.microsoft.com/office/drawing/2014/main" id="{FE7EF7C8-E103-49DF-81C3-9CF00A106A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3" name="26 CuadroTexto">
          <a:extLst>
            <a:ext uri="{FF2B5EF4-FFF2-40B4-BE49-F238E27FC236}">
              <a16:creationId xmlns:a16="http://schemas.microsoft.com/office/drawing/2014/main" id="{09569D08-893A-43D6-A02E-5B0CB55C77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4" name="27 CuadroTexto">
          <a:extLst>
            <a:ext uri="{FF2B5EF4-FFF2-40B4-BE49-F238E27FC236}">
              <a16:creationId xmlns:a16="http://schemas.microsoft.com/office/drawing/2014/main" id="{6A6D0588-585A-4FF0-9592-9CC235B41B9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5" name="28 CuadroTexto">
          <a:extLst>
            <a:ext uri="{FF2B5EF4-FFF2-40B4-BE49-F238E27FC236}">
              <a16:creationId xmlns:a16="http://schemas.microsoft.com/office/drawing/2014/main" id="{6438E42B-4C86-40A4-A356-DF37D91476D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6" name="29 CuadroTexto">
          <a:extLst>
            <a:ext uri="{FF2B5EF4-FFF2-40B4-BE49-F238E27FC236}">
              <a16:creationId xmlns:a16="http://schemas.microsoft.com/office/drawing/2014/main" id="{23FEE9CC-B853-41B0-8094-BD73FD5E9E7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7" name="30 CuadroTexto">
          <a:extLst>
            <a:ext uri="{FF2B5EF4-FFF2-40B4-BE49-F238E27FC236}">
              <a16:creationId xmlns:a16="http://schemas.microsoft.com/office/drawing/2014/main" id="{81EAE4A2-46E3-4E62-A0BF-4E00D6E5A05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8" name="31 CuadroTexto">
          <a:extLst>
            <a:ext uri="{FF2B5EF4-FFF2-40B4-BE49-F238E27FC236}">
              <a16:creationId xmlns:a16="http://schemas.microsoft.com/office/drawing/2014/main" id="{F02A8EE9-4ABC-44E3-B189-422253AE840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09" name="32 CuadroTexto">
          <a:extLst>
            <a:ext uri="{FF2B5EF4-FFF2-40B4-BE49-F238E27FC236}">
              <a16:creationId xmlns:a16="http://schemas.microsoft.com/office/drawing/2014/main" id="{77E20626-34E5-406D-8E0C-34883D1CF93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0" name="33 CuadroTexto">
          <a:extLst>
            <a:ext uri="{FF2B5EF4-FFF2-40B4-BE49-F238E27FC236}">
              <a16:creationId xmlns:a16="http://schemas.microsoft.com/office/drawing/2014/main" id="{04870963-7583-4C6C-9919-B91742258AF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1" name="34 CuadroTexto">
          <a:extLst>
            <a:ext uri="{FF2B5EF4-FFF2-40B4-BE49-F238E27FC236}">
              <a16:creationId xmlns:a16="http://schemas.microsoft.com/office/drawing/2014/main" id="{9A61DEA8-9461-4FAE-A0A5-17113478BB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2" name="35 CuadroTexto">
          <a:extLst>
            <a:ext uri="{FF2B5EF4-FFF2-40B4-BE49-F238E27FC236}">
              <a16:creationId xmlns:a16="http://schemas.microsoft.com/office/drawing/2014/main" id="{3E9DD774-83F4-45FF-A9D2-677A610CCF1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3" name="36 CuadroTexto">
          <a:extLst>
            <a:ext uri="{FF2B5EF4-FFF2-40B4-BE49-F238E27FC236}">
              <a16:creationId xmlns:a16="http://schemas.microsoft.com/office/drawing/2014/main" id="{4F099DB7-8358-484E-B002-2CEF04C7CF6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4" name="37 CuadroTexto">
          <a:extLst>
            <a:ext uri="{FF2B5EF4-FFF2-40B4-BE49-F238E27FC236}">
              <a16:creationId xmlns:a16="http://schemas.microsoft.com/office/drawing/2014/main" id="{85331730-D865-477C-91B4-C0674AA48BF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5" name="38 CuadroTexto">
          <a:extLst>
            <a:ext uri="{FF2B5EF4-FFF2-40B4-BE49-F238E27FC236}">
              <a16:creationId xmlns:a16="http://schemas.microsoft.com/office/drawing/2014/main" id="{3EA94DBD-B117-4A56-8BF6-13C1CFDD8E0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6" name="39 CuadroTexto">
          <a:extLst>
            <a:ext uri="{FF2B5EF4-FFF2-40B4-BE49-F238E27FC236}">
              <a16:creationId xmlns:a16="http://schemas.microsoft.com/office/drawing/2014/main" id="{E8E9D809-9686-400C-94FC-3F0C36D8E2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7" name="40 CuadroTexto">
          <a:extLst>
            <a:ext uri="{FF2B5EF4-FFF2-40B4-BE49-F238E27FC236}">
              <a16:creationId xmlns:a16="http://schemas.microsoft.com/office/drawing/2014/main" id="{5CDD8FD7-AC65-4BA5-B670-E3008391CC6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8" name="41 CuadroTexto">
          <a:extLst>
            <a:ext uri="{FF2B5EF4-FFF2-40B4-BE49-F238E27FC236}">
              <a16:creationId xmlns:a16="http://schemas.microsoft.com/office/drawing/2014/main" id="{AB27CB27-9C0D-473F-9793-EB4A27BF4D2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19" name="42 CuadroTexto">
          <a:extLst>
            <a:ext uri="{FF2B5EF4-FFF2-40B4-BE49-F238E27FC236}">
              <a16:creationId xmlns:a16="http://schemas.microsoft.com/office/drawing/2014/main" id="{AC5412C0-841E-497E-BD86-92DDD7AE236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0" name="43 CuadroTexto">
          <a:extLst>
            <a:ext uri="{FF2B5EF4-FFF2-40B4-BE49-F238E27FC236}">
              <a16:creationId xmlns:a16="http://schemas.microsoft.com/office/drawing/2014/main" id="{717FC6AC-C972-4077-8106-97D0845E8C4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1" name="44 CuadroTexto">
          <a:extLst>
            <a:ext uri="{FF2B5EF4-FFF2-40B4-BE49-F238E27FC236}">
              <a16:creationId xmlns:a16="http://schemas.microsoft.com/office/drawing/2014/main" id="{EB3470EF-360E-4251-BEF7-B60CD707452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2" name="45 CuadroTexto">
          <a:extLst>
            <a:ext uri="{FF2B5EF4-FFF2-40B4-BE49-F238E27FC236}">
              <a16:creationId xmlns:a16="http://schemas.microsoft.com/office/drawing/2014/main" id="{B8EA565D-7997-41D3-B343-B10755D52CD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3" name="46 CuadroTexto">
          <a:extLst>
            <a:ext uri="{FF2B5EF4-FFF2-40B4-BE49-F238E27FC236}">
              <a16:creationId xmlns:a16="http://schemas.microsoft.com/office/drawing/2014/main" id="{93139B11-A873-4567-9CB2-DCA4E2A12AC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4" name="47 CuadroTexto">
          <a:extLst>
            <a:ext uri="{FF2B5EF4-FFF2-40B4-BE49-F238E27FC236}">
              <a16:creationId xmlns:a16="http://schemas.microsoft.com/office/drawing/2014/main" id="{21B050E4-2339-4D2D-8E61-2B805FC21E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5" name="48 CuadroTexto">
          <a:extLst>
            <a:ext uri="{FF2B5EF4-FFF2-40B4-BE49-F238E27FC236}">
              <a16:creationId xmlns:a16="http://schemas.microsoft.com/office/drawing/2014/main" id="{FC1D9B33-34DC-468F-9315-1BAD9EC27FD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6" name="49 CuadroTexto">
          <a:extLst>
            <a:ext uri="{FF2B5EF4-FFF2-40B4-BE49-F238E27FC236}">
              <a16:creationId xmlns:a16="http://schemas.microsoft.com/office/drawing/2014/main" id="{B93663B4-9F96-4C15-BB81-A02DC23DE57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7" name="50 CuadroTexto">
          <a:extLst>
            <a:ext uri="{FF2B5EF4-FFF2-40B4-BE49-F238E27FC236}">
              <a16:creationId xmlns:a16="http://schemas.microsoft.com/office/drawing/2014/main" id="{3852CD45-BC60-484F-A122-D6B11321953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8" name="51 CuadroTexto">
          <a:extLst>
            <a:ext uri="{FF2B5EF4-FFF2-40B4-BE49-F238E27FC236}">
              <a16:creationId xmlns:a16="http://schemas.microsoft.com/office/drawing/2014/main" id="{AC1AA64C-8904-4219-A291-6320087D88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29" name="52 CuadroTexto">
          <a:extLst>
            <a:ext uri="{FF2B5EF4-FFF2-40B4-BE49-F238E27FC236}">
              <a16:creationId xmlns:a16="http://schemas.microsoft.com/office/drawing/2014/main" id="{312DCBFE-2275-4F03-8569-B69F5B749AB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0" name="53 CuadroTexto">
          <a:extLst>
            <a:ext uri="{FF2B5EF4-FFF2-40B4-BE49-F238E27FC236}">
              <a16:creationId xmlns:a16="http://schemas.microsoft.com/office/drawing/2014/main" id="{D9832973-2F01-4CBA-A0F6-1A6795723D6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1" name="54 CuadroTexto">
          <a:extLst>
            <a:ext uri="{FF2B5EF4-FFF2-40B4-BE49-F238E27FC236}">
              <a16:creationId xmlns:a16="http://schemas.microsoft.com/office/drawing/2014/main" id="{76FAD864-BD08-4FEF-815C-82598562210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2" name="55 CuadroTexto">
          <a:extLst>
            <a:ext uri="{FF2B5EF4-FFF2-40B4-BE49-F238E27FC236}">
              <a16:creationId xmlns:a16="http://schemas.microsoft.com/office/drawing/2014/main" id="{905D8297-0A38-467E-B6F7-E002311C7B8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3" name="56 CuadroTexto">
          <a:extLst>
            <a:ext uri="{FF2B5EF4-FFF2-40B4-BE49-F238E27FC236}">
              <a16:creationId xmlns:a16="http://schemas.microsoft.com/office/drawing/2014/main" id="{6829413A-741A-4B0C-B354-ADAF0543479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4" name="57 CuadroTexto">
          <a:extLst>
            <a:ext uri="{FF2B5EF4-FFF2-40B4-BE49-F238E27FC236}">
              <a16:creationId xmlns:a16="http://schemas.microsoft.com/office/drawing/2014/main" id="{9C7CCEB3-21E6-446F-8E0D-3DBDF137F4D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5" name="58 CuadroTexto">
          <a:extLst>
            <a:ext uri="{FF2B5EF4-FFF2-40B4-BE49-F238E27FC236}">
              <a16:creationId xmlns:a16="http://schemas.microsoft.com/office/drawing/2014/main" id="{C7ECC99F-2F59-414D-9193-F39E0E3FD00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6" name="59 CuadroTexto">
          <a:extLst>
            <a:ext uri="{FF2B5EF4-FFF2-40B4-BE49-F238E27FC236}">
              <a16:creationId xmlns:a16="http://schemas.microsoft.com/office/drawing/2014/main" id="{0304E1DC-A6AD-4C9B-9DD7-90257CDF71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7" name="60 CuadroTexto">
          <a:extLst>
            <a:ext uri="{FF2B5EF4-FFF2-40B4-BE49-F238E27FC236}">
              <a16:creationId xmlns:a16="http://schemas.microsoft.com/office/drawing/2014/main" id="{DF2DCEA6-DE2F-4821-99F0-984F57CFA3D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8" name="61 CuadroTexto">
          <a:extLst>
            <a:ext uri="{FF2B5EF4-FFF2-40B4-BE49-F238E27FC236}">
              <a16:creationId xmlns:a16="http://schemas.microsoft.com/office/drawing/2014/main" id="{4E984A1A-D696-4ACE-B09B-D130C057359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39" name="62 CuadroTexto">
          <a:extLst>
            <a:ext uri="{FF2B5EF4-FFF2-40B4-BE49-F238E27FC236}">
              <a16:creationId xmlns:a16="http://schemas.microsoft.com/office/drawing/2014/main" id="{EAC80E9C-364B-49DA-BAA0-93DB4595C0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0" name="63 CuadroTexto">
          <a:extLst>
            <a:ext uri="{FF2B5EF4-FFF2-40B4-BE49-F238E27FC236}">
              <a16:creationId xmlns:a16="http://schemas.microsoft.com/office/drawing/2014/main" id="{17755D30-AF68-4E65-B653-A30A526B25D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1" name="64 CuadroTexto">
          <a:extLst>
            <a:ext uri="{FF2B5EF4-FFF2-40B4-BE49-F238E27FC236}">
              <a16:creationId xmlns:a16="http://schemas.microsoft.com/office/drawing/2014/main" id="{68BF381A-AE62-4CF0-8D63-B9224CE8D5E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2" name="65 CuadroTexto">
          <a:extLst>
            <a:ext uri="{FF2B5EF4-FFF2-40B4-BE49-F238E27FC236}">
              <a16:creationId xmlns:a16="http://schemas.microsoft.com/office/drawing/2014/main" id="{13E124FA-8804-4755-80BB-1B7111FDDB0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3" name="66 CuadroTexto">
          <a:extLst>
            <a:ext uri="{FF2B5EF4-FFF2-40B4-BE49-F238E27FC236}">
              <a16:creationId xmlns:a16="http://schemas.microsoft.com/office/drawing/2014/main" id="{4AEE3CAD-216B-4725-973D-1EBE0B7214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4" name="67 CuadroTexto">
          <a:extLst>
            <a:ext uri="{FF2B5EF4-FFF2-40B4-BE49-F238E27FC236}">
              <a16:creationId xmlns:a16="http://schemas.microsoft.com/office/drawing/2014/main" id="{E107A130-3AE5-4F52-BF4F-B0FCB6E068C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5" name="68 CuadroTexto">
          <a:extLst>
            <a:ext uri="{FF2B5EF4-FFF2-40B4-BE49-F238E27FC236}">
              <a16:creationId xmlns:a16="http://schemas.microsoft.com/office/drawing/2014/main" id="{1166EE9B-52FE-49DE-BE9B-ECAC8B0B5DC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6" name="69 CuadroTexto">
          <a:extLst>
            <a:ext uri="{FF2B5EF4-FFF2-40B4-BE49-F238E27FC236}">
              <a16:creationId xmlns:a16="http://schemas.microsoft.com/office/drawing/2014/main" id="{16480B99-5C61-445D-B7C3-083ECCBC7C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7" name="70 CuadroTexto">
          <a:extLst>
            <a:ext uri="{FF2B5EF4-FFF2-40B4-BE49-F238E27FC236}">
              <a16:creationId xmlns:a16="http://schemas.microsoft.com/office/drawing/2014/main" id="{EF8DDCEF-B54A-4493-80E8-F80CB1B895D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8" name="71 CuadroTexto">
          <a:extLst>
            <a:ext uri="{FF2B5EF4-FFF2-40B4-BE49-F238E27FC236}">
              <a16:creationId xmlns:a16="http://schemas.microsoft.com/office/drawing/2014/main" id="{82DAA127-FAD3-405E-9440-41B8D634E2F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49" name="72 CuadroTexto">
          <a:extLst>
            <a:ext uri="{FF2B5EF4-FFF2-40B4-BE49-F238E27FC236}">
              <a16:creationId xmlns:a16="http://schemas.microsoft.com/office/drawing/2014/main" id="{0E95CE84-CBB9-49BC-AC7F-9568F3B3E17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0" name="73 CuadroTexto">
          <a:extLst>
            <a:ext uri="{FF2B5EF4-FFF2-40B4-BE49-F238E27FC236}">
              <a16:creationId xmlns:a16="http://schemas.microsoft.com/office/drawing/2014/main" id="{C7C50595-DA24-4A64-BB39-CE60862AB11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1" name="74 CuadroTexto">
          <a:extLst>
            <a:ext uri="{FF2B5EF4-FFF2-40B4-BE49-F238E27FC236}">
              <a16:creationId xmlns:a16="http://schemas.microsoft.com/office/drawing/2014/main" id="{6F4697C0-3B37-4562-A36C-120D1655E0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2" name="75 CuadroTexto">
          <a:extLst>
            <a:ext uri="{FF2B5EF4-FFF2-40B4-BE49-F238E27FC236}">
              <a16:creationId xmlns:a16="http://schemas.microsoft.com/office/drawing/2014/main" id="{10D4875C-AA13-4382-9204-C7C6BCA24DC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3" name="76 CuadroTexto">
          <a:extLst>
            <a:ext uri="{FF2B5EF4-FFF2-40B4-BE49-F238E27FC236}">
              <a16:creationId xmlns:a16="http://schemas.microsoft.com/office/drawing/2014/main" id="{A4BF688C-11AA-4CCB-81A1-4B96969048F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4" name="77 CuadroTexto">
          <a:extLst>
            <a:ext uri="{FF2B5EF4-FFF2-40B4-BE49-F238E27FC236}">
              <a16:creationId xmlns:a16="http://schemas.microsoft.com/office/drawing/2014/main" id="{5A86D54E-4F47-46E1-B0F2-6AC40231F4A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5" name="78 CuadroTexto">
          <a:extLst>
            <a:ext uri="{FF2B5EF4-FFF2-40B4-BE49-F238E27FC236}">
              <a16:creationId xmlns:a16="http://schemas.microsoft.com/office/drawing/2014/main" id="{A62FBCB0-9B20-4CE4-BF51-ABC0F96D808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6" name="79 CuadroTexto">
          <a:extLst>
            <a:ext uri="{FF2B5EF4-FFF2-40B4-BE49-F238E27FC236}">
              <a16:creationId xmlns:a16="http://schemas.microsoft.com/office/drawing/2014/main" id="{B52FA927-C89C-4DF5-8149-4EDA7C3BAA7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7" name="80 CuadroTexto">
          <a:extLst>
            <a:ext uri="{FF2B5EF4-FFF2-40B4-BE49-F238E27FC236}">
              <a16:creationId xmlns:a16="http://schemas.microsoft.com/office/drawing/2014/main" id="{A74B9AD2-DAA2-4574-BD46-D7D36881DD7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8" name="81 CuadroTexto">
          <a:extLst>
            <a:ext uri="{FF2B5EF4-FFF2-40B4-BE49-F238E27FC236}">
              <a16:creationId xmlns:a16="http://schemas.microsoft.com/office/drawing/2014/main" id="{25E0DC70-8630-40EC-9B83-9A446DC8DB1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159" name="82 CuadroTexto">
          <a:extLst>
            <a:ext uri="{FF2B5EF4-FFF2-40B4-BE49-F238E27FC236}">
              <a16:creationId xmlns:a16="http://schemas.microsoft.com/office/drawing/2014/main" id="{3F3D17DD-E5DD-4FD7-9CE2-57350B02F59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0" name="1 CuadroTexto">
          <a:extLst>
            <a:ext uri="{FF2B5EF4-FFF2-40B4-BE49-F238E27FC236}">
              <a16:creationId xmlns:a16="http://schemas.microsoft.com/office/drawing/2014/main" id="{D01418D9-2F08-4CB2-8AAF-5C4B51F33F6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1" name="2 CuadroTexto">
          <a:extLst>
            <a:ext uri="{FF2B5EF4-FFF2-40B4-BE49-F238E27FC236}">
              <a16:creationId xmlns:a16="http://schemas.microsoft.com/office/drawing/2014/main" id="{EA699E5E-0206-4EC7-BEC0-19D78D7C645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2" name="3 CuadroTexto">
          <a:extLst>
            <a:ext uri="{FF2B5EF4-FFF2-40B4-BE49-F238E27FC236}">
              <a16:creationId xmlns:a16="http://schemas.microsoft.com/office/drawing/2014/main" id="{6E58AEB8-B010-4B2C-9729-55DDBC77E1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3" name="4 CuadroTexto">
          <a:extLst>
            <a:ext uri="{FF2B5EF4-FFF2-40B4-BE49-F238E27FC236}">
              <a16:creationId xmlns:a16="http://schemas.microsoft.com/office/drawing/2014/main" id="{020BF70B-3D0C-4AF0-AB6C-7215E0ABE45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4" name="5 CuadroTexto">
          <a:extLst>
            <a:ext uri="{FF2B5EF4-FFF2-40B4-BE49-F238E27FC236}">
              <a16:creationId xmlns:a16="http://schemas.microsoft.com/office/drawing/2014/main" id="{F55D8C78-F207-4D8D-B903-5014833D323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5" name="6 CuadroTexto">
          <a:extLst>
            <a:ext uri="{FF2B5EF4-FFF2-40B4-BE49-F238E27FC236}">
              <a16:creationId xmlns:a16="http://schemas.microsoft.com/office/drawing/2014/main" id="{7C51A9A8-4193-4BB6-B20C-AD27992DEB0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6" name="7 CuadroTexto">
          <a:extLst>
            <a:ext uri="{FF2B5EF4-FFF2-40B4-BE49-F238E27FC236}">
              <a16:creationId xmlns:a16="http://schemas.microsoft.com/office/drawing/2014/main" id="{CCC19719-8E56-479D-90FC-D90ADACE4C5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7" name="8 CuadroTexto">
          <a:extLst>
            <a:ext uri="{FF2B5EF4-FFF2-40B4-BE49-F238E27FC236}">
              <a16:creationId xmlns:a16="http://schemas.microsoft.com/office/drawing/2014/main" id="{007EE541-1FB7-4C43-8441-A4DEAB8C946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8" name="9 CuadroTexto">
          <a:extLst>
            <a:ext uri="{FF2B5EF4-FFF2-40B4-BE49-F238E27FC236}">
              <a16:creationId xmlns:a16="http://schemas.microsoft.com/office/drawing/2014/main" id="{F05C9BC2-9C43-4684-BBB1-AC41877D07B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69" name="10 CuadroTexto">
          <a:extLst>
            <a:ext uri="{FF2B5EF4-FFF2-40B4-BE49-F238E27FC236}">
              <a16:creationId xmlns:a16="http://schemas.microsoft.com/office/drawing/2014/main" id="{4970CC45-93BC-4611-B875-6AC1CEFDD86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0" name="11 CuadroTexto">
          <a:extLst>
            <a:ext uri="{FF2B5EF4-FFF2-40B4-BE49-F238E27FC236}">
              <a16:creationId xmlns:a16="http://schemas.microsoft.com/office/drawing/2014/main" id="{EAC49B43-1882-4072-8D11-55591386181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1" name="12 CuadroTexto">
          <a:extLst>
            <a:ext uri="{FF2B5EF4-FFF2-40B4-BE49-F238E27FC236}">
              <a16:creationId xmlns:a16="http://schemas.microsoft.com/office/drawing/2014/main" id="{0A8DED18-6F12-4653-8D61-241282DAF1C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2" name="13 CuadroTexto">
          <a:extLst>
            <a:ext uri="{FF2B5EF4-FFF2-40B4-BE49-F238E27FC236}">
              <a16:creationId xmlns:a16="http://schemas.microsoft.com/office/drawing/2014/main" id="{82F5FFDF-99F6-45B4-8D7F-765212A797E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3" name="14 CuadroTexto">
          <a:extLst>
            <a:ext uri="{FF2B5EF4-FFF2-40B4-BE49-F238E27FC236}">
              <a16:creationId xmlns:a16="http://schemas.microsoft.com/office/drawing/2014/main" id="{8298F42A-4DD9-406E-9BEC-BF9F3C286DB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4" name="15 CuadroTexto">
          <a:extLst>
            <a:ext uri="{FF2B5EF4-FFF2-40B4-BE49-F238E27FC236}">
              <a16:creationId xmlns:a16="http://schemas.microsoft.com/office/drawing/2014/main" id="{1697C6AD-2530-4918-BCD9-0E84EA4441E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5" name="16 CuadroTexto">
          <a:extLst>
            <a:ext uri="{FF2B5EF4-FFF2-40B4-BE49-F238E27FC236}">
              <a16:creationId xmlns:a16="http://schemas.microsoft.com/office/drawing/2014/main" id="{990C2EAE-7754-4FD4-BD2B-CE559BB62DE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6" name="17 CuadroTexto">
          <a:extLst>
            <a:ext uri="{FF2B5EF4-FFF2-40B4-BE49-F238E27FC236}">
              <a16:creationId xmlns:a16="http://schemas.microsoft.com/office/drawing/2014/main" id="{AD6FE8FF-E6B4-423E-97A1-BFF11A2A116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7" name="18 CuadroTexto">
          <a:extLst>
            <a:ext uri="{FF2B5EF4-FFF2-40B4-BE49-F238E27FC236}">
              <a16:creationId xmlns:a16="http://schemas.microsoft.com/office/drawing/2014/main" id="{611FDCC8-C898-4A8E-B7AE-EDEE7C362B9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8" name="19 CuadroTexto">
          <a:extLst>
            <a:ext uri="{FF2B5EF4-FFF2-40B4-BE49-F238E27FC236}">
              <a16:creationId xmlns:a16="http://schemas.microsoft.com/office/drawing/2014/main" id="{C8F9C194-1444-48D3-B1E1-5EF0A6BBC9B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79" name="20 CuadroTexto">
          <a:extLst>
            <a:ext uri="{FF2B5EF4-FFF2-40B4-BE49-F238E27FC236}">
              <a16:creationId xmlns:a16="http://schemas.microsoft.com/office/drawing/2014/main" id="{8C9D14B6-991B-4B23-BDE4-2E203165D0C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0" name="21 CuadroTexto">
          <a:extLst>
            <a:ext uri="{FF2B5EF4-FFF2-40B4-BE49-F238E27FC236}">
              <a16:creationId xmlns:a16="http://schemas.microsoft.com/office/drawing/2014/main" id="{387B5BD9-EAEE-4A22-B212-1CE5D56AF3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1" name="22 CuadroTexto">
          <a:extLst>
            <a:ext uri="{FF2B5EF4-FFF2-40B4-BE49-F238E27FC236}">
              <a16:creationId xmlns:a16="http://schemas.microsoft.com/office/drawing/2014/main" id="{F9F6CD45-9F5F-4ACE-A375-ED94F9AE722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2" name="23 CuadroTexto">
          <a:extLst>
            <a:ext uri="{FF2B5EF4-FFF2-40B4-BE49-F238E27FC236}">
              <a16:creationId xmlns:a16="http://schemas.microsoft.com/office/drawing/2014/main" id="{5796D86A-4107-4A19-BFA0-C8F7A89D8B7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3" name="24 CuadroTexto">
          <a:extLst>
            <a:ext uri="{FF2B5EF4-FFF2-40B4-BE49-F238E27FC236}">
              <a16:creationId xmlns:a16="http://schemas.microsoft.com/office/drawing/2014/main" id="{B9B89AEB-C8F7-4B12-B730-CC975B9DB4E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4" name="25 CuadroTexto">
          <a:extLst>
            <a:ext uri="{FF2B5EF4-FFF2-40B4-BE49-F238E27FC236}">
              <a16:creationId xmlns:a16="http://schemas.microsoft.com/office/drawing/2014/main" id="{BF513C64-7997-476C-88C4-587DAACB2B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5" name="26 CuadroTexto">
          <a:extLst>
            <a:ext uri="{FF2B5EF4-FFF2-40B4-BE49-F238E27FC236}">
              <a16:creationId xmlns:a16="http://schemas.microsoft.com/office/drawing/2014/main" id="{83DA89D6-8E46-48F5-B6AF-B24E383877D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6" name="27 CuadroTexto">
          <a:extLst>
            <a:ext uri="{FF2B5EF4-FFF2-40B4-BE49-F238E27FC236}">
              <a16:creationId xmlns:a16="http://schemas.microsoft.com/office/drawing/2014/main" id="{5CCBC52E-652D-4441-89C1-B70ABCD857A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7" name="28 CuadroTexto">
          <a:extLst>
            <a:ext uri="{FF2B5EF4-FFF2-40B4-BE49-F238E27FC236}">
              <a16:creationId xmlns:a16="http://schemas.microsoft.com/office/drawing/2014/main" id="{172E2988-71BF-456E-8614-3E8569B72FA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8" name="29 CuadroTexto">
          <a:extLst>
            <a:ext uri="{FF2B5EF4-FFF2-40B4-BE49-F238E27FC236}">
              <a16:creationId xmlns:a16="http://schemas.microsoft.com/office/drawing/2014/main" id="{FD3EA274-E432-4134-9C84-5BEBE39A654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89" name="30 CuadroTexto">
          <a:extLst>
            <a:ext uri="{FF2B5EF4-FFF2-40B4-BE49-F238E27FC236}">
              <a16:creationId xmlns:a16="http://schemas.microsoft.com/office/drawing/2014/main" id="{D46A405E-0E56-4449-8F2B-B7012E218A4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0" name="31 CuadroTexto">
          <a:extLst>
            <a:ext uri="{FF2B5EF4-FFF2-40B4-BE49-F238E27FC236}">
              <a16:creationId xmlns:a16="http://schemas.microsoft.com/office/drawing/2014/main" id="{2DC52201-919F-4530-9AB6-8D933E6D7CC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1" name="32 CuadroTexto">
          <a:extLst>
            <a:ext uri="{FF2B5EF4-FFF2-40B4-BE49-F238E27FC236}">
              <a16:creationId xmlns:a16="http://schemas.microsoft.com/office/drawing/2014/main" id="{571A57C5-BBC8-4399-9134-49F7CFEEDD9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2" name="33 CuadroTexto">
          <a:extLst>
            <a:ext uri="{FF2B5EF4-FFF2-40B4-BE49-F238E27FC236}">
              <a16:creationId xmlns:a16="http://schemas.microsoft.com/office/drawing/2014/main" id="{3DD4E8FD-C9FD-4530-9A68-013D50EE31E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3" name="34 CuadroTexto">
          <a:extLst>
            <a:ext uri="{FF2B5EF4-FFF2-40B4-BE49-F238E27FC236}">
              <a16:creationId xmlns:a16="http://schemas.microsoft.com/office/drawing/2014/main" id="{19828445-006E-42CA-9B2A-D6B493D1CC5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4" name="35 CuadroTexto">
          <a:extLst>
            <a:ext uri="{FF2B5EF4-FFF2-40B4-BE49-F238E27FC236}">
              <a16:creationId xmlns:a16="http://schemas.microsoft.com/office/drawing/2014/main" id="{69931B79-FAF7-4B07-887C-729BB19E997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5" name="36 CuadroTexto">
          <a:extLst>
            <a:ext uri="{FF2B5EF4-FFF2-40B4-BE49-F238E27FC236}">
              <a16:creationId xmlns:a16="http://schemas.microsoft.com/office/drawing/2014/main" id="{4965B302-4109-4D78-8F86-58F74CEC9EA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6" name="37 CuadroTexto">
          <a:extLst>
            <a:ext uri="{FF2B5EF4-FFF2-40B4-BE49-F238E27FC236}">
              <a16:creationId xmlns:a16="http://schemas.microsoft.com/office/drawing/2014/main" id="{943A136E-44AA-4C9C-805C-0958D166B9F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7" name="38 CuadroTexto">
          <a:extLst>
            <a:ext uri="{FF2B5EF4-FFF2-40B4-BE49-F238E27FC236}">
              <a16:creationId xmlns:a16="http://schemas.microsoft.com/office/drawing/2014/main" id="{1E73B87A-28DA-49D4-BA7E-E238F07DCE2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8" name="39 CuadroTexto">
          <a:extLst>
            <a:ext uri="{FF2B5EF4-FFF2-40B4-BE49-F238E27FC236}">
              <a16:creationId xmlns:a16="http://schemas.microsoft.com/office/drawing/2014/main" id="{CE45BB73-3891-42A4-8A91-920536D3AC8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199" name="40 CuadroTexto">
          <a:extLst>
            <a:ext uri="{FF2B5EF4-FFF2-40B4-BE49-F238E27FC236}">
              <a16:creationId xmlns:a16="http://schemas.microsoft.com/office/drawing/2014/main" id="{1DB3D718-4C91-4F60-8F25-FD584EB79AA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0" name="41 CuadroTexto">
          <a:extLst>
            <a:ext uri="{FF2B5EF4-FFF2-40B4-BE49-F238E27FC236}">
              <a16:creationId xmlns:a16="http://schemas.microsoft.com/office/drawing/2014/main" id="{D5261464-81C7-4E9D-8922-5AE538220A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1" name="42 CuadroTexto">
          <a:extLst>
            <a:ext uri="{FF2B5EF4-FFF2-40B4-BE49-F238E27FC236}">
              <a16:creationId xmlns:a16="http://schemas.microsoft.com/office/drawing/2014/main" id="{7853D7EE-D1B1-4AFA-A5CD-947638D5454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2" name="43 CuadroTexto">
          <a:extLst>
            <a:ext uri="{FF2B5EF4-FFF2-40B4-BE49-F238E27FC236}">
              <a16:creationId xmlns:a16="http://schemas.microsoft.com/office/drawing/2014/main" id="{5F070543-AA58-43BD-8C88-A266575D27B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3" name="44 CuadroTexto">
          <a:extLst>
            <a:ext uri="{FF2B5EF4-FFF2-40B4-BE49-F238E27FC236}">
              <a16:creationId xmlns:a16="http://schemas.microsoft.com/office/drawing/2014/main" id="{26D9A0D4-03EB-4789-868D-1EA7E6F11B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4" name="45 CuadroTexto">
          <a:extLst>
            <a:ext uri="{FF2B5EF4-FFF2-40B4-BE49-F238E27FC236}">
              <a16:creationId xmlns:a16="http://schemas.microsoft.com/office/drawing/2014/main" id="{6A717DA3-E76B-493F-8585-069133B00C8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5" name="46 CuadroTexto">
          <a:extLst>
            <a:ext uri="{FF2B5EF4-FFF2-40B4-BE49-F238E27FC236}">
              <a16:creationId xmlns:a16="http://schemas.microsoft.com/office/drawing/2014/main" id="{2AF38D25-6327-4D9A-A2F4-14B04D86EF0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6" name="47 CuadroTexto">
          <a:extLst>
            <a:ext uri="{FF2B5EF4-FFF2-40B4-BE49-F238E27FC236}">
              <a16:creationId xmlns:a16="http://schemas.microsoft.com/office/drawing/2014/main" id="{842082BA-3D89-4D2C-A801-4B24D288DE1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7" name="48 CuadroTexto">
          <a:extLst>
            <a:ext uri="{FF2B5EF4-FFF2-40B4-BE49-F238E27FC236}">
              <a16:creationId xmlns:a16="http://schemas.microsoft.com/office/drawing/2014/main" id="{431D2FAF-8020-4573-8AF0-715C79E0C1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8" name="49 CuadroTexto">
          <a:extLst>
            <a:ext uri="{FF2B5EF4-FFF2-40B4-BE49-F238E27FC236}">
              <a16:creationId xmlns:a16="http://schemas.microsoft.com/office/drawing/2014/main" id="{F90A782A-9BED-4156-BC40-9C114FE60FD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09" name="50 CuadroTexto">
          <a:extLst>
            <a:ext uri="{FF2B5EF4-FFF2-40B4-BE49-F238E27FC236}">
              <a16:creationId xmlns:a16="http://schemas.microsoft.com/office/drawing/2014/main" id="{F5905177-DA1C-4BDC-ABDC-15C89C0EA60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0" name="51 CuadroTexto">
          <a:extLst>
            <a:ext uri="{FF2B5EF4-FFF2-40B4-BE49-F238E27FC236}">
              <a16:creationId xmlns:a16="http://schemas.microsoft.com/office/drawing/2014/main" id="{ED9409C7-A0CC-432F-B9E0-11D1A0D5B02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1" name="52 CuadroTexto">
          <a:extLst>
            <a:ext uri="{FF2B5EF4-FFF2-40B4-BE49-F238E27FC236}">
              <a16:creationId xmlns:a16="http://schemas.microsoft.com/office/drawing/2014/main" id="{493A6714-966C-49A7-9ED5-3567CAB586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2" name="53 CuadroTexto">
          <a:extLst>
            <a:ext uri="{FF2B5EF4-FFF2-40B4-BE49-F238E27FC236}">
              <a16:creationId xmlns:a16="http://schemas.microsoft.com/office/drawing/2014/main" id="{38C33606-283C-4E1E-97CA-03D53D98254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3" name="54 CuadroTexto">
          <a:extLst>
            <a:ext uri="{FF2B5EF4-FFF2-40B4-BE49-F238E27FC236}">
              <a16:creationId xmlns:a16="http://schemas.microsoft.com/office/drawing/2014/main" id="{70101709-6972-44D6-A4F4-128CFECEE2A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4" name="55 CuadroTexto">
          <a:extLst>
            <a:ext uri="{FF2B5EF4-FFF2-40B4-BE49-F238E27FC236}">
              <a16:creationId xmlns:a16="http://schemas.microsoft.com/office/drawing/2014/main" id="{14EC5082-9B7C-40D7-97DE-4174535B5AA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5" name="56 CuadroTexto">
          <a:extLst>
            <a:ext uri="{FF2B5EF4-FFF2-40B4-BE49-F238E27FC236}">
              <a16:creationId xmlns:a16="http://schemas.microsoft.com/office/drawing/2014/main" id="{B17B8C5A-837E-499A-9FAE-096C30137E4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6" name="57 CuadroTexto">
          <a:extLst>
            <a:ext uri="{FF2B5EF4-FFF2-40B4-BE49-F238E27FC236}">
              <a16:creationId xmlns:a16="http://schemas.microsoft.com/office/drawing/2014/main" id="{624DDF69-445F-4461-AD5E-10AF0E63BA9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7" name="58 CuadroTexto">
          <a:extLst>
            <a:ext uri="{FF2B5EF4-FFF2-40B4-BE49-F238E27FC236}">
              <a16:creationId xmlns:a16="http://schemas.microsoft.com/office/drawing/2014/main" id="{5B3BAE29-E4F3-4FC5-B7D8-75EE931D991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8" name="59 CuadroTexto">
          <a:extLst>
            <a:ext uri="{FF2B5EF4-FFF2-40B4-BE49-F238E27FC236}">
              <a16:creationId xmlns:a16="http://schemas.microsoft.com/office/drawing/2014/main" id="{FD550731-0E86-4B6A-9C47-A6143EDDA01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19" name="60 CuadroTexto">
          <a:extLst>
            <a:ext uri="{FF2B5EF4-FFF2-40B4-BE49-F238E27FC236}">
              <a16:creationId xmlns:a16="http://schemas.microsoft.com/office/drawing/2014/main" id="{6D91FA2C-8080-44BA-AA85-6F954B07BD1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0" name="61 CuadroTexto">
          <a:extLst>
            <a:ext uri="{FF2B5EF4-FFF2-40B4-BE49-F238E27FC236}">
              <a16:creationId xmlns:a16="http://schemas.microsoft.com/office/drawing/2014/main" id="{830A5BE5-5B83-4233-ACA7-52F7AA46CD8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1" name="62 CuadroTexto">
          <a:extLst>
            <a:ext uri="{FF2B5EF4-FFF2-40B4-BE49-F238E27FC236}">
              <a16:creationId xmlns:a16="http://schemas.microsoft.com/office/drawing/2014/main" id="{0916F2DD-5A72-4853-959A-585CDAFB3FF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2" name="63 CuadroTexto">
          <a:extLst>
            <a:ext uri="{FF2B5EF4-FFF2-40B4-BE49-F238E27FC236}">
              <a16:creationId xmlns:a16="http://schemas.microsoft.com/office/drawing/2014/main" id="{5BF8C5F0-8D08-40AF-867A-D2A7708B1C7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3" name="64 CuadroTexto">
          <a:extLst>
            <a:ext uri="{FF2B5EF4-FFF2-40B4-BE49-F238E27FC236}">
              <a16:creationId xmlns:a16="http://schemas.microsoft.com/office/drawing/2014/main" id="{AFDF8F3E-09FF-4EF3-A607-A61122A659A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4" name="65 CuadroTexto">
          <a:extLst>
            <a:ext uri="{FF2B5EF4-FFF2-40B4-BE49-F238E27FC236}">
              <a16:creationId xmlns:a16="http://schemas.microsoft.com/office/drawing/2014/main" id="{DD57E8AF-A389-419C-8D9A-82A20C9A808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5" name="66 CuadroTexto">
          <a:extLst>
            <a:ext uri="{FF2B5EF4-FFF2-40B4-BE49-F238E27FC236}">
              <a16:creationId xmlns:a16="http://schemas.microsoft.com/office/drawing/2014/main" id="{56FB97EC-A66C-4B7C-8DCD-DE18AE1AC36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6" name="67 CuadroTexto">
          <a:extLst>
            <a:ext uri="{FF2B5EF4-FFF2-40B4-BE49-F238E27FC236}">
              <a16:creationId xmlns:a16="http://schemas.microsoft.com/office/drawing/2014/main" id="{4830196C-6C0E-4745-84D9-44C61473734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7" name="68 CuadroTexto">
          <a:extLst>
            <a:ext uri="{FF2B5EF4-FFF2-40B4-BE49-F238E27FC236}">
              <a16:creationId xmlns:a16="http://schemas.microsoft.com/office/drawing/2014/main" id="{2EFAED94-1612-4DEB-AA38-C987DA807E5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8" name="69 CuadroTexto">
          <a:extLst>
            <a:ext uri="{FF2B5EF4-FFF2-40B4-BE49-F238E27FC236}">
              <a16:creationId xmlns:a16="http://schemas.microsoft.com/office/drawing/2014/main" id="{A47D2899-CB27-41C3-AFCD-F79319F687B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29" name="70 CuadroTexto">
          <a:extLst>
            <a:ext uri="{FF2B5EF4-FFF2-40B4-BE49-F238E27FC236}">
              <a16:creationId xmlns:a16="http://schemas.microsoft.com/office/drawing/2014/main" id="{01CE684A-01D8-4419-9F36-6D8FA4BE99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0" name="71 CuadroTexto">
          <a:extLst>
            <a:ext uri="{FF2B5EF4-FFF2-40B4-BE49-F238E27FC236}">
              <a16:creationId xmlns:a16="http://schemas.microsoft.com/office/drawing/2014/main" id="{96022161-89C1-47EF-B598-377FE6D65F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1" name="72 CuadroTexto">
          <a:extLst>
            <a:ext uri="{FF2B5EF4-FFF2-40B4-BE49-F238E27FC236}">
              <a16:creationId xmlns:a16="http://schemas.microsoft.com/office/drawing/2014/main" id="{0FF13D9D-DB2F-4E38-A792-C41E78C8169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2" name="73 CuadroTexto">
          <a:extLst>
            <a:ext uri="{FF2B5EF4-FFF2-40B4-BE49-F238E27FC236}">
              <a16:creationId xmlns:a16="http://schemas.microsoft.com/office/drawing/2014/main" id="{E9EFB5BE-1F10-42D0-A6D2-EF7A14AEFEF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3" name="74 CuadroTexto">
          <a:extLst>
            <a:ext uri="{FF2B5EF4-FFF2-40B4-BE49-F238E27FC236}">
              <a16:creationId xmlns:a16="http://schemas.microsoft.com/office/drawing/2014/main" id="{105D2D08-A5E7-4DFD-8F8C-9F369434D38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4" name="75 CuadroTexto">
          <a:extLst>
            <a:ext uri="{FF2B5EF4-FFF2-40B4-BE49-F238E27FC236}">
              <a16:creationId xmlns:a16="http://schemas.microsoft.com/office/drawing/2014/main" id="{89ABCCA2-FBDD-4EBF-AAE5-7E3CF4974F1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5" name="76 CuadroTexto">
          <a:extLst>
            <a:ext uri="{FF2B5EF4-FFF2-40B4-BE49-F238E27FC236}">
              <a16:creationId xmlns:a16="http://schemas.microsoft.com/office/drawing/2014/main" id="{9EF24DF3-EA39-447B-B713-C9C6C1BA295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6" name="77 CuadroTexto">
          <a:extLst>
            <a:ext uri="{FF2B5EF4-FFF2-40B4-BE49-F238E27FC236}">
              <a16:creationId xmlns:a16="http://schemas.microsoft.com/office/drawing/2014/main" id="{BFA9AAEA-03F2-4859-9EFA-83FEA7B99A8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7" name="78 CuadroTexto">
          <a:extLst>
            <a:ext uri="{FF2B5EF4-FFF2-40B4-BE49-F238E27FC236}">
              <a16:creationId xmlns:a16="http://schemas.microsoft.com/office/drawing/2014/main" id="{AFDE8047-4360-4842-9DA8-730CF8F3831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8" name="79 CuadroTexto">
          <a:extLst>
            <a:ext uri="{FF2B5EF4-FFF2-40B4-BE49-F238E27FC236}">
              <a16:creationId xmlns:a16="http://schemas.microsoft.com/office/drawing/2014/main" id="{F661166D-0AB5-47B5-A9D0-34F4B507AAD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39" name="80 CuadroTexto">
          <a:extLst>
            <a:ext uri="{FF2B5EF4-FFF2-40B4-BE49-F238E27FC236}">
              <a16:creationId xmlns:a16="http://schemas.microsoft.com/office/drawing/2014/main" id="{AB42ACAD-1B47-4882-B1D2-BE141FEFE25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240" name="81 CuadroTexto">
          <a:extLst>
            <a:ext uri="{FF2B5EF4-FFF2-40B4-BE49-F238E27FC236}">
              <a16:creationId xmlns:a16="http://schemas.microsoft.com/office/drawing/2014/main" id="{C9AD9EFC-FFE9-41C2-BD18-6339108361B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4241" name="82 CuadroTexto">
          <a:extLst>
            <a:ext uri="{FF2B5EF4-FFF2-40B4-BE49-F238E27FC236}">
              <a16:creationId xmlns:a16="http://schemas.microsoft.com/office/drawing/2014/main" id="{76150FA3-F23E-4801-9718-0FC25B91980F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2" name="2 CuadroTexto">
          <a:extLst>
            <a:ext uri="{FF2B5EF4-FFF2-40B4-BE49-F238E27FC236}">
              <a16:creationId xmlns:a16="http://schemas.microsoft.com/office/drawing/2014/main" id="{48EDE74A-4F97-4801-975A-A2409D9C29A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3" name="3 CuadroTexto">
          <a:extLst>
            <a:ext uri="{FF2B5EF4-FFF2-40B4-BE49-F238E27FC236}">
              <a16:creationId xmlns:a16="http://schemas.microsoft.com/office/drawing/2014/main" id="{CB380A3E-CF46-4B7B-8B56-792B772516A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4" name="4 CuadroTexto">
          <a:extLst>
            <a:ext uri="{FF2B5EF4-FFF2-40B4-BE49-F238E27FC236}">
              <a16:creationId xmlns:a16="http://schemas.microsoft.com/office/drawing/2014/main" id="{704B7240-4AA8-4C83-B5F3-FD4FE8DA609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5" name="5 CuadroTexto">
          <a:extLst>
            <a:ext uri="{FF2B5EF4-FFF2-40B4-BE49-F238E27FC236}">
              <a16:creationId xmlns:a16="http://schemas.microsoft.com/office/drawing/2014/main" id="{29EBA26C-292C-4847-B063-143FAA1A07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6" name="6 CuadroTexto">
          <a:extLst>
            <a:ext uri="{FF2B5EF4-FFF2-40B4-BE49-F238E27FC236}">
              <a16:creationId xmlns:a16="http://schemas.microsoft.com/office/drawing/2014/main" id="{4FE934D1-82B7-4303-BEDF-E7F06623C76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7" name="7 CuadroTexto">
          <a:extLst>
            <a:ext uri="{FF2B5EF4-FFF2-40B4-BE49-F238E27FC236}">
              <a16:creationId xmlns:a16="http://schemas.microsoft.com/office/drawing/2014/main" id="{ADB87379-DB53-408E-A10E-393D451940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8" name="8 CuadroTexto">
          <a:extLst>
            <a:ext uri="{FF2B5EF4-FFF2-40B4-BE49-F238E27FC236}">
              <a16:creationId xmlns:a16="http://schemas.microsoft.com/office/drawing/2014/main" id="{E9BDF193-CDD4-48C4-8CFE-CD19C1F94E3E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49" name="9 CuadroTexto">
          <a:extLst>
            <a:ext uri="{FF2B5EF4-FFF2-40B4-BE49-F238E27FC236}">
              <a16:creationId xmlns:a16="http://schemas.microsoft.com/office/drawing/2014/main" id="{AB2C1530-7DD7-41A6-90BC-2ABA02406F8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0" name="10 CuadroTexto">
          <a:extLst>
            <a:ext uri="{FF2B5EF4-FFF2-40B4-BE49-F238E27FC236}">
              <a16:creationId xmlns:a16="http://schemas.microsoft.com/office/drawing/2014/main" id="{A624C102-D62F-4AE2-B9F7-FFD54E16F37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1" name="11 CuadroTexto">
          <a:extLst>
            <a:ext uri="{FF2B5EF4-FFF2-40B4-BE49-F238E27FC236}">
              <a16:creationId xmlns:a16="http://schemas.microsoft.com/office/drawing/2014/main" id="{4EB9E0D9-4856-4917-BE45-7CBA44481EB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2" name="12 CuadroTexto">
          <a:extLst>
            <a:ext uri="{FF2B5EF4-FFF2-40B4-BE49-F238E27FC236}">
              <a16:creationId xmlns:a16="http://schemas.microsoft.com/office/drawing/2014/main" id="{F9F6593A-3F3A-4048-AA8A-5C03F4EFFB0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3" name="13 CuadroTexto">
          <a:extLst>
            <a:ext uri="{FF2B5EF4-FFF2-40B4-BE49-F238E27FC236}">
              <a16:creationId xmlns:a16="http://schemas.microsoft.com/office/drawing/2014/main" id="{8DC84BEC-CEC7-4FB7-8A51-E068630620B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4" name="14 CuadroTexto">
          <a:extLst>
            <a:ext uri="{FF2B5EF4-FFF2-40B4-BE49-F238E27FC236}">
              <a16:creationId xmlns:a16="http://schemas.microsoft.com/office/drawing/2014/main" id="{160BF17A-2301-4C65-868D-9DD73100F5D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5" name="15 CuadroTexto">
          <a:extLst>
            <a:ext uri="{FF2B5EF4-FFF2-40B4-BE49-F238E27FC236}">
              <a16:creationId xmlns:a16="http://schemas.microsoft.com/office/drawing/2014/main" id="{A7F657BA-E55F-47CA-ABD7-CD952DDF621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6" name="16 CuadroTexto">
          <a:extLst>
            <a:ext uri="{FF2B5EF4-FFF2-40B4-BE49-F238E27FC236}">
              <a16:creationId xmlns:a16="http://schemas.microsoft.com/office/drawing/2014/main" id="{9089654E-F4B1-4C23-9AD1-33744340854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7" name="17 CuadroTexto">
          <a:extLst>
            <a:ext uri="{FF2B5EF4-FFF2-40B4-BE49-F238E27FC236}">
              <a16:creationId xmlns:a16="http://schemas.microsoft.com/office/drawing/2014/main" id="{16D7ADFE-C6AF-46FF-83C3-5F8B60432E4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8" name="18 CuadroTexto">
          <a:extLst>
            <a:ext uri="{FF2B5EF4-FFF2-40B4-BE49-F238E27FC236}">
              <a16:creationId xmlns:a16="http://schemas.microsoft.com/office/drawing/2014/main" id="{28F1B084-F851-4EA4-9FCD-56B6CF3E943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59" name="19 CuadroTexto">
          <a:extLst>
            <a:ext uri="{FF2B5EF4-FFF2-40B4-BE49-F238E27FC236}">
              <a16:creationId xmlns:a16="http://schemas.microsoft.com/office/drawing/2014/main" id="{7C4559DF-A930-4013-B5C1-9F1A0869432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0" name="20 CuadroTexto">
          <a:extLst>
            <a:ext uri="{FF2B5EF4-FFF2-40B4-BE49-F238E27FC236}">
              <a16:creationId xmlns:a16="http://schemas.microsoft.com/office/drawing/2014/main" id="{E783D16D-2BDC-44A4-B116-3FFAC3DED23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1" name="21 CuadroTexto">
          <a:extLst>
            <a:ext uri="{FF2B5EF4-FFF2-40B4-BE49-F238E27FC236}">
              <a16:creationId xmlns:a16="http://schemas.microsoft.com/office/drawing/2014/main" id="{919DDA4A-B511-4BE1-9440-C1C585EDAD8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2" name="22 CuadroTexto">
          <a:extLst>
            <a:ext uri="{FF2B5EF4-FFF2-40B4-BE49-F238E27FC236}">
              <a16:creationId xmlns:a16="http://schemas.microsoft.com/office/drawing/2014/main" id="{4AD96A17-9413-4486-9177-3260396619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3" name="23 CuadroTexto">
          <a:extLst>
            <a:ext uri="{FF2B5EF4-FFF2-40B4-BE49-F238E27FC236}">
              <a16:creationId xmlns:a16="http://schemas.microsoft.com/office/drawing/2014/main" id="{792B3DE8-0BC8-4D5A-BD39-27836E7F6E7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4" name="24 CuadroTexto">
          <a:extLst>
            <a:ext uri="{FF2B5EF4-FFF2-40B4-BE49-F238E27FC236}">
              <a16:creationId xmlns:a16="http://schemas.microsoft.com/office/drawing/2014/main" id="{E3DA4AD9-30C5-4FB5-A227-8D9BA72D9F1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5" name="25 CuadroTexto">
          <a:extLst>
            <a:ext uri="{FF2B5EF4-FFF2-40B4-BE49-F238E27FC236}">
              <a16:creationId xmlns:a16="http://schemas.microsoft.com/office/drawing/2014/main" id="{947FA7B2-5350-4BC6-B42D-17C74E3F98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6" name="26 CuadroTexto">
          <a:extLst>
            <a:ext uri="{FF2B5EF4-FFF2-40B4-BE49-F238E27FC236}">
              <a16:creationId xmlns:a16="http://schemas.microsoft.com/office/drawing/2014/main" id="{5227FB3E-0E73-4699-8A98-7E4D41AAB8A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7" name="27 CuadroTexto">
          <a:extLst>
            <a:ext uri="{FF2B5EF4-FFF2-40B4-BE49-F238E27FC236}">
              <a16:creationId xmlns:a16="http://schemas.microsoft.com/office/drawing/2014/main" id="{924A3002-860C-4186-9191-E847162BD7C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8" name="28 CuadroTexto">
          <a:extLst>
            <a:ext uri="{FF2B5EF4-FFF2-40B4-BE49-F238E27FC236}">
              <a16:creationId xmlns:a16="http://schemas.microsoft.com/office/drawing/2014/main" id="{B321767F-9856-44CF-9BF5-877B1A61865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69" name="29 CuadroTexto">
          <a:extLst>
            <a:ext uri="{FF2B5EF4-FFF2-40B4-BE49-F238E27FC236}">
              <a16:creationId xmlns:a16="http://schemas.microsoft.com/office/drawing/2014/main" id="{7700C391-B975-4215-AE76-B71A6B98B88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0" name="30 CuadroTexto">
          <a:extLst>
            <a:ext uri="{FF2B5EF4-FFF2-40B4-BE49-F238E27FC236}">
              <a16:creationId xmlns:a16="http://schemas.microsoft.com/office/drawing/2014/main" id="{54B22B65-3DD2-4341-A3C0-F2146DF8050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1" name="31 CuadroTexto">
          <a:extLst>
            <a:ext uri="{FF2B5EF4-FFF2-40B4-BE49-F238E27FC236}">
              <a16:creationId xmlns:a16="http://schemas.microsoft.com/office/drawing/2014/main" id="{1F6A90D8-43AB-418D-B948-3E8927BB06B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2" name="32 CuadroTexto">
          <a:extLst>
            <a:ext uri="{FF2B5EF4-FFF2-40B4-BE49-F238E27FC236}">
              <a16:creationId xmlns:a16="http://schemas.microsoft.com/office/drawing/2014/main" id="{E3E4C109-B308-4C19-A971-4E2CABD2701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3" name="33 CuadroTexto">
          <a:extLst>
            <a:ext uri="{FF2B5EF4-FFF2-40B4-BE49-F238E27FC236}">
              <a16:creationId xmlns:a16="http://schemas.microsoft.com/office/drawing/2014/main" id="{829B46AB-A787-46A5-BC53-715B1B8CF90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4" name="34 CuadroTexto">
          <a:extLst>
            <a:ext uri="{FF2B5EF4-FFF2-40B4-BE49-F238E27FC236}">
              <a16:creationId xmlns:a16="http://schemas.microsoft.com/office/drawing/2014/main" id="{319D6F8D-4C9F-4BA7-BF36-1BC9196CE2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5" name="35 CuadroTexto">
          <a:extLst>
            <a:ext uri="{FF2B5EF4-FFF2-40B4-BE49-F238E27FC236}">
              <a16:creationId xmlns:a16="http://schemas.microsoft.com/office/drawing/2014/main" id="{11CC8447-27D4-4048-A42E-393C48DD561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6" name="36 CuadroTexto">
          <a:extLst>
            <a:ext uri="{FF2B5EF4-FFF2-40B4-BE49-F238E27FC236}">
              <a16:creationId xmlns:a16="http://schemas.microsoft.com/office/drawing/2014/main" id="{C90AAAB0-DC1D-4131-9DC1-50D749C891D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7" name="37 CuadroTexto">
          <a:extLst>
            <a:ext uri="{FF2B5EF4-FFF2-40B4-BE49-F238E27FC236}">
              <a16:creationId xmlns:a16="http://schemas.microsoft.com/office/drawing/2014/main" id="{DC48168A-D4D3-4662-AF79-4C59EFFAECD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8" name="38 CuadroTexto">
          <a:extLst>
            <a:ext uri="{FF2B5EF4-FFF2-40B4-BE49-F238E27FC236}">
              <a16:creationId xmlns:a16="http://schemas.microsoft.com/office/drawing/2014/main" id="{EEC8A3F4-C10C-4A71-95FD-4002C85AE61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79" name="39 CuadroTexto">
          <a:extLst>
            <a:ext uri="{FF2B5EF4-FFF2-40B4-BE49-F238E27FC236}">
              <a16:creationId xmlns:a16="http://schemas.microsoft.com/office/drawing/2014/main" id="{85914A21-FE35-4D35-9E8C-BFCA0183485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0" name="40 CuadroTexto">
          <a:extLst>
            <a:ext uri="{FF2B5EF4-FFF2-40B4-BE49-F238E27FC236}">
              <a16:creationId xmlns:a16="http://schemas.microsoft.com/office/drawing/2014/main" id="{0A95E5EB-0A9E-4BC2-B36B-A776F8A5484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1" name="41 CuadroTexto">
          <a:extLst>
            <a:ext uri="{FF2B5EF4-FFF2-40B4-BE49-F238E27FC236}">
              <a16:creationId xmlns:a16="http://schemas.microsoft.com/office/drawing/2014/main" id="{4EDF19C3-7CED-48E8-9AFE-C6C8D3D9EDD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2" name="42 CuadroTexto">
          <a:extLst>
            <a:ext uri="{FF2B5EF4-FFF2-40B4-BE49-F238E27FC236}">
              <a16:creationId xmlns:a16="http://schemas.microsoft.com/office/drawing/2014/main" id="{1291EE5C-6C5B-443C-B405-54BF7B5F76F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3" name="43 CuadroTexto">
          <a:extLst>
            <a:ext uri="{FF2B5EF4-FFF2-40B4-BE49-F238E27FC236}">
              <a16:creationId xmlns:a16="http://schemas.microsoft.com/office/drawing/2014/main" id="{A801A269-49E2-4995-AD2F-9A39F87182B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4" name="44 CuadroTexto">
          <a:extLst>
            <a:ext uri="{FF2B5EF4-FFF2-40B4-BE49-F238E27FC236}">
              <a16:creationId xmlns:a16="http://schemas.microsoft.com/office/drawing/2014/main" id="{944873E9-1D25-460A-8439-76392009B18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5" name="45 CuadroTexto">
          <a:extLst>
            <a:ext uri="{FF2B5EF4-FFF2-40B4-BE49-F238E27FC236}">
              <a16:creationId xmlns:a16="http://schemas.microsoft.com/office/drawing/2014/main" id="{EE7AD3EB-3214-4EAA-A0FC-C89A41102D3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6" name="46 CuadroTexto">
          <a:extLst>
            <a:ext uri="{FF2B5EF4-FFF2-40B4-BE49-F238E27FC236}">
              <a16:creationId xmlns:a16="http://schemas.microsoft.com/office/drawing/2014/main" id="{C2112430-E86D-46B7-979B-559CD204290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7" name="47 CuadroTexto">
          <a:extLst>
            <a:ext uri="{FF2B5EF4-FFF2-40B4-BE49-F238E27FC236}">
              <a16:creationId xmlns:a16="http://schemas.microsoft.com/office/drawing/2014/main" id="{BC016EA4-081C-4579-B037-D84D230859F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8" name="48 CuadroTexto">
          <a:extLst>
            <a:ext uri="{FF2B5EF4-FFF2-40B4-BE49-F238E27FC236}">
              <a16:creationId xmlns:a16="http://schemas.microsoft.com/office/drawing/2014/main" id="{40093025-118D-4481-BB42-8D7F840066A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89" name="49 CuadroTexto">
          <a:extLst>
            <a:ext uri="{FF2B5EF4-FFF2-40B4-BE49-F238E27FC236}">
              <a16:creationId xmlns:a16="http://schemas.microsoft.com/office/drawing/2014/main" id="{22E693F1-EF49-4D14-BA56-A04BACB3F3F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0" name="50 CuadroTexto">
          <a:extLst>
            <a:ext uri="{FF2B5EF4-FFF2-40B4-BE49-F238E27FC236}">
              <a16:creationId xmlns:a16="http://schemas.microsoft.com/office/drawing/2014/main" id="{6A5CA191-B612-448C-BF3C-965E37D8C49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1" name="51 CuadroTexto">
          <a:extLst>
            <a:ext uri="{FF2B5EF4-FFF2-40B4-BE49-F238E27FC236}">
              <a16:creationId xmlns:a16="http://schemas.microsoft.com/office/drawing/2014/main" id="{91EF60C3-4906-4D8F-9ED4-20B60272C04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2" name="52 CuadroTexto">
          <a:extLst>
            <a:ext uri="{FF2B5EF4-FFF2-40B4-BE49-F238E27FC236}">
              <a16:creationId xmlns:a16="http://schemas.microsoft.com/office/drawing/2014/main" id="{8F90AD75-AD69-4284-9834-67455EF58A9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3" name="53 CuadroTexto">
          <a:extLst>
            <a:ext uri="{FF2B5EF4-FFF2-40B4-BE49-F238E27FC236}">
              <a16:creationId xmlns:a16="http://schemas.microsoft.com/office/drawing/2014/main" id="{32CDC26E-2F61-48E7-9C3A-F205345A9A4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4" name="54 CuadroTexto">
          <a:extLst>
            <a:ext uri="{FF2B5EF4-FFF2-40B4-BE49-F238E27FC236}">
              <a16:creationId xmlns:a16="http://schemas.microsoft.com/office/drawing/2014/main" id="{CDE238BB-C9BB-433D-A6E7-BF964B2255A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5" name="55 CuadroTexto">
          <a:extLst>
            <a:ext uri="{FF2B5EF4-FFF2-40B4-BE49-F238E27FC236}">
              <a16:creationId xmlns:a16="http://schemas.microsoft.com/office/drawing/2014/main" id="{9B7DD6C6-7BB0-4756-BE11-E44E4D6F145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6" name="56 CuadroTexto">
          <a:extLst>
            <a:ext uri="{FF2B5EF4-FFF2-40B4-BE49-F238E27FC236}">
              <a16:creationId xmlns:a16="http://schemas.microsoft.com/office/drawing/2014/main" id="{69C7EE3C-4E81-42BF-AFC0-EE78C7445E3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7" name="57 CuadroTexto">
          <a:extLst>
            <a:ext uri="{FF2B5EF4-FFF2-40B4-BE49-F238E27FC236}">
              <a16:creationId xmlns:a16="http://schemas.microsoft.com/office/drawing/2014/main" id="{D872ADF0-E6A0-4A12-9A99-85A2BC13EAC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8" name="58 CuadroTexto">
          <a:extLst>
            <a:ext uri="{FF2B5EF4-FFF2-40B4-BE49-F238E27FC236}">
              <a16:creationId xmlns:a16="http://schemas.microsoft.com/office/drawing/2014/main" id="{E7AE2BDD-C26A-4F35-8207-15F7FF94F0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299" name="59 CuadroTexto">
          <a:extLst>
            <a:ext uri="{FF2B5EF4-FFF2-40B4-BE49-F238E27FC236}">
              <a16:creationId xmlns:a16="http://schemas.microsoft.com/office/drawing/2014/main" id="{620A9180-13A1-4B6E-AD45-288FA69DCB7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0" name="60 CuadroTexto">
          <a:extLst>
            <a:ext uri="{FF2B5EF4-FFF2-40B4-BE49-F238E27FC236}">
              <a16:creationId xmlns:a16="http://schemas.microsoft.com/office/drawing/2014/main" id="{85A29146-FDF3-4E60-A858-2C613ED9F152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1" name="61 CuadroTexto">
          <a:extLst>
            <a:ext uri="{FF2B5EF4-FFF2-40B4-BE49-F238E27FC236}">
              <a16:creationId xmlns:a16="http://schemas.microsoft.com/office/drawing/2014/main" id="{7E5B2A7C-74BA-4241-8AF5-CA8833D8DE0F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2" name="62 CuadroTexto">
          <a:extLst>
            <a:ext uri="{FF2B5EF4-FFF2-40B4-BE49-F238E27FC236}">
              <a16:creationId xmlns:a16="http://schemas.microsoft.com/office/drawing/2014/main" id="{639D08F2-90B7-4817-B7E6-4C7D288F9666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3" name="63 CuadroTexto">
          <a:extLst>
            <a:ext uri="{FF2B5EF4-FFF2-40B4-BE49-F238E27FC236}">
              <a16:creationId xmlns:a16="http://schemas.microsoft.com/office/drawing/2014/main" id="{2B16F2B5-8A7B-4DB2-A61C-A35FA6AB43C9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4" name="64 CuadroTexto">
          <a:extLst>
            <a:ext uri="{FF2B5EF4-FFF2-40B4-BE49-F238E27FC236}">
              <a16:creationId xmlns:a16="http://schemas.microsoft.com/office/drawing/2014/main" id="{7807D6F1-816E-4C3D-B866-130C67EF270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5" name="65 CuadroTexto">
          <a:extLst>
            <a:ext uri="{FF2B5EF4-FFF2-40B4-BE49-F238E27FC236}">
              <a16:creationId xmlns:a16="http://schemas.microsoft.com/office/drawing/2014/main" id="{C80AC0AA-7D89-4DFC-A949-EC491D32D0A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6" name="66 CuadroTexto">
          <a:extLst>
            <a:ext uri="{FF2B5EF4-FFF2-40B4-BE49-F238E27FC236}">
              <a16:creationId xmlns:a16="http://schemas.microsoft.com/office/drawing/2014/main" id="{E3C6D000-C5DF-42E0-97CA-80664B7583DB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7" name="67 CuadroTexto">
          <a:extLst>
            <a:ext uri="{FF2B5EF4-FFF2-40B4-BE49-F238E27FC236}">
              <a16:creationId xmlns:a16="http://schemas.microsoft.com/office/drawing/2014/main" id="{6E464029-648B-4FD5-8753-3F6335E81A7A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8" name="68 CuadroTexto">
          <a:extLst>
            <a:ext uri="{FF2B5EF4-FFF2-40B4-BE49-F238E27FC236}">
              <a16:creationId xmlns:a16="http://schemas.microsoft.com/office/drawing/2014/main" id="{5FB2772B-EB1D-4BD5-9295-6736D9B46F85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09" name="69 CuadroTexto">
          <a:extLst>
            <a:ext uri="{FF2B5EF4-FFF2-40B4-BE49-F238E27FC236}">
              <a16:creationId xmlns:a16="http://schemas.microsoft.com/office/drawing/2014/main" id="{C8B6356A-6A82-498D-90AB-95AD03A4D21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0" name="70 CuadroTexto">
          <a:extLst>
            <a:ext uri="{FF2B5EF4-FFF2-40B4-BE49-F238E27FC236}">
              <a16:creationId xmlns:a16="http://schemas.microsoft.com/office/drawing/2014/main" id="{1EE2AD10-5832-4FA7-A90F-76E2B96D0B9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1" name="71 CuadroTexto">
          <a:extLst>
            <a:ext uri="{FF2B5EF4-FFF2-40B4-BE49-F238E27FC236}">
              <a16:creationId xmlns:a16="http://schemas.microsoft.com/office/drawing/2014/main" id="{710B940D-2F4F-4EFD-A4AB-D784BFA8AA53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2" name="72 CuadroTexto">
          <a:extLst>
            <a:ext uri="{FF2B5EF4-FFF2-40B4-BE49-F238E27FC236}">
              <a16:creationId xmlns:a16="http://schemas.microsoft.com/office/drawing/2014/main" id="{ABFC7D02-1224-447B-8735-7AB214611DA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3" name="73 CuadroTexto">
          <a:extLst>
            <a:ext uri="{FF2B5EF4-FFF2-40B4-BE49-F238E27FC236}">
              <a16:creationId xmlns:a16="http://schemas.microsoft.com/office/drawing/2014/main" id="{03A28D77-B0A2-474C-9978-44C93B3712C1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4" name="74 CuadroTexto">
          <a:extLst>
            <a:ext uri="{FF2B5EF4-FFF2-40B4-BE49-F238E27FC236}">
              <a16:creationId xmlns:a16="http://schemas.microsoft.com/office/drawing/2014/main" id="{D50B0428-52CD-437D-A80F-63E866A35C2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5" name="75 CuadroTexto">
          <a:extLst>
            <a:ext uri="{FF2B5EF4-FFF2-40B4-BE49-F238E27FC236}">
              <a16:creationId xmlns:a16="http://schemas.microsoft.com/office/drawing/2014/main" id="{E8B09A30-3148-4289-922B-1EBD7AB3EFC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6" name="76 CuadroTexto">
          <a:extLst>
            <a:ext uri="{FF2B5EF4-FFF2-40B4-BE49-F238E27FC236}">
              <a16:creationId xmlns:a16="http://schemas.microsoft.com/office/drawing/2014/main" id="{F95186EC-6756-4E9F-B507-51096E18DB0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7" name="77 CuadroTexto">
          <a:extLst>
            <a:ext uri="{FF2B5EF4-FFF2-40B4-BE49-F238E27FC236}">
              <a16:creationId xmlns:a16="http://schemas.microsoft.com/office/drawing/2014/main" id="{807541C8-6483-4DCD-AD15-904C38B6310D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8" name="78 CuadroTexto">
          <a:extLst>
            <a:ext uri="{FF2B5EF4-FFF2-40B4-BE49-F238E27FC236}">
              <a16:creationId xmlns:a16="http://schemas.microsoft.com/office/drawing/2014/main" id="{1EA2E5C4-064C-4448-92D6-F47EFCAD1EA7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19" name="79 CuadroTexto">
          <a:extLst>
            <a:ext uri="{FF2B5EF4-FFF2-40B4-BE49-F238E27FC236}">
              <a16:creationId xmlns:a16="http://schemas.microsoft.com/office/drawing/2014/main" id="{05CACBEE-50E7-4D6D-A4B7-255FA66D988C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20" name="80 CuadroTexto">
          <a:extLst>
            <a:ext uri="{FF2B5EF4-FFF2-40B4-BE49-F238E27FC236}">
              <a16:creationId xmlns:a16="http://schemas.microsoft.com/office/drawing/2014/main" id="{8CA9FF4B-C7B0-44C5-90DA-3CA29D44E610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21" name="81 CuadroTexto">
          <a:extLst>
            <a:ext uri="{FF2B5EF4-FFF2-40B4-BE49-F238E27FC236}">
              <a16:creationId xmlns:a16="http://schemas.microsoft.com/office/drawing/2014/main" id="{066A00A6-3F36-4C38-87F4-925F3FFF9DD4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20</xdr:row>
      <xdr:rowOff>0</xdr:rowOff>
    </xdr:from>
    <xdr:ext cx="200762" cy="283456"/>
    <xdr:sp macro="" textlink="">
      <xdr:nvSpPr>
        <xdr:cNvPr id="4322" name="82 CuadroTexto">
          <a:extLst>
            <a:ext uri="{FF2B5EF4-FFF2-40B4-BE49-F238E27FC236}">
              <a16:creationId xmlns:a16="http://schemas.microsoft.com/office/drawing/2014/main" id="{0EC930B1-D570-4B8E-BF85-A647544EA088}"/>
            </a:ext>
          </a:extLst>
        </xdr:cNvPr>
        <xdr:cNvSpPr txBox="1"/>
      </xdr:nvSpPr>
      <xdr:spPr>
        <a:xfrm>
          <a:off x="8764905" y="69532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3" name="1 CuadroTexto">
          <a:extLst>
            <a:ext uri="{FF2B5EF4-FFF2-40B4-BE49-F238E27FC236}">
              <a16:creationId xmlns:a16="http://schemas.microsoft.com/office/drawing/2014/main" id="{81696DF3-53E8-4A87-9120-915EDBDDC22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4" name="2 CuadroTexto">
          <a:extLst>
            <a:ext uri="{FF2B5EF4-FFF2-40B4-BE49-F238E27FC236}">
              <a16:creationId xmlns:a16="http://schemas.microsoft.com/office/drawing/2014/main" id="{E31DD09A-661F-4D7B-9D47-BFD4FB2032E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5" name="3 CuadroTexto">
          <a:extLst>
            <a:ext uri="{FF2B5EF4-FFF2-40B4-BE49-F238E27FC236}">
              <a16:creationId xmlns:a16="http://schemas.microsoft.com/office/drawing/2014/main" id="{E145B33E-FD97-4641-8174-869B4D57ED6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6" name="4 CuadroTexto">
          <a:extLst>
            <a:ext uri="{FF2B5EF4-FFF2-40B4-BE49-F238E27FC236}">
              <a16:creationId xmlns:a16="http://schemas.microsoft.com/office/drawing/2014/main" id="{DD5BF90B-F45F-4B0D-82C7-6A4FA6CA070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7" name="5 CuadroTexto">
          <a:extLst>
            <a:ext uri="{FF2B5EF4-FFF2-40B4-BE49-F238E27FC236}">
              <a16:creationId xmlns:a16="http://schemas.microsoft.com/office/drawing/2014/main" id="{6B882494-D688-4370-9A74-EF14985862F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8" name="6 CuadroTexto">
          <a:extLst>
            <a:ext uri="{FF2B5EF4-FFF2-40B4-BE49-F238E27FC236}">
              <a16:creationId xmlns:a16="http://schemas.microsoft.com/office/drawing/2014/main" id="{4607C19C-738E-4849-8ACD-614A6B63A6F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29" name="7 CuadroTexto">
          <a:extLst>
            <a:ext uri="{FF2B5EF4-FFF2-40B4-BE49-F238E27FC236}">
              <a16:creationId xmlns:a16="http://schemas.microsoft.com/office/drawing/2014/main" id="{10CA5A4E-B583-4B9E-87FE-5EE11E4D807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0" name="8 CuadroTexto">
          <a:extLst>
            <a:ext uri="{FF2B5EF4-FFF2-40B4-BE49-F238E27FC236}">
              <a16:creationId xmlns:a16="http://schemas.microsoft.com/office/drawing/2014/main" id="{D48E7FE2-4ECF-49C6-BC40-E219F80813A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1" name="9 CuadroTexto">
          <a:extLst>
            <a:ext uri="{FF2B5EF4-FFF2-40B4-BE49-F238E27FC236}">
              <a16:creationId xmlns:a16="http://schemas.microsoft.com/office/drawing/2014/main" id="{74F9B68A-83A9-47F9-8AF2-E8E7DE82BEB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2" name="10 CuadroTexto">
          <a:extLst>
            <a:ext uri="{FF2B5EF4-FFF2-40B4-BE49-F238E27FC236}">
              <a16:creationId xmlns:a16="http://schemas.microsoft.com/office/drawing/2014/main" id="{6A9213A3-C33E-4597-AF91-ACE0076F315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3" name="11 CuadroTexto">
          <a:extLst>
            <a:ext uri="{FF2B5EF4-FFF2-40B4-BE49-F238E27FC236}">
              <a16:creationId xmlns:a16="http://schemas.microsoft.com/office/drawing/2014/main" id="{4A9EB0AD-BFC3-4F5C-811E-2CD7E82046D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4" name="12 CuadroTexto">
          <a:extLst>
            <a:ext uri="{FF2B5EF4-FFF2-40B4-BE49-F238E27FC236}">
              <a16:creationId xmlns:a16="http://schemas.microsoft.com/office/drawing/2014/main" id="{9E53FF40-88A7-4215-8155-27C02A6EF9B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5" name="13 CuadroTexto">
          <a:extLst>
            <a:ext uri="{FF2B5EF4-FFF2-40B4-BE49-F238E27FC236}">
              <a16:creationId xmlns:a16="http://schemas.microsoft.com/office/drawing/2014/main" id="{5E25195B-7C97-42EF-A041-C3834C17029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6" name="14 CuadroTexto">
          <a:extLst>
            <a:ext uri="{FF2B5EF4-FFF2-40B4-BE49-F238E27FC236}">
              <a16:creationId xmlns:a16="http://schemas.microsoft.com/office/drawing/2014/main" id="{C07355E2-44FF-4A1F-B5A4-B57CA869F3B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7" name="15 CuadroTexto">
          <a:extLst>
            <a:ext uri="{FF2B5EF4-FFF2-40B4-BE49-F238E27FC236}">
              <a16:creationId xmlns:a16="http://schemas.microsoft.com/office/drawing/2014/main" id="{BD8AA414-1265-46EA-87A0-1CE546359FC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8" name="16 CuadroTexto">
          <a:extLst>
            <a:ext uri="{FF2B5EF4-FFF2-40B4-BE49-F238E27FC236}">
              <a16:creationId xmlns:a16="http://schemas.microsoft.com/office/drawing/2014/main" id="{DF8E449C-DBC3-462B-B2A9-8EE6E0E1F7A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39" name="17 CuadroTexto">
          <a:extLst>
            <a:ext uri="{FF2B5EF4-FFF2-40B4-BE49-F238E27FC236}">
              <a16:creationId xmlns:a16="http://schemas.microsoft.com/office/drawing/2014/main" id="{8816940D-33BD-46A3-B29A-6D21DD766F9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0" name="18 CuadroTexto">
          <a:extLst>
            <a:ext uri="{FF2B5EF4-FFF2-40B4-BE49-F238E27FC236}">
              <a16:creationId xmlns:a16="http://schemas.microsoft.com/office/drawing/2014/main" id="{7F7791B8-40FE-4892-AB17-6A908A64ECC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1" name="19 CuadroTexto">
          <a:extLst>
            <a:ext uri="{FF2B5EF4-FFF2-40B4-BE49-F238E27FC236}">
              <a16:creationId xmlns:a16="http://schemas.microsoft.com/office/drawing/2014/main" id="{9FFA7722-F0FE-42F3-B780-93E72D72BD9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2" name="20 CuadroTexto">
          <a:extLst>
            <a:ext uri="{FF2B5EF4-FFF2-40B4-BE49-F238E27FC236}">
              <a16:creationId xmlns:a16="http://schemas.microsoft.com/office/drawing/2014/main" id="{158359E3-6D2E-427D-A146-48F7F3F6C7D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3" name="21 CuadroTexto">
          <a:extLst>
            <a:ext uri="{FF2B5EF4-FFF2-40B4-BE49-F238E27FC236}">
              <a16:creationId xmlns:a16="http://schemas.microsoft.com/office/drawing/2014/main" id="{1864B3B0-6131-4642-AFA5-F5A1C0757D5E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4" name="22 CuadroTexto">
          <a:extLst>
            <a:ext uri="{FF2B5EF4-FFF2-40B4-BE49-F238E27FC236}">
              <a16:creationId xmlns:a16="http://schemas.microsoft.com/office/drawing/2014/main" id="{0E51A3E6-0C20-4834-8EBC-2C120F5143F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5" name="23 CuadroTexto">
          <a:extLst>
            <a:ext uri="{FF2B5EF4-FFF2-40B4-BE49-F238E27FC236}">
              <a16:creationId xmlns:a16="http://schemas.microsoft.com/office/drawing/2014/main" id="{CBC1F384-E375-48E0-93E0-6A8A0DDEC75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6" name="24 CuadroTexto">
          <a:extLst>
            <a:ext uri="{FF2B5EF4-FFF2-40B4-BE49-F238E27FC236}">
              <a16:creationId xmlns:a16="http://schemas.microsoft.com/office/drawing/2014/main" id="{C456977F-D695-41A3-BF8D-854A8C03D9B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7" name="25 CuadroTexto">
          <a:extLst>
            <a:ext uri="{FF2B5EF4-FFF2-40B4-BE49-F238E27FC236}">
              <a16:creationId xmlns:a16="http://schemas.microsoft.com/office/drawing/2014/main" id="{347B43E7-BCB7-4F65-A7E3-F045F08571F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8" name="26 CuadroTexto">
          <a:extLst>
            <a:ext uri="{FF2B5EF4-FFF2-40B4-BE49-F238E27FC236}">
              <a16:creationId xmlns:a16="http://schemas.microsoft.com/office/drawing/2014/main" id="{425D7D0B-3577-4BB8-8078-430502A1F4C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49" name="27 CuadroTexto">
          <a:extLst>
            <a:ext uri="{FF2B5EF4-FFF2-40B4-BE49-F238E27FC236}">
              <a16:creationId xmlns:a16="http://schemas.microsoft.com/office/drawing/2014/main" id="{54BEAB8D-1EB6-46A5-880A-DD94A781A55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0" name="28 CuadroTexto">
          <a:extLst>
            <a:ext uri="{FF2B5EF4-FFF2-40B4-BE49-F238E27FC236}">
              <a16:creationId xmlns:a16="http://schemas.microsoft.com/office/drawing/2014/main" id="{110A8BC0-E3AF-48D1-A437-9F2035EF24D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1" name="29 CuadroTexto">
          <a:extLst>
            <a:ext uri="{FF2B5EF4-FFF2-40B4-BE49-F238E27FC236}">
              <a16:creationId xmlns:a16="http://schemas.microsoft.com/office/drawing/2014/main" id="{9CA8FE25-4487-4C78-BC31-1F698AADD94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2" name="30 CuadroTexto">
          <a:extLst>
            <a:ext uri="{FF2B5EF4-FFF2-40B4-BE49-F238E27FC236}">
              <a16:creationId xmlns:a16="http://schemas.microsoft.com/office/drawing/2014/main" id="{A95BFC6B-FD33-466C-9E2B-1877F102E11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3" name="31 CuadroTexto">
          <a:extLst>
            <a:ext uri="{FF2B5EF4-FFF2-40B4-BE49-F238E27FC236}">
              <a16:creationId xmlns:a16="http://schemas.microsoft.com/office/drawing/2014/main" id="{C607C0B7-C1F5-4B0A-AB74-CAE12819BC1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4" name="32 CuadroTexto">
          <a:extLst>
            <a:ext uri="{FF2B5EF4-FFF2-40B4-BE49-F238E27FC236}">
              <a16:creationId xmlns:a16="http://schemas.microsoft.com/office/drawing/2014/main" id="{501C6D90-F566-48BD-BB86-FF74777763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5" name="33 CuadroTexto">
          <a:extLst>
            <a:ext uri="{FF2B5EF4-FFF2-40B4-BE49-F238E27FC236}">
              <a16:creationId xmlns:a16="http://schemas.microsoft.com/office/drawing/2014/main" id="{3D97F436-3A5F-490D-87ED-F9D37340255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6" name="34 CuadroTexto">
          <a:extLst>
            <a:ext uri="{FF2B5EF4-FFF2-40B4-BE49-F238E27FC236}">
              <a16:creationId xmlns:a16="http://schemas.microsoft.com/office/drawing/2014/main" id="{13B9259C-BFCA-4316-BD99-99632758874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7" name="35 CuadroTexto">
          <a:extLst>
            <a:ext uri="{FF2B5EF4-FFF2-40B4-BE49-F238E27FC236}">
              <a16:creationId xmlns:a16="http://schemas.microsoft.com/office/drawing/2014/main" id="{D10C805D-D14B-4DB4-8D21-E3F5DCF837A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8" name="36 CuadroTexto">
          <a:extLst>
            <a:ext uri="{FF2B5EF4-FFF2-40B4-BE49-F238E27FC236}">
              <a16:creationId xmlns:a16="http://schemas.microsoft.com/office/drawing/2014/main" id="{4D37A440-09E1-4EE2-AFE1-3E98E0937D1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59" name="37 CuadroTexto">
          <a:extLst>
            <a:ext uri="{FF2B5EF4-FFF2-40B4-BE49-F238E27FC236}">
              <a16:creationId xmlns:a16="http://schemas.microsoft.com/office/drawing/2014/main" id="{BFAD7E06-CB9C-47E5-968F-39AD06721DA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0" name="38 CuadroTexto">
          <a:extLst>
            <a:ext uri="{FF2B5EF4-FFF2-40B4-BE49-F238E27FC236}">
              <a16:creationId xmlns:a16="http://schemas.microsoft.com/office/drawing/2014/main" id="{50FE0F19-9EA3-46B9-B104-EDE59002FE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1" name="39 CuadroTexto">
          <a:extLst>
            <a:ext uri="{FF2B5EF4-FFF2-40B4-BE49-F238E27FC236}">
              <a16:creationId xmlns:a16="http://schemas.microsoft.com/office/drawing/2014/main" id="{FC91B427-F7F0-4542-967A-8BA8F2F3760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2" name="40 CuadroTexto">
          <a:extLst>
            <a:ext uri="{FF2B5EF4-FFF2-40B4-BE49-F238E27FC236}">
              <a16:creationId xmlns:a16="http://schemas.microsoft.com/office/drawing/2014/main" id="{D820FB0F-3E4B-4165-9B8A-B85AAA15D35C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3" name="41 CuadroTexto">
          <a:extLst>
            <a:ext uri="{FF2B5EF4-FFF2-40B4-BE49-F238E27FC236}">
              <a16:creationId xmlns:a16="http://schemas.microsoft.com/office/drawing/2014/main" id="{E3A8BA44-E54C-4EFD-8B50-DDBACDED592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4" name="42 CuadroTexto">
          <a:extLst>
            <a:ext uri="{FF2B5EF4-FFF2-40B4-BE49-F238E27FC236}">
              <a16:creationId xmlns:a16="http://schemas.microsoft.com/office/drawing/2014/main" id="{E4AD36D5-C8FE-454A-8440-BADB3DE9AB0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5" name="43 CuadroTexto">
          <a:extLst>
            <a:ext uri="{FF2B5EF4-FFF2-40B4-BE49-F238E27FC236}">
              <a16:creationId xmlns:a16="http://schemas.microsoft.com/office/drawing/2014/main" id="{595B30D1-9384-458B-AD53-4176EB3BF36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6" name="44 CuadroTexto">
          <a:extLst>
            <a:ext uri="{FF2B5EF4-FFF2-40B4-BE49-F238E27FC236}">
              <a16:creationId xmlns:a16="http://schemas.microsoft.com/office/drawing/2014/main" id="{8F13D102-530A-4543-91B8-C841DC77F4D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7" name="45 CuadroTexto">
          <a:extLst>
            <a:ext uri="{FF2B5EF4-FFF2-40B4-BE49-F238E27FC236}">
              <a16:creationId xmlns:a16="http://schemas.microsoft.com/office/drawing/2014/main" id="{E0A5B251-6918-4397-BB6D-8A833B0C20D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8" name="46 CuadroTexto">
          <a:extLst>
            <a:ext uri="{FF2B5EF4-FFF2-40B4-BE49-F238E27FC236}">
              <a16:creationId xmlns:a16="http://schemas.microsoft.com/office/drawing/2014/main" id="{FAD71CAB-865F-4ED4-9AB3-A5A3444DE24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69" name="47 CuadroTexto">
          <a:extLst>
            <a:ext uri="{FF2B5EF4-FFF2-40B4-BE49-F238E27FC236}">
              <a16:creationId xmlns:a16="http://schemas.microsoft.com/office/drawing/2014/main" id="{79DE5E91-CE50-4F9C-82D4-8D707D4D5BB0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0" name="48 CuadroTexto">
          <a:extLst>
            <a:ext uri="{FF2B5EF4-FFF2-40B4-BE49-F238E27FC236}">
              <a16:creationId xmlns:a16="http://schemas.microsoft.com/office/drawing/2014/main" id="{D4E3E96F-B96D-4EF8-9AEB-27143125768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1" name="49 CuadroTexto">
          <a:extLst>
            <a:ext uri="{FF2B5EF4-FFF2-40B4-BE49-F238E27FC236}">
              <a16:creationId xmlns:a16="http://schemas.microsoft.com/office/drawing/2014/main" id="{1EF173ED-C0F3-44C4-B85A-812D9ACDEA1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2" name="50 CuadroTexto">
          <a:extLst>
            <a:ext uri="{FF2B5EF4-FFF2-40B4-BE49-F238E27FC236}">
              <a16:creationId xmlns:a16="http://schemas.microsoft.com/office/drawing/2014/main" id="{3A4822FE-5FE6-492D-A2EF-7F76B9D0C45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3" name="51 CuadroTexto">
          <a:extLst>
            <a:ext uri="{FF2B5EF4-FFF2-40B4-BE49-F238E27FC236}">
              <a16:creationId xmlns:a16="http://schemas.microsoft.com/office/drawing/2014/main" id="{E29D0971-6836-401C-B718-B10F2646FB9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4" name="52 CuadroTexto">
          <a:extLst>
            <a:ext uri="{FF2B5EF4-FFF2-40B4-BE49-F238E27FC236}">
              <a16:creationId xmlns:a16="http://schemas.microsoft.com/office/drawing/2014/main" id="{DEF26548-6978-4A31-93D7-BE26F4E2789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5" name="53 CuadroTexto">
          <a:extLst>
            <a:ext uri="{FF2B5EF4-FFF2-40B4-BE49-F238E27FC236}">
              <a16:creationId xmlns:a16="http://schemas.microsoft.com/office/drawing/2014/main" id="{186C9A03-F9F2-46A1-87A7-0F2E84DD08C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6" name="54 CuadroTexto">
          <a:extLst>
            <a:ext uri="{FF2B5EF4-FFF2-40B4-BE49-F238E27FC236}">
              <a16:creationId xmlns:a16="http://schemas.microsoft.com/office/drawing/2014/main" id="{A7844FD0-DD69-449C-AF87-26E1B61CE9B4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7" name="55 CuadroTexto">
          <a:extLst>
            <a:ext uri="{FF2B5EF4-FFF2-40B4-BE49-F238E27FC236}">
              <a16:creationId xmlns:a16="http://schemas.microsoft.com/office/drawing/2014/main" id="{AC00C50A-C94D-48F5-B6E8-1BDAF00DE83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8" name="56 CuadroTexto">
          <a:extLst>
            <a:ext uri="{FF2B5EF4-FFF2-40B4-BE49-F238E27FC236}">
              <a16:creationId xmlns:a16="http://schemas.microsoft.com/office/drawing/2014/main" id="{E9D9A5F1-1546-4968-BC8D-C5A0AF49931F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79" name="57 CuadroTexto">
          <a:extLst>
            <a:ext uri="{FF2B5EF4-FFF2-40B4-BE49-F238E27FC236}">
              <a16:creationId xmlns:a16="http://schemas.microsoft.com/office/drawing/2014/main" id="{9D0558AE-BE9A-46AF-9C29-EDCF531CE19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0" name="58 CuadroTexto">
          <a:extLst>
            <a:ext uri="{FF2B5EF4-FFF2-40B4-BE49-F238E27FC236}">
              <a16:creationId xmlns:a16="http://schemas.microsoft.com/office/drawing/2014/main" id="{B0B1480D-570E-4AC5-8AD8-FBDCA8FB17B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1" name="59 CuadroTexto">
          <a:extLst>
            <a:ext uri="{FF2B5EF4-FFF2-40B4-BE49-F238E27FC236}">
              <a16:creationId xmlns:a16="http://schemas.microsoft.com/office/drawing/2014/main" id="{D999A9F6-A376-4CB0-A046-98FA0615FD0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2" name="60 CuadroTexto">
          <a:extLst>
            <a:ext uri="{FF2B5EF4-FFF2-40B4-BE49-F238E27FC236}">
              <a16:creationId xmlns:a16="http://schemas.microsoft.com/office/drawing/2014/main" id="{5D45F678-316A-492C-ADEA-8C87080D4F1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3" name="61 CuadroTexto">
          <a:extLst>
            <a:ext uri="{FF2B5EF4-FFF2-40B4-BE49-F238E27FC236}">
              <a16:creationId xmlns:a16="http://schemas.microsoft.com/office/drawing/2014/main" id="{3684FD1D-E7A6-4DFC-B20A-CCBD199D2B3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4" name="62 CuadroTexto">
          <a:extLst>
            <a:ext uri="{FF2B5EF4-FFF2-40B4-BE49-F238E27FC236}">
              <a16:creationId xmlns:a16="http://schemas.microsoft.com/office/drawing/2014/main" id="{C00D6482-3B62-4891-A324-514CB1444B9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5" name="63 CuadroTexto">
          <a:extLst>
            <a:ext uri="{FF2B5EF4-FFF2-40B4-BE49-F238E27FC236}">
              <a16:creationId xmlns:a16="http://schemas.microsoft.com/office/drawing/2014/main" id="{08F73355-916F-4650-B9C1-F6D203A7E1ED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6" name="64 CuadroTexto">
          <a:extLst>
            <a:ext uri="{FF2B5EF4-FFF2-40B4-BE49-F238E27FC236}">
              <a16:creationId xmlns:a16="http://schemas.microsoft.com/office/drawing/2014/main" id="{8F183A17-1420-43F6-9686-F9BD72C1E0C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7" name="65 CuadroTexto">
          <a:extLst>
            <a:ext uri="{FF2B5EF4-FFF2-40B4-BE49-F238E27FC236}">
              <a16:creationId xmlns:a16="http://schemas.microsoft.com/office/drawing/2014/main" id="{902B1D90-7B3C-4064-BCDC-A803F91EA3C6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8" name="66 CuadroTexto">
          <a:extLst>
            <a:ext uri="{FF2B5EF4-FFF2-40B4-BE49-F238E27FC236}">
              <a16:creationId xmlns:a16="http://schemas.microsoft.com/office/drawing/2014/main" id="{9F42E4EF-4498-4D79-BAE9-6849292E0A6A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89" name="67 CuadroTexto">
          <a:extLst>
            <a:ext uri="{FF2B5EF4-FFF2-40B4-BE49-F238E27FC236}">
              <a16:creationId xmlns:a16="http://schemas.microsoft.com/office/drawing/2014/main" id="{22C16010-AD85-4A6C-8CB8-46227DD498A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0" name="68 CuadroTexto">
          <a:extLst>
            <a:ext uri="{FF2B5EF4-FFF2-40B4-BE49-F238E27FC236}">
              <a16:creationId xmlns:a16="http://schemas.microsoft.com/office/drawing/2014/main" id="{0DFA0A85-2CFE-46D7-9A1B-35AA301989D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1" name="69 CuadroTexto">
          <a:extLst>
            <a:ext uri="{FF2B5EF4-FFF2-40B4-BE49-F238E27FC236}">
              <a16:creationId xmlns:a16="http://schemas.microsoft.com/office/drawing/2014/main" id="{50FB4BBC-3949-4924-9DFC-F3B9FB8E87D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2" name="70 CuadroTexto">
          <a:extLst>
            <a:ext uri="{FF2B5EF4-FFF2-40B4-BE49-F238E27FC236}">
              <a16:creationId xmlns:a16="http://schemas.microsoft.com/office/drawing/2014/main" id="{BE9F869D-2A32-418E-8A96-FD655318EEE7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3" name="71 CuadroTexto">
          <a:extLst>
            <a:ext uri="{FF2B5EF4-FFF2-40B4-BE49-F238E27FC236}">
              <a16:creationId xmlns:a16="http://schemas.microsoft.com/office/drawing/2014/main" id="{B8C9F578-41DA-4B27-ABC6-A0629409066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4" name="72 CuadroTexto">
          <a:extLst>
            <a:ext uri="{FF2B5EF4-FFF2-40B4-BE49-F238E27FC236}">
              <a16:creationId xmlns:a16="http://schemas.microsoft.com/office/drawing/2014/main" id="{DB95523A-976D-4048-9343-13FB096D9A4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5" name="73 CuadroTexto">
          <a:extLst>
            <a:ext uri="{FF2B5EF4-FFF2-40B4-BE49-F238E27FC236}">
              <a16:creationId xmlns:a16="http://schemas.microsoft.com/office/drawing/2014/main" id="{3E49906B-7E42-49E2-A0E9-5DEF6C054DF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6" name="74 CuadroTexto">
          <a:extLst>
            <a:ext uri="{FF2B5EF4-FFF2-40B4-BE49-F238E27FC236}">
              <a16:creationId xmlns:a16="http://schemas.microsoft.com/office/drawing/2014/main" id="{916D1EDA-A520-4F18-8086-48FF2C1AE02B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7" name="75 CuadroTexto">
          <a:extLst>
            <a:ext uri="{FF2B5EF4-FFF2-40B4-BE49-F238E27FC236}">
              <a16:creationId xmlns:a16="http://schemas.microsoft.com/office/drawing/2014/main" id="{E6416F31-DFCD-49ED-887D-E365805EBC33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8" name="76 CuadroTexto">
          <a:extLst>
            <a:ext uri="{FF2B5EF4-FFF2-40B4-BE49-F238E27FC236}">
              <a16:creationId xmlns:a16="http://schemas.microsoft.com/office/drawing/2014/main" id="{0BDE7A02-1DED-4C11-B6C1-6893A4E3495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399" name="77 CuadroTexto">
          <a:extLst>
            <a:ext uri="{FF2B5EF4-FFF2-40B4-BE49-F238E27FC236}">
              <a16:creationId xmlns:a16="http://schemas.microsoft.com/office/drawing/2014/main" id="{AE1DB1EC-CA93-4A5C-BD5B-AC1BB44F60B1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400" name="78 CuadroTexto">
          <a:extLst>
            <a:ext uri="{FF2B5EF4-FFF2-40B4-BE49-F238E27FC236}">
              <a16:creationId xmlns:a16="http://schemas.microsoft.com/office/drawing/2014/main" id="{CEB2949B-65F7-432F-B1F0-2D1432F8FBC8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401" name="79 CuadroTexto">
          <a:extLst>
            <a:ext uri="{FF2B5EF4-FFF2-40B4-BE49-F238E27FC236}">
              <a16:creationId xmlns:a16="http://schemas.microsoft.com/office/drawing/2014/main" id="{5D51406D-7EC8-4049-8035-0B3CC8027D89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402" name="80 CuadroTexto">
          <a:extLst>
            <a:ext uri="{FF2B5EF4-FFF2-40B4-BE49-F238E27FC236}">
              <a16:creationId xmlns:a16="http://schemas.microsoft.com/office/drawing/2014/main" id="{FD1E570A-52C0-4E6B-A4D4-FB4130E93172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4454" cy="278956"/>
    <xdr:sp macro="" textlink="">
      <xdr:nvSpPr>
        <xdr:cNvPr id="4403" name="81 CuadroTexto">
          <a:extLst>
            <a:ext uri="{FF2B5EF4-FFF2-40B4-BE49-F238E27FC236}">
              <a16:creationId xmlns:a16="http://schemas.microsoft.com/office/drawing/2014/main" id="{6953A50A-948F-4294-954E-75DA7764FBD5}"/>
            </a:ext>
          </a:extLst>
        </xdr:cNvPr>
        <xdr:cNvSpPr txBox="1"/>
      </xdr:nvSpPr>
      <xdr:spPr>
        <a:xfrm>
          <a:off x="8743950" y="69532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20</xdr:row>
      <xdr:rowOff>0</xdr:rowOff>
    </xdr:from>
    <xdr:ext cx="192763" cy="274009"/>
    <xdr:sp macro="" textlink="">
      <xdr:nvSpPr>
        <xdr:cNvPr id="4404" name="82 CuadroTexto">
          <a:extLst>
            <a:ext uri="{FF2B5EF4-FFF2-40B4-BE49-F238E27FC236}">
              <a16:creationId xmlns:a16="http://schemas.microsoft.com/office/drawing/2014/main" id="{91BE3CAA-EB57-4405-A687-C243837E8B19}"/>
            </a:ext>
          </a:extLst>
        </xdr:cNvPr>
        <xdr:cNvSpPr txBox="1"/>
      </xdr:nvSpPr>
      <xdr:spPr>
        <a:xfrm>
          <a:off x="8743950" y="69532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17</xdr:col>
      <xdr:colOff>217828</xdr:colOff>
      <xdr:row>24</xdr:row>
      <xdr:rowOff>37643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3ECA2E-0BEC-1F42-FA07-EDD3D11D3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952500"/>
          <a:ext cx="9971428" cy="3657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sapedu-my.sharepoint.com/Users/LENOVO/AppData/Local/Temp/Rar$DIa12236.31770/ESTUDIO%20DE%20MERCADO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Relationship Id="rId1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"/>
      <sheetName val="MATRIZ DE PRODUCTOS"/>
      <sheetName val="SEDE CENTRAL"/>
      <sheetName val="BOLIVAR-SUCRE"/>
      <sheetName val="CHOCÓ"/>
      <sheetName val="N. DE SANTANDER"/>
      <sheetName val="TOLIMA "/>
      <sheetName val="RESUMEN COSTOS DIRECTOS"/>
      <sheetName val="CAPITULOS "/>
      <sheetName val="ESTUDIO DE MERCADO"/>
      <sheetName val="TABLAS DE HONORARIOS "/>
    </sheetNames>
    <sheetDataSet>
      <sheetData sheetId="0">
        <row r="35">
          <cell r="C35">
            <v>2.21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0">
          <cell r="D10">
            <v>105744553.68115568</v>
          </cell>
        </row>
      </sheetData>
      <sheetData sheetId="8">
        <row r="2">
          <cell r="B2" t="str">
            <v xml:space="preserve">RECOPILACION, REVISION Y COMPLEMENTACION DE LA INFORMACIÓN EXISTENTE </v>
          </cell>
        </row>
        <row r="4">
          <cell r="B4" t="str">
            <v>REDES ELÉCTRICAS, ELECTRÓNICA Y DE CABLEADO ESTRUCTURADO</v>
          </cell>
        </row>
        <row r="5">
          <cell r="B5" t="str">
            <v>SISTEMAS Y REDES HIDROSANITARIAS</v>
          </cell>
        </row>
        <row r="6">
          <cell r="B6" t="str">
            <v>ADECUACIONES LOCATIVAS</v>
          </cell>
        </row>
        <row r="7">
          <cell r="B7" t="str">
            <v>CONSTRUCCIÓN DE ANDENES</v>
          </cell>
        </row>
        <row r="8">
          <cell r="B8" t="str">
            <v>VULNERABILIDAD SÍSMICA – REFORZAMIENTO ESTRUCTURAL</v>
          </cell>
        </row>
        <row r="9">
          <cell r="B9" t="str">
            <v>AMBIENTAL</v>
          </cell>
        </row>
        <row r="10">
          <cell r="B10" t="str">
            <v>CONDICIONES DE ACCESIBILIDAD</v>
          </cell>
        </row>
        <row r="11">
          <cell r="B11" t="str">
            <v>PRESUPUESTO Y PROGRAMACIÓN DE OBRA</v>
          </cell>
        </row>
        <row r="12">
          <cell r="B12" t="str">
            <v>GESTIÓN Y OBTENCIÓN DE LICIENCIAS</v>
          </cell>
        </row>
      </sheetData>
      <sheetData sheetId="9"/>
      <sheetData sheetId="10">
        <row r="56">
          <cell r="L56">
            <v>7471911.5162813505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MO"/>
      <sheetName val="Admin"/>
      <sheetName val="Pivot"/>
      <sheetName val="BC"/>
      <sheetName val="Estimate"/>
      <sheetName val="Customer"/>
      <sheetName val="SKU"/>
      <sheetName val="Matriz"/>
      <sheetName val="PROPUESTA ECONOMICA"/>
    </sheetNames>
    <sheetDataSet>
      <sheetData sheetId="0"/>
      <sheetData sheetId="1"/>
      <sheetData sheetId="2">
        <row r="2">
          <cell r="D2">
            <v>5000</v>
          </cell>
        </row>
        <row r="21">
          <cell r="D21">
            <v>2.0040000000000002E-2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70D58-B118-4603-94CA-B8BF7F1A645E}">
  <dimension ref="A1:AS997"/>
  <sheetViews>
    <sheetView showGridLines="0" tabSelected="1" zoomScale="85" zoomScaleNormal="85" zoomScaleSheetLayoutView="55" workbookViewId="0">
      <selection activeCell="B14" sqref="B14:E14"/>
    </sheetView>
  </sheetViews>
  <sheetFormatPr baseColWidth="10" defaultColWidth="14.42578125" defaultRowHeight="15" customHeight="1" x14ac:dyDescent="0.25"/>
  <cols>
    <col min="1" max="1" width="37.140625" customWidth="1"/>
    <col min="2" max="2" width="10.140625" customWidth="1"/>
    <col min="3" max="3" width="10.28515625" customWidth="1"/>
    <col min="4" max="4" width="23.5703125" customWidth="1"/>
    <col min="5" max="5" width="35.5703125" customWidth="1"/>
    <col min="6" max="7" width="16.5703125" customWidth="1"/>
    <col min="8" max="8" width="15.7109375" customWidth="1"/>
    <col min="9" max="9" width="34.42578125" customWidth="1"/>
    <col min="10" max="12" width="14.42578125" customWidth="1"/>
    <col min="13" max="13" width="31" customWidth="1"/>
    <col min="14" max="16" width="14.42578125" customWidth="1"/>
    <col min="17" max="17" width="36.140625" customWidth="1"/>
    <col min="18" max="20" width="14.42578125" customWidth="1"/>
    <col min="21" max="21" width="29" customWidth="1"/>
    <col min="22" max="24" width="14.42578125" customWidth="1"/>
    <col min="25" max="25" width="51.42578125" customWidth="1"/>
    <col min="26" max="26" width="29.42578125" customWidth="1"/>
    <col min="27" max="29" width="14.42578125" customWidth="1"/>
    <col min="30" max="30" width="25.28515625" customWidth="1"/>
    <col min="31" max="31" width="34.7109375" customWidth="1"/>
    <col min="32" max="34" width="14.42578125" customWidth="1"/>
    <col min="35" max="35" width="33.85546875" customWidth="1"/>
    <col min="36" max="36" width="41" customWidth="1"/>
    <col min="37" max="39" width="14.42578125" customWidth="1"/>
    <col min="40" max="40" width="37.28515625" customWidth="1"/>
    <col min="41" max="41" width="34.7109375" customWidth="1"/>
    <col min="42" max="42" width="13.85546875" customWidth="1"/>
    <col min="45" max="45" width="27.42578125" customWidth="1"/>
  </cols>
  <sheetData>
    <row r="1" spans="1:45" ht="14.25" customHeight="1" x14ac:dyDescent="0.25">
      <c r="A1" s="106"/>
      <c r="B1" s="107"/>
      <c r="C1" s="107"/>
      <c r="D1" s="107"/>
      <c r="E1" s="108"/>
    </row>
    <row r="2" spans="1:45" ht="20.25" customHeight="1" x14ac:dyDescent="0.25">
      <c r="A2" s="109" t="s">
        <v>16</v>
      </c>
      <c r="B2" s="110"/>
      <c r="C2" s="110"/>
      <c r="D2" s="110"/>
      <c r="E2" s="111"/>
    </row>
    <row r="3" spans="1:45" ht="16.5" customHeight="1" x14ac:dyDescent="0.25">
      <c r="A3" s="109" t="s">
        <v>0</v>
      </c>
      <c r="B3" s="110"/>
      <c r="C3" s="110"/>
      <c r="D3" s="110"/>
      <c r="E3" s="111"/>
    </row>
    <row r="4" spans="1:45" ht="15.75" customHeight="1" thickBot="1" x14ac:dyDescent="0.3">
      <c r="A4" s="112"/>
      <c r="B4" s="113"/>
      <c r="C4" s="113"/>
      <c r="D4" s="113"/>
      <c r="E4" s="114"/>
    </row>
    <row r="5" spans="1:45" ht="44.25" customHeight="1" x14ac:dyDescent="0.25">
      <c r="A5" s="115" t="s">
        <v>17</v>
      </c>
      <c r="B5" s="116"/>
      <c r="C5" s="116"/>
      <c r="D5" s="116"/>
      <c r="E5" s="117"/>
      <c r="H5" s="82"/>
    </row>
    <row r="6" spans="1:45" ht="21.75" customHeight="1" x14ac:dyDescent="0.25">
      <c r="A6" s="1" t="s">
        <v>1</v>
      </c>
      <c r="B6" s="118">
        <v>425685622</v>
      </c>
      <c r="C6" s="119"/>
      <c r="D6" s="119"/>
      <c r="E6" s="120"/>
    </row>
    <row r="7" spans="1:45" ht="25.5" customHeight="1" x14ac:dyDescent="0.25">
      <c r="A7" s="2" t="s">
        <v>2</v>
      </c>
      <c r="B7" s="88" t="s">
        <v>250</v>
      </c>
      <c r="C7" s="89"/>
      <c r="D7" s="89"/>
      <c r="E7" s="90"/>
      <c r="F7" s="88" t="s">
        <v>253</v>
      </c>
      <c r="G7" s="89"/>
      <c r="H7" s="89"/>
      <c r="I7" s="90"/>
      <c r="J7" s="88" t="s">
        <v>254</v>
      </c>
      <c r="K7" s="89"/>
      <c r="L7" s="89"/>
      <c r="M7" s="90"/>
      <c r="N7" s="88" t="s">
        <v>255</v>
      </c>
      <c r="O7" s="89"/>
      <c r="P7" s="89"/>
      <c r="Q7" s="90"/>
      <c r="R7" s="88" t="s">
        <v>256</v>
      </c>
      <c r="S7" s="89"/>
      <c r="T7" s="89"/>
      <c r="U7" s="90"/>
      <c r="V7" s="88" t="s">
        <v>265</v>
      </c>
      <c r="W7" s="89"/>
      <c r="X7" s="89"/>
      <c r="Y7" s="90"/>
      <c r="Z7" s="2" t="s">
        <v>2</v>
      </c>
      <c r="AA7" s="88" t="s">
        <v>266</v>
      </c>
      <c r="AB7" s="89"/>
      <c r="AC7" s="89"/>
      <c r="AD7" s="90"/>
      <c r="AE7" s="2" t="s">
        <v>2</v>
      </c>
      <c r="AF7" s="88" t="s">
        <v>267</v>
      </c>
      <c r="AG7" s="89"/>
      <c r="AH7" s="89"/>
      <c r="AI7" s="90"/>
      <c r="AJ7" s="2" t="s">
        <v>2</v>
      </c>
      <c r="AK7" s="88" t="s">
        <v>268</v>
      </c>
      <c r="AL7" s="89"/>
      <c r="AM7" s="89"/>
      <c r="AN7" s="90"/>
      <c r="AO7" s="67" t="s">
        <v>2</v>
      </c>
      <c r="AP7" s="91" t="s">
        <v>269</v>
      </c>
      <c r="AQ7" s="91"/>
      <c r="AR7" s="91"/>
      <c r="AS7" s="91"/>
    </row>
    <row r="8" spans="1:45" ht="30.75" customHeight="1" x14ac:dyDescent="0.25">
      <c r="A8" s="2" t="s">
        <v>3</v>
      </c>
      <c r="B8" s="92">
        <v>320865000</v>
      </c>
      <c r="C8" s="93"/>
      <c r="D8" s="93"/>
      <c r="E8" s="94"/>
      <c r="F8" s="92">
        <v>425683451</v>
      </c>
      <c r="G8" s="93"/>
      <c r="H8" s="93"/>
      <c r="I8" s="94"/>
      <c r="J8" s="92">
        <v>425685622</v>
      </c>
      <c r="K8" s="93"/>
      <c r="L8" s="93"/>
      <c r="M8" s="94"/>
      <c r="N8" s="92">
        <v>425681280</v>
      </c>
      <c r="O8" s="93"/>
      <c r="P8" s="93"/>
      <c r="Q8" s="94"/>
      <c r="R8" s="92">
        <v>424390000</v>
      </c>
      <c r="S8" s="93"/>
      <c r="T8" s="93"/>
      <c r="U8" s="94"/>
      <c r="V8" s="92">
        <v>424951000</v>
      </c>
      <c r="W8" s="93"/>
      <c r="X8" s="93"/>
      <c r="Y8" s="94"/>
      <c r="Z8" s="2" t="s">
        <v>3</v>
      </c>
      <c r="AA8" s="92">
        <v>425577072</v>
      </c>
      <c r="AB8" s="93"/>
      <c r="AC8" s="93"/>
      <c r="AD8" s="94"/>
      <c r="AE8" s="2" t="s">
        <v>3</v>
      </c>
      <c r="AF8" s="92">
        <v>425682700</v>
      </c>
      <c r="AG8" s="93"/>
      <c r="AH8" s="93"/>
      <c r="AI8" s="94"/>
      <c r="AJ8" s="2" t="s">
        <v>3</v>
      </c>
      <c r="AK8" s="92">
        <v>425663912</v>
      </c>
      <c r="AL8" s="93"/>
      <c r="AM8" s="93"/>
      <c r="AN8" s="94"/>
      <c r="AO8" s="2" t="s">
        <v>3</v>
      </c>
      <c r="AP8" s="95">
        <v>425656300</v>
      </c>
      <c r="AQ8" s="96"/>
      <c r="AR8" s="96"/>
      <c r="AS8" s="97"/>
    </row>
    <row r="9" spans="1:45" ht="30.75" customHeight="1" x14ac:dyDescent="0.25">
      <c r="A9" s="3" t="s">
        <v>4</v>
      </c>
      <c r="B9" s="59" t="s">
        <v>5</v>
      </c>
      <c r="C9" s="59" t="s">
        <v>6</v>
      </c>
      <c r="D9" s="59" t="s">
        <v>7</v>
      </c>
      <c r="E9" s="5" t="s">
        <v>8</v>
      </c>
      <c r="F9" s="4" t="s">
        <v>5</v>
      </c>
      <c r="G9" s="4" t="s">
        <v>6</v>
      </c>
      <c r="H9" s="4" t="s">
        <v>7</v>
      </c>
      <c r="I9" s="5" t="s">
        <v>8</v>
      </c>
      <c r="J9" s="4" t="s">
        <v>5</v>
      </c>
      <c r="K9" s="4" t="s">
        <v>6</v>
      </c>
      <c r="L9" s="4" t="s">
        <v>7</v>
      </c>
      <c r="M9" s="5" t="s">
        <v>8</v>
      </c>
      <c r="N9" s="4" t="s">
        <v>5</v>
      </c>
      <c r="O9" s="4" t="s">
        <v>6</v>
      </c>
      <c r="P9" s="4" t="s">
        <v>7</v>
      </c>
      <c r="Q9" s="5" t="s">
        <v>8</v>
      </c>
      <c r="R9" s="4" t="s">
        <v>5</v>
      </c>
      <c r="S9" s="4" t="s">
        <v>6</v>
      </c>
      <c r="T9" s="4" t="s">
        <v>7</v>
      </c>
      <c r="U9" s="5" t="s">
        <v>8</v>
      </c>
      <c r="V9" s="59" t="s">
        <v>5</v>
      </c>
      <c r="W9" s="59" t="s">
        <v>6</v>
      </c>
      <c r="X9" s="59" t="s">
        <v>7</v>
      </c>
      <c r="Y9" s="5" t="s">
        <v>8</v>
      </c>
      <c r="Z9" s="3" t="s">
        <v>4</v>
      </c>
      <c r="AA9" s="59" t="s">
        <v>5</v>
      </c>
      <c r="AB9" s="59" t="s">
        <v>6</v>
      </c>
      <c r="AC9" s="59" t="s">
        <v>7</v>
      </c>
      <c r="AD9" s="5" t="s">
        <v>8</v>
      </c>
      <c r="AE9" s="3" t="s">
        <v>4</v>
      </c>
      <c r="AF9" s="59" t="s">
        <v>5</v>
      </c>
      <c r="AG9" s="59" t="s">
        <v>6</v>
      </c>
      <c r="AH9" s="59" t="s">
        <v>7</v>
      </c>
      <c r="AI9" s="5" t="s">
        <v>8</v>
      </c>
      <c r="AJ9" s="3" t="s">
        <v>4</v>
      </c>
      <c r="AK9" s="59" t="s">
        <v>5</v>
      </c>
      <c r="AL9" s="59" t="s">
        <v>6</v>
      </c>
      <c r="AM9" s="59" t="s">
        <v>7</v>
      </c>
      <c r="AN9" s="5" t="s">
        <v>8</v>
      </c>
      <c r="AO9" s="3" t="s">
        <v>4</v>
      </c>
      <c r="AP9" s="59" t="s">
        <v>5</v>
      </c>
      <c r="AQ9" s="59" t="s">
        <v>6</v>
      </c>
      <c r="AR9" s="59" t="s">
        <v>7</v>
      </c>
      <c r="AS9" s="5" t="s">
        <v>8</v>
      </c>
    </row>
    <row r="10" spans="1:45" ht="87" customHeight="1" x14ac:dyDescent="0.25">
      <c r="A10" s="57" t="s">
        <v>9</v>
      </c>
      <c r="B10" s="8"/>
      <c r="C10" s="8" t="s">
        <v>257</v>
      </c>
      <c r="D10" s="8" t="s">
        <v>258</v>
      </c>
      <c r="E10" s="60" t="s">
        <v>264</v>
      </c>
      <c r="F10" s="8"/>
      <c r="G10" s="8" t="s">
        <v>257</v>
      </c>
      <c r="H10" s="8" t="s">
        <v>258</v>
      </c>
      <c r="I10" s="60" t="s">
        <v>264</v>
      </c>
      <c r="J10" s="8"/>
      <c r="K10" s="8" t="s">
        <v>257</v>
      </c>
      <c r="L10" s="8" t="s">
        <v>258</v>
      </c>
      <c r="M10" s="60" t="s">
        <v>264</v>
      </c>
      <c r="N10" s="8"/>
      <c r="O10" s="8" t="s">
        <v>257</v>
      </c>
      <c r="P10" s="8" t="s">
        <v>258</v>
      </c>
      <c r="Q10" s="60" t="s">
        <v>264</v>
      </c>
      <c r="R10" s="8"/>
      <c r="S10" s="8" t="s">
        <v>257</v>
      </c>
      <c r="T10" s="8" t="s">
        <v>258</v>
      </c>
      <c r="U10" s="60" t="s">
        <v>264</v>
      </c>
      <c r="V10" s="6"/>
      <c r="W10" s="8" t="s">
        <v>257</v>
      </c>
      <c r="X10" s="8" t="s">
        <v>258</v>
      </c>
      <c r="Y10" s="98" t="s">
        <v>289</v>
      </c>
      <c r="Z10" s="57" t="s">
        <v>9</v>
      </c>
      <c r="AA10" s="6"/>
      <c r="AB10" s="8" t="s">
        <v>257</v>
      </c>
      <c r="AC10" s="8" t="s">
        <v>258</v>
      </c>
      <c r="AD10" s="60" t="s">
        <v>264</v>
      </c>
      <c r="AE10" s="57" t="s">
        <v>9</v>
      </c>
      <c r="AF10" s="6"/>
      <c r="AG10" s="8" t="s">
        <v>257</v>
      </c>
      <c r="AH10" s="8" t="s">
        <v>258</v>
      </c>
      <c r="AI10" s="84" t="s">
        <v>276</v>
      </c>
      <c r="AJ10" s="57" t="s">
        <v>9</v>
      </c>
      <c r="AK10" s="6"/>
      <c r="AL10" s="8" t="s">
        <v>257</v>
      </c>
      <c r="AM10" s="8" t="s">
        <v>258</v>
      </c>
      <c r="AN10" s="60" t="s">
        <v>264</v>
      </c>
      <c r="AO10" s="57" t="s">
        <v>9</v>
      </c>
      <c r="AP10" s="6"/>
      <c r="AQ10" s="8" t="s">
        <v>257</v>
      </c>
      <c r="AR10" s="8" t="s">
        <v>258</v>
      </c>
      <c r="AS10" s="60" t="s">
        <v>264</v>
      </c>
    </row>
    <row r="11" spans="1:45" ht="45" customHeight="1" x14ac:dyDescent="0.25">
      <c r="A11" s="57" t="s">
        <v>10</v>
      </c>
      <c r="B11" s="8"/>
      <c r="C11" s="8" t="s">
        <v>257</v>
      </c>
      <c r="D11" s="8" t="s">
        <v>258</v>
      </c>
      <c r="E11" s="6"/>
      <c r="F11" s="8"/>
      <c r="G11" s="8" t="s">
        <v>257</v>
      </c>
      <c r="H11" s="8" t="s">
        <v>258</v>
      </c>
      <c r="I11" s="6"/>
      <c r="J11" s="8"/>
      <c r="K11" s="8" t="s">
        <v>257</v>
      </c>
      <c r="L11" s="8" t="s">
        <v>258</v>
      </c>
      <c r="M11" s="6"/>
      <c r="N11" s="8"/>
      <c r="O11" s="8" t="s">
        <v>257</v>
      </c>
      <c r="P11" s="8" t="s">
        <v>258</v>
      </c>
      <c r="Q11" s="6"/>
      <c r="R11" s="8"/>
      <c r="S11" s="8" t="s">
        <v>257</v>
      </c>
      <c r="T11" s="8" t="s">
        <v>258</v>
      </c>
      <c r="U11" s="6"/>
      <c r="V11" s="6"/>
      <c r="W11" s="8" t="s">
        <v>257</v>
      </c>
      <c r="X11" s="8" t="s">
        <v>258</v>
      </c>
      <c r="Y11" s="98"/>
      <c r="Z11" s="57" t="s">
        <v>10</v>
      </c>
      <c r="AA11" s="6"/>
      <c r="AB11" s="8" t="s">
        <v>257</v>
      </c>
      <c r="AC11" s="8" t="s">
        <v>258</v>
      </c>
      <c r="AD11" s="6"/>
      <c r="AE11" s="57" t="s">
        <v>10</v>
      </c>
      <c r="AF11" s="8" t="s">
        <v>257</v>
      </c>
      <c r="AG11" s="8"/>
      <c r="AH11" s="8" t="s">
        <v>271</v>
      </c>
      <c r="AI11" s="84"/>
      <c r="AJ11" s="57" t="s">
        <v>10</v>
      </c>
      <c r="AK11" s="6"/>
      <c r="AL11" s="8" t="s">
        <v>257</v>
      </c>
      <c r="AM11" s="8" t="s">
        <v>258</v>
      </c>
      <c r="AN11" s="6"/>
      <c r="AO11" s="57" t="s">
        <v>10</v>
      </c>
      <c r="AP11" s="6"/>
      <c r="AQ11" s="8" t="s">
        <v>257</v>
      </c>
      <c r="AR11" s="8" t="s">
        <v>258</v>
      </c>
      <c r="AS11" s="6"/>
    </row>
    <row r="12" spans="1:45" ht="45" customHeight="1" x14ac:dyDescent="0.25">
      <c r="A12" s="57" t="s">
        <v>11</v>
      </c>
      <c r="B12" s="8" t="s">
        <v>257</v>
      </c>
      <c r="C12" s="8"/>
      <c r="D12" s="8" t="s">
        <v>258</v>
      </c>
      <c r="E12" s="7"/>
      <c r="F12" s="8" t="s">
        <v>257</v>
      </c>
      <c r="G12" s="8"/>
      <c r="H12" s="8" t="s">
        <v>258</v>
      </c>
      <c r="I12" s="7"/>
      <c r="J12" s="8" t="s">
        <v>257</v>
      </c>
      <c r="K12" s="8"/>
      <c r="L12" s="8" t="s">
        <v>258</v>
      </c>
      <c r="M12" s="7"/>
      <c r="N12" s="8" t="s">
        <v>257</v>
      </c>
      <c r="O12" s="8"/>
      <c r="P12" s="8" t="s">
        <v>258</v>
      </c>
      <c r="Q12" s="7"/>
      <c r="R12" s="8" t="s">
        <v>257</v>
      </c>
      <c r="S12" s="8"/>
      <c r="T12" s="8" t="s">
        <v>258</v>
      </c>
      <c r="U12" s="7"/>
      <c r="V12" s="8"/>
      <c r="W12" s="8"/>
      <c r="X12" s="8"/>
      <c r="Y12" s="98"/>
      <c r="Z12" s="57" t="s">
        <v>11</v>
      </c>
      <c r="AA12" s="8" t="s">
        <v>257</v>
      </c>
      <c r="AB12" s="8"/>
      <c r="AC12" s="8" t="s">
        <v>258</v>
      </c>
      <c r="AD12" s="6"/>
      <c r="AE12" s="57" t="s">
        <v>11</v>
      </c>
      <c r="AF12" s="8" t="s">
        <v>257</v>
      </c>
      <c r="AG12" s="8"/>
      <c r="AH12" s="8" t="s">
        <v>258</v>
      </c>
      <c r="AI12" s="84"/>
      <c r="AJ12" s="57" t="s">
        <v>11</v>
      </c>
      <c r="AK12" s="8" t="s">
        <v>257</v>
      </c>
      <c r="AL12" s="8"/>
      <c r="AM12" s="8" t="s">
        <v>258</v>
      </c>
      <c r="AN12" s="6"/>
      <c r="AO12" s="57" t="s">
        <v>11</v>
      </c>
      <c r="AP12" s="8" t="s">
        <v>272</v>
      </c>
      <c r="AQ12" s="8"/>
      <c r="AR12" s="8" t="s">
        <v>258</v>
      </c>
      <c r="AS12" s="6"/>
    </row>
    <row r="13" spans="1:45" ht="45" customHeight="1" thickBot="1" x14ac:dyDescent="0.3">
      <c r="A13" s="58" t="s">
        <v>12</v>
      </c>
      <c r="B13" s="80" t="s">
        <v>257</v>
      </c>
      <c r="C13" s="80"/>
      <c r="D13" s="80" t="s">
        <v>258</v>
      </c>
      <c r="E13" s="81"/>
      <c r="F13" s="80" t="s">
        <v>257</v>
      </c>
      <c r="G13" s="80"/>
      <c r="H13" s="80" t="s">
        <v>258</v>
      </c>
      <c r="I13" s="81"/>
      <c r="J13" s="80" t="s">
        <v>257</v>
      </c>
      <c r="K13" s="80"/>
      <c r="L13" s="80" t="s">
        <v>258</v>
      </c>
      <c r="M13" s="81"/>
      <c r="N13" s="80" t="s">
        <v>257</v>
      </c>
      <c r="O13" s="80"/>
      <c r="P13" s="80" t="s">
        <v>258</v>
      </c>
      <c r="Q13" s="81"/>
      <c r="R13" s="80" t="s">
        <v>257</v>
      </c>
      <c r="S13" s="80"/>
      <c r="T13" s="80" t="s">
        <v>258</v>
      </c>
      <c r="U13" s="81"/>
      <c r="V13" s="80" t="s">
        <v>257</v>
      </c>
      <c r="W13" s="80"/>
      <c r="X13" s="80" t="s">
        <v>258</v>
      </c>
      <c r="Y13" s="99"/>
      <c r="Z13" s="58" t="s">
        <v>12</v>
      </c>
      <c r="AA13" s="80" t="s">
        <v>257</v>
      </c>
      <c r="AB13" s="80"/>
      <c r="AC13" s="80" t="s">
        <v>258</v>
      </c>
      <c r="AD13" s="81"/>
      <c r="AE13" s="58" t="s">
        <v>12</v>
      </c>
      <c r="AF13" s="80" t="s">
        <v>257</v>
      </c>
      <c r="AG13" s="80"/>
      <c r="AH13" s="80" t="s">
        <v>258</v>
      </c>
      <c r="AI13" s="85"/>
      <c r="AJ13" s="58" t="s">
        <v>12</v>
      </c>
      <c r="AK13" s="80" t="s">
        <v>257</v>
      </c>
      <c r="AL13" s="80"/>
      <c r="AM13" s="80" t="s">
        <v>258</v>
      </c>
      <c r="AN13" s="81"/>
      <c r="AO13" s="58" t="s">
        <v>12</v>
      </c>
      <c r="AP13" s="80" t="s">
        <v>257</v>
      </c>
      <c r="AQ13" s="80"/>
      <c r="AR13" s="80" t="s">
        <v>258</v>
      </c>
      <c r="AS13" s="81"/>
    </row>
    <row r="14" spans="1:45" ht="73.5" customHeight="1" thickBot="1" x14ac:dyDescent="0.3">
      <c r="A14" s="83" t="s">
        <v>13</v>
      </c>
      <c r="B14" s="86" t="s">
        <v>259</v>
      </c>
      <c r="C14" s="86"/>
      <c r="D14" s="86"/>
      <c r="E14" s="86"/>
      <c r="F14" s="86" t="s">
        <v>260</v>
      </c>
      <c r="G14" s="86"/>
      <c r="H14" s="86"/>
      <c r="I14" s="86"/>
      <c r="J14" s="86" t="s">
        <v>261</v>
      </c>
      <c r="K14" s="86"/>
      <c r="L14" s="86"/>
      <c r="M14" s="86"/>
      <c r="N14" s="86" t="s">
        <v>262</v>
      </c>
      <c r="O14" s="86"/>
      <c r="P14" s="86"/>
      <c r="Q14" s="86"/>
      <c r="R14" s="86" t="s">
        <v>263</v>
      </c>
      <c r="S14" s="86"/>
      <c r="T14" s="86"/>
      <c r="U14" s="86"/>
      <c r="V14" s="100" t="s">
        <v>270</v>
      </c>
      <c r="W14" s="100"/>
      <c r="X14" s="100"/>
      <c r="Y14" s="100"/>
      <c r="Z14" s="86" t="s">
        <v>273</v>
      </c>
      <c r="AA14" s="86"/>
      <c r="AB14" s="86"/>
      <c r="AC14" s="86"/>
      <c r="AD14" s="86"/>
      <c r="AE14" s="86" t="s">
        <v>274</v>
      </c>
      <c r="AF14" s="86"/>
      <c r="AG14" s="86"/>
      <c r="AH14" s="86"/>
      <c r="AI14" s="86"/>
      <c r="AJ14" s="86" t="s">
        <v>277</v>
      </c>
      <c r="AK14" s="86"/>
      <c r="AL14" s="86"/>
      <c r="AM14" s="86"/>
      <c r="AN14" s="86"/>
      <c r="AO14" s="86" t="s">
        <v>275</v>
      </c>
      <c r="AP14" s="86"/>
      <c r="AQ14" s="86"/>
      <c r="AR14" s="86"/>
      <c r="AS14" s="87"/>
    </row>
    <row r="15" spans="1:45" ht="22.5" customHeight="1" x14ac:dyDescent="0.25">
      <c r="A15" s="121" t="s">
        <v>14</v>
      </c>
      <c r="B15" s="122"/>
      <c r="C15" s="122"/>
      <c r="D15" s="122"/>
      <c r="E15" s="123"/>
    </row>
    <row r="16" spans="1:45" ht="14.25" customHeight="1" x14ac:dyDescent="0.25">
      <c r="A16" s="124" t="s">
        <v>290</v>
      </c>
      <c r="B16" s="125"/>
      <c r="C16" s="125"/>
      <c r="D16" s="125"/>
      <c r="E16" s="126"/>
    </row>
    <row r="17" spans="1:5" ht="30.75" customHeight="1" x14ac:dyDescent="0.25">
      <c r="A17" s="101" t="s">
        <v>15</v>
      </c>
      <c r="B17" s="11"/>
      <c r="C17" s="9"/>
      <c r="D17" s="9"/>
      <c r="E17" s="10"/>
    </row>
    <row r="18" spans="1:5" ht="84.75" customHeight="1" thickBot="1" x14ac:dyDescent="0.3">
      <c r="A18" s="102"/>
      <c r="B18" s="103" t="s">
        <v>18</v>
      </c>
      <c r="C18" s="104"/>
      <c r="D18" s="104"/>
      <c r="E18" s="105"/>
    </row>
    <row r="19" spans="1:5" ht="30.75" customHeight="1" x14ac:dyDescent="0.25">
      <c r="A19" s="101" t="s">
        <v>15</v>
      </c>
      <c r="B19" s="11"/>
      <c r="C19" s="9"/>
      <c r="D19" s="9"/>
      <c r="E19" s="10"/>
    </row>
    <row r="20" spans="1:5" ht="84.75" customHeight="1" thickBot="1" x14ac:dyDescent="0.3">
      <c r="A20" s="102"/>
      <c r="B20" s="103" t="s">
        <v>249</v>
      </c>
      <c r="C20" s="104"/>
      <c r="D20" s="104"/>
      <c r="E20" s="105"/>
    </row>
    <row r="21" spans="1:5" ht="14.25" customHeight="1" x14ac:dyDescent="0.25"/>
    <row r="22" spans="1:5" ht="14.25" customHeight="1" x14ac:dyDescent="0.25"/>
    <row r="23" spans="1:5" ht="14.25" customHeight="1" x14ac:dyDescent="0.25"/>
    <row r="24" spans="1:5" ht="14.25" customHeight="1" x14ac:dyDescent="0.25"/>
    <row r="25" spans="1:5" ht="14.25" customHeight="1" x14ac:dyDescent="0.25"/>
    <row r="26" spans="1:5" ht="14.25" customHeight="1" x14ac:dyDescent="0.25"/>
    <row r="27" spans="1:5" ht="14.25" customHeight="1" x14ac:dyDescent="0.25"/>
    <row r="28" spans="1:5" ht="14.25" customHeight="1" x14ac:dyDescent="0.25"/>
    <row r="29" spans="1:5" ht="14.25" customHeight="1" x14ac:dyDescent="0.25"/>
    <row r="30" spans="1:5" ht="14.25" customHeight="1" x14ac:dyDescent="0.25"/>
    <row r="31" spans="1:5" ht="14.25" customHeight="1" x14ac:dyDescent="0.25"/>
    <row r="32" spans="1:5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</sheetData>
  <mergeCells count="44">
    <mergeCell ref="A19:A20"/>
    <mergeCell ref="B20:E20"/>
    <mergeCell ref="B18:E18"/>
    <mergeCell ref="A17:A18"/>
    <mergeCell ref="A1:E1"/>
    <mergeCell ref="A2:E2"/>
    <mergeCell ref="A3:E3"/>
    <mergeCell ref="A4:E4"/>
    <mergeCell ref="A5:E5"/>
    <mergeCell ref="B6:E6"/>
    <mergeCell ref="B7:E7"/>
    <mergeCell ref="B8:E8"/>
    <mergeCell ref="B14:E14"/>
    <mergeCell ref="A15:E15"/>
    <mergeCell ref="A16:E16"/>
    <mergeCell ref="F7:I7"/>
    <mergeCell ref="F8:I8"/>
    <mergeCell ref="F14:I14"/>
    <mergeCell ref="J7:M7"/>
    <mergeCell ref="J8:M8"/>
    <mergeCell ref="J14:M14"/>
    <mergeCell ref="N7:Q7"/>
    <mergeCell ref="N8:Q8"/>
    <mergeCell ref="N14:Q14"/>
    <mergeCell ref="R7:U7"/>
    <mergeCell ref="R8:U8"/>
    <mergeCell ref="R14:U14"/>
    <mergeCell ref="V7:Y7"/>
    <mergeCell ref="V8:Y8"/>
    <mergeCell ref="Y10:Y13"/>
    <mergeCell ref="V14:Y14"/>
    <mergeCell ref="AA7:AD7"/>
    <mergeCell ref="Z14:AD14"/>
    <mergeCell ref="AA8:AD8"/>
    <mergeCell ref="AI10:AI13"/>
    <mergeCell ref="AE14:AI14"/>
    <mergeCell ref="AJ14:AN14"/>
    <mergeCell ref="AO14:AS14"/>
    <mergeCell ref="AF7:AI7"/>
    <mergeCell ref="AK7:AN7"/>
    <mergeCell ref="AP7:AS7"/>
    <mergeCell ref="AF8:AI8"/>
    <mergeCell ref="AK8:AN8"/>
    <mergeCell ref="AP8:AS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33" orientation="landscape" r:id="rId1"/>
  <colBreaks count="1" manualBreakCount="1">
    <brk id="25" max="2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5304-F602-47E4-A3F9-9DAF2A1CB889}">
  <dimension ref="A1:BV113"/>
  <sheetViews>
    <sheetView zoomScale="80" zoomScaleNormal="80" workbookViewId="0">
      <pane ySplit="3" topLeftCell="A106" activePane="bottomLeft" state="frozen"/>
      <selection pane="bottomLeft" activeCell="BS104" sqref="BS104"/>
    </sheetView>
  </sheetViews>
  <sheetFormatPr baseColWidth="10" defaultColWidth="11.42578125" defaultRowHeight="12" customHeight="1" x14ac:dyDescent="0.25"/>
  <cols>
    <col min="1" max="1" width="9.42578125" customWidth="1"/>
    <col min="2" max="2" width="113.42578125" style="26" customWidth="1"/>
    <col min="3" max="3" width="27.42578125" style="27" customWidth="1"/>
    <col min="4" max="4" width="21" style="28" customWidth="1"/>
    <col min="5" max="5" width="20.7109375" style="29" customWidth="1"/>
    <col min="6" max="6" width="24.140625" style="29" customWidth="1"/>
    <col min="7" max="8" width="22.7109375" style="29" customWidth="1"/>
    <col min="9" max="9" width="22.5703125" customWidth="1"/>
    <col min="10" max="12" width="20" customWidth="1"/>
    <col min="13" max="13" width="20.5703125" customWidth="1"/>
    <col min="14" max="14" width="27.5703125" customWidth="1"/>
    <col min="15" max="15" width="20.7109375" customWidth="1"/>
    <col min="16" max="18" width="21.140625" customWidth="1"/>
    <col min="19" max="19" width="13.5703125" customWidth="1"/>
    <col min="20" max="20" width="24" customWidth="1"/>
    <col min="21" max="21" width="15.42578125" customWidth="1"/>
    <col min="22" max="24" width="17.28515625" customWidth="1"/>
    <col min="25" max="25" width="19" customWidth="1"/>
    <col min="26" max="26" width="20.7109375" customWidth="1"/>
    <col min="27" max="27" width="13.42578125" customWidth="1"/>
    <col min="28" max="30" width="20.7109375" customWidth="1"/>
    <col min="31" max="31" width="14.28515625" customWidth="1"/>
    <col min="32" max="32" width="19.7109375" customWidth="1"/>
    <col min="33" max="33" width="15.140625" customWidth="1"/>
    <col min="34" max="36" width="18.5703125" customWidth="1"/>
    <col min="37" max="37" width="19.42578125" customWidth="1"/>
    <col min="38" max="38" width="11.42578125" customWidth="1"/>
    <col min="39" max="39" width="22" customWidth="1"/>
    <col min="40" max="42" width="22.28515625" customWidth="1"/>
    <col min="43" max="43" width="20" customWidth="1"/>
    <col min="44" max="44" width="15.42578125" style="78" customWidth="1"/>
    <col min="45" max="45" width="17.85546875" customWidth="1"/>
    <col min="46" max="48" width="23.42578125" customWidth="1"/>
    <col min="49" max="49" width="19.140625" customWidth="1"/>
    <col min="50" max="50" width="18.28515625" customWidth="1"/>
    <col min="51" max="51" width="23" customWidth="1"/>
    <col min="52" max="54" width="19.7109375" customWidth="1"/>
    <col min="55" max="55" width="17" customWidth="1"/>
    <col min="56" max="56" width="15.5703125" customWidth="1"/>
    <col min="57" max="57" width="20.5703125" customWidth="1"/>
    <col min="58" max="60" width="18.7109375" customWidth="1"/>
    <col min="61" max="61" width="15.85546875" customWidth="1"/>
    <col min="62" max="62" width="11.42578125" customWidth="1"/>
    <col min="63" max="63" width="17" customWidth="1"/>
    <col min="64" max="66" width="19.28515625" customWidth="1"/>
    <col min="67" max="67" width="22.5703125" customWidth="1"/>
    <col min="68" max="68" width="11.42578125" customWidth="1"/>
    <col min="69" max="70" width="13.7109375" customWidth="1"/>
    <col min="71" max="71" width="16.42578125" bestFit="1" customWidth="1"/>
    <col min="73" max="73" width="12.7109375" bestFit="1" customWidth="1"/>
    <col min="74" max="74" width="13.7109375" bestFit="1" customWidth="1"/>
  </cols>
  <sheetData>
    <row r="1" spans="1:74" ht="45" customHeight="1" thickBot="1" x14ac:dyDescent="0.3">
      <c r="A1" s="130" t="s">
        <v>19</v>
      </c>
      <c r="B1" s="131"/>
      <c r="C1" s="131"/>
      <c r="D1" s="131"/>
      <c r="E1" s="131"/>
      <c r="F1" s="131"/>
      <c r="G1" s="131"/>
      <c r="H1" s="131"/>
      <c r="I1" s="131"/>
      <c r="J1" s="131"/>
      <c r="K1" s="68"/>
      <c r="L1" s="68"/>
      <c r="AR1"/>
    </row>
    <row r="2" spans="1:74" ht="45" customHeight="1" thickBot="1" x14ac:dyDescent="0.3">
      <c r="A2" s="40"/>
      <c r="B2" s="40"/>
      <c r="C2" s="40"/>
      <c r="D2" s="40"/>
      <c r="E2" s="40"/>
      <c r="F2" s="40"/>
      <c r="G2" s="40"/>
      <c r="H2" s="69"/>
      <c r="I2" s="127" t="s">
        <v>251</v>
      </c>
      <c r="J2" s="128"/>
      <c r="K2" s="128"/>
      <c r="L2" s="128"/>
      <c r="M2" s="128"/>
      <c r="N2" s="129"/>
      <c r="O2" s="127" t="s">
        <v>253</v>
      </c>
      <c r="P2" s="128"/>
      <c r="Q2" s="128"/>
      <c r="R2" s="128"/>
      <c r="S2" s="128"/>
      <c r="T2" s="129"/>
      <c r="U2" s="127" t="s">
        <v>254</v>
      </c>
      <c r="V2" s="128"/>
      <c r="W2" s="128"/>
      <c r="X2" s="128"/>
      <c r="Y2" s="128"/>
      <c r="Z2" s="129"/>
      <c r="AA2" s="127" t="s">
        <v>255</v>
      </c>
      <c r="AB2" s="128"/>
      <c r="AC2" s="128"/>
      <c r="AD2" s="128"/>
      <c r="AE2" s="128"/>
      <c r="AF2" s="129"/>
      <c r="AG2" s="127" t="s">
        <v>256</v>
      </c>
      <c r="AH2" s="128"/>
      <c r="AI2" s="128"/>
      <c r="AJ2" s="128"/>
      <c r="AK2" s="128"/>
      <c r="AL2" s="129"/>
      <c r="AM2" s="127" t="s">
        <v>265</v>
      </c>
      <c r="AN2" s="128"/>
      <c r="AO2" s="128"/>
      <c r="AP2" s="128"/>
      <c r="AQ2" s="128"/>
      <c r="AR2" s="129"/>
      <c r="AS2" s="127" t="s">
        <v>266</v>
      </c>
      <c r="AT2" s="128"/>
      <c r="AU2" s="128"/>
      <c r="AV2" s="128"/>
      <c r="AW2" s="128"/>
      <c r="AX2" s="129"/>
      <c r="AY2" s="132" t="s">
        <v>267</v>
      </c>
      <c r="AZ2" s="133"/>
      <c r="BA2" s="133"/>
      <c r="BB2" s="133"/>
      <c r="BC2" s="133"/>
      <c r="BD2" s="134"/>
      <c r="BE2" s="127" t="s">
        <v>268</v>
      </c>
      <c r="BF2" s="128"/>
      <c r="BG2" s="128"/>
      <c r="BH2" s="128"/>
      <c r="BI2" s="128"/>
      <c r="BJ2" s="129"/>
      <c r="BK2" s="127" t="s">
        <v>269</v>
      </c>
      <c r="BL2" s="128"/>
      <c r="BM2" s="128"/>
      <c r="BN2" s="128"/>
      <c r="BO2" s="128"/>
      <c r="BP2" s="129"/>
    </row>
    <row r="3" spans="1:74" s="14" customFormat="1" ht="64.5" customHeight="1" thickBot="1" x14ac:dyDescent="0.3">
      <c r="A3" s="12" t="s">
        <v>20</v>
      </c>
      <c r="B3" s="12" t="s">
        <v>21</v>
      </c>
      <c r="C3" s="12" t="s">
        <v>22</v>
      </c>
      <c r="D3" s="13" t="s">
        <v>23</v>
      </c>
      <c r="E3" s="13" t="s">
        <v>24</v>
      </c>
      <c r="F3" s="13" t="s">
        <v>25</v>
      </c>
      <c r="G3" s="30" t="s">
        <v>26</v>
      </c>
      <c r="H3" s="70" t="s">
        <v>280</v>
      </c>
      <c r="I3" s="61" t="s">
        <v>27</v>
      </c>
      <c r="J3" s="62" t="s">
        <v>28</v>
      </c>
      <c r="K3" s="62" t="s">
        <v>278</v>
      </c>
      <c r="L3" s="62" t="s">
        <v>279</v>
      </c>
      <c r="M3" s="62" t="s">
        <v>252</v>
      </c>
      <c r="N3" s="63" t="s">
        <v>288</v>
      </c>
      <c r="O3" s="46" t="s">
        <v>27</v>
      </c>
      <c r="P3" s="47" t="s">
        <v>28</v>
      </c>
      <c r="Q3" s="47" t="s">
        <v>278</v>
      </c>
      <c r="R3" s="47" t="s">
        <v>279</v>
      </c>
      <c r="S3" s="47" t="s">
        <v>252</v>
      </c>
      <c r="T3" s="47" t="s">
        <v>288</v>
      </c>
      <c r="U3" s="48" t="s">
        <v>27</v>
      </c>
      <c r="V3" s="49" t="s">
        <v>28</v>
      </c>
      <c r="W3" s="49" t="s">
        <v>278</v>
      </c>
      <c r="X3" s="49" t="s">
        <v>279</v>
      </c>
      <c r="Y3" s="49" t="s">
        <v>252</v>
      </c>
      <c r="Z3" s="49" t="s">
        <v>288</v>
      </c>
      <c r="AA3" s="55" t="s">
        <v>27</v>
      </c>
      <c r="AB3" s="56" t="s">
        <v>28</v>
      </c>
      <c r="AC3" s="56" t="s">
        <v>278</v>
      </c>
      <c r="AD3" s="56" t="s">
        <v>279</v>
      </c>
      <c r="AE3" s="56" t="s">
        <v>252</v>
      </c>
      <c r="AF3" s="56" t="s">
        <v>288</v>
      </c>
      <c r="AG3" s="43" t="s">
        <v>27</v>
      </c>
      <c r="AH3" s="44" t="s">
        <v>28</v>
      </c>
      <c r="AI3" s="44" t="s">
        <v>281</v>
      </c>
      <c r="AJ3" s="44" t="s">
        <v>282</v>
      </c>
      <c r="AK3" s="44" t="s">
        <v>252</v>
      </c>
      <c r="AL3" s="44" t="s">
        <v>288</v>
      </c>
      <c r="AM3" s="31" t="s">
        <v>27</v>
      </c>
      <c r="AN3" s="31" t="s">
        <v>28</v>
      </c>
      <c r="AO3" s="31" t="s">
        <v>281</v>
      </c>
      <c r="AP3" s="31" t="s">
        <v>283</v>
      </c>
      <c r="AQ3" s="35" t="s">
        <v>248</v>
      </c>
      <c r="AR3" s="31" t="s">
        <v>288</v>
      </c>
      <c r="AS3" s="31" t="s">
        <v>27</v>
      </c>
      <c r="AT3" s="31" t="s">
        <v>28</v>
      </c>
      <c r="AU3" s="31" t="s">
        <v>281</v>
      </c>
      <c r="AV3" s="31" t="s">
        <v>283</v>
      </c>
      <c r="AW3" s="35" t="s">
        <v>248</v>
      </c>
      <c r="AX3" s="31" t="s">
        <v>288</v>
      </c>
      <c r="AY3" s="31" t="s">
        <v>27</v>
      </c>
      <c r="AZ3" s="31" t="s">
        <v>28</v>
      </c>
      <c r="BA3" s="31" t="s">
        <v>281</v>
      </c>
      <c r="BB3" s="31" t="s">
        <v>282</v>
      </c>
      <c r="BC3" s="35" t="s">
        <v>248</v>
      </c>
      <c r="BD3" s="36" t="s">
        <v>8</v>
      </c>
      <c r="BE3" s="31" t="s">
        <v>27</v>
      </c>
      <c r="BF3" s="31" t="s">
        <v>28</v>
      </c>
      <c r="BG3" s="31" t="s">
        <v>281</v>
      </c>
      <c r="BH3" s="31" t="s">
        <v>283</v>
      </c>
      <c r="BI3" s="35" t="s">
        <v>248</v>
      </c>
      <c r="BJ3" s="31" t="s">
        <v>288</v>
      </c>
      <c r="BK3" s="31" t="s">
        <v>284</v>
      </c>
      <c r="BL3" s="31" t="s">
        <v>28</v>
      </c>
      <c r="BM3" s="31" t="s">
        <v>281</v>
      </c>
      <c r="BN3" s="31" t="s">
        <v>282</v>
      </c>
      <c r="BO3" s="35" t="s">
        <v>248</v>
      </c>
      <c r="BP3" s="31" t="s">
        <v>288</v>
      </c>
      <c r="BQ3" s="76" t="s">
        <v>285</v>
      </c>
      <c r="BR3" s="76" t="s">
        <v>286</v>
      </c>
      <c r="BS3" s="76" t="s">
        <v>287</v>
      </c>
    </row>
    <row r="4" spans="1:74" ht="18" customHeight="1" x14ac:dyDescent="0.25">
      <c r="A4" s="15">
        <v>1</v>
      </c>
      <c r="B4" s="16" t="s">
        <v>29</v>
      </c>
      <c r="C4" s="17" t="s">
        <v>30</v>
      </c>
      <c r="D4" s="18">
        <v>9788436840483</v>
      </c>
      <c r="E4" s="19" t="s">
        <v>31</v>
      </c>
      <c r="F4" s="20">
        <v>25</v>
      </c>
      <c r="G4" s="21">
        <v>208286</v>
      </c>
      <c r="H4" s="71">
        <v>5207150</v>
      </c>
      <c r="I4" s="45">
        <v>156000</v>
      </c>
      <c r="J4" s="41">
        <f t="shared" ref="J4:J35" si="0">I4*F4</f>
        <v>3900000</v>
      </c>
      <c r="K4" s="41" t="str">
        <f>IF(I4&lt;=G4,"ACEPTA","RECHAZA")</f>
        <v>ACEPTA</v>
      </c>
      <c r="L4" s="41" t="str">
        <f>IF(J4&lt;=H4,"ACEPTA","RECHAZA")</f>
        <v>ACEPTA</v>
      </c>
      <c r="M4" s="50">
        <f>1-I4/$G4</f>
        <v>0.25102983397827983</v>
      </c>
      <c r="N4" s="77" t="str">
        <f t="shared" ref="N4:N35" si="1">IF(I4&gt;=BS4,"ACEPTA","PAB")</f>
        <v>PAB</v>
      </c>
      <c r="O4" s="45">
        <v>208285</v>
      </c>
      <c r="P4" s="41">
        <f>O4*F4</f>
        <v>5207125</v>
      </c>
      <c r="Q4" s="41" t="str">
        <f>IF(O4&lt;=G4,"ACEPTA","RECHAZA")</f>
        <v>ACEPTA</v>
      </c>
      <c r="R4" s="41" t="str">
        <f>IF(P4&lt;=H4,"ACEPTA","RECHAZA")</f>
        <v>ACEPTA</v>
      </c>
      <c r="S4" s="50">
        <f>1-O4/$G4</f>
        <v>4.8010908078044423E-6</v>
      </c>
      <c r="T4" s="42" t="str">
        <f t="shared" ref="T4:T35" si="2">IF(O4&gt;=BS4,"ACEPTA","PAB")</f>
        <v>ACEPTA</v>
      </c>
      <c r="U4" s="45">
        <v>208286</v>
      </c>
      <c r="V4" s="41">
        <f>U4*F4</f>
        <v>5207150</v>
      </c>
      <c r="W4" s="41" t="str">
        <f>IF(U4&lt;=G4,"ACEPTA","RECHAZA")</f>
        <v>ACEPTA</v>
      </c>
      <c r="X4" s="41" t="str">
        <f>IF(V4&lt;=H4,"ACEPTA","RECHAZA")</f>
        <v>ACEPTA</v>
      </c>
      <c r="Y4" s="50">
        <f>1-U4/$G4</f>
        <v>0</v>
      </c>
      <c r="Z4" s="42" t="str">
        <f t="shared" ref="Z4:Z35" si="3">IF(U4&gt;=BS4,"ACEPTA","PAB")</f>
        <v>ACEPTA</v>
      </c>
      <c r="AA4" s="45">
        <v>208284</v>
      </c>
      <c r="AB4" s="41">
        <f>AA4*F4</f>
        <v>5207100</v>
      </c>
      <c r="AC4" s="41" t="str">
        <f>IF(AA4&lt;=G4,"ACEPTA","RECHAZA")</f>
        <v>ACEPTA</v>
      </c>
      <c r="AD4" s="41" t="str">
        <f>IF(AB4&lt;=H4,"ACEPTA","RECHAZA")</f>
        <v>ACEPTA</v>
      </c>
      <c r="AE4" s="50">
        <f>1-AA4/$G4</f>
        <v>9.6021816156088846E-6</v>
      </c>
      <c r="AF4" s="42" t="str">
        <f t="shared" ref="AF4:AF35" si="4">IF(AA4&gt;=BS4,"ACEPTA","PAB")</f>
        <v>ACEPTA</v>
      </c>
      <c r="AG4" s="45">
        <v>208000</v>
      </c>
      <c r="AH4" s="41">
        <f>AG4*F4</f>
        <v>5200000</v>
      </c>
      <c r="AI4" s="41" t="str">
        <f>IF(AG4&lt;=G4,"ACEPTA","RECHAZA")</f>
        <v>ACEPTA</v>
      </c>
      <c r="AJ4" s="41" t="str">
        <f>IF(AH4&lt;=H4,"ACEPTA","RECHAZA")</f>
        <v>ACEPTA</v>
      </c>
      <c r="AK4" s="50">
        <f>1-AG4/$G4</f>
        <v>1.3731119710398421E-3</v>
      </c>
      <c r="AL4" s="42" t="str">
        <f t="shared" ref="AL4:AL35" si="5">IF(AG4&gt;=BS4,"ACEPTA","PAB")</f>
        <v>ACEPTA</v>
      </c>
      <c r="AM4" s="22">
        <v>207900</v>
      </c>
      <c r="AN4" s="22">
        <f>AM4*F4</f>
        <v>5197500</v>
      </c>
      <c r="AO4" s="22" t="str">
        <f>IF(AM4&lt;=G4,"ACEPTA","RECHAZA")</f>
        <v>ACEPTA</v>
      </c>
      <c r="AP4" s="22" t="str">
        <f>IF(AN4&lt;=H4,"ACEPTA","RECHAZA")</f>
        <v>ACEPTA</v>
      </c>
      <c r="AQ4" s="33">
        <f>1-(AM4/$G4)</f>
        <v>1.8532210518229508E-3</v>
      </c>
      <c r="AR4" s="79" t="str">
        <f t="shared" ref="AR4:AR35" si="6">IF(AM4&gt;=BS4,"ACEPTA","PAB")</f>
        <v>ACEPTA</v>
      </c>
      <c r="AS4" s="22">
        <v>208236</v>
      </c>
      <c r="AT4" s="22">
        <f>AS4*F4</f>
        <v>5205900</v>
      </c>
      <c r="AU4" s="22" t="str">
        <f>IF(AS4&lt;=G4,"ACEPTA","RECAHZA")</f>
        <v>ACEPTA</v>
      </c>
      <c r="AV4" s="22" t="str">
        <f>IF(AT4&lt;=H4,"ACEPTA","RECHAZA")</f>
        <v>ACEPTA</v>
      </c>
      <c r="AW4" s="33">
        <f>1-(AS4/$G4)</f>
        <v>2.4005454039155438E-4</v>
      </c>
      <c r="AX4" s="79" t="str">
        <f t="shared" ref="AX4:AX35" si="7">IF(AS4&gt;=BS4,"ACEPTA","PAB")</f>
        <v>ACEPTA</v>
      </c>
      <c r="AY4" s="22">
        <v>208300</v>
      </c>
      <c r="AZ4" s="22">
        <f>AY4*F4</f>
        <v>5207500</v>
      </c>
      <c r="BA4" s="22" t="str">
        <f>IF(AY4&lt;=G4,"ACEPTA","RECHAZA")</f>
        <v>RECHAZA</v>
      </c>
      <c r="BB4" s="22" t="str">
        <f>IF(AZ4&lt;=H4,"ACEPTA","RECHAZA")</f>
        <v>RECHAZA</v>
      </c>
      <c r="BC4" s="33">
        <f>1-(AY4/G4)</f>
        <v>-6.7215271309706281E-5</v>
      </c>
      <c r="BD4" s="32"/>
      <c r="BE4" s="22">
        <v>208276</v>
      </c>
      <c r="BF4" s="22">
        <f>BE4*F4</f>
        <v>5206900</v>
      </c>
      <c r="BG4" s="22" t="str">
        <f>IF(BE4&lt;=G4,"ACEPTA","RECHAZA")</f>
        <v>ACEPTA</v>
      </c>
      <c r="BH4" s="22" t="str">
        <f>IF(BF4&lt;=H4,"ACEPTA","RECHAZA")</f>
        <v>ACEPTA</v>
      </c>
      <c r="BI4" s="33">
        <f>1-(BE4/G4)</f>
        <v>4.8010908078266468E-5</v>
      </c>
      <c r="BJ4" s="79" t="str">
        <f t="shared" ref="BJ4:BJ35" si="8">IF(BE4&gt;=BS4,"ACEPTA","PAB")</f>
        <v>ACEPTA</v>
      </c>
      <c r="BK4" s="23">
        <v>208270</v>
      </c>
      <c r="BL4" s="22">
        <f>BK4*F4</f>
        <v>5206750</v>
      </c>
      <c r="BM4" s="22" t="str">
        <f>IF(BK4&lt;=G4,"ACEPTA","RECHAZA")</f>
        <v>ACEPTA</v>
      </c>
      <c r="BN4" s="22" t="str">
        <f>IF(BL4&lt;=H4,"ACEPTA","RECAHZA")</f>
        <v>ACEPTA</v>
      </c>
      <c r="BO4" s="33">
        <f>1-(BK4/$G4)</f>
        <v>7.6817452925315166E-5</v>
      </c>
      <c r="BP4" s="79" t="str">
        <f t="shared" ref="BP4:BP35" si="9">IF(BK4&gt;=BS4,"ACEPTA","PAB")</f>
        <v>ACEPTA</v>
      </c>
      <c r="BQ4" s="22">
        <f>MEDIAN(I4,O4,U4,AA4,AG4,AM4,AS4,BE4,BK4)</f>
        <v>208270</v>
      </c>
      <c r="BR4" s="23">
        <f>_xlfn.STDEV.S(I4,O4,U4,AA4,AG4,AM4,AS4,BE4,BK4)</f>
        <v>17397.961116176804</v>
      </c>
      <c r="BS4" s="22">
        <f>BQ4-BR4</f>
        <v>190872.0388838232</v>
      </c>
      <c r="BU4" s="39"/>
      <c r="BV4" s="39"/>
    </row>
    <row r="5" spans="1:74" ht="18" customHeight="1" x14ac:dyDescent="0.25">
      <c r="A5" s="15">
        <v>2</v>
      </c>
      <c r="B5" s="16" t="s">
        <v>32</v>
      </c>
      <c r="C5" s="17" t="s">
        <v>33</v>
      </c>
      <c r="D5" s="18">
        <v>9789587717754</v>
      </c>
      <c r="E5" s="19" t="s">
        <v>31</v>
      </c>
      <c r="F5" s="20">
        <v>25</v>
      </c>
      <c r="G5" s="21">
        <v>58000</v>
      </c>
      <c r="H5" s="21">
        <v>1450000</v>
      </c>
      <c r="I5" s="22">
        <v>44000</v>
      </c>
      <c r="J5" s="23">
        <f t="shared" si="0"/>
        <v>1100000</v>
      </c>
      <c r="K5" s="41" t="str">
        <f t="shared" ref="K5:K68" si="10">IF(I5&lt;=G5,"ACEPTA","RECHAZA")</f>
        <v>ACEPTA</v>
      </c>
      <c r="L5" s="41" t="str">
        <f t="shared" ref="L5:L68" si="11">IF(J5&lt;=H5,"ACEPTA","RECHAZA")</f>
        <v>ACEPTA</v>
      </c>
      <c r="M5" s="50">
        <f t="shared" ref="M5:M68" si="12">1-I5/$G5</f>
        <v>0.24137931034482762</v>
      </c>
      <c r="N5" s="77" t="str">
        <f t="shared" si="1"/>
        <v>PAB</v>
      </c>
      <c r="O5" s="22">
        <v>57999</v>
      </c>
      <c r="P5" s="41">
        <f t="shared" ref="P5:P68" si="13">O5*F5</f>
        <v>1449975</v>
      </c>
      <c r="Q5" s="41" t="str">
        <f t="shared" ref="Q5:Q68" si="14">IF(O5&lt;=G5,"ACEPTA","RECHAZA")</f>
        <v>ACEPTA</v>
      </c>
      <c r="R5" s="41" t="str">
        <f t="shared" ref="R5:R68" si="15">IF(P5&lt;=H5,"ACEPTA","RECHAZA")</f>
        <v>ACEPTA</v>
      </c>
      <c r="S5" s="50">
        <f>1-O5/$G5</f>
        <v>1.724137931036207E-5</v>
      </c>
      <c r="T5" s="42" t="str">
        <f t="shared" si="2"/>
        <v>ACEPTA</v>
      </c>
      <c r="U5" s="22">
        <v>58000</v>
      </c>
      <c r="V5" s="41">
        <f t="shared" ref="V5:V68" si="16">U5*F5</f>
        <v>1450000</v>
      </c>
      <c r="W5" s="41" t="str">
        <f t="shared" ref="W5:W68" si="17">IF(U5&lt;=G5,"ACEPTA","RECHAZA")</f>
        <v>ACEPTA</v>
      </c>
      <c r="X5" s="41" t="str">
        <f t="shared" ref="X5:X68" si="18">IF(V5&lt;=H5,"ACEPTA","RECHAZA")</f>
        <v>ACEPTA</v>
      </c>
      <c r="Y5" s="50">
        <f t="shared" ref="Y5:Y68" si="19">1-U5/$G5</f>
        <v>0</v>
      </c>
      <c r="Z5" s="42" t="str">
        <f t="shared" si="3"/>
        <v>ACEPTA</v>
      </c>
      <c r="AA5" s="22">
        <v>57998</v>
      </c>
      <c r="AB5" s="41">
        <f t="shared" ref="AB5:AB68" si="20">AA5*F5</f>
        <v>1449950</v>
      </c>
      <c r="AC5" s="41" t="str">
        <f t="shared" ref="AC5:AC68" si="21">IF(AA5&lt;=G5,"ACEPTA","RECHAZA")</f>
        <v>ACEPTA</v>
      </c>
      <c r="AD5" s="41" t="str">
        <f t="shared" ref="AD5:AD68" si="22">IF(AB5&lt;=H5,"ACEPTA","RECHAZA")</f>
        <v>ACEPTA</v>
      </c>
      <c r="AE5" s="50">
        <f t="shared" ref="AE5:AE68" si="23">1-AA5/$G5</f>
        <v>3.4482758620724141E-5</v>
      </c>
      <c r="AF5" s="42" t="str">
        <f t="shared" si="4"/>
        <v>ACEPTA</v>
      </c>
      <c r="AG5" s="22">
        <v>57000</v>
      </c>
      <c r="AH5" s="41">
        <f t="shared" ref="AH5:AH68" si="24">AG5*F5</f>
        <v>1425000</v>
      </c>
      <c r="AI5" s="41" t="str">
        <f t="shared" ref="AI5:AI68" si="25">IF(AG5&lt;=G5,"ACEPTA","RECHAZA")</f>
        <v>ACEPTA</v>
      </c>
      <c r="AJ5" s="41" t="str">
        <f t="shared" ref="AJ5:AJ68" si="26">IF(AH5&lt;=H5,"ACEPTA","RECHAZA")</f>
        <v>ACEPTA</v>
      </c>
      <c r="AK5" s="50">
        <f t="shared" ref="AK5:AK68" si="27">1-AG5/$G5</f>
        <v>1.7241379310344862E-2</v>
      </c>
      <c r="AL5" s="42" t="str">
        <f t="shared" si="5"/>
        <v>ACEPTA</v>
      </c>
      <c r="AM5" s="22">
        <v>57700</v>
      </c>
      <c r="AN5" s="22">
        <f t="shared" ref="AN5:AN68" si="28">AM5*F5</f>
        <v>1442500</v>
      </c>
      <c r="AO5" s="22" t="str">
        <f t="shared" ref="AO5:AO68" si="29">IF(AM5&lt;=G5,"ACEPTA","RECHAZA")</f>
        <v>ACEPTA</v>
      </c>
      <c r="AP5" s="22" t="str">
        <f t="shared" ref="AP5:AP68" si="30">IF(AN5&lt;=H5,"ACEPTA","RECHAZA")</f>
        <v>ACEPTA</v>
      </c>
      <c r="AQ5" s="33">
        <f t="shared" ref="AQ5:AQ68" si="31">1-(AM5/$G5)</f>
        <v>5.1724137931034031E-3</v>
      </c>
      <c r="AR5" s="79" t="str">
        <f t="shared" si="6"/>
        <v>ACEPTA</v>
      </c>
      <c r="AS5" s="22">
        <v>57950</v>
      </c>
      <c r="AT5" s="22">
        <f t="shared" ref="AT5:AT68" si="32">AS5*F5</f>
        <v>1448750</v>
      </c>
      <c r="AU5" s="22" t="str">
        <f t="shared" ref="AU5:AU68" si="33">IF(AS5&lt;=G5,"ACEPTA","RECAHZA")</f>
        <v>ACEPTA</v>
      </c>
      <c r="AV5" s="22" t="str">
        <f t="shared" ref="AV5:AV68" si="34">IF(AT5&lt;=H5,"ACEPTA","RECHAZA")</f>
        <v>ACEPTA</v>
      </c>
      <c r="AW5" s="33">
        <f t="shared" ref="AW5:AW68" si="35">1-(AS5/$G5)</f>
        <v>8.6206896551721535E-4</v>
      </c>
      <c r="AX5" s="79" t="str">
        <f t="shared" si="7"/>
        <v>ACEPTA</v>
      </c>
      <c r="AY5" s="22">
        <v>58000</v>
      </c>
      <c r="AZ5" s="22">
        <f t="shared" ref="AZ5:AZ68" si="36">AY5*F5</f>
        <v>1450000</v>
      </c>
      <c r="BA5" s="22" t="str">
        <f t="shared" ref="BA5:BA68" si="37">IF(AY5&lt;=G5,"ACEPTA","RECHAZA")</f>
        <v>ACEPTA</v>
      </c>
      <c r="BB5" s="22" t="str">
        <f t="shared" ref="BB5:BB68" si="38">IF(AZ5&lt;=H5,"ACEPTA","RECHAZA")</f>
        <v>ACEPTA</v>
      </c>
      <c r="BC5" s="33">
        <f t="shared" ref="BC5:BC68" si="39">1-(AY5/G5)</f>
        <v>0</v>
      </c>
      <c r="BD5" s="34"/>
      <c r="BE5" s="22">
        <v>57990</v>
      </c>
      <c r="BF5" s="22">
        <f t="shared" ref="BF5:BF68" si="40">BE5*F5</f>
        <v>1449750</v>
      </c>
      <c r="BG5" s="22" t="str">
        <f t="shared" ref="BG5:BG68" si="41">IF(BE5&lt;=G5,"ACEPTA","RECHAZA")</f>
        <v>ACEPTA</v>
      </c>
      <c r="BH5" s="22" t="str">
        <f t="shared" ref="BH5:BH68" si="42">IF(BF5&lt;=H5,"ACEPTA","RECHAZA")</f>
        <v>ACEPTA</v>
      </c>
      <c r="BI5" s="33">
        <f t="shared" ref="BI5:BI68" si="43">1-(BE5/G5)</f>
        <v>1.7241379310339866E-4</v>
      </c>
      <c r="BJ5" s="79" t="str">
        <f t="shared" si="8"/>
        <v>ACEPTA</v>
      </c>
      <c r="BK5" s="23">
        <v>57990</v>
      </c>
      <c r="BL5" s="22">
        <f t="shared" ref="BL5:BL68" si="44">BK5*F5</f>
        <v>1449750</v>
      </c>
      <c r="BM5" s="22" t="str">
        <f t="shared" ref="BM5:BM68" si="45">IF(BK5&lt;=G5,"ACEPTA","RECHAZA")</f>
        <v>ACEPTA</v>
      </c>
      <c r="BN5" s="22" t="str">
        <f t="shared" ref="BN5:BN68" si="46">IF(BL5&lt;=H5,"ACEPTA","RECAHZA")</f>
        <v>ACEPTA</v>
      </c>
      <c r="BO5" s="33">
        <f t="shared" ref="BO5:BO68" si="47">1-(BK5/$G5)</f>
        <v>1.7241379310339866E-4</v>
      </c>
      <c r="BP5" s="79" t="str">
        <f t="shared" si="9"/>
        <v>ACEPTA</v>
      </c>
      <c r="BQ5" s="22">
        <f t="shared" ref="BQ5:BQ68" si="48">MEDIAN(I5,O5,U5,AA5,AG5,AM5,AS5,BE5,BK5)</f>
        <v>57990</v>
      </c>
      <c r="BR5" s="23">
        <f t="shared" ref="BR5:BR68" si="49">_xlfn.STDEV.S(I5,O5,U5,AA5,AG5,AM5,AS5,BE5,BK5)</f>
        <v>4621.0647161786328</v>
      </c>
      <c r="BS5" s="22">
        <f t="shared" ref="BS5:BS68" si="50">BQ5-BR5</f>
        <v>53368.935283821367</v>
      </c>
    </row>
    <row r="6" spans="1:74" ht="18" customHeight="1" x14ac:dyDescent="0.25">
      <c r="A6" s="15">
        <v>3</v>
      </c>
      <c r="B6" s="16" t="s">
        <v>34</v>
      </c>
      <c r="C6" s="17" t="s">
        <v>35</v>
      </c>
      <c r="D6" s="18">
        <v>9789585032187</v>
      </c>
      <c r="E6" s="19" t="s">
        <v>31</v>
      </c>
      <c r="F6" s="20">
        <v>25</v>
      </c>
      <c r="G6" s="21">
        <v>117000</v>
      </c>
      <c r="H6" s="21">
        <v>2925000</v>
      </c>
      <c r="I6" s="22">
        <v>88000</v>
      </c>
      <c r="J6" s="23">
        <f t="shared" si="0"/>
        <v>2200000</v>
      </c>
      <c r="K6" s="41" t="str">
        <f t="shared" si="10"/>
        <v>ACEPTA</v>
      </c>
      <c r="L6" s="41" t="str">
        <f t="shared" si="11"/>
        <v>ACEPTA</v>
      </c>
      <c r="M6" s="50">
        <f t="shared" si="12"/>
        <v>0.24786324786324787</v>
      </c>
      <c r="N6" s="77" t="str">
        <f t="shared" si="1"/>
        <v>PAB</v>
      </c>
      <c r="O6" s="22">
        <v>116999</v>
      </c>
      <c r="P6" s="41">
        <f t="shared" si="13"/>
        <v>2924975</v>
      </c>
      <c r="Q6" s="41" t="str">
        <f t="shared" si="14"/>
        <v>ACEPTA</v>
      </c>
      <c r="R6" s="41" t="str">
        <f t="shared" si="15"/>
        <v>ACEPTA</v>
      </c>
      <c r="S6" s="50">
        <f>1-O6/$G6</f>
        <v>8.5470085470218393E-6</v>
      </c>
      <c r="T6" s="42" t="str">
        <f t="shared" si="2"/>
        <v>ACEPTA</v>
      </c>
      <c r="U6" s="22">
        <v>117000</v>
      </c>
      <c r="V6" s="41">
        <f t="shared" si="16"/>
        <v>2925000</v>
      </c>
      <c r="W6" s="41" t="str">
        <f t="shared" si="17"/>
        <v>ACEPTA</v>
      </c>
      <c r="X6" s="41" t="str">
        <f t="shared" si="18"/>
        <v>ACEPTA</v>
      </c>
      <c r="Y6" s="50">
        <f t="shared" si="19"/>
        <v>0</v>
      </c>
      <c r="Z6" s="42" t="str">
        <f t="shared" si="3"/>
        <v>ACEPTA</v>
      </c>
      <c r="AA6" s="22">
        <v>116998</v>
      </c>
      <c r="AB6" s="41">
        <f t="shared" si="20"/>
        <v>2924950</v>
      </c>
      <c r="AC6" s="41" t="str">
        <f t="shared" si="21"/>
        <v>ACEPTA</v>
      </c>
      <c r="AD6" s="41" t="str">
        <f t="shared" si="22"/>
        <v>ACEPTA</v>
      </c>
      <c r="AE6" s="50">
        <f t="shared" si="23"/>
        <v>1.7094017094043679E-5</v>
      </c>
      <c r="AF6" s="42" t="str">
        <f t="shared" si="4"/>
        <v>ACEPTA</v>
      </c>
      <c r="AG6" s="22">
        <v>116000</v>
      </c>
      <c r="AH6" s="41">
        <f t="shared" si="24"/>
        <v>2900000</v>
      </c>
      <c r="AI6" s="41" t="str">
        <f t="shared" si="25"/>
        <v>ACEPTA</v>
      </c>
      <c r="AJ6" s="41" t="str">
        <f t="shared" si="26"/>
        <v>ACEPTA</v>
      </c>
      <c r="AK6" s="50">
        <f t="shared" si="27"/>
        <v>8.5470085470085166E-3</v>
      </c>
      <c r="AL6" s="42" t="str">
        <f t="shared" si="5"/>
        <v>ACEPTA</v>
      </c>
      <c r="AM6" s="22">
        <v>116700</v>
      </c>
      <c r="AN6" s="22">
        <f t="shared" si="28"/>
        <v>2917500</v>
      </c>
      <c r="AO6" s="22" t="str">
        <f t="shared" si="29"/>
        <v>ACEPTA</v>
      </c>
      <c r="AP6" s="22" t="str">
        <f t="shared" si="30"/>
        <v>ACEPTA</v>
      </c>
      <c r="AQ6" s="33">
        <f t="shared" si="31"/>
        <v>2.564102564102555E-3</v>
      </c>
      <c r="AR6" s="79" t="str">
        <f t="shared" si="6"/>
        <v>ACEPTA</v>
      </c>
      <c r="AS6" s="22">
        <v>116950</v>
      </c>
      <c r="AT6" s="22">
        <f t="shared" si="32"/>
        <v>2923750</v>
      </c>
      <c r="AU6" s="22" t="str">
        <f t="shared" si="33"/>
        <v>ACEPTA</v>
      </c>
      <c r="AV6" s="22" t="str">
        <f t="shared" si="34"/>
        <v>ACEPTA</v>
      </c>
      <c r="AW6" s="33">
        <f t="shared" si="35"/>
        <v>4.2735042735042583E-4</v>
      </c>
      <c r="AX6" s="79" t="str">
        <f t="shared" si="7"/>
        <v>ACEPTA</v>
      </c>
      <c r="AY6" s="22">
        <v>117000</v>
      </c>
      <c r="AZ6" s="22">
        <f t="shared" si="36"/>
        <v>2925000</v>
      </c>
      <c r="BA6" s="22" t="str">
        <f t="shared" si="37"/>
        <v>ACEPTA</v>
      </c>
      <c r="BB6" s="22" t="str">
        <f t="shared" si="38"/>
        <v>ACEPTA</v>
      </c>
      <c r="BC6" s="33">
        <f t="shared" si="39"/>
        <v>0</v>
      </c>
      <c r="BD6" s="32"/>
      <c r="BE6" s="22">
        <v>116990</v>
      </c>
      <c r="BF6" s="22">
        <f t="shared" si="40"/>
        <v>2924750</v>
      </c>
      <c r="BG6" s="22" t="str">
        <f t="shared" si="41"/>
        <v>ACEPTA</v>
      </c>
      <c r="BH6" s="22" t="str">
        <f t="shared" si="42"/>
        <v>ACEPTA</v>
      </c>
      <c r="BI6" s="33">
        <f t="shared" si="43"/>
        <v>8.5470085470107371E-5</v>
      </c>
      <c r="BJ6" s="79" t="str">
        <f t="shared" si="8"/>
        <v>ACEPTA</v>
      </c>
      <c r="BK6" s="23">
        <v>116990</v>
      </c>
      <c r="BL6" s="22">
        <f t="shared" si="44"/>
        <v>2924750</v>
      </c>
      <c r="BM6" s="22" t="str">
        <f t="shared" si="45"/>
        <v>ACEPTA</v>
      </c>
      <c r="BN6" s="22" t="str">
        <f t="shared" si="46"/>
        <v>ACEPTA</v>
      </c>
      <c r="BO6" s="33">
        <f t="shared" si="47"/>
        <v>8.5470085470107371E-5</v>
      </c>
      <c r="BP6" s="79" t="str">
        <f t="shared" si="9"/>
        <v>ACEPTA</v>
      </c>
      <c r="BQ6" s="22">
        <f t="shared" si="48"/>
        <v>116990</v>
      </c>
      <c r="BR6" s="23">
        <f t="shared" si="49"/>
        <v>9615.0310683036514</v>
      </c>
      <c r="BS6" s="22">
        <f t="shared" si="50"/>
        <v>107374.96893169635</v>
      </c>
    </row>
    <row r="7" spans="1:74" ht="18" customHeight="1" x14ac:dyDescent="0.25">
      <c r="A7" s="15">
        <v>4</v>
      </c>
      <c r="B7" s="16" t="s">
        <v>36</v>
      </c>
      <c r="C7" s="17" t="s">
        <v>37</v>
      </c>
      <c r="D7" s="18">
        <v>9789587719499</v>
      </c>
      <c r="E7" s="19" t="s">
        <v>31</v>
      </c>
      <c r="F7" s="20">
        <v>25</v>
      </c>
      <c r="G7" s="21">
        <v>72469</v>
      </c>
      <c r="H7" s="21">
        <v>1811725</v>
      </c>
      <c r="I7" s="22">
        <v>54000</v>
      </c>
      <c r="J7" s="23">
        <f t="shared" si="0"/>
        <v>1350000</v>
      </c>
      <c r="K7" s="41" t="str">
        <f t="shared" si="10"/>
        <v>ACEPTA</v>
      </c>
      <c r="L7" s="41" t="str">
        <f t="shared" si="11"/>
        <v>ACEPTA</v>
      </c>
      <c r="M7" s="50">
        <f t="shared" si="12"/>
        <v>0.25485379955567211</v>
      </c>
      <c r="N7" s="77" t="str">
        <f t="shared" si="1"/>
        <v>PAB</v>
      </c>
      <c r="O7" s="22">
        <v>72468</v>
      </c>
      <c r="P7" s="41">
        <f t="shared" si="13"/>
        <v>1811700</v>
      </c>
      <c r="Q7" s="41" t="str">
        <f t="shared" si="14"/>
        <v>ACEPTA</v>
      </c>
      <c r="R7" s="41" t="str">
        <f t="shared" si="15"/>
        <v>ACEPTA</v>
      </c>
      <c r="S7" s="50">
        <f>1-O7/$G7</f>
        <v>1.3799003711900681E-5</v>
      </c>
      <c r="T7" s="42" t="str">
        <f t="shared" si="2"/>
        <v>ACEPTA</v>
      </c>
      <c r="U7" s="22">
        <v>72469</v>
      </c>
      <c r="V7" s="41">
        <f t="shared" si="16"/>
        <v>1811725</v>
      </c>
      <c r="W7" s="41" t="str">
        <f t="shared" si="17"/>
        <v>ACEPTA</v>
      </c>
      <c r="X7" s="41" t="str">
        <f t="shared" si="18"/>
        <v>ACEPTA</v>
      </c>
      <c r="Y7" s="50">
        <f t="shared" si="19"/>
        <v>0</v>
      </c>
      <c r="Z7" s="42" t="str">
        <f t="shared" si="3"/>
        <v>ACEPTA</v>
      </c>
      <c r="AA7" s="22">
        <v>72467</v>
      </c>
      <c r="AB7" s="41">
        <f t="shared" si="20"/>
        <v>1811675</v>
      </c>
      <c r="AC7" s="41" t="str">
        <f t="shared" si="21"/>
        <v>ACEPTA</v>
      </c>
      <c r="AD7" s="41" t="str">
        <f t="shared" si="22"/>
        <v>ACEPTA</v>
      </c>
      <c r="AE7" s="50">
        <f t="shared" si="23"/>
        <v>2.7598007423912385E-5</v>
      </c>
      <c r="AF7" s="42" t="str">
        <f t="shared" si="4"/>
        <v>ACEPTA</v>
      </c>
      <c r="AG7" s="22">
        <v>72000</v>
      </c>
      <c r="AH7" s="41">
        <f t="shared" si="24"/>
        <v>1800000</v>
      </c>
      <c r="AI7" s="41" t="str">
        <f t="shared" si="25"/>
        <v>ACEPTA</v>
      </c>
      <c r="AJ7" s="41" t="str">
        <f t="shared" si="26"/>
        <v>ACEPTA</v>
      </c>
      <c r="AK7" s="50">
        <f t="shared" si="27"/>
        <v>6.4717327408960745E-3</v>
      </c>
      <c r="AL7" s="42" t="str">
        <f t="shared" si="5"/>
        <v>ACEPTA</v>
      </c>
      <c r="AM7" s="22">
        <v>72100</v>
      </c>
      <c r="AN7" s="22">
        <f t="shared" si="28"/>
        <v>1802500</v>
      </c>
      <c r="AO7" s="22" t="str">
        <f t="shared" si="29"/>
        <v>ACEPTA</v>
      </c>
      <c r="AP7" s="22" t="str">
        <f t="shared" si="30"/>
        <v>ACEPTA</v>
      </c>
      <c r="AQ7" s="33">
        <f t="shared" si="31"/>
        <v>5.0918323697028978E-3</v>
      </c>
      <c r="AR7" s="79" t="str">
        <f t="shared" si="6"/>
        <v>ACEPTA</v>
      </c>
      <c r="AS7" s="22">
        <v>72419</v>
      </c>
      <c r="AT7" s="22">
        <f t="shared" si="32"/>
        <v>1810475</v>
      </c>
      <c r="AU7" s="22" t="str">
        <f t="shared" si="33"/>
        <v>ACEPTA</v>
      </c>
      <c r="AV7" s="22" t="str">
        <f t="shared" si="34"/>
        <v>ACEPTA</v>
      </c>
      <c r="AW7" s="33">
        <f t="shared" si="35"/>
        <v>6.8995018559658838E-4</v>
      </c>
      <c r="AX7" s="79" t="str">
        <f t="shared" si="7"/>
        <v>ACEPTA</v>
      </c>
      <c r="AY7" s="22">
        <v>72500</v>
      </c>
      <c r="AZ7" s="22">
        <f t="shared" si="36"/>
        <v>1812500</v>
      </c>
      <c r="BA7" s="22" t="str">
        <f t="shared" si="37"/>
        <v>RECHAZA</v>
      </c>
      <c r="BB7" s="22" t="str">
        <f t="shared" si="38"/>
        <v>RECHAZA</v>
      </c>
      <c r="BC7" s="33">
        <f t="shared" si="39"/>
        <v>-4.277691150698093E-4</v>
      </c>
      <c r="BD7" s="34"/>
      <c r="BE7" s="22">
        <v>72459</v>
      </c>
      <c r="BF7" s="22">
        <f t="shared" si="40"/>
        <v>1811475</v>
      </c>
      <c r="BG7" s="22" t="str">
        <f t="shared" si="41"/>
        <v>ACEPTA</v>
      </c>
      <c r="BH7" s="22" t="str">
        <f t="shared" si="42"/>
        <v>ACEPTA</v>
      </c>
      <c r="BI7" s="33">
        <f t="shared" si="43"/>
        <v>1.3799003711933988E-4</v>
      </c>
      <c r="BJ7" s="79" t="str">
        <f t="shared" si="8"/>
        <v>ACEPTA</v>
      </c>
      <c r="BK7" s="23">
        <v>72450</v>
      </c>
      <c r="BL7" s="22">
        <f t="shared" si="44"/>
        <v>1811250</v>
      </c>
      <c r="BM7" s="22" t="str">
        <f t="shared" si="45"/>
        <v>ACEPTA</v>
      </c>
      <c r="BN7" s="22" t="str">
        <f t="shared" si="46"/>
        <v>ACEPTA</v>
      </c>
      <c r="BO7" s="33">
        <f t="shared" si="47"/>
        <v>2.6218107052666806E-4</v>
      </c>
      <c r="BP7" s="79" t="str">
        <f t="shared" si="9"/>
        <v>ACEPTA</v>
      </c>
      <c r="BQ7" s="22">
        <f t="shared" si="48"/>
        <v>72450</v>
      </c>
      <c r="BR7" s="23">
        <f t="shared" si="49"/>
        <v>6120.5869816546183</v>
      </c>
      <c r="BS7" s="22">
        <f t="shared" si="50"/>
        <v>66329.413018345382</v>
      </c>
    </row>
    <row r="8" spans="1:74" ht="18" customHeight="1" x14ac:dyDescent="0.25">
      <c r="A8" s="15">
        <v>5</v>
      </c>
      <c r="B8" s="16" t="s">
        <v>38</v>
      </c>
      <c r="C8" s="17" t="s">
        <v>39</v>
      </c>
      <c r="D8" s="18">
        <v>9789584271532</v>
      </c>
      <c r="E8" s="19" t="s">
        <v>31</v>
      </c>
      <c r="F8" s="20">
        <v>25</v>
      </c>
      <c r="G8" s="21">
        <v>64511</v>
      </c>
      <c r="H8" s="21">
        <v>1612775</v>
      </c>
      <c r="I8" s="22">
        <v>50000</v>
      </c>
      <c r="J8" s="23">
        <f t="shared" si="0"/>
        <v>1250000</v>
      </c>
      <c r="K8" s="41" t="str">
        <f t="shared" si="10"/>
        <v>ACEPTA</v>
      </c>
      <c r="L8" s="41" t="str">
        <f t="shared" si="11"/>
        <v>ACEPTA</v>
      </c>
      <c r="M8" s="50">
        <f t="shared" si="12"/>
        <v>0.22493838260141685</v>
      </c>
      <c r="N8" s="77" t="str">
        <f t="shared" si="1"/>
        <v>PAB</v>
      </c>
      <c r="O8" s="22">
        <v>64510</v>
      </c>
      <c r="P8" s="41">
        <f t="shared" si="13"/>
        <v>1612750</v>
      </c>
      <c r="Q8" s="41" t="str">
        <f t="shared" si="14"/>
        <v>ACEPTA</v>
      </c>
      <c r="R8" s="41" t="str">
        <f t="shared" si="15"/>
        <v>ACEPTA</v>
      </c>
      <c r="S8" s="50">
        <f>1-O8/$G8</f>
        <v>1.5501232347947536E-5</v>
      </c>
      <c r="T8" s="42" t="str">
        <f t="shared" si="2"/>
        <v>ACEPTA</v>
      </c>
      <c r="U8" s="22">
        <v>64511</v>
      </c>
      <c r="V8" s="41">
        <f t="shared" si="16"/>
        <v>1612775</v>
      </c>
      <c r="W8" s="41" t="str">
        <f t="shared" si="17"/>
        <v>ACEPTA</v>
      </c>
      <c r="X8" s="41" t="str">
        <f t="shared" si="18"/>
        <v>ACEPTA</v>
      </c>
      <c r="Y8" s="50">
        <f t="shared" si="19"/>
        <v>0</v>
      </c>
      <c r="Z8" s="42" t="str">
        <f t="shared" si="3"/>
        <v>ACEPTA</v>
      </c>
      <c r="AA8" s="22">
        <v>64509</v>
      </c>
      <c r="AB8" s="41">
        <f t="shared" si="20"/>
        <v>1612725</v>
      </c>
      <c r="AC8" s="41" t="str">
        <f t="shared" si="21"/>
        <v>ACEPTA</v>
      </c>
      <c r="AD8" s="41" t="str">
        <f t="shared" si="22"/>
        <v>ACEPTA</v>
      </c>
      <c r="AE8" s="50">
        <f t="shared" si="23"/>
        <v>3.1002464695895071E-5</v>
      </c>
      <c r="AF8" s="42" t="str">
        <f t="shared" si="4"/>
        <v>ACEPTA</v>
      </c>
      <c r="AG8" s="22">
        <v>64000</v>
      </c>
      <c r="AH8" s="41">
        <f t="shared" si="24"/>
        <v>1600000</v>
      </c>
      <c r="AI8" s="41" t="str">
        <f t="shared" si="25"/>
        <v>ACEPTA</v>
      </c>
      <c r="AJ8" s="41" t="str">
        <f t="shared" si="26"/>
        <v>ACEPTA</v>
      </c>
      <c r="AK8" s="50">
        <f t="shared" si="27"/>
        <v>7.9211297298135142E-3</v>
      </c>
      <c r="AL8" s="42" t="str">
        <f t="shared" si="5"/>
        <v>ACEPTA</v>
      </c>
      <c r="AM8" s="22">
        <v>64200</v>
      </c>
      <c r="AN8" s="22">
        <f t="shared" si="28"/>
        <v>1605000</v>
      </c>
      <c r="AO8" s="22" t="str">
        <f t="shared" si="29"/>
        <v>ACEPTA</v>
      </c>
      <c r="AP8" s="22" t="str">
        <f t="shared" si="30"/>
        <v>ACEPTA</v>
      </c>
      <c r="AQ8" s="33">
        <f t="shared" si="31"/>
        <v>4.8208832602192331E-3</v>
      </c>
      <c r="AR8" s="79" t="str">
        <f t="shared" si="6"/>
        <v>ACEPTA</v>
      </c>
      <c r="AS8" s="22">
        <v>64461</v>
      </c>
      <c r="AT8" s="22">
        <f t="shared" si="32"/>
        <v>1611525</v>
      </c>
      <c r="AU8" s="22" t="str">
        <f t="shared" si="33"/>
        <v>ACEPTA</v>
      </c>
      <c r="AV8" s="22" t="str">
        <f t="shared" si="34"/>
        <v>ACEPTA</v>
      </c>
      <c r="AW8" s="33">
        <f t="shared" si="35"/>
        <v>7.7506161739859802E-4</v>
      </c>
      <c r="AX8" s="79" t="str">
        <f t="shared" si="7"/>
        <v>ACEPTA</v>
      </c>
      <c r="AY8" s="22">
        <v>64500</v>
      </c>
      <c r="AZ8" s="22">
        <f t="shared" si="36"/>
        <v>1612500</v>
      </c>
      <c r="BA8" s="22" t="str">
        <f t="shared" si="37"/>
        <v>ACEPTA</v>
      </c>
      <c r="BB8" s="22" t="str">
        <f t="shared" si="38"/>
        <v>ACEPTA</v>
      </c>
      <c r="BC8" s="33">
        <f t="shared" si="39"/>
        <v>1.7051355582764494E-4</v>
      </c>
      <c r="BD8" s="32"/>
      <c r="BE8" s="22">
        <v>64501</v>
      </c>
      <c r="BF8" s="22">
        <f t="shared" si="40"/>
        <v>1612525</v>
      </c>
      <c r="BG8" s="22" t="str">
        <f t="shared" si="41"/>
        <v>ACEPTA</v>
      </c>
      <c r="BH8" s="22" t="str">
        <f t="shared" si="42"/>
        <v>ACEPTA</v>
      </c>
      <c r="BI8" s="33">
        <f t="shared" si="43"/>
        <v>1.550123234796974E-4</v>
      </c>
      <c r="BJ8" s="79" t="str">
        <f t="shared" si="8"/>
        <v>ACEPTA</v>
      </c>
      <c r="BK8" s="23">
        <v>64500</v>
      </c>
      <c r="BL8" s="22">
        <f t="shared" si="44"/>
        <v>1612500</v>
      </c>
      <c r="BM8" s="22" t="str">
        <f t="shared" si="45"/>
        <v>ACEPTA</v>
      </c>
      <c r="BN8" s="22" t="str">
        <f t="shared" si="46"/>
        <v>ACEPTA</v>
      </c>
      <c r="BO8" s="33">
        <f t="shared" si="47"/>
        <v>1.7051355582764494E-4</v>
      </c>
      <c r="BP8" s="79" t="str">
        <f t="shared" si="9"/>
        <v>ACEPTA</v>
      </c>
      <c r="BQ8" s="22">
        <f t="shared" si="48"/>
        <v>64500</v>
      </c>
      <c r="BR8" s="23">
        <f t="shared" si="49"/>
        <v>4803.0539358944443</v>
      </c>
      <c r="BS8" s="22">
        <f t="shared" si="50"/>
        <v>59696.946064105556</v>
      </c>
    </row>
    <row r="9" spans="1:74" ht="18" customHeight="1" x14ac:dyDescent="0.25">
      <c r="A9" s="15">
        <v>6</v>
      </c>
      <c r="B9" s="16" t="s">
        <v>40</v>
      </c>
      <c r="C9" s="17" t="s">
        <v>41</v>
      </c>
      <c r="D9" s="18">
        <v>9781032009940</v>
      </c>
      <c r="E9" s="19" t="s">
        <v>31</v>
      </c>
      <c r="F9" s="20">
        <v>25</v>
      </c>
      <c r="G9" s="21">
        <v>410294</v>
      </c>
      <c r="H9" s="21">
        <v>10257350</v>
      </c>
      <c r="I9" s="22">
        <v>308000</v>
      </c>
      <c r="J9" s="23">
        <f t="shared" si="0"/>
        <v>7700000</v>
      </c>
      <c r="K9" s="41" t="str">
        <f t="shared" si="10"/>
        <v>ACEPTA</v>
      </c>
      <c r="L9" s="41" t="str">
        <f t="shared" si="11"/>
        <v>ACEPTA</v>
      </c>
      <c r="M9" s="50">
        <f t="shared" si="12"/>
        <v>0.24931878116667561</v>
      </c>
      <c r="N9" s="77" t="str">
        <f t="shared" si="1"/>
        <v>PAB</v>
      </c>
      <c r="O9" s="22">
        <v>410293</v>
      </c>
      <c r="P9" s="41">
        <f t="shared" si="13"/>
        <v>10257325</v>
      </c>
      <c r="Q9" s="41" t="str">
        <f t="shared" si="14"/>
        <v>ACEPTA</v>
      </c>
      <c r="R9" s="41" t="str">
        <f t="shared" si="15"/>
        <v>ACEPTA</v>
      </c>
      <c r="S9" s="50">
        <f t="shared" ref="S9:S68" si="51">1-O9/$G9</f>
        <v>2.4372766844749094E-6</v>
      </c>
      <c r="T9" s="42" t="str">
        <f t="shared" si="2"/>
        <v>ACEPTA</v>
      </c>
      <c r="U9" s="22">
        <v>410294</v>
      </c>
      <c r="V9" s="41">
        <f t="shared" si="16"/>
        <v>10257350</v>
      </c>
      <c r="W9" s="41" t="str">
        <f t="shared" si="17"/>
        <v>ACEPTA</v>
      </c>
      <c r="X9" s="41" t="str">
        <f t="shared" si="18"/>
        <v>ACEPTA</v>
      </c>
      <c r="Y9" s="50">
        <f t="shared" si="19"/>
        <v>0</v>
      </c>
      <c r="Z9" s="42" t="str">
        <f t="shared" si="3"/>
        <v>ACEPTA</v>
      </c>
      <c r="AA9" s="22">
        <v>410292</v>
      </c>
      <c r="AB9" s="41">
        <f t="shared" si="20"/>
        <v>10257300</v>
      </c>
      <c r="AC9" s="41" t="str">
        <f t="shared" si="21"/>
        <v>ACEPTA</v>
      </c>
      <c r="AD9" s="41" t="str">
        <f t="shared" si="22"/>
        <v>ACEPTA</v>
      </c>
      <c r="AE9" s="50">
        <f t="shared" si="23"/>
        <v>4.8745533690608411E-6</v>
      </c>
      <c r="AF9" s="42" t="str">
        <f t="shared" si="4"/>
        <v>ACEPTA</v>
      </c>
      <c r="AG9" s="22">
        <v>410000</v>
      </c>
      <c r="AH9" s="41">
        <f t="shared" si="24"/>
        <v>10250000</v>
      </c>
      <c r="AI9" s="41" t="str">
        <f t="shared" si="25"/>
        <v>ACEPTA</v>
      </c>
      <c r="AJ9" s="41" t="str">
        <f t="shared" si="26"/>
        <v>ACEPTA</v>
      </c>
      <c r="AK9" s="50">
        <f t="shared" si="27"/>
        <v>7.1655934524994525E-4</v>
      </c>
      <c r="AL9" s="42" t="str">
        <f t="shared" si="5"/>
        <v>ACEPTA</v>
      </c>
      <c r="AM9" s="22">
        <v>409900</v>
      </c>
      <c r="AN9" s="22">
        <f t="shared" si="28"/>
        <v>10247500</v>
      </c>
      <c r="AO9" s="22" t="str">
        <f t="shared" si="29"/>
        <v>ACEPTA</v>
      </c>
      <c r="AP9" s="22" t="str">
        <f t="shared" si="30"/>
        <v>ACEPTA</v>
      </c>
      <c r="AQ9" s="33">
        <f t="shared" si="31"/>
        <v>9.6028701370232117E-4</v>
      </c>
      <c r="AR9" s="79" t="str">
        <f t="shared" si="6"/>
        <v>ACEPTA</v>
      </c>
      <c r="AS9" s="22">
        <v>410244</v>
      </c>
      <c r="AT9" s="22">
        <f t="shared" si="32"/>
        <v>10256100</v>
      </c>
      <c r="AU9" s="22" t="str">
        <f t="shared" si="33"/>
        <v>ACEPTA</v>
      </c>
      <c r="AV9" s="22" t="str">
        <f t="shared" si="34"/>
        <v>ACEPTA</v>
      </c>
      <c r="AW9" s="33">
        <f t="shared" si="35"/>
        <v>1.2186383422618796E-4</v>
      </c>
      <c r="AX9" s="79" t="str">
        <f t="shared" si="7"/>
        <v>ACEPTA</v>
      </c>
      <c r="AY9" s="22">
        <v>410300</v>
      </c>
      <c r="AZ9" s="22">
        <f t="shared" si="36"/>
        <v>10257500</v>
      </c>
      <c r="BA9" s="22" t="str">
        <f t="shared" si="37"/>
        <v>RECHAZA</v>
      </c>
      <c r="BB9" s="22" t="str">
        <f t="shared" si="38"/>
        <v>RECHAZA</v>
      </c>
      <c r="BC9" s="33">
        <f t="shared" si="39"/>
        <v>-1.4623660107071501E-5</v>
      </c>
      <c r="BD9" s="34"/>
      <c r="BE9" s="22">
        <v>410284</v>
      </c>
      <c r="BF9" s="22">
        <f t="shared" si="40"/>
        <v>10257100</v>
      </c>
      <c r="BG9" s="22" t="str">
        <f t="shared" si="41"/>
        <v>ACEPTA</v>
      </c>
      <c r="BH9" s="22" t="str">
        <f t="shared" si="42"/>
        <v>ACEPTA</v>
      </c>
      <c r="BI9" s="33">
        <f t="shared" si="43"/>
        <v>2.4372766845193183E-5</v>
      </c>
      <c r="BJ9" s="79" t="str">
        <f t="shared" si="8"/>
        <v>ACEPTA</v>
      </c>
      <c r="BK9" s="23">
        <v>410280</v>
      </c>
      <c r="BL9" s="22">
        <f t="shared" si="44"/>
        <v>10257000</v>
      </c>
      <c r="BM9" s="22" t="str">
        <f t="shared" si="45"/>
        <v>ACEPTA</v>
      </c>
      <c r="BN9" s="22" t="str">
        <f t="shared" si="46"/>
        <v>ACEPTA</v>
      </c>
      <c r="BO9" s="33">
        <f t="shared" si="47"/>
        <v>3.4121873583314866E-5</v>
      </c>
      <c r="BP9" s="79" t="str">
        <f t="shared" si="9"/>
        <v>ACEPTA</v>
      </c>
      <c r="BQ9" s="22">
        <f t="shared" si="48"/>
        <v>410280</v>
      </c>
      <c r="BR9" s="23">
        <f t="shared" si="49"/>
        <v>34066.439313494448</v>
      </c>
      <c r="BS9" s="22">
        <f t="shared" si="50"/>
        <v>376213.56068650557</v>
      </c>
    </row>
    <row r="10" spans="1:74" ht="18" customHeight="1" x14ac:dyDescent="0.25">
      <c r="A10" s="15">
        <v>7</v>
      </c>
      <c r="B10" s="16" t="s">
        <v>42</v>
      </c>
      <c r="C10" s="17" t="s">
        <v>43</v>
      </c>
      <c r="D10" s="18">
        <v>9788413557496</v>
      </c>
      <c r="E10" s="19" t="s">
        <v>31</v>
      </c>
      <c r="F10" s="20">
        <v>25</v>
      </c>
      <c r="G10" s="21">
        <v>79900</v>
      </c>
      <c r="H10" s="21">
        <v>1997500</v>
      </c>
      <c r="I10" s="22">
        <v>60000</v>
      </c>
      <c r="J10" s="23">
        <f t="shared" si="0"/>
        <v>1500000</v>
      </c>
      <c r="K10" s="41" t="str">
        <f t="shared" si="10"/>
        <v>ACEPTA</v>
      </c>
      <c r="L10" s="41" t="str">
        <f t="shared" si="11"/>
        <v>ACEPTA</v>
      </c>
      <c r="M10" s="50">
        <f t="shared" si="12"/>
        <v>0.24906132665832292</v>
      </c>
      <c r="N10" s="77" t="str">
        <f t="shared" si="1"/>
        <v>PAB</v>
      </c>
      <c r="O10" s="22">
        <v>79899</v>
      </c>
      <c r="P10" s="41">
        <f t="shared" si="13"/>
        <v>1997475</v>
      </c>
      <c r="Q10" s="41" t="str">
        <f t="shared" si="14"/>
        <v>ACEPTA</v>
      </c>
      <c r="R10" s="41" t="str">
        <f t="shared" si="15"/>
        <v>ACEPTA</v>
      </c>
      <c r="S10" s="50">
        <f t="shared" si="51"/>
        <v>1.2515644555732841E-5</v>
      </c>
      <c r="T10" s="42" t="str">
        <f t="shared" si="2"/>
        <v>ACEPTA</v>
      </c>
      <c r="U10" s="22">
        <v>79900</v>
      </c>
      <c r="V10" s="41">
        <f t="shared" si="16"/>
        <v>1997500</v>
      </c>
      <c r="W10" s="41" t="str">
        <f t="shared" si="17"/>
        <v>ACEPTA</v>
      </c>
      <c r="X10" s="41" t="str">
        <f t="shared" si="18"/>
        <v>ACEPTA</v>
      </c>
      <c r="Y10" s="50">
        <f t="shared" si="19"/>
        <v>0</v>
      </c>
      <c r="Z10" s="42" t="str">
        <f t="shared" si="3"/>
        <v>ACEPTA</v>
      </c>
      <c r="AA10" s="22">
        <v>79898</v>
      </c>
      <c r="AB10" s="41">
        <f t="shared" si="20"/>
        <v>1997450</v>
      </c>
      <c r="AC10" s="41" t="str">
        <f t="shared" si="21"/>
        <v>ACEPTA</v>
      </c>
      <c r="AD10" s="41" t="str">
        <f t="shared" si="22"/>
        <v>ACEPTA</v>
      </c>
      <c r="AE10" s="50">
        <f t="shared" si="23"/>
        <v>2.503128911135466E-5</v>
      </c>
      <c r="AF10" s="42" t="str">
        <f t="shared" si="4"/>
        <v>ACEPTA</v>
      </c>
      <c r="AG10" s="22">
        <v>79000</v>
      </c>
      <c r="AH10" s="41">
        <f t="shared" si="24"/>
        <v>1975000</v>
      </c>
      <c r="AI10" s="41" t="str">
        <f t="shared" si="25"/>
        <v>ACEPTA</v>
      </c>
      <c r="AJ10" s="41" t="str">
        <f t="shared" si="26"/>
        <v>ACEPTA</v>
      </c>
      <c r="AK10" s="50">
        <f t="shared" si="27"/>
        <v>1.126408010012514E-2</v>
      </c>
      <c r="AL10" s="42" t="str">
        <f t="shared" si="5"/>
        <v>ACEPTA</v>
      </c>
      <c r="AM10" s="22">
        <v>79600</v>
      </c>
      <c r="AN10" s="22">
        <f t="shared" si="28"/>
        <v>1990000</v>
      </c>
      <c r="AO10" s="22" t="str">
        <f t="shared" si="29"/>
        <v>ACEPTA</v>
      </c>
      <c r="AP10" s="22" t="str">
        <f t="shared" si="30"/>
        <v>ACEPTA</v>
      </c>
      <c r="AQ10" s="33">
        <f t="shared" si="31"/>
        <v>3.754693366708417E-3</v>
      </c>
      <c r="AR10" s="79" t="str">
        <f t="shared" si="6"/>
        <v>ACEPTA</v>
      </c>
      <c r="AS10" s="22">
        <v>79850</v>
      </c>
      <c r="AT10" s="22">
        <f t="shared" si="32"/>
        <v>1996250</v>
      </c>
      <c r="AU10" s="22" t="str">
        <f t="shared" si="33"/>
        <v>ACEPTA</v>
      </c>
      <c r="AV10" s="22" t="str">
        <f t="shared" si="34"/>
        <v>ACEPTA</v>
      </c>
      <c r="AW10" s="33">
        <f t="shared" si="35"/>
        <v>6.2578222778475467E-4</v>
      </c>
      <c r="AX10" s="79" t="str">
        <f t="shared" si="7"/>
        <v>ACEPTA</v>
      </c>
      <c r="AY10" s="22">
        <v>79900</v>
      </c>
      <c r="AZ10" s="22">
        <f t="shared" si="36"/>
        <v>1997500</v>
      </c>
      <c r="BA10" s="22" t="str">
        <f t="shared" si="37"/>
        <v>ACEPTA</v>
      </c>
      <c r="BB10" s="22" t="str">
        <f t="shared" si="38"/>
        <v>ACEPTA</v>
      </c>
      <c r="BC10" s="33">
        <f t="shared" si="39"/>
        <v>0</v>
      </c>
      <c r="BD10" s="32"/>
      <c r="BE10" s="22">
        <v>79890</v>
      </c>
      <c r="BF10" s="22">
        <f t="shared" si="40"/>
        <v>1997250</v>
      </c>
      <c r="BG10" s="22" t="str">
        <f t="shared" si="41"/>
        <v>ACEPTA</v>
      </c>
      <c r="BH10" s="22" t="str">
        <f t="shared" si="42"/>
        <v>ACEPTA</v>
      </c>
      <c r="BI10" s="33">
        <f t="shared" si="43"/>
        <v>1.2515644555699534E-4</v>
      </c>
      <c r="BJ10" s="79" t="str">
        <f t="shared" si="8"/>
        <v>ACEPTA</v>
      </c>
      <c r="BK10" s="23">
        <v>79890</v>
      </c>
      <c r="BL10" s="22">
        <f t="shared" si="44"/>
        <v>1997250</v>
      </c>
      <c r="BM10" s="22" t="str">
        <f t="shared" si="45"/>
        <v>ACEPTA</v>
      </c>
      <c r="BN10" s="22" t="str">
        <f t="shared" si="46"/>
        <v>ACEPTA</v>
      </c>
      <c r="BO10" s="33">
        <f t="shared" si="47"/>
        <v>1.2515644555699534E-4</v>
      </c>
      <c r="BP10" s="79" t="str">
        <f t="shared" si="9"/>
        <v>ACEPTA</v>
      </c>
      <c r="BQ10" s="22">
        <f t="shared" si="48"/>
        <v>79890</v>
      </c>
      <c r="BR10" s="23">
        <f t="shared" si="49"/>
        <v>6586.9382703785668</v>
      </c>
      <c r="BS10" s="22">
        <f t="shared" si="50"/>
        <v>73303.061729621433</v>
      </c>
    </row>
    <row r="11" spans="1:74" ht="18" customHeight="1" x14ac:dyDescent="0.25">
      <c r="A11" s="15">
        <v>8</v>
      </c>
      <c r="B11" s="16" t="s">
        <v>44</v>
      </c>
      <c r="C11" s="17" t="s">
        <v>45</v>
      </c>
      <c r="D11" s="18">
        <v>9789587464436</v>
      </c>
      <c r="E11" s="19" t="s">
        <v>31</v>
      </c>
      <c r="F11" s="20">
        <v>25</v>
      </c>
      <c r="G11" s="21">
        <v>68000</v>
      </c>
      <c r="H11" s="21">
        <v>1700000</v>
      </c>
      <c r="I11" s="22">
        <v>51000</v>
      </c>
      <c r="J11" s="23">
        <f t="shared" si="0"/>
        <v>1275000</v>
      </c>
      <c r="K11" s="41" t="str">
        <f t="shared" si="10"/>
        <v>ACEPTA</v>
      </c>
      <c r="L11" s="41" t="str">
        <f t="shared" si="11"/>
        <v>ACEPTA</v>
      </c>
      <c r="M11" s="50">
        <f t="shared" si="12"/>
        <v>0.25</v>
      </c>
      <c r="N11" s="77" t="str">
        <f t="shared" si="1"/>
        <v>PAB</v>
      </c>
      <c r="O11" s="22">
        <v>67999</v>
      </c>
      <c r="P11" s="41">
        <f t="shared" si="13"/>
        <v>1699975</v>
      </c>
      <c r="Q11" s="41" t="str">
        <f t="shared" si="14"/>
        <v>ACEPTA</v>
      </c>
      <c r="R11" s="41" t="str">
        <f t="shared" si="15"/>
        <v>ACEPTA</v>
      </c>
      <c r="S11" s="50">
        <f t="shared" si="51"/>
        <v>1.470588235297221E-5</v>
      </c>
      <c r="T11" s="42" t="str">
        <f t="shared" si="2"/>
        <v>ACEPTA</v>
      </c>
      <c r="U11" s="22">
        <v>68000</v>
      </c>
      <c r="V11" s="41">
        <f t="shared" si="16"/>
        <v>1700000</v>
      </c>
      <c r="W11" s="41" t="str">
        <f t="shared" si="17"/>
        <v>ACEPTA</v>
      </c>
      <c r="X11" s="41" t="str">
        <f t="shared" si="18"/>
        <v>ACEPTA</v>
      </c>
      <c r="Y11" s="50">
        <f t="shared" si="19"/>
        <v>0</v>
      </c>
      <c r="Z11" s="42" t="str">
        <f t="shared" si="3"/>
        <v>ACEPTA</v>
      </c>
      <c r="AA11" s="22">
        <v>67998</v>
      </c>
      <c r="AB11" s="41">
        <f t="shared" si="20"/>
        <v>1699950</v>
      </c>
      <c r="AC11" s="41" t="str">
        <f t="shared" si="21"/>
        <v>ACEPTA</v>
      </c>
      <c r="AD11" s="41" t="str">
        <f t="shared" si="22"/>
        <v>ACEPTA</v>
      </c>
      <c r="AE11" s="50">
        <f t="shared" si="23"/>
        <v>2.9411764705833399E-5</v>
      </c>
      <c r="AF11" s="42" t="str">
        <f t="shared" si="4"/>
        <v>ACEPTA</v>
      </c>
      <c r="AG11" s="22">
        <v>67000</v>
      </c>
      <c r="AH11" s="41">
        <f t="shared" si="24"/>
        <v>1675000</v>
      </c>
      <c r="AI11" s="41" t="str">
        <f t="shared" si="25"/>
        <v>ACEPTA</v>
      </c>
      <c r="AJ11" s="41" t="str">
        <f t="shared" si="26"/>
        <v>ACEPTA</v>
      </c>
      <c r="AK11" s="50">
        <f t="shared" si="27"/>
        <v>1.4705882352941124E-2</v>
      </c>
      <c r="AL11" s="42" t="str">
        <f t="shared" si="5"/>
        <v>ACEPTA</v>
      </c>
      <c r="AM11" s="22">
        <v>67700</v>
      </c>
      <c r="AN11" s="22">
        <f t="shared" si="28"/>
        <v>1692500</v>
      </c>
      <c r="AO11" s="22" t="str">
        <f t="shared" si="29"/>
        <v>ACEPTA</v>
      </c>
      <c r="AP11" s="22" t="str">
        <f t="shared" si="30"/>
        <v>ACEPTA</v>
      </c>
      <c r="AQ11" s="33">
        <f t="shared" si="31"/>
        <v>4.4117647058823373E-3</v>
      </c>
      <c r="AR11" s="79" t="str">
        <f t="shared" si="6"/>
        <v>ACEPTA</v>
      </c>
      <c r="AS11" s="22">
        <v>67950</v>
      </c>
      <c r="AT11" s="22">
        <f t="shared" si="32"/>
        <v>1698750</v>
      </c>
      <c r="AU11" s="22" t="str">
        <f t="shared" si="33"/>
        <v>ACEPTA</v>
      </c>
      <c r="AV11" s="22" t="str">
        <f t="shared" si="34"/>
        <v>ACEPTA</v>
      </c>
      <c r="AW11" s="33">
        <f t="shared" si="35"/>
        <v>7.3529411764705621E-4</v>
      </c>
      <c r="AX11" s="79" t="str">
        <f t="shared" si="7"/>
        <v>ACEPTA</v>
      </c>
      <c r="AY11" s="22">
        <v>68000</v>
      </c>
      <c r="AZ11" s="22">
        <f t="shared" si="36"/>
        <v>1700000</v>
      </c>
      <c r="BA11" s="22" t="str">
        <f t="shared" si="37"/>
        <v>ACEPTA</v>
      </c>
      <c r="BB11" s="22" t="str">
        <f t="shared" si="38"/>
        <v>ACEPTA</v>
      </c>
      <c r="BC11" s="33">
        <f t="shared" si="39"/>
        <v>0</v>
      </c>
      <c r="BD11" s="34"/>
      <c r="BE11" s="22">
        <v>67990</v>
      </c>
      <c r="BF11" s="22">
        <f t="shared" si="40"/>
        <v>1699750</v>
      </c>
      <c r="BG11" s="22" t="str">
        <f t="shared" si="41"/>
        <v>ACEPTA</v>
      </c>
      <c r="BH11" s="22" t="str">
        <f t="shared" si="42"/>
        <v>ACEPTA</v>
      </c>
      <c r="BI11" s="33">
        <f t="shared" si="43"/>
        <v>1.4705882352938904E-4</v>
      </c>
      <c r="BJ11" s="79" t="str">
        <f t="shared" si="8"/>
        <v>ACEPTA</v>
      </c>
      <c r="BK11" s="23">
        <v>67990</v>
      </c>
      <c r="BL11" s="22">
        <f t="shared" si="44"/>
        <v>1699750</v>
      </c>
      <c r="BM11" s="22" t="str">
        <f t="shared" si="45"/>
        <v>ACEPTA</v>
      </c>
      <c r="BN11" s="22" t="str">
        <f t="shared" si="46"/>
        <v>ACEPTA</v>
      </c>
      <c r="BO11" s="33">
        <f t="shared" si="47"/>
        <v>1.4705882352938904E-4</v>
      </c>
      <c r="BP11" s="79" t="str">
        <f t="shared" si="9"/>
        <v>ACEPTA</v>
      </c>
      <c r="BQ11" s="22">
        <f t="shared" si="48"/>
        <v>67990</v>
      </c>
      <c r="BR11" s="23">
        <f t="shared" si="49"/>
        <v>5618.9995353067779</v>
      </c>
      <c r="BS11" s="22">
        <f t="shared" si="50"/>
        <v>62371.000464693221</v>
      </c>
    </row>
    <row r="12" spans="1:74" ht="18" customHeight="1" x14ac:dyDescent="0.25">
      <c r="A12" s="15">
        <v>9</v>
      </c>
      <c r="B12" s="16" t="s">
        <v>46</v>
      </c>
      <c r="C12" s="17" t="s">
        <v>47</v>
      </c>
      <c r="D12" s="18">
        <v>9788478486250</v>
      </c>
      <c r="E12" s="19" t="s">
        <v>31</v>
      </c>
      <c r="F12" s="20">
        <v>25</v>
      </c>
      <c r="G12" s="21">
        <v>182875</v>
      </c>
      <c r="H12" s="21">
        <v>4571875</v>
      </c>
      <c r="I12" s="22">
        <v>137000</v>
      </c>
      <c r="J12" s="23">
        <f t="shared" si="0"/>
        <v>3425000</v>
      </c>
      <c r="K12" s="41" t="str">
        <f t="shared" si="10"/>
        <v>ACEPTA</v>
      </c>
      <c r="L12" s="41" t="str">
        <f t="shared" si="11"/>
        <v>ACEPTA</v>
      </c>
      <c r="M12" s="50">
        <f t="shared" si="12"/>
        <v>0.25085440874914555</v>
      </c>
      <c r="N12" s="77" t="str">
        <f t="shared" si="1"/>
        <v>PAB</v>
      </c>
      <c r="O12" s="22">
        <v>182874</v>
      </c>
      <c r="P12" s="41">
        <f t="shared" si="13"/>
        <v>4571850</v>
      </c>
      <c r="Q12" s="41" t="str">
        <f t="shared" si="14"/>
        <v>ACEPTA</v>
      </c>
      <c r="R12" s="41" t="str">
        <f t="shared" si="15"/>
        <v>ACEPTA</v>
      </c>
      <c r="S12" s="50">
        <f t="shared" si="51"/>
        <v>5.4682159945640407E-6</v>
      </c>
      <c r="T12" s="42" t="str">
        <f t="shared" si="2"/>
        <v>ACEPTA</v>
      </c>
      <c r="U12" s="22">
        <v>182875</v>
      </c>
      <c r="V12" s="41">
        <f t="shared" si="16"/>
        <v>4571875</v>
      </c>
      <c r="W12" s="41" t="str">
        <f t="shared" si="17"/>
        <v>ACEPTA</v>
      </c>
      <c r="X12" s="41" t="str">
        <f t="shared" si="18"/>
        <v>ACEPTA</v>
      </c>
      <c r="Y12" s="50">
        <f t="shared" si="19"/>
        <v>0</v>
      </c>
      <c r="Z12" s="42" t="str">
        <f t="shared" si="3"/>
        <v>ACEPTA</v>
      </c>
      <c r="AA12" s="22">
        <v>182873</v>
      </c>
      <c r="AB12" s="41">
        <f t="shared" si="20"/>
        <v>4571825</v>
      </c>
      <c r="AC12" s="41" t="str">
        <f>IF(AA12&lt;=G12,"ACEPTA","RECHAZA")</f>
        <v>ACEPTA</v>
      </c>
      <c r="AD12" s="41" t="str">
        <f t="shared" si="22"/>
        <v>ACEPTA</v>
      </c>
      <c r="AE12" s="50">
        <f t="shared" si="23"/>
        <v>1.0936431989017059E-5</v>
      </c>
      <c r="AF12" s="42" t="str">
        <f t="shared" si="4"/>
        <v>ACEPTA</v>
      </c>
      <c r="AG12" s="22">
        <v>182000</v>
      </c>
      <c r="AH12" s="41">
        <f t="shared" si="24"/>
        <v>4550000</v>
      </c>
      <c r="AI12" s="41" t="str">
        <f t="shared" si="25"/>
        <v>ACEPTA</v>
      </c>
      <c r="AJ12" s="41" t="str">
        <f t="shared" si="26"/>
        <v>ACEPTA</v>
      </c>
      <c r="AK12" s="50">
        <f t="shared" si="27"/>
        <v>4.784688995215336E-3</v>
      </c>
      <c r="AL12" s="42" t="str">
        <f t="shared" si="5"/>
        <v>ACEPTA</v>
      </c>
      <c r="AM12" s="22">
        <v>182500</v>
      </c>
      <c r="AN12" s="22">
        <f t="shared" si="28"/>
        <v>4562500</v>
      </c>
      <c r="AO12" s="22" t="str">
        <f t="shared" si="29"/>
        <v>ACEPTA</v>
      </c>
      <c r="AP12" s="22" t="str">
        <f t="shared" si="30"/>
        <v>ACEPTA</v>
      </c>
      <c r="AQ12" s="33">
        <f t="shared" si="31"/>
        <v>2.0505809979494138E-3</v>
      </c>
      <c r="AR12" s="79" t="str">
        <f t="shared" si="6"/>
        <v>ACEPTA</v>
      </c>
      <c r="AS12" s="22">
        <v>182825</v>
      </c>
      <c r="AT12" s="22">
        <f t="shared" si="32"/>
        <v>4570625</v>
      </c>
      <c r="AU12" s="22" t="str">
        <f t="shared" si="33"/>
        <v>ACEPTA</v>
      </c>
      <c r="AV12" s="22" t="str">
        <f t="shared" si="34"/>
        <v>ACEPTA</v>
      </c>
      <c r="AW12" s="33">
        <f t="shared" si="35"/>
        <v>2.734107997265367E-4</v>
      </c>
      <c r="AX12" s="79" t="str">
        <f t="shared" si="7"/>
        <v>ACEPTA</v>
      </c>
      <c r="AY12" s="22">
        <v>182900</v>
      </c>
      <c r="AZ12" s="22">
        <f t="shared" si="36"/>
        <v>4572500</v>
      </c>
      <c r="BA12" s="22" t="str">
        <f t="shared" si="37"/>
        <v>RECHAZA</v>
      </c>
      <c r="BB12" s="22" t="str">
        <f t="shared" si="38"/>
        <v>RECHAZA</v>
      </c>
      <c r="BC12" s="33">
        <f t="shared" si="39"/>
        <v>-1.3670539986332386E-4</v>
      </c>
      <c r="BD12" s="32"/>
      <c r="BE12" s="22">
        <v>182865</v>
      </c>
      <c r="BF12" s="22">
        <f t="shared" si="40"/>
        <v>4571625</v>
      </c>
      <c r="BG12" s="22" t="str">
        <f t="shared" si="41"/>
        <v>ACEPTA</v>
      </c>
      <c r="BH12" s="22" t="str">
        <f t="shared" si="42"/>
        <v>ACEPTA</v>
      </c>
      <c r="BI12" s="33">
        <f t="shared" si="43"/>
        <v>5.468215994530734E-5</v>
      </c>
      <c r="BJ12" s="79" t="str">
        <f t="shared" si="8"/>
        <v>ACEPTA</v>
      </c>
      <c r="BK12" s="23">
        <v>182860</v>
      </c>
      <c r="BL12" s="22">
        <f t="shared" si="44"/>
        <v>4571500</v>
      </c>
      <c r="BM12" s="22" t="str">
        <f t="shared" si="45"/>
        <v>ACEPTA</v>
      </c>
      <c r="BN12" s="22" t="str">
        <f t="shared" si="46"/>
        <v>ACEPTA</v>
      </c>
      <c r="BO12" s="33">
        <f t="shared" si="47"/>
        <v>8.2023239918016522E-5</v>
      </c>
      <c r="BP12" s="79" t="str">
        <f t="shared" si="9"/>
        <v>ACEPTA</v>
      </c>
      <c r="BQ12" s="22">
        <f t="shared" si="48"/>
        <v>182860</v>
      </c>
      <c r="BR12" s="23">
        <f t="shared" si="49"/>
        <v>15239.157865329844</v>
      </c>
      <c r="BS12" s="22">
        <f t="shared" si="50"/>
        <v>167620.84213467015</v>
      </c>
    </row>
    <row r="13" spans="1:74" ht="18" customHeight="1" x14ac:dyDescent="0.25">
      <c r="A13" s="15">
        <v>10</v>
      </c>
      <c r="B13" s="16" t="s">
        <v>48</v>
      </c>
      <c r="C13" s="17" t="s">
        <v>47</v>
      </c>
      <c r="D13" s="18">
        <v>9788478486304</v>
      </c>
      <c r="E13" s="19" t="s">
        <v>31</v>
      </c>
      <c r="F13" s="20">
        <v>25</v>
      </c>
      <c r="G13" s="21">
        <v>182875</v>
      </c>
      <c r="H13" s="21">
        <v>4571875</v>
      </c>
      <c r="I13" s="22">
        <v>137000</v>
      </c>
      <c r="J13" s="23">
        <f t="shared" si="0"/>
        <v>3425000</v>
      </c>
      <c r="K13" s="41" t="str">
        <f t="shared" si="10"/>
        <v>ACEPTA</v>
      </c>
      <c r="L13" s="41" t="str">
        <f t="shared" si="11"/>
        <v>ACEPTA</v>
      </c>
      <c r="M13" s="50">
        <f t="shared" si="12"/>
        <v>0.25085440874914555</v>
      </c>
      <c r="N13" s="77" t="str">
        <f t="shared" si="1"/>
        <v>PAB</v>
      </c>
      <c r="O13" s="22">
        <v>182874</v>
      </c>
      <c r="P13" s="41">
        <f t="shared" si="13"/>
        <v>4571850</v>
      </c>
      <c r="Q13" s="41" t="str">
        <f t="shared" si="14"/>
        <v>ACEPTA</v>
      </c>
      <c r="R13" s="41" t="str">
        <f t="shared" si="15"/>
        <v>ACEPTA</v>
      </c>
      <c r="S13" s="50">
        <f t="shared" si="51"/>
        <v>5.4682159945640407E-6</v>
      </c>
      <c r="T13" s="42" t="str">
        <f t="shared" si="2"/>
        <v>ACEPTA</v>
      </c>
      <c r="U13" s="22">
        <v>182875</v>
      </c>
      <c r="V13" s="41">
        <f t="shared" si="16"/>
        <v>4571875</v>
      </c>
      <c r="W13" s="41" t="str">
        <f t="shared" si="17"/>
        <v>ACEPTA</v>
      </c>
      <c r="X13" s="41" t="str">
        <f t="shared" si="18"/>
        <v>ACEPTA</v>
      </c>
      <c r="Y13" s="50">
        <f t="shared" si="19"/>
        <v>0</v>
      </c>
      <c r="Z13" s="42" t="str">
        <f t="shared" si="3"/>
        <v>ACEPTA</v>
      </c>
      <c r="AA13" s="22">
        <v>182873</v>
      </c>
      <c r="AB13" s="41">
        <f t="shared" si="20"/>
        <v>4571825</v>
      </c>
      <c r="AC13" s="41" t="str">
        <f t="shared" si="21"/>
        <v>ACEPTA</v>
      </c>
      <c r="AD13" s="41" t="str">
        <f t="shared" si="22"/>
        <v>ACEPTA</v>
      </c>
      <c r="AE13" s="50">
        <f t="shared" si="23"/>
        <v>1.0936431989017059E-5</v>
      </c>
      <c r="AF13" s="42" t="str">
        <f t="shared" si="4"/>
        <v>ACEPTA</v>
      </c>
      <c r="AG13" s="22">
        <v>182000</v>
      </c>
      <c r="AH13" s="41">
        <f t="shared" si="24"/>
        <v>4550000</v>
      </c>
      <c r="AI13" s="41" t="str">
        <f t="shared" si="25"/>
        <v>ACEPTA</v>
      </c>
      <c r="AJ13" s="41" t="str">
        <f t="shared" si="26"/>
        <v>ACEPTA</v>
      </c>
      <c r="AK13" s="50">
        <f t="shared" si="27"/>
        <v>4.784688995215336E-3</v>
      </c>
      <c r="AL13" s="42" t="str">
        <f t="shared" si="5"/>
        <v>ACEPTA</v>
      </c>
      <c r="AM13" s="22">
        <v>182500</v>
      </c>
      <c r="AN13" s="22">
        <f t="shared" si="28"/>
        <v>4562500</v>
      </c>
      <c r="AO13" s="22" t="str">
        <f t="shared" si="29"/>
        <v>ACEPTA</v>
      </c>
      <c r="AP13" s="22" t="str">
        <f t="shared" si="30"/>
        <v>ACEPTA</v>
      </c>
      <c r="AQ13" s="33">
        <f t="shared" si="31"/>
        <v>2.0505809979494138E-3</v>
      </c>
      <c r="AR13" s="79" t="str">
        <f t="shared" si="6"/>
        <v>ACEPTA</v>
      </c>
      <c r="AS13" s="22">
        <v>182825</v>
      </c>
      <c r="AT13" s="22">
        <f t="shared" si="32"/>
        <v>4570625</v>
      </c>
      <c r="AU13" s="22" t="str">
        <f t="shared" si="33"/>
        <v>ACEPTA</v>
      </c>
      <c r="AV13" s="22" t="str">
        <f t="shared" si="34"/>
        <v>ACEPTA</v>
      </c>
      <c r="AW13" s="33">
        <f t="shared" si="35"/>
        <v>2.734107997265367E-4</v>
      </c>
      <c r="AX13" s="79" t="str">
        <f t="shared" si="7"/>
        <v>ACEPTA</v>
      </c>
      <c r="AY13" s="22">
        <v>182900</v>
      </c>
      <c r="AZ13" s="22">
        <f t="shared" si="36"/>
        <v>4572500</v>
      </c>
      <c r="BA13" s="22" t="str">
        <f t="shared" si="37"/>
        <v>RECHAZA</v>
      </c>
      <c r="BB13" s="22" t="str">
        <f t="shared" si="38"/>
        <v>RECHAZA</v>
      </c>
      <c r="BC13" s="33">
        <f t="shared" si="39"/>
        <v>-1.3670539986332386E-4</v>
      </c>
      <c r="BD13" s="34"/>
      <c r="BE13" s="22">
        <v>182865</v>
      </c>
      <c r="BF13" s="22">
        <f t="shared" si="40"/>
        <v>4571625</v>
      </c>
      <c r="BG13" s="22" t="str">
        <f t="shared" si="41"/>
        <v>ACEPTA</v>
      </c>
      <c r="BH13" s="22" t="str">
        <f t="shared" si="42"/>
        <v>ACEPTA</v>
      </c>
      <c r="BI13" s="33">
        <f t="shared" si="43"/>
        <v>5.468215994530734E-5</v>
      </c>
      <c r="BJ13" s="79" t="str">
        <f t="shared" si="8"/>
        <v>ACEPTA</v>
      </c>
      <c r="BK13" s="23">
        <v>182860</v>
      </c>
      <c r="BL13" s="22">
        <f t="shared" si="44"/>
        <v>4571500</v>
      </c>
      <c r="BM13" s="22" t="str">
        <f t="shared" si="45"/>
        <v>ACEPTA</v>
      </c>
      <c r="BN13" s="22" t="str">
        <f t="shared" si="46"/>
        <v>ACEPTA</v>
      </c>
      <c r="BO13" s="33">
        <f t="shared" si="47"/>
        <v>8.2023239918016522E-5</v>
      </c>
      <c r="BP13" s="79" t="str">
        <f t="shared" si="9"/>
        <v>ACEPTA</v>
      </c>
      <c r="BQ13" s="22">
        <f>MEDIAN(I13,O13,U13,AA13,AG13,AM13,AS13,BE13,BK13)</f>
        <v>182860</v>
      </c>
      <c r="BR13" s="23">
        <f t="shared" si="49"/>
        <v>15239.157865329844</v>
      </c>
      <c r="BS13" s="22">
        <f t="shared" si="50"/>
        <v>167620.84213467015</v>
      </c>
    </row>
    <row r="14" spans="1:74" ht="18" customHeight="1" x14ac:dyDescent="0.25">
      <c r="A14" s="15">
        <v>11</v>
      </c>
      <c r="B14" s="16" t="s">
        <v>49</v>
      </c>
      <c r="C14" s="17" t="s">
        <v>50</v>
      </c>
      <c r="D14" s="18">
        <v>9788445443576</v>
      </c>
      <c r="E14" s="19" t="s">
        <v>31</v>
      </c>
      <c r="F14" s="20">
        <v>25</v>
      </c>
      <c r="G14" s="21">
        <v>216053</v>
      </c>
      <c r="H14" s="21">
        <v>5401325</v>
      </c>
      <c r="I14" s="22">
        <v>162000</v>
      </c>
      <c r="J14" s="23">
        <f t="shared" si="0"/>
        <v>4050000</v>
      </c>
      <c r="K14" s="41" t="str">
        <f t="shared" si="10"/>
        <v>ACEPTA</v>
      </c>
      <c r="L14" s="41" t="str">
        <f t="shared" si="11"/>
        <v>ACEPTA</v>
      </c>
      <c r="M14" s="50">
        <f t="shared" si="12"/>
        <v>0.25018398263389074</v>
      </c>
      <c r="N14" s="77" t="str">
        <f t="shared" si="1"/>
        <v>PAB</v>
      </c>
      <c r="O14" s="22">
        <v>216052</v>
      </c>
      <c r="P14" s="41">
        <f t="shared" si="13"/>
        <v>5401300</v>
      </c>
      <c r="Q14" s="41" t="str">
        <f t="shared" si="14"/>
        <v>ACEPTA</v>
      </c>
      <c r="R14" s="41" t="str">
        <f t="shared" si="15"/>
        <v>ACEPTA</v>
      </c>
      <c r="S14" s="50">
        <f t="shared" si="51"/>
        <v>4.6284939343443909E-6</v>
      </c>
      <c r="T14" s="42" t="str">
        <f t="shared" si="2"/>
        <v>ACEPTA</v>
      </c>
      <c r="U14" s="22">
        <v>216053</v>
      </c>
      <c r="V14" s="41">
        <f t="shared" si="16"/>
        <v>5401325</v>
      </c>
      <c r="W14" s="41" t="str">
        <f t="shared" si="17"/>
        <v>ACEPTA</v>
      </c>
      <c r="X14" s="41" t="str">
        <f t="shared" si="18"/>
        <v>ACEPTA</v>
      </c>
      <c r="Y14" s="50">
        <f t="shared" si="19"/>
        <v>0</v>
      </c>
      <c r="Z14" s="42" t="str">
        <f t="shared" si="3"/>
        <v>ACEPTA</v>
      </c>
      <c r="AA14" s="22">
        <v>216051</v>
      </c>
      <c r="AB14" s="41">
        <f t="shared" si="20"/>
        <v>5401275</v>
      </c>
      <c r="AC14" s="41" t="str">
        <f t="shared" si="21"/>
        <v>ACEPTA</v>
      </c>
      <c r="AD14" s="41" t="str">
        <f t="shared" si="22"/>
        <v>ACEPTA</v>
      </c>
      <c r="AE14" s="50">
        <f t="shared" si="23"/>
        <v>9.2569878686887819E-6</v>
      </c>
      <c r="AF14" s="42" t="str">
        <f t="shared" si="4"/>
        <v>ACEPTA</v>
      </c>
      <c r="AG14" s="22">
        <v>216000</v>
      </c>
      <c r="AH14" s="41">
        <f t="shared" si="24"/>
        <v>5400000</v>
      </c>
      <c r="AI14" s="41" t="str">
        <f t="shared" si="25"/>
        <v>ACEPTA</v>
      </c>
      <c r="AJ14" s="41" t="str">
        <f t="shared" si="26"/>
        <v>ACEPTA</v>
      </c>
      <c r="AK14" s="50">
        <f t="shared" si="27"/>
        <v>2.4531017852102988E-4</v>
      </c>
      <c r="AL14" s="42" t="str">
        <f t="shared" si="5"/>
        <v>ACEPTA</v>
      </c>
      <c r="AM14" s="22">
        <v>215700</v>
      </c>
      <c r="AN14" s="22">
        <f t="shared" si="28"/>
        <v>5392500</v>
      </c>
      <c r="AO14" s="22" t="str">
        <f t="shared" si="29"/>
        <v>ACEPTA</v>
      </c>
      <c r="AP14" s="22" t="str">
        <f t="shared" si="30"/>
        <v>ACEPTA</v>
      </c>
      <c r="AQ14" s="33">
        <f t="shared" si="31"/>
        <v>1.633858358828566E-3</v>
      </c>
      <c r="AR14" s="79" t="str">
        <f t="shared" si="6"/>
        <v>ACEPTA</v>
      </c>
      <c r="AS14" s="22">
        <v>216003</v>
      </c>
      <c r="AT14" s="22">
        <f t="shared" si="32"/>
        <v>5400075</v>
      </c>
      <c r="AU14" s="22" t="str">
        <f t="shared" si="33"/>
        <v>ACEPTA</v>
      </c>
      <c r="AV14" s="22" t="str">
        <f t="shared" si="34"/>
        <v>ACEPTA</v>
      </c>
      <c r="AW14" s="33">
        <f t="shared" si="35"/>
        <v>2.3142469671788568E-4</v>
      </c>
      <c r="AX14" s="79" t="str">
        <f t="shared" si="7"/>
        <v>ACEPTA</v>
      </c>
      <c r="AY14" s="22">
        <v>216100</v>
      </c>
      <c r="AZ14" s="22">
        <f t="shared" si="36"/>
        <v>5402500</v>
      </c>
      <c r="BA14" s="22" t="str">
        <f t="shared" si="37"/>
        <v>RECHAZA</v>
      </c>
      <c r="BB14" s="22" t="str">
        <f t="shared" si="38"/>
        <v>RECHAZA</v>
      </c>
      <c r="BC14" s="33">
        <f t="shared" si="39"/>
        <v>-2.1753921491485251E-4</v>
      </c>
      <c r="BD14" s="32"/>
      <c r="BE14" s="22">
        <v>216043</v>
      </c>
      <c r="BF14" s="22">
        <f t="shared" si="40"/>
        <v>5401075</v>
      </c>
      <c r="BG14" s="22" t="str">
        <f t="shared" si="41"/>
        <v>ACEPTA</v>
      </c>
      <c r="BH14" s="22" t="str">
        <f t="shared" si="42"/>
        <v>ACEPTA</v>
      </c>
      <c r="BI14" s="33">
        <f t="shared" si="43"/>
        <v>4.6284939343554932E-5</v>
      </c>
      <c r="BJ14" s="79" t="str">
        <f t="shared" si="8"/>
        <v>ACEPTA</v>
      </c>
      <c r="BK14" s="23">
        <v>216040</v>
      </c>
      <c r="BL14" s="22">
        <f t="shared" si="44"/>
        <v>5401000</v>
      </c>
      <c r="BM14" s="22" t="str">
        <f t="shared" si="45"/>
        <v>ACEPTA</v>
      </c>
      <c r="BN14" s="22" t="str">
        <f t="shared" si="46"/>
        <v>ACEPTA</v>
      </c>
      <c r="BO14" s="33">
        <f t="shared" si="47"/>
        <v>6.0170421146699127E-5</v>
      </c>
      <c r="BP14" s="79" t="str">
        <f t="shared" si="9"/>
        <v>ACEPTA</v>
      </c>
      <c r="BQ14" s="22">
        <f t="shared" si="48"/>
        <v>216040</v>
      </c>
      <c r="BR14" s="23">
        <f t="shared" si="49"/>
        <v>17997.934597552514</v>
      </c>
      <c r="BS14" s="22">
        <f t="shared" si="50"/>
        <v>198042.06540244748</v>
      </c>
    </row>
    <row r="15" spans="1:74" ht="18" customHeight="1" x14ac:dyDescent="0.25">
      <c r="A15" s="15">
        <v>12</v>
      </c>
      <c r="B15" s="16" t="s">
        <v>51</v>
      </c>
      <c r="C15" s="17" t="s">
        <v>52</v>
      </c>
      <c r="D15" s="18">
        <v>9788430979134</v>
      </c>
      <c r="E15" s="19" t="s">
        <v>31</v>
      </c>
      <c r="F15" s="20">
        <v>25</v>
      </c>
      <c r="G15" s="21">
        <v>181143</v>
      </c>
      <c r="H15" s="21">
        <v>4528575</v>
      </c>
      <c r="I15" s="22">
        <v>136000</v>
      </c>
      <c r="J15" s="23">
        <f t="shared" si="0"/>
        <v>3400000</v>
      </c>
      <c r="K15" s="41" t="str">
        <f t="shared" si="10"/>
        <v>ACEPTA</v>
      </c>
      <c r="L15" s="41" t="str">
        <f t="shared" si="11"/>
        <v>ACEPTA</v>
      </c>
      <c r="M15" s="50">
        <f t="shared" si="12"/>
        <v>0.24921194857101847</v>
      </c>
      <c r="N15" s="77" t="str">
        <f t="shared" si="1"/>
        <v>PAB</v>
      </c>
      <c r="O15" s="22">
        <v>181142</v>
      </c>
      <c r="P15" s="41">
        <f t="shared" si="13"/>
        <v>4528550</v>
      </c>
      <c r="Q15" s="41" t="str">
        <f t="shared" si="14"/>
        <v>ACEPTA</v>
      </c>
      <c r="R15" s="41" t="str">
        <f t="shared" si="15"/>
        <v>ACEPTA</v>
      </c>
      <c r="S15" s="50">
        <f t="shared" si="51"/>
        <v>5.520500378164428E-6</v>
      </c>
      <c r="T15" s="42" t="str">
        <f t="shared" si="2"/>
        <v>ACEPTA</v>
      </c>
      <c r="U15" s="22">
        <v>181143</v>
      </c>
      <c r="V15" s="41">
        <f t="shared" si="16"/>
        <v>4528575</v>
      </c>
      <c r="W15" s="41" t="str">
        <f t="shared" si="17"/>
        <v>ACEPTA</v>
      </c>
      <c r="X15" s="41" t="str">
        <f t="shared" si="18"/>
        <v>ACEPTA</v>
      </c>
      <c r="Y15" s="50">
        <f t="shared" si="19"/>
        <v>0</v>
      </c>
      <c r="Z15" s="42" t="str">
        <f t="shared" si="3"/>
        <v>ACEPTA</v>
      </c>
      <c r="AA15" s="22">
        <v>181141</v>
      </c>
      <c r="AB15" s="41">
        <f t="shared" si="20"/>
        <v>4528525</v>
      </c>
      <c r="AC15" s="41" t="str">
        <f t="shared" si="21"/>
        <v>ACEPTA</v>
      </c>
      <c r="AD15" s="41" t="str">
        <f t="shared" si="22"/>
        <v>ACEPTA</v>
      </c>
      <c r="AE15" s="50">
        <f t="shared" si="23"/>
        <v>1.1041000756328856E-5</v>
      </c>
      <c r="AF15" s="42" t="str">
        <f t="shared" si="4"/>
        <v>ACEPTA</v>
      </c>
      <c r="AG15" s="22">
        <v>180000</v>
      </c>
      <c r="AH15" s="41">
        <f t="shared" si="24"/>
        <v>4500000</v>
      </c>
      <c r="AI15" s="41" t="str">
        <f t="shared" si="25"/>
        <v>ACEPTA</v>
      </c>
      <c r="AJ15" s="41" t="str">
        <f t="shared" si="26"/>
        <v>ACEPTA</v>
      </c>
      <c r="AK15" s="50">
        <f t="shared" si="27"/>
        <v>6.3099319322302838E-3</v>
      </c>
      <c r="AL15" s="42" t="str">
        <f t="shared" si="5"/>
        <v>ACEPTA</v>
      </c>
      <c r="AM15" s="22">
        <v>180800</v>
      </c>
      <c r="AN15" s="22">
        <f t="shared" si="28"/>
        <v>4520000</v>
      </c>
      <c r="AO15" s="22" t="str">
        <f t="shared" si="29"/>
        <v>ACEPTA</v>
      </c>
      <c r="AP15" s="22" t="str">
        <f t="shared" si="30"/>
        <v>ACEPTA</v>
      </c>
      <c r="AQ15" s="33">
        <f t="shared" si="31"/>
        <v>1.8935316297069571E-3</v>
      </c>
      <c r="AR15" s="79" t="str">
        <f t="shared" si="6"/>
        <v>ACEPTA</v>
      </c>
      <c r="AS15" s="22">
        <v>181093</v>
      </c>
      <c r="AT15" s="22">
        <f t="shared" si="32"/>
        <v>4527325</v>
      </c>
      <c r="AU15" s="22" t="str">
        <f t="shared" si="33"/>
        <v>ACEPTA</v>
      </c>
      <c r="AV15" s="22" t="str">
        <f t="shared" si="34"/>
        <v>ACEPTA</v>
      </c>
      <c r="AW15" s="33">
        <f t="shared" si="35"/>
        <v>2.7602501890766629E-4</v>
      </c>
      <c r="AX15" s="79" t="str">
        <f t="shared" si="7"/>
        <v>ACEPTA</v>
      </c>
      <c r="AY15" s="22">
        <v>181100</v>
      </c>
      <c r="AZ15" s="22">
        <f t="shared" si="36"/>
        <v>4527500</v>
      </c>
      <c r="BA15" s="22" t="str">
        <f t="shared" si="37"/>
        <v>ACEPTA</v>
      </c>
      <c r="BB15" s="22" t="str">
        <f t="shared" si="38"/>
        <v>ACEPTA</v>
      </c>
      <c r="BC15" s="33">
        <f t="shared" si="39"/>
        <v>2.3738151626062631E-4</v>
      </c>
      <c r="BD15" s="34"/>
      <c r="BE15" s="22">
        <v>181133</v>
      </c>
      <c r="BF15" s="22">
        <f t="shared" si="40"/>
        <v>4528325</v>
      </c>
      <c r="BG15" s="22" t="str">
        <f t="shared" si="41"/>
        <v>ACEPTA</v>
      </c>
      <c r="BH15" s="22" t="str">
        <f t="shared" si="42"/>
        <v>ACEPTA</v>
      </c>
      <c r="BI15" s="33">
        <f t="shared" si="43"/>
        <v>5.5205003781533257E-5</v>
      </c>
      <c r="BJ15" s="79" t="str">
        <f t="shared" si="8"/>
        <v>ACEPTA</v>
      </c>
      <c r="BK15" s="23">
        <v>181130</v>
      </c>
      <c r="BL15" s="22">
        <f t="shared" si="44"/>
        <v>4528250</v>
      </c>
      <c r="BM15" s="22" t="str">
        <f t="shared" si="45"/>
        <v>ACEPTA</v>
      </c>
      <c r="BN15" s="22" t="str">
        <f t="shared" si="46"/>
        <v>ACEPTA</v>
      </c>
      <c r="BO15" s="33">
        <f t="shared" si="47"/>
        <v>7.1766504916026541E-5</v>
      </c>
      <c r="BP15" s="79" t="str">
        <f t="shared" si="9"/>
        <v>ACEPTA</v>
      </c>
      <c r="BQ15" s="22">
        <f t="shared" si="48"/>
        <v>181130</v>
      </c>
      <c r="BR15" s="23">
        <f t="shared" si="49"/>
        <v>14987.262584534166</v>
      </c>
      <c r="BS15" s="22">
        <f t="shared" si="50"/>
        <v>166142.73741546585</v>
      </c>
    </row>
    <row r="16" spans="1:74" ht="18" customHeight="1" x14ac:dyDescent="0.25">
      <c r="A16" s="15">
        <v>13</v>
      </c>
      <c r="B16" s="16" t="s">
        <v>53</v>
      </c>
      <c r="C16" s="17" t="s">
        <v>54</v>
      </c>
      <c r="D16" s="18">
        <v>9788418385155</v>
      </c>
      <c r="E16" s="19" t="s">
        <v>31</v>
      </c>
      <c r="F16" s="20">
        <v>25</v>
      </c>
      <c r="G16" s="21">
        <v>126678</v>
      </c>
      <c r="H16" s="21">
        <v>3166950</v>
      </c>
      <c r="I16" s="22">
        <v>96000</v>
      </c>
      <c r="J16" s="23">
        <f t="shared" si="0"/>
        <v>2400000</v>
      </c>
      <c r="K16" s="41" t="str">
        <f t="shared" si="10"/>
        <v>ACEPTA</v>
      </c>
      <c r="L16" s="41" t="str">
        <f t="shared" si="11"/>
        <v>ACEPTA</v>
      </c>
      <c r="M16" s="50">
        <f t="shared" si="12"/>
        <v>0.24217306872542987</v>
      </c>
      <c r="N16" s="77" t="str">
        <f t="shared" si="1"/>
        <v>PAB</v>
      </c>
      <c r="O16" s="22">
        <v>126677</v>
      </c>
      <c r="P16" s="41">
        <f t="shared" si="13"/>
        <v>3166925</v>
      </c>
      <c r="Q16" s="41" t="str">
        <f t="shared" si="14"/>
        <v>ACEPTA</v>
      </c>
      <c r="R16" s="41" t="str">
        <f t="shared" si="15"/>
        <v>ACEPTA</v>
      </c>
      <c r="S16" s="50">
        <f t="shared" si="51"/>
        <v>7.8940305341390626E-6</v>
      </c>
      <c r="T16" s="42" t="str">
        <f t="shared" si="2"/>
        <v>ACEPTA</v>
      </c>
      <c r="U16" s="22">
        <v>126678</v>
      </c>
      <c r="V16" s="41">
        <f t="shared" si="16"/>
        <v>3166950</v>
      </c>
      <c r="W16" s="41" t="str">
        <f t="shared" si="17"/>
        <v>ACEPTA</v>
      </c>
      <c r="X16" s="41" t="str">
        <f t="shared" si="18"/>
        <v>ACEPTA</v>
      </c>
      <c r="Y16" s="50">
        <f t="shared" si="19"/>
        <v>0</v>
      </c>
      <c r="Z16" s="42" t="str">
        <f t="shared" si="3"/>
        <v>ACEPTA</v>
      </c>
      <c r="AA16" s="22">
        <v>126676</v>
      </c>
      <c r="AB16" s="41">
        <f t="shared" si="20"/>
        <v>3166900</v>
      </c>
      <c r="AC16" s="41" t="str">
        <f t="shared" si="21"/>
        <v>ACEPTA</v>
      </c>
      <c r="AD16" s="41" t="str">
        <f>IF(AB16&lt;=H16,"ACEPTA","RECHAZA")</f>
        <v>ACEPTA</v>
      </c>
      <c r="AE16" s="50">
        <f t="shared" si="23"/>
        <v>1.5788061068167103E-5</v>
      </c>
      <c r="AF16" s="42" t="str">
        <f t="shared" si="4"/>
        <v>ACEPTA</v>
      </c>
      <c r="AG16" s="22">
        <v>126000</v>
      </c>
      <c r="AH16" s="41">
        <f t="shared" si="24"/>
        <v>3150000</v>
      </c>
      <c r="AI16" s="41" t="str">
        <f t="shared" si="25"/>
        <v>ACEPTA</v>
      </c>
      <c r="AJ16" s="41" t="str">
        <f t="shared" si="26"/>
        <v>ACEPTA</v>
      </c>
      <c r="AK16" s="50">
        <f t="shared" si="27"/>
        <v>5.3521527021266335E-3</v>
      </c>
      <c r="AL16" s="42" t="str">
        <f t="shared" si="5"/>
        <v>ACEPTA</v>
      </c>
      <c r="AM16" s="22">
        <v>126300</v>
      </c>
      <c r="AN16" s="22">
        <f t="shared" si="28"/>
        <v>3157500</v>
      </c>
      <c r="AO16" s="22" t="str">
        <f t="shared" si="29"/>
        <v>ACEPTA</v>
      </c>
      <c r="AP16" s="22" t="str">
        <f t="shared" si="30"/>
        <v>ACEPTA</v>
      </c>
      <c r="AQ16" s="33">
        <f t="shared" si="31"/>
        <v>2.9839435418935745E-3</v>
      </c>
      <c r="AR16" s="79" t="str">
        <f t="shared" si="6"/>
        <v>ACEPTA</v>
      </c>
      <c r="AS16" s="22">
        <v>126628</v>
      </c>
      <c r="AT16" s="22">
        <f t="shared" si="32"/>
        <v>3165700</v>
      </c>
      <c r="AU16" s="22" t="str">
        <f t="shared" si="33"/>
        <v>ACEPTA</v>
      </c>
      <c r="AV16" s="22" t="str">
        <f t="shared" si="34"/>
        <v>ACEPTA</v>
      </c>
      <c r="AW16" s="33">
        <f t="shared" si="35"/>
        <v>3.9470152670550984E-4</v>
      </c>
      <c r="AX16" s="79" t="str">
        <f t="shared" si="7"/>
        <v>ACEPTA</v>
      </c>
      <c r="AY16" s="22">
        <v>126700</v>
      </c>
      <c r="AZ16" s="22">
        <f t="shared" si="36"/>
        <v>3167500</v>
      </c>
      <c r="BA16" s="22" t="str">
        <f t="shared" si="37"/>
        <v>RECHAZA</v>
      </c>
      <c r="BB16" s="22" t="str">
        <f t="shared" si="38"/>
        <v>RECHAZA</v>
      </c>
      <c r="BC16" s="33">
        <f t="shared" si="39"/>
        <v>-1.7366867175039324E-4</v>
      </c>
      <c r="BD16" s="32"/>
      <c r="BE16" s="22">
        <v>126668</v>
      </c>
      <c r="BF16" s="22">
        <f t="shared" si="40"/>
        <v>3166700</v>
      </c>
      <c r="BG16" s="22" t="str">
        <f t="shared" si="41"/>
        <v>ACEPTA</v>
      </c>
      <c r="BH16" s="22" t="str">
        <f t="shared" si="42"/>
        <v>ACEPTA</v>
      </c>
      <c r="BI16" s="33">
        <f t="shared" si="43"/>
        <v>7.8940305341057559E-5</v>
      </c>
      <c r="BJ16" s="79" t="str">
        <f t="shared" si="8"/>
        <v>ACEPTA</v>
      </c>
      <c r="BK16" s="23">
        <v>126665</v>
      </c>
      <c r="BL16" s="22">
        <f t="shared" si="44"/>
        <v>3166625</v>
      </c>
      <c r="BM16" s="22" t="str">
        <f t="shared" si="45"/>
        <v>ACEPTA</v>
      </c>
      <c r="BN16" s="22" t="str">
        <f t="shared" si="46"/>
        <v>ACEPTA</v>
      </c>
      <c r="BO16" s="33">
        <f t="shared" si="47"/>
        <v>1.0262239694347475E-4</v>
      </c>
      <c r="BP16" s="79" t="str">
        <f t="shared" si="9"/>
        <v>ACEPTA</v>
      </c>
      <c r="BQ16" s="22">
        <f t="shared" si="48"/>
        <v>126665</v>
      </c>
      <c r="BR16" s="23">
        <f t="shared" si="49"/>
        <v>10181.566359248352</v>
      </c>
      <c r="BS16" s="22">
        <f t="shared" si="50"/>
        <v>116483.43364075165</v>
      </c>
    </row>
    <row r="17" spans="1:71" ht="18" customHeight="1" x14ac:dyDescent="0.25">
      <c r="A17" s="15">
        <v>14</v>
      </c>
      <c r="B17" s="16" t="s">
        <v>55</v>
      </c>
      <c r="C17" s="17" t="s">
        <v>56</v>
      </c>
      <c r="D17" s="18">
        <v>9788491713746</v>
      </c>
      <c r="E17" s="19" t="s">
        <v>31</v>
      </c>
      <c r="F17" s="20">
        <v>25</v>
      </c>
      <c r="G17" s="21">
        <v>170723</v>
      </c>
      <c r="H17" s="21">
        <v>4268075</v>
      </c>
      <c r="I17" s="22">
        <v>128000</v>
      </c>
      <c r="J17" s="23">
        <f t="shared" si="0"/>
        <v>3200000</v>
      </c>
      <c r="K17" s="41" t="str">
        <f t="shared" si="10"/>
        <v>ACEPTA</v>
      </c>
      <c r="L17" s="41" t="str">
        <f t="shared" si="11"/>
        <v>ACEPTA</v>
      </c>
      <c r="M17" s="50">
        <f t="shared" si="12"/>
        <v>0.25024747690703653</v>
      </c>
      <c r="N17" s="77" t="str">
        <f t="shared" si="1"/>
        <v>PAB</v>
      </c>
      <c r="O17" s="22">
        <v>170722</v>
      </c>
      <c r="P17" s="41">
        <f t="shared" si="13"/>
        <v>4268050</v>
      </c>
      <c r="Q17" s="41" t="str">
        <f t="shared" si="14"/>
        <v>ACEPTA</v>
      </c>
      <c r="R17" s="41" t="str">
        <f t="shared" si="15"/>
        <v>ACEPTA</v>
      </c>
      <c r="S17" s="50">
        <f t="shared" si="51"/>
        <v>5.8574415866541329E-6</v>
      </c>
      <c r="T17" s="42" t="str">
        <f t="shared" si="2"/>
        <v>ACEPTA</v>
      </c>
      <c r="U17" s="22">
        <v>170723</v>
      </c>
      <c r="V17" s="41">
        <f t="shared" si="16"/>
        <v>4268075</v>
      </c>
      <c r="W17" s="41" t="str">
        <f t="shared" si="17"/>
        <v>ACEPTA</v>
      </c>
      <c r="X17" s="41" t="str">
        <f t="shared" si="18"/>
        <v>ACEPTA</v>
      </c>
      <c r="Y17" s="50">
        <f t="shared" si="19"/>
        <v>0</v>
      </c>
      <c r="Z17" s="42" t="str">
        <f t="shared" si="3"/>
        <v>ACEPTA</v>
      </c>
      <c r="AA17" s="22">
        <v>170721</v>
      </c>
      <c r="AB17" s="41">
        <f t="shared" si="20"/>
        <v>4268025</v>
      </c>
      <c r="AC17" s="41" t="str">
        <f t="shared" si="21"/>
        <v>ACEPTA</v>
      </c>
      <c r="AD17" s="41" t="str">
        <f t="shared" si="22"/>
        <v>ACEPTA</v>
      </c>
      <c r="AE17" s="50">
        <f t="shared" si="23"/>
        <v>1.1714883173308266E-5</v>
      </c>
      <c r="AF17" s="42" t="str">
        <f t="shared" si="4"/>
        <v>ACEPTA</v>
      </c>
      <c r="AG17" s="22">
        <v>170000</v>
      </c>
      <c r="AH17" s="41">
        <f t="shared" si="24"/>
        <v>4250000</v>
      </c>
      <c r="AI17" s="41" t="str">
        <f t="shared" si="25"/>
        <v>ACEPTA</v>
      </c>
      <c r="AJ17" s="41" t="str">
        <f t="shared" si="26"/>
        <v>ACEPTA</v>
      </c>
      <c r="AK17" s="50">
        <f t="shared" si="27"/>
        <v>4.2349302671579325E-3</v>
      </c>
      <c r="AL17" s="42" t="str">
        <f t="shared" si="5"/>
        <v>ACEPTA</v>
      </c>
      <c r="AM17" s="22">
        <v>170400</v>
      </c>
      <c r="AN17" s="22">
        <f t="shared" si="28"/>
        <v>4260000</v>
      </c>
      <c r="AO17" s="22" t="str">
        <f t="shared" si="29"/>
        <v>ACEPTA</v>
      </c>
      <c r="AP17" s="22" t="str">
        <f t="shared" si="30"/>
        <v>ACEPTA</v>
      </c>
      <c r="AQ17" s="33">
        <f t="shared" si="31"/>
        <v>1.8919536324923936E-3</v>
      </c>
      <c r="AR17" s="79" t="str">
        <f t="shared" si="6"/>
        <v>ACEPTA</v>
      </c>
      <c r="AS17" s="22">
        <v>170673</v>
      </c>
      <c r="AT17" s="22">
        <f t="shared" si="32"/>
        <v>4266825</v>
      </c>
      <c r="AU17" s="22" t="str">
        <f t="shared" si="33"/>
        <v>ACEPTA</v>
      </c>
      <c r="AV17" s="22" t="str">
        <f t="shared" si="34"/>
        <v>ACEPTA</v>
      </c>
      <c r="AW17" s="33">
        <f t="shared" si="35"/>
        <v>2.9287207933315074E-4</v>
      </c>
      <c r="AX17" s="79" t="str">
        <f t="shared" si="7"/>
        <v>ACEPTA</v>
      </c>
      <c r="AY17" s="22">
        <v>170700</v>
      </c>
      <c r="AZ17" s="22">
        <f t="shared" si="36"/>
        <v>4267500</v>
      </c>
      <c r="BA17" s="22" t="str">
        <f t="shared" si="37"/>
        <v>ACEPTA</v>
      </c>
      <c r="BB17" s="22" t="str">
        <f t="shared" si="38"/>
        <v>ACEPTA</v>
      </c>
      <c r="BC17" s="33">
        <f t="shared" si="39"/>
        <v>1.347211564932671E-4</v>
      </c>
      <c r="BD17" s="34"/>
      <c r="BE17" s="22">
        <v>170713</v>
      </c>
      <c r="BF17" s="22">
        <f t="shared" si="40"/>
        <v>4267825</v>
      </c>
      <c r="BG17" s="22" t="str">
        <f t="shared" si="41"/>
        <v>ACEPTA</v>
      </c>
      <c r="BH17" s="22" t="str">
        <f t="shared" si="42"/>
        <v>ACEPTA</v>
      </c>
      <c r="BI17" s="33">
        <f t="shared" si="43"/>
        <v>5.8574415866652352E-5</v>
      </c>
      <c r="BJ17" s="79" t="str">
        <f t="shared" si="8"/>
        <v>ACEPTA</v>
      </c>
      <c r="BK17" s="23">
        <v>170710</v>
      </c>
      <c r="BL17" s="22">
        <f t="shared" si="44"/>
        <v>4267750</v>
      </c>
      <c r="BM17" s="22" t="str">
        <f t="shared" si="45"/>
        <v>ACEPTA</v>
      </c>
      <c r="BN17" s="22" t="str">
        <f t="shared" si="46"/>
        <v>ACEPTA</v>
      </c>
      <c r="BO17" s="33">
        <f t="shared" si="47"/>
        <v>7.6146740626614751E-5</v>
      </c>
      <c r="BP17" s="79" t="str">
        <f t="shared" si="9"/>
        <v>ACEPTA</v>
      </c>
      <c r="BQ17" s="22">
        <f t="shared" si="48"/>
        <v>170710</v>
      </c>
      <c r="BR17" s="23">
        <f t="shared" si="49"/>
        <v>14196.330230027759</v>
      </c>
      <c r="BS17" s="22">
        <f t="shared" si="50"/>
        <v>156513.66976997224</v>
      </c>
    </row>
    <row r="18" spans="1:71" ht="18" customHeight="1" x14ac:dyDescent="0.25">
      <c r="A18" s="15">
        <v>15</v>
      </c>
      <c r="B18" s="16" t="s">
        <v>57</v>
      </c>
      <c r="C18" s="17" t="s">
        <v>58</v>
      </c>
      <c r="D18" s="18">
        <v>9788417872410</v>
      </c>
      <c r="E18" s="19" t="s">
        <v>31</v>
      </c>
      <c r="F18" s="20">
        <v>25</v>
      </c>
      <c r="G18" s="21">
        <v>281325</v>
      </c>
      <c r="H18" s="21">
        <v>7033125</v>
      </c>
      <c r="I18" s="22">
        <v>211000</v>
      </c>
      <c r="J18" s="23">
        <f t="shared" si="0"/>
        <v>5275000</v>
      </c>
      <c r="K18" s="41" t="str">
        <f t="shared" si="10"/>
        <v>ACEPTA</v>
      </c>
      <c r="L18" s="41" t="str">
        <f t="shared" si="11"/>
        <v>ACEPTA</v>
      </c>
      <c r="M18" s="50">
        <f t="shared" si="12"/>
        <v>0.24997778370212387</v>
      </c>
      <c r="N18" s="77" t="str">
        <f t="shared" si="1"/>
        <v>PAB</v>
      </c>
      <c r="O18" s="22">
        <v>281324</v>
      </c>
      <c r="P18" s="41">
        <f t="shared" si="13"/>
        <v>7033100</v>
      </c>
      <c r="Q18" s="41" t="str">
        <f t="shared" si="14"/>
        <v>ACEPTA</v>
      </c>
      <c r="R18" s="41" t="str">
        <f t="shared" si="15"/>
        <v>ACEPTA</v>
      </c>
      <c r="S18" s="50">
        <f t="shared" si="51"/>
        <v>3.5546076602166465E-6</v>
      </c>
      <c r="T18" s="42" t="str">
        <f t="shared" si="2"/>
        <v>ACEPTA</v>
      </c>
      <c r="U18" s="22">
        <v>281325</v>
      </c>
      <c r="V18" s="41">
        <f t="shared" si="16"/>
        <v>7033125</v>
      </c>
      <c r="W18" s="41" t="str">
        <f t="shared" si="17"/>
        <v>ACEPTA</v>
      </c>
      <c r="X18" s="41" t="str">
        <f t="shared" si="18"/>
        <v>ACEPTA</v>
      </c>
      <c r="Y18" s="50">
        <f t="shared" si="19"/>
        <v>0</v>
      </c>
      <c r="Z18" s="42" t="str">
        <f t="shared" si="3"/>
        <v>ACEPTA</v>
      </c>
      <c r="AA18" s="22">
        <v>281323</v>
      </c>
      <c r="AB18" s="41">
        <f t="shared" si="20"/>
        <v>7033075</v>
      </c>
      <c r="AC18" s="41" t="str">
        <f t="shared" si="21"/>
        <v>ACEPTA</v>
      </c>
      <c r="AD18" s="41" t="str">
        <f t="shared" si="22"/>
        <v>ACEPTA</v>
      </c>
      <c r="AE18" s="50">
        <f t="shared" si="23"/>
        <v>7.1092153203222708E-6</v>
      </c>
      <c r="AF18" s="42" t="str">
        <f t="shared" si="4"/>
        <v>ACEPTA</v>
      </c>
      <c r="AG18" s="22">
        <v>281000</v>
      </c>
      <c r="AH18" s="41">
        <f t="shared" si="24"/>
        <v>7025000</v>
      </c>
      <c r="AI18" s="41" t="str">
        <f t="shared" si="25"/>
        <v>ACEPTA</v>
      </c>
      <c r="AJ18" s="41" t="str">
        <f t="shared" si="26"/>
        <v>ACEPTA</v>
      </c>
      <c r="AK18" s="50">
        <f t="shared" si="27"/>
        <v>1.1552474895583087E-3</v>
      </c>
      <c r="AL18" s="42" t="str">
        <f t="shared" si="5"/>
        <v>ACEPTA</v>
      </c>
      <c r="AM18" s="22">
        <v>281000</v>
      </c>
      <c r="AN18" s="22">
        <f t="shared" si="28"/>
        <v>7025000</v>
      </c>
      <c r="AO18" s="22" t="str">
        <f t="shared" si="29"/>
        <v>ACEPTA</v>
      </c>
      <c r="AP18" s="22" t="str">
        <f t="shared" si="30"/>
        <v>ACEPTA</v>
      </c>
      <c r="AQ18" s="33">
        <f t="shared" si="31"/>
        <v>1.1552474895583087E-3</v>
      </c>
      <c r="AR18" s="79" t="str">
        <f t="shared" si="6"/>
        <v>ACEPTA</v>
      </c>
      <c r="AS18" s="22">
        <v>281275</v>
      </c>
      <c r="AT18" s="22">
        <f t="shared" si="32"/>
        <v>7031875</v>
      </c>
      <c r="AU18" s="22" t="str">
        <f t="shared" si="33"/>
        <v>ACEPTA</v>
      </c>
      <c r="AV18" s="22" t="str">
        <f t="shared" si="34"/>
        <v>ACEPTA</v>
      </c>
      <c r="AW18" s="33">
        <f t="shared" si="35"/>
        <v>1.7773038300894495E-4</v>
      </c>
      <c r="AX18" s="79" t="str">
        <f t="shared" si="7"/>
        <v>ACEPTA</v>
      </c>
      <c r="AY18" s="22">
        <v>281300</v>
      </c>
      <c r="AZ18" s="22">
        <f t="shared" si="36"/>
        <v>7032500</v>
      </c>
      <c r="BA18" s="22" t="str">
        <f t="shared" si="37"/>
        <v>ACEPTA</v>
      </c>
      <c r="BB18" s="22" t="str">
        <f t="shared" si="38"/>
        <v>ACEPTA</v>
      </c>
      <c r="BC18" s="33">
        <f t="shared" si="39"/>
        <v>8.8865191504527985E-5</v>
      </c>
      <c r="BD18" s="32"/>
      <c r="BE18" s="22">
        <v>281315</v>
      </c>
      <c r="BF18" s="22">
        <f t="shared" si="40"/>
        <v>7032875</v>
      </c>
      <c r="BG18" s="22" t="str">
        <f t="shared" si="41"/>
        <v>ACEPTA</v>
      </c>
      <c r="BH18" s="22" t="str">
        <f t="shared" si="42"/>
        <v>ACEPTA</v>
      </c>
      <c r="BI18" s="33">
        <f t="shared" si="43"/>
        <v>3.5546076601833398E-5</v>
      </c>
      <c r="BJ18" s="79" t="str">
        <f t="shared" si="8"/>
        <v>ACEPTA</v>
      </c>
      <c r="BK18" s="23">
        <v>281315</v>
      </c>
      <c r="BL18" s="22">
        <f t="shared" si="44"/>
        <v>7032875</v>
      </c>
      <c r="BM18" s="22" t="str">
        <f t="shared" si="45"/>
        <v>ACEPTA</v>
      </c>
      <c r="BN18" s="22" t="str">
        <f t="shared" si="46"/>
        <v>ACEPTA</v>
      </c>
      <c r="BO18" s="33">
        <f t="shared" si="47"/>
        <v>3.5546076601833398E-5</v>
      </c>
      <c r="BP18" s="79" t="str">
        <f t="shared" si="9"/>
        <v>ACEPTA</v>
      </c>
      <c r="BQ18" s="22">
        <f t="shared" si="48"/>
        <v>281315</v>
      </c>
      <c r="BR18" s="23">
        <f t="shared" si="49"/>
        <v>23411.938406386696</v>
      </c>
      <c r="BS18" s="22">
        <f t="shared" si="50"/>
        <v>257903.0615936133</v>
      </c>
    </row>
    <row r="19" spans="1:71" ht="18" customHeight="1" x14ac:dyDescent="0.25">
      <c r="A19" s="15">
        <v>16</v>
      </c>
      <c r="B19" s="16" t="s">
        <v>59</v>
      </c>
      <c r="C19" s="17" t="s">
        <v>60</v>
      </c>
      <c r="D19" s="18">
        <v>9788436846751</v>
      </c>
      <c r="E19" s="19" t="s">
        <v>31</v>
      </c>
      <c r="F19" s="20">
        <v>25</v>
      </c>
      <c r="G19" s="21">
        <v>339525</v>
      </c>
      <c r="H19" s="21">
        <v>8488125</v>
      </c>
      <c r="I19" s="22">
        <v>255000</v>
      </c>
      <c r="J19" s="23">
        <f t="shared" si="0"/>
        <v>6375000</v>
      </c>
      <c r="K19" s="41" t="str">
        <f t="shared" si="10"/>
        <v>ACEPTA</v>
      </c>
      <c r="L19" s="41" t="str">
        <f t="shared" si="11"/>
        <v>ACEPTA</v>
      </c>
      <c r="M19" s="50">
        <f t="shared" si="12"/>
        <v>0.24895074000441797</v>
      </c>
      <c r="N19" s="77" t="str">
        <f t="shared" si="1"/>
        <v>PAB</v>
      </c>
      <c r="O19" s="22">
        <v>339524</v>
      </c>
      <c r="P19" s="41">
        <f t="shared" si="13"/>
        <v>8488100</v>
      </c>
      <c r="Q19" s="41" t="str">
        <f t="shared" si="14"/>
        <v>ACEPTA</v>
      </c>
      <c r="R19" s="41" t="str">
        <f t="shared" si="15"/>
        <v>ACEPTA</v>
      </c>
      <c r="S19" s="50">
        <f t="shared" si="51"/>
        <v>2.9452912156946454E-6</v>
      </c>
      <c r="T19" s="42" t="str">
        <f t="shared" si="2"/>
        <v>ACEPTA</v>
      </c>
      <c r="U19" s="22">
        <v>339525</v>
      </c>
      <c r="V19" s="41">
        <f t="shared" si="16"/>
        <v>8488125</v>
      </c>
      <c r="W19" s="41" t="str">
        <f t="shared" si="17"/>
        <v>ACEPTA</v>
      </c>
      <c r="X19" s="41" t="str">
        <f t="shared" si="18"/>
        <v>ACEPTA</v>
      </c>
      <c r="Y19" s="50">
        <f t="shared" si="19"/>
        <v>0</v>
      </c>
      <c r="Z19" s="42" t="str">
        <f t="shared" si="3"/>
        <v>ACEPTA</v>
      </c>
      <c r="AA19" s="22">
        <v>339523</v>
      </c>
      <c r="AB19" s="41">
        <f t="shared" si="20"/>
        <v>8488075</v>
      </c>
      <c r="AC19" s="41" t="str">
        <f t="shared" si="21"/>
        <v>ACEPTA</v>
      </c>
      <c r="AD19" s="41" t="str">
        <f t="shared" si="22"/>
        <v>ACEPTA</v>
      </c>
      <c r="AE19" s="50">
        <f t="shared" si="23"/>
        <v>5.8905824313892907E-6</v>
      </c>
      <c r="AF19" s="42" t="str">
        <f t="shared" si="4"/>
        <v>ACEPTA</v>
      </c>
      <c r="AG19" s="22">
        <v>339000</v>
      </c>
      <c r="AH19" s="41">
        <f t="shared" si="24"/>
        <v>8475000</v>
      </c>
      <c r="AI19" s="41" t="str">
        <f t="shared" si="25"/>
        <v>ACEPTA</v>
      </c>
      <c r="AJ19" s="41" t="str">
        <f t="shared" si="26"/>
        <v>ACEPTA</v>
      </c>
      <c r="AK19" s="50">
        <f t="shared" si="27"/>
        <v>1.5462778882261441E-3</v>
      </c>
      <c r="AL19" s="42" t="str">
        <f t="shared" si="5"/>
        <v>ACEPTA</v>
      </c>
      <c r="AM19" s="22">
        <v>339200</v>
      </c>
      <c r="AN19" s="22">
        <f t="shared" si="28"/>
        <v>8480000</v>
      </c>
      <c r="AO19" s="22" t="str">
        <f t="shared" si="29"/>
        <v>ACEPTA</v>
      </c>
      <c r="AP19" s="22" t="str">
        <f t="shared" si="30"/>
        <v>ACEPTA</v>
      </c>
      <c r="AQ19" s="33">
        <f t="shared" si="31"/>
        <v>9.5721964509243307E-4</v>
      </c>
      <c r="AR19" s="79" t="str">
        <f t="shared" si="6"/>
        <v>ACEPTA</v>
      </c>
      <c r="AS19" s="22">
        <v>339475</v>
      </c>
      <c r="AT19" s="22">
        <f t="shared" si="32"/>
        <v>8486875</v>
      </c>
      <c r="AU19" s="22" t="str">
        <f t="shared" si="33"/>
        <v>ACEPTA</v>
      </c>
      <c r="AV19" s="22" t="str">
        <f t="shared" si="34"/>
        <v>ACEPTA</v>
      </c>
      <c r="AW19" s="33">
        <f t="shared" si="35"/>
        <v>1.472645607834E-4</v>
      </c>
      <c r="AX19" s="79" t="str">
        <f t="shared" si="7"/>
        <v>ACEPTA</v>
      </c>
      <c r="AY19" s="22">
        <v>339500</v>
      </c>
      <c r="AZ19" s="22">
        <f t="shared" si="36"/>
        <v>8487500</v>
      </c>
      <c r="BA19" s="22" t="str">
        <f t="shared" si="37"/>
        <v>ACEPTA</v>
      </c>
      <c r="BB19" s="22" t="str">
        <f t="shared" si="38"/>
        <v>ACEPTA</v>
      </c>
      <c r="BC19" s="33">
        <f t="shared" si="39"/>
        <v>7.36322803917E-5</v>
      </c>
      <c r="BD19" s="34"/>
      <c r="BE19" s="22">
        <v>339515</v>
      </c>
      <c r="BF19" s="22">
        <f t="shared" si="40"/>
        <v>8487875</v>
      </c>
      <c r="BG19" s="22" t="str">
        <f t="shared" si="41"/>
        <v>ACEPTA</v>
      </c>
      <c r="BH19" s="22" t="str">
        <f t="shared" si="42"/>
        <v>ACEPTA</v>
      </c>
      <c r="BI19" s="33">
        <f t="shared" si="43"/>
        <v>2.9452912156724409E-5</v>
      </c>
      <c r="BJ19" s="79" t="str">
        <f t="shared" si="8"/>
        <v>ACEPTA</v>
      </c>
      <c r="BK19" s="23">
        <v>339510</v>
      </c>
      <c r="BL19" s="22">
        <f t="shared" si="44"/>
        <v>8487750</v>
      </c>
      <c r="BM19" s="22" t="str">
        <f t="shared" si="45"/>
        <v>ACEPTA</v>
      </c>
      <c r="BN19" s="22" t="str">
        <f t="shared" si="46"/>
        <v>ACEPTA</v>
      </c>
      <c r="BO19" s="33">
        <f t="shared" si="47"/>
        <v>4.4179368235086613E-5</v>
      </c>
      <c r="BP19" s="79" t="str">
        <f t="shared" si="9"/>
        <v>ACEPTA</v>
      </c>
      <c r="BQ19" s="22">
        <f t="shared" si="48"/>
        <v>339510</v>
      </c>
      <c r="BR19" s="23">
        <f t="shared" si="49"/>
        <v>28136.947372528608</v>
      </c>
      <c r="BS19" s="22">
        <f t="shared" si="50"/>
        <v>311373.05262747139</v>
      </c>
    </row>
    <row r="20" spans="1:71" ht="18" customHeight="1" x14ac:dyDescent="0.25">
      <c r="A20" s="15">
        <v>17</v>
      </c>
      <c r="B20" s="16" t="s">
        <v>61</v>
      </c>
      <c r="C20" s="17" t="s">
        <v>62</v>
      </c>
      <c r="D20" s="18">
        <v>9789560106438</v>
      </c>
      <c r="E20" s="19" t="s">
        <v>31</v>
      </c>
      <c r="F20" s="20">
        <v>25</v>
      </c>
      <c r="G20" s="21">
        <v>204387</v>
      </c>
      <c r="H20" s="21">
        <v>5109675</v>
      </c>
      <c r="I20" s="22">
        <v>153000</v>
      </c>
      <c r="J20" s="23">
        <f t="shared" si="0"/>
        <v>3825000</v>
      </c>
      <c r="K20" s="41" t="str">
        <f t="shared" si="10"/>
        <v>ACEPTA</v>
      </c>
      <c r="L20" s="41" t="str">
        <f t="shared" si="11"/>
        <v>ACEPTA</v>
      </c>
      <c r="M20" s="50">
        <f t="shared" si="12"/>
        <v>0.25142010010421412</v>
      </c>
      <c r="N20" s="77" t="str">
        <f t="shared" si="1"/>
        <v>PAB</v>
      </c>
      <c r="O20" s="22">
        <v>204386</v>
      </c>
      <c r="P20" s="41">
        <f t="shared" si="13"/>
        <v>5109650</v>
      </c>
      <c r="Q20" s="41" t="str">
        <f t="shared" si="14"/>
        <v>ACEPTA</v>
      </c>
      <c r="R20" s="41" t="str">
        <f t="shared" si="15"/>
        <v>ACEPTA</v>
      </c>
      <c r="S20" s="50">
        <f t="shared" si="51"/>
        <v>4.8926790843228929E-6</v>
      </c>
      <c r="T20" s="42" t="str">
        <f t="shared" si="2"/>
        <v>ACEPTA</v>
      </c>
      <c r="U20" s="22">
        <v>204387</v>
      </c>
      <c r="V20" s="41">
        <f t="shared" si="16"/>
        <v>5109675</v>
      </c>
      <c r="W20" s="41" t="str">
        <f t="shared" si="17"/>
        <v>ACEPTA</v>
      </c>
      <c r="X20" s="41" t="str">
        <f t="shared" si="18"/>
        <v>ACEPTA</v>
      </c>
      <c r="Y20" s="50">
        <f t="shared" si="19"/>
        <v>0</v>
      </c>
      <c r="Z20" s="42" t="str">
        <f t="shared" si="3"/>
        <v>ACEPTA</v>
      </c>
      <c r="AA20" s="22">
        <v>204385</v>
      </c>
      <c r="AB20" s="41">
        <f t="shared" si="20"/>
        <v>5109625</v>
      </c>
      <c r="AC20" s="41" t="str">
        <f t="shared" si="21"/>
        <v>ACEPTA</v>
      </c>
      <c r="AD20" s="41" t="str">
        <f t="shared" si="22"/>
        <v>ACEPTA</v>
      </c>
      <c r="AE20" s="50">
        <f t="shared" si="23"/>
        <v>9.7853581685347635E-6</v>
      </c>
      <c r="AF20" s="42" t="str">
        <f t="shared" si="4"/>
        <v>ACEPTA</v>
      </c>
      <c r="AG20" s="22">
        <v>204000</v>
      </c>
      <c r="AH20" s="41">
        <f t="shared" si="24"/>
        <v>5100000</v>
      </c>
      <c r="AI20" s="41" t="str">
        <f t="shared" si="25"/>
        <v>ACEPTA</v>
      </c>
      <c r="AJ20" s="41" t="str">
        <f t="shared" si="26"/>
        <v>ACEPTA</v>
      </c>
      <c r="AK20" s="50">
        <f t="shared" si="27"/>
        <v>1.8934668056187487E-3</v>
      </c>
      <c r="AL20" s="42" t="str">
        <f t="shared" si="5"/>
        <v>ACEPTA</v>
      </c>
      <c r="AM20" s="22">
        <v>204000</v>
      </c>
      <c r="AN20" s="22">
        <f t="shared" si="28"/>
        <v>5100000</v>
      </c>
      <c r="AO20" s="22" t="str">
        <f t="shared" si="29"/>
        <v>ACEPTA</v>
      </c>
      <c r="AP20" s="22" t="str">
        <f t="shared" si="30"/>
        <v>ACEPTA</v>
      </c>
      <c r="AQ20" s="33">
        <f t="shared" si="31"/>
        <v>1.8934668056187487E-3</v>
      </c>
      <c r="AR20" s="79" t="str">
        <f t="shared" si="6"/>
        <v>ACEPTA</v>
      </c>
      <c r="AS20" s="22">
        <v>204337</v>
      </c>
      <c r="AT20" s="22">
        <f t="shared" si="32"/>
        <v>5108425</v>
      </c>
      <c r="AU20" s="22" t="str">
        <f t="shared" si="33"/>
        <v>ACEPTA</v>
      </c>
      <c r="AV20" s="22" t="str">
        <f t="shared" si="34"/>
        <v>ACEPTA</v>
      </c>
      <c r="AW20" s="33">
        <f t="shared" si="35"/>
        <v>2.4463395421425727E-4</v>
      </c>
      <c r="AX20" s="79" t="str">
        <f t="shared" si="7"/>
        <v>ACEPTA</v>
      </c>
      <c r="AY20" s="22">
        <v>204400</v>
      </c>
      <c r="AZ20" s="22">
        <f t="shared" si="36"/>
        <v>5110000</v>
      </c>
      <c r="BA20" s="22" t="str">
        <f t="shared" si="37"/>
        <v>RECHAZA</v>
      </c>
      <c r="BB20" s="22" t="str">
        <f t="shared" si="38"/>
        <v>RECHAZA</v>
      </c>
      <c r="BC20" s="33">
        <f t="shared" si="39"/>
        <v>-6.3604828095753518E-5</v>
      </c>
      <c r="BD20" s="32"/>
      <c r="BE20" s="22">
        <v>204377</v>
      </c>
      <c r="BF20" s="22">
        <f t="shared" si="40"/>
        <v>5109425</v>
      </c>
      <c r="BG20" s="22" t="str">
        <f t="shared" si="41"/>
        <v>ACEPTA</v>
      </c>
      <c r="BH20" s="22" t="str">
        <f t="shared" si="42"/>
        <v>ACEPTA</v>
      </c>
      <c r="BI20" s="33">
        <f t="shared" si="43"/>
        <v>4.8926790842895862E-5</v>
      </c>
      <c r="BJ20" s="79" t="str">
        <f t="shared" si="8"/>
        <v>ACEPTA</v>
      </c>
      <c r="BK20" s="23">
        <v>204370</v>
      </c>
      <c r="BL20" s="22">
        <f t="shared" si="44"/>
        <v>5109250</v>
      </c>
      <c r="BM20" s="22" t="str">
        <f t="shared" si="45"/>
        <v>ACEPTA</v>
      </c>
      <c r="BN20" s="22" t="str">
        <f t="shared" si="46"/>
        <v>ACEPTA</v>
      </c>
      <c r="BO20" s="33">
        <f t="shared" si="47"/>
        <v>8.3175544432823045E-5</v>
      </c>
      <c r="BP20" s="79" t="str">
        <f t="shared" si="9"/>
        <v>ACEPTA</v>
      </c>
      <c r="BQ20" s="22">
        <f t="shared" si="48"/>
        <v>204370</v>
      </c>
      <c r="BR20" s="23">
        <f t="shared" si="49"/>
        <v>17094.189123142922</v>
      </c>
      <c r="BS20" s="22">
        <f t="shared" si="50"/>
        <v>187275.81087685708</v>
      </c>
    </row>
    <row r="21" spans="1:71" ht="18" customHeight="1" x14ac:dyDescent="0.25">
      <c r="A21" s="15">
        <v>18</v>
      </c>
      <c r="B21" s="16" t="s">
        <v>63</v>
      </c>
      <c r="C21" s="17" t="s">
        <v>64</v>
      </c>
      <c r="D21" s="18">
        <v>9788413977744</v>
      </c>
      <c r="E21" s="19" t="s">
        <v>31</v>
      </c>
      <c r="F21" s="20">
        <v>25</v>
      </c>
      <c r="G21" s="21">
        <v>131000</v>
      </c>
      <c r="H21" s="21">
        <v>3275000</v>
      </c>
      <c r="I21" s="22">
        <v>98000</v>
      </c>
      <c r="J21" s="23">
        <f t="shared" si="0"/>
        <v>2450000</v>
      </c>
      <c r="K21" s="41" t="str">
        <f t="shared" si="10"/>
        <v>ACEPTA</v>
      </c>
      <c r="L21" s="41" t="str">
        <f t="shared" si="11"/>
        <v>ACEPTA</v>
      </c>
      <c r="M21" s="50">
        <f t="shared" si="12"/>
        <v>0.25190839694656486</v>
      </c>
      <c r="N21" s="77" t="str">
        <f t="shared" si="1"/>
        <v>PAB</v>
      </c>
      <c r="O21" s="22">
        <v>130999</v>
      </c>
      <c r="P21" s="41">
        <f t="shared" si="13"/>
        <v>3274975</v>
      </c>
      <c r="Q21" s="41" t="str">
        <f t="shared" si="14"/>
        <v>ACEPTA</v>
      </c>
      <c r="R21" s="41" t="str">
        <f t="shared" si="15"/>
        <v>ACEPTA</v>
      </c>
      <c r="S21" s="50">
        <f t="shared" si="51"/>
        <v>7.6335877862154788E-6</v>
      </c>
      <c r="T21" s="42" t="str">
        <f t="shared" si="2"/>
        <v>ACEPTA</v>
      </c>
      <c r="U21" s="22">
        <v>131000</v>
      </c>
      <c r="V21" s="41">
        <f t="shared" si="16"/>
        <v>3275000</v>
      </c>
      <c r="W21" s="41" t="str">
        <f t="shared" si="17"/>
        <v>ACEPTA</v>
      </c>
      <c r="X21" s="41" t="str">
        <f t="shared" si="18"/>
        <v>ACEPTA</v>
      </c>
      <c r="Y21" s="50">
        <f t="shared" si="19"/>
        <v>0</v>
      </c>
      <c r="Z21" s="42" t="str">
        <f t="shared" si="3"/>
        <v>ACEPTA</v>
      </c>
      <c r="AA21" s="22">
        <v>130998</v>
      </c>
      <c r="AB21" s="41">
        <f t="shared" si="20"/>
        <v>3274950</v>
      </c>
      <c r="AC21" s="41" t="str">
        <f t="shared" si="21"/>
        <v>ACEPTA</v>
      </c>
      <c r="AD21" s="41" t="str">
        <f t="shared" si="22"/>
        <v>ACEPTA</v>
      </c>
      <c r="AE21" s="50">
        <f t="shared" si="23"/>
        <v>1.526717557254198E-5</v>
      </c>
      <c r="AF21" s="42" t="str">
        <f t="shared" si="4"/>
        <v>ACEPTA</v>
      </c>
      <c r="AG21" s="22">
        <v>130000</v>
      </c>
      <c r="AH21" s="41">
        <f t="shared" si="24"/>
        <v>3250000</v>
      </c>
      <c r="AI21" s="41" t="str">
        <f t="shared" si="25"/>
        <v>ACEPTA</v>
      </c>
      <c r="AJ21" s="41" t="str">
        <f t="shared" si="26"/>
        <v>ACEPTA</v>
      </c>
      <c r="AK21" s="50">
        <f t="shared" si="27"/>
        <v>7.6335877862595547E-3</v>
      </c>
      <c r="AL21" s="42" t="str">
        <f t="shared" si="5"/>
        <v>ACEPTA</v>
      </c>
      <c r="AM21" s="22">
        <v>130700</v>
      </c>
      <c r="AN21" s="22">
        <f t="shared" si="28"/>
        <v>3267500</v>
      </c>
      <c r="AO21" s="22" t="str">
        <f t="shared" si="29"/>
        <v>ACEPTA</v>
      </c>
      <c r="AP21" s="22" t="str">
        <f t="shared" si="30"/>
        <v>ACEPTA</v>
      </c>
      <c r="AQ21" s="33">
        <f t="shared" si="31"/>
        <v>2.2900763358778553E-3</v>
      </c>
      <c r="AR21" s="79" t="str">
        <f t="shared" si="6"/>
        <v>ACEPTA</v>
      </c>
      <c r="AS21" s="22">
        <v>130950</v>
      </c>
      <c r="AT21" s="22">
        <f t="shared" si="32"/>
        <v>3273750</v>
      </c>
      <c r="AU21" s="22" t="str">
        <f t="shared" si="33"/>
        <v>ACEPTA</v>
      </c>
      <c r="AV21" s="22" t="str">
        <f t="shared" si="34"/>
        <v>ACEPTA</v>
      </c>
      <c r="AW21" s="33">
        <f t="shared" si="35"/>
        <v>3.8167938931299439E-4</v>
      </c>
      <c r="AX21" s="79" t="str">
        <f t="shared" si="7"/>
        <v>ACEPTA</v>
      </c>
      <c r="AY21" s="22">
        <v>131000</v>
      </c>
      <c r="AZ21" s="22">
        <f t="shared" si="36"/>
        <v>3275000</v>
      </c>
      <c r="BA21" s="22" t="str">
        <f t="shared" si="37"/>
        <v>ACEPTA</v>
      </c>
      <c r="BB21" s="22" t="str">
        <f t="shared" si="38"/>
        <v>ACEPTA</v>
      </c>
      <c r="BC21" s="33">
        <f t="shared" si="39"/>
        <v>0</v>
      </c>
      <c r="BD21" s="34"/>
      <c r="BE21" s="22">
        <v>130990</v>
      </c>
      <c r="BF21" s="22">
        <f t="shared" si="40"/>
        <v>3274750</v>
      </c>
      <c r="BG21" s="22" t="str">
        <f t="shared" si="41"/>
        <v>ACEPTA</v>
      </c>
      <c r="BH21" s="22" t="str">
        <f t="shared" si="42"/>
        <v>ACEPTA</v>
      </c>
      <c r="BI21" s="33">
        <f t="shared" si="43"/>
        <v>7.6335877862598878E-5</v>
      </c>
      <c r="BJ21" s="79" t="str">
        <f t="shared" si="8"/>
        <v>ACEPTA</v>
      </c>
      <c r="BK21" s="23">
        <v>130990</v>
      </c>
      <c r="BL21" s="22">
        <f t="shared" si="44"/>
        <v>3274750</v>
      </c>
      <c r="BM21" s="22" t="str">
        <f t="shared" si="45"/>
        <v>ACEPTA</v>
      </c>
      <c r="BN21" s="22" t="str">
        <f t="shared" si="46"/>
        <v>ACEPTA</v>
      </c>
      <c r="BO21" s="33">
        <f t="shared" si="47"/>
        <v>7.6335877862598878E-5</v>
      </c>
      <c r="BP21" s="79" t="str">
        <f t="shared" si="9"/>
        <v>ACEPTA</v>
      </c>
      <c r="BQ21" s="22">
        <f t="shared" si="48"/>
        <v>130990</v>
      </c>
      <c r="BR21" s="23">
        <f t="shared" si="49"/>
        <v>10947.685711804319</v>
      </c>
      <c r="BS21" s="22">
        <f t="shared" si="50"/>
        <v>120042.31428819569</v>
      </c>
    </row>
    <row r="22" spans="1:71" ht="18" customHeight="1" x14ac:dyDescent="0.25">
      <c r="A22" s="15">
        <v>19</v>
      </c>
      <c r="B22" s="16" t="s">
        <v>65</v>
      </c>
      <c r="C22" s="17" t="s">
        <v>66</v>
      </c>
      <c r="D22" s="18">
        <v>9788413377896</v>
      </c>
      <c r="E22" s="19" t="s">
        <v>31</v>
      </c>
      <c r="F22" s="20">
        <v>25</v>
      </c>
      <c r="G22" s="21">
        <v>113221</v>
      </c>
      <c r="H22" s="21">
        <v>2830525</v>
      </c>
      <c r="I22" s="22">
        <v>85000</v>
      </c>
      <c r="J22" s="23">
        <f t="shared" si="0"/>
        <v>2125000</v>
      </c>
      <c r="K22" s="41" t="str">
        <f t="shared" si="10"/>
        <v>ACEPTA</v>
      </c>
      <c r="L22" s="41" t="str">
        <f t="shared" si="11"/>
        <v>ACEPTA</v>
      </c>
      <c r="M22" s="50">
        <f t="shared" si="12"/>
        <v>0.24925588009291566</v>
      </c>
      <c r="N22" s="77" t="str">
        <f t="shared" si="1"/>
        <v>PAB</v>
      </c>
      <c r="O22" s="22">
        <v>113220</v>
      </c>
      <c r="P22" s="41">
        <f t="shared" si="13"/>
        <v>2830500</v>
      </c>
      <c r="Q22" s="41" t="str">
        <f t="shared" si="14"/>
        <v>ACEPTA</v>
      </c>
      <c r="R22" s="41" t="str">
        <f t="shared" si="15"/>
        <v>ACEPTA</v>
      </c>
      <c r="S22" s="50">
        <f t="shared" si="51"/>
        <v>8.8322837635823603E-6</v>
      </c>
      <c r="T22" s="42" t="str">
        <f t="shared" si="2"/>
        <v>ACEPTA</v>
      </c>
      <c r="U22" s="22">
        <v>113221</v>
      </c>
      <c r="V22" s="41">
        <f t="shared" si="16"/>
        <v>2830525</v>
      </c>
      <c r="W22" s="41" t="str">
        <f t="shared" si="17"/>
        <v>ACEPTA</v>
      </c>
      <c r="X22" s="41" t="str">
        <f t="shared" si="18"/>
        <v>ACEPTA</v>
      </c>
      <c r="Y22" s="50">
        <f t="shared" si="19"/>
        <v>0</v>
      </c>
      <c r="Z22" s="42" t="str">
        <f t="shared" si="3"/>
        <v>ACEPTA</v>
      </c>
      <c r="AA22" s="22">
        <v>113219</v>
      </c>
      <c r="AB22" s="41">
        <f t="shared" si="20"/>
        <v>2830475</v>
      </c>
      <c r="AC22" s="41" t="str">
        <f t="shared" si="21"/>
        <v>ACEPTA</v>
      </c>
      <c r="AD22" s="41" t="str">
        <f t="shared" si="22"/>
        <v>ACEPTA</v>
      </c>
      <c r="AE22" s="50">
        <f t="shared" si="23"/>
        <v>1.7664567527275743E-5</v>
      </c>
      <c r="AF22" s="42" t="str">
        <f t="shared" si="4"/>
        <v>ACEPTA</v>
      </c>
      <c r="AG22" s="22">
        <v>113000</v>
      </c>
      <c r="AH22" s="41">
        <f t="shared" si="24"/>
        <v>2825000</v>
      </c>
      <c r="AI22" s="41" t="str">
        <f t="shared" si="25"/>
        <v>ACEPTA</v>
      </c>
      <c r="AJ22" s="41" t="str">
        <f t="shared" si="26"/>
        <v>ACEPTA</v>
      </c>
      <c r="AK22" s="50">
        <f t="shared" si="27"/>
        <v>1.951934711758474E-3</v>
      </c>
      <c r="AL22" s="42" t="str">
        <f t="shared" si="5"/>
        <v>ACEPTA</v>
      </c>
      <c r="AM22" s="22">
        <v>112900</v>
      </c>
      <c r="AN22" s="22">
        <f t="shared" si="28"/>
        <v>2822500</v>
      </c>
      <c r="AO22" s="22" t="str">
        <f t="shared" si="29"/>
        <v>ACEPTA</v>
      </c>
      <c r="AP22" s="22" t="str">
        <f t="shared" si="30"/>
        <v>ACEPTA</v>
      </c>
      <c r="AQ22" s="33">
        <f t="shared" si="31"/>
        <v>2.8351630881197076E-3</v>
      </c>
      <c r="AR22" s="79" t="str">
        <f t="shared" si="6"/>
        <v>ACEPTA</v>
      </c>
      <c r="AS22" s="22">
        <v>113171</v>
      </c>
      <c r="AT22" s="22">
        <f t="shared" si="32"/>
        <v>2829275</v>
      </c>
      <c r="AU22" s="22" t="str">
        <f t="shared" si="33"/>
        <v>ACEPTA</v>
      </c>
      <c r="AV22" s="22" t="str">
        <f t="shared" si="34"/>
        <v>ACEPTA</v>
      </c>
      <c r="AW22" s="33">
        <f t="shared" si="35"/>
        <v>4.4161418818067233E-4</v>
      </c>
      <c r="AX22" s="79" t="str">
        <f t="shared" si="7"/>
        <v>ACEPTA</v>
      </c>
      <c r="AY22" s="22">
        <v>113200</v>
      </c>
      <c r="AZ22" s="22">
        <f t="shared" si="36"/>
        <v>2830000</v>
      </c>
      <c r="BA22" s="22" t="str">
        <f t="shared" si="37"/>
        <v>ACEPTA</v>
      </c>
      <c r="BB22" s="22" t="str">
        <f t="shared" si="38"/>
        <v>ACEPTA</v>
      </c>
      <c r="BC22" s="33">
        <f t="shared" si="39"/>
        <v>1.854779590358957E-4</v>
      </c>
      <c r="BD22" s="32"/>
      <c r="BE22" s="22">
        <v>113211</v>
      </c>
      <c r="BF22" s="22">
        <f t="shared" si="40"/>
        <v>2830275</v>
      </c>
      <c r="BG22" s="22" t="str">
        <f t="shared" si="41"/>
        <v>ACEPTA</v>
      </c>
      <c r="BH22" s="22" t="str">
        <f t="shared" si="42"/>
        <v>ACEPTA</v>
      </c>
      <c r="BI22" s="33">
        <f t="shared" si="43"/>
        <v>8.832283763615667E-5</v>
      </c>
      <c r="BJ22" s="79" t="str">
        <f t="shared" si="8"/>
        <v>ACEPTA</v>
      </c>
      <c r="BK22" s="23">
        <v>113210</v>
      </c>
      <c r="BL22" s="22">
        <f t="shared" si="44"/>
        <v>2830250</v>
      </c>
      <c r="BM22" s="22" t="str">
        <f t="shared" si="45"/>
        <v>ACEPTA</v>
      </c>
      <c r="BN22" s="22" t="str">
        <f t="shared" si="46"/>
        <v>ACEPTA</v>
      </c>
      <c r="BO22" s="33">
        <f t="shared" si="47"/>
        <v>9.7155121399739031E-5</v>
      </c>
      <c r="BP22" s="79" t="str">
        <f t="shared" si="9"/>
        <v>ACEPTA</v>
      </c>
      <c r="BQ22" s="22">
        <f t="shared" si="48"/>
        <v>113210</v>
      </c>
      <c r="BR22" s="23">
        <f t="shared" si="49"/>
        <v>9382.0473304663683</v>
      </c>
      <c r="BS22" s="22">
        <f t="shared" si="50"/>
        <v>103827.95266953364</v>
      </c>
    </row>
    <row r="23" spans="1:71" ht="18" customHeight="1" x14ac:dyDescent="0.25">
      <c r="A23" s="15">
        <v>20</v>
      </c>
      <c r="B23" s="16" t="s">
        <v>67</v>
      </c>
      <c r="C23" s="17" t="s">
        <v>68</v>
      </c>
      <c r="D23" s="18">
        <v>9788412175110</v>
      </c>
      <c r="E23" s="19" t="s">
        <v>31</v>
      </c>
      <c r="F23" s="20">
        <v>25</v>
      </c>
      <c r="G23" s="21">
        <v>183982</v>
      </c>
      <c r="H23" s="21">
        <v>4599550</v>
      </c>
      <c r="I23" s="22">
        <v>140000</v>
      </c>
      <c r="J23" s="23">
        <f t="shared" si="0"/>
        <v>3500000</v>
      </c>
      <c r="K23" s="41" t="str">
        <f t="shared" si="10"/>
        <v>ACEPTA</v>
      </c>
      <c r="L23" s="41" t="str">
        <f t="shared" si="11"/>
        <v>ACEPTA</v>
      </c>
      <c r="M23" s="50">
        <f t="shared" si="12"/>
        <v>0.23905599460816818</v>
      </c>
      <c r="N23" s="77" t="str">
        <f t="shared" si="1"/>
        <v>PAB</v>
      </c>
      <c r="O23" s="22">
        <v>183981</v>
      </c>
      <c r="P23" s="41">
        <f t="shared" si="13"/>
        <v>4599525</v>
      </c>
      <c r="Q23" s="41" t="str">
        <f t="shared" si="14"/>
        <v>ACEPTA</v>
      </c>
      <c r="R23" s="41" t="str">
        <f t="shared" si="15"/>
        <v>ACEPTA</v>
      </c>
      <c r="S23" s="50">
        <f t="shared" si="51"/>
        <v>5.4353143241758772E-6</v>
      </c>
      <c r="T23" s="42" t="str">
        <f t="shared" si="2"/>
        <v>ACEPTA</v>
      </c>
      <c r="U23" s="22">
        <v>183982</v>
      </c>
      <c r="V23" s="41">
        <f t="shared" si="16"/>
        <v>4599550</v>
      </c>
      <c r="W23" s="41" t="str">
        <f t="shared" si="17"/>
        <v>ACEPTA</v>
      </c>
      <c r="X23" s="41" t="str">
        <f t="shared" si="18"/>
        <v>ACEPTA</v>
      </c>
      <c r="Y23" s="50">
        <f t="shared" si="19"/>
        <v>0</v>
      </c>
      <c r="Z23" s="42" t="str">
        <f t="shared" si="3"/>
        <v>ACEPTA</v>
      </c>
      <c r="AA23" s="22">
        <v>183980</v>
      </c>
      <c r="AB23" s="41">
        <f t="shared" si="20"/>
        <v>4599500</v>
      </c>
      <c r="AC23" s="41" t="str">
        <f t="shared" si="21"/>
        <v>ACEPTA</v>
      </c>
      <c r="AD23" s="41" t="str">
        <f t="shared" si="22"/>
        <v>ACEPTA</v>
      </c>
      <c r="AE23" s="50">
        <f t="shared" si="23"/>
        <v>1.0870628648462777E-5</v>
      </c>
      <c r="AF23" s="42" t="str">
        <f t="shared" si="4"/>
        <v>ACEPTA</v>
      </c>
      <c r="AG23" s="22">
        <v>183000</v>
      </c>
      <c r="AH23" s="41">
        <f t="shared" si="24"/>
        <v>4575000</v>
      </c>
      <c r="AI23" s="41" t="str">
        <f t="shared" si="25"/>
        <v>ACEPTA</v>
      </c>
      <c r="AJ23" s="41" t="str">
        <f t="shared" si="26"/>
        <v>ACEPTA</v>
      </c>
      <c r="AK23" s="50">
        <f t="shared" si="27"/>
        <v>5.3374786663912266E-3</v>
      </c>
      <c r="AL23" s="42" t="str">
        <f t="shared" si="5"/>
        <v>ACEPTA</v>
      </c>
      <c r="AM23" s="22">
        <v>183600</v>
      </c>
      <c r="AN23" s="22">
        <f t="shared" si="28"/>
        <v>4590000</v>
      </c>
      <c r="AO23" s="22" t="str">
        <f t="shared" si="29"/>
        <v>ACEPTA</v>
      </c>
      <c r="AP23" s="22" t="str">
        <f t="shared" si="30"/>
        <v>ACEPTA</v>
      </c>
      <c r="AQ23" s="33">
        <f t="shared" si="31"/>
        <v>2.0762900718548361E-3</v>
      </c>
      <c r="AR23" s="79" t="str">
        <f t="shared" si="6"/>
        <v>ACEPTA</v>
      </c>
      <c r="AS23" s="22">
        <v>183932</v>
      </c>
      <c r="AT23" s="22">
        <f t="shared" si="32"/>
        <v>4598300</v>
      </c>
      <c r="AU23" s="22" t="str">
        <f t="shared" si="33"/>
        <v>ACEPTA</v>
      </c>
      <c r="AV23" s="22" t="str">
        <f t="shared" si="34"/>
        <v>ACEPTA</v>
      </c>
      <c r="AW23" s="33">
        <f t="shared" si="35"/>
        <v>2.7176571621134737E-4</v>
      </c>
      <c r="AX23" s="79" t="str">
        <f t="shared" si="7"/>
        <v>ACEPTA</v>
      </c>
      <c r="AY23" s="22">
        <v>184000</v>
      </c>
      <c r="AZ23" s="22">
        <f t="shared" si="36"/>
        <v>4600000</v>
      </c>
      <c r="BA23" s="22" t="str">
        <f t="shared" si="37"/>
        <v>RECHAZA</v>
      </c>
      <c r="BB23" s="22" t="str">
        <f t="shared" si="38"/>
        <v>RECHAZA</v>
      </c>
      <c r="BC23" s="33">
        <f t="shared" si="39"/>
        <v>-9.7835657836053969E-5</v>
      </c>
      <c r="BD23" s="34"/>
      <c r="BE23" s="22">
        <v>183972</v>
      </c>
      <c r="BF23" s="22">
        <f t="shared" si="40"/>
        <v>4599300</v>
      </c>
      <c r="BG23" s="22" t="str">
        <f t="shared" si="41"/>
        <v>ACEPTA</v>
      </c>
      <c r="BH23" s="22" t="str">
        <f t="shared" si="42"/>
        <v>ACEPTA</v>
      </c>
      <c r="BI23" s="33">
        <f t="shared" si="43"/>
        <v>5.4353143242313884E-5</v>
      </c>
      <c r="BJ23" s="79" t="str">
        <f t="shared" si="8"/>
        <v>ACEPTA</v>
      </c>
      <c r="BK23" s="23">
        <v>183970</v>
      </c>
      <c r="BL23" s="22">
        <f t="shared" si="44"/>
        <v>4599250</v>
      </c>
      <c r="BM23" s="22" t="str">
        <f t="shared" si="45"/>
        <v>ACEPTA</v>
      </c>
      <c r="BN23" s="22" t="str">
        <f t="shared" si="46"/>
        <v>ACEPTA</v>
      </c>
      <c r="BO23" s="33">
        <f t="shared" si="47"/>
        <v>6.5223771890776661E-5</v>
      </c>
      <c r="BP23" s="79" t="str">
        <f t="shared" si="9"/>
        <v>ACEPTA</v>
      </c>
      <c r="BQ23" s="22">
        <f t="shared" si="48"/>
        <v>183970</v>
      </c>
      <c r="BR23" s="23">
        <f t="shared" si="49"/>
        <v>14604.36419172175</v>
      </c>
      <c r="BS23" s="22">
        <f t="shared" si="50"/>
        <v>169365.63580827825</v>
      </c>
    </row>
    <row r="24" spans="1:71" ht="18" customHeight="1" x14ac:dyDescent="0.25">
      <c r="A24" s="15">
        <v>21</v>
      </c>
      <c r="B24" s="16" t="s">
        <v>69</v>
      </c>
      <c r="C24" s="17" t="s">
        <v>70</v>
      </c>
      <c r="D24" s="18">
        <v>9781352011258</v>
      </c>
      <c r="E24" s="19" t="s">
        <v>31</v>
      </c>
      <c r="F24" s="20">
        <v>25</v>
      </c>
      <c r="G24" s="21">
        <v>331860</v>
      </c>
      <c r="H24" s="21">
        <v>8296500</v>
      </c>
      <c r="I24" s="22">
        <v>252000</v>
      </c>
      <c r="J24" s="23">
        <f t="shared" si="0"/>
        <v>6300000</v>
      </c>
      <c r="K24" s="41" t="str">
        <f t="shared" si="10"/>
        <v>ACEPTA</v>
      </c>
      <c r="L24" s="41" t="str">
        <f t="shared" si="11"/>
        <v>ACEPTA</v>
      </c>
      <c r="M24" s="50">
        <f t="shared" si="12"/>
        <v>0.24064364491050438</v>
      </c>
      <c r="N24" s="77" t="str">
        <f t="shared" si="1"/>
        <v>PAB</v>
      </c>
      <c r="O24" s="22">
        <v>331859</v>
      </c>
      <c r="P24" s="41">
        <f t="shared" si="13"/>
        <v>8296475</v>
      </c>
      <c r="Q24" s="41" t="str">
        <f t="shared" si="14"/>
        <v>ACEPTA</v>
      </c>
      <c r="R24" s="41" t="str">
        <f t="shared" si="15"/>
        <v>ACEPTA</v>
      </c>
      <c r="S24" s="50">
        <f t="shared" si="51"/>
        <v>3.0133188694270174E-6</v>
      </c>
      <c r="T24" s="42" t="str">
        <f t="shared" si="2"/>
        <v>ACEPTA</v>
      </c>
      <c r="U24" s="22">
        <v>331860</v>
      </c>
      <c r="V24" s="41">
        <f t="shared" si="16"/>
        <v>8296500</v>
      </c>
      <c r="W24" s="41" t="str">
        <f t="shared" si="17"/>
        <v>ACEPTA</v>
      </c>
      <c r="X24" s="41" t="str">
        <f t="shared" si="18"/>
        <v>ACEPTA</v>
      </c>
      <c r="Y24" s="50">
        <f t="shared" si="19"/>
        <v>0</v>
      </c>
      <c r="Z24" s="42" t="str">
        <f t="shared" si="3"/>
        <v>ACEPTA</v>
      </c>
      <c r="AA24" s="22">
        <v>331858</v>
      </c>
      <c r="AB24" s="41">
        <f t="shared" si="20"/>
        <v>8296450</v>
      </c>
      <c r="AC24" s="41" t="str">
        <f t="shared" si="21"/>
        <v>ACEPTA</v>
      </c>
      <c r="AD24" s="41" t="str">
        <f t="shared" si="22"/>
        <v>ACEPTA</v>
      </c>
      <c r="AE24" s="50">
        <f t="shared" si="23"/>
        <v>6.0266377388540349E-6</v>
      </c>
      <c r="AF24" s="42" t="str">
        <f t="shared" si="4"/>
        <v>ACEPTA</v>
      </c>
      <c r="AG24" s="22">
        <v>331000</v>
      </c>
      <c r="AH24" s="41">
        <f t="shared" si="24"/>
        <v>8275000</v>
      </c>
      <c r="AI24" s="41" t="str">
        <f t="shared" si="25"/>
        <v>ACEPTA</v>
      </c>
      <c r="AJ24" s="41" t="str">
        <f t="shared" si="26"/>
        <v>ACEPTA</v>
      </c>
      <c r="AK24" s="50">
        <f t="shared" si="27"/>
        <v>2.5914542276863628E-3</v>
      </c>
      <c r="AL24" s="42" t="str">
        <f t="shared" si="5"/>
        <v>ACEPTA</v>
      </c>
      <c r="AM24" s="22">
        <v>331500</v>
      </c>
      <c r="AN24" s="22">
        <f t="shared" si="28"/>
        <v>8287500</v>
      </c>
      <c r="AO24" s="22" t="str">
        <f t="shared" si="29"/>
        <v>ACEPTA</v>
      </c>
      <c r="AP24" s="22" t="str">
        <f t="shared" si="30"/>
        <v>ACEPTA</v>
      </c>
      <c r="AQ24" s="33">
        <f t="shared" si="31"/>
        <v>1.0847947929849555E-3</v>
      </c>
      <c r="AR24" s="79" t="str">
        <f t="shared" si="6"/>
        <v>ACEPTA</v>
      </c>
      <c r="AS24" s="22">
        <v>331810</v>
      </c>
      <c r="AT24" s="22">
        <f t="shared" si="32"/>
        <v>8295250</v>
      </c>
      <c r="AU24" s="22" t="str">
        <f t="shared" si="33"/>
        <v>ACEPTA</v>
      </c>
      <c r="AV24" s="22" t="str">
        <f t="shared" si="34"/>
        <v>ACEPTA</v>
      </c>
      <c r="AW24" s="33">
        <f t="shared" si="35"/>
        <v>1.5066594347012963E-4</v>
      </c>
      <c r="AX24" s="79" t="str">
        <f t="shared" si="7"/>
        <v>ACEPTA</v>
      </c>
      <c r="AY24" s="22">
        <v>331900</v>
      </c>
      <c r="AZ24" s="22">
        <f t="shared" si="36"/>
        <v>8297500</v>
      </c>
      <c r="BA24" s="22" t="str">
        <f t="shared" si="37"/>
        <v>RECHAZA</v>
      </c>
      <c r="BB24" s="22" t="str">
        <f t="shared" si="38"/>
        <v>RECHAZA</v>
      </c>
      <c r="BC24" s="33">
        <f t="shared" si="39"/>
        <v>-1.2053275477619252E-4</v>
      </c>
      <c r="BD24" s="32"/>
      <c r="BE24" s="22">
        <v>331850</v>
      </c>
      <c r="BF24" s="22">
        <f t="shared" si="40"/>
        <v>8296250</v>
      </c>
      <c r="BG24" s="22" t="str">
        <f t="shared" si="41"/>
        <v>ACEPTA</v>
      </c>
      <c r="BH24" s="22" t="str">
        <f t="shared" si="42"/>
        <v>ACEPTA</v>
      </c>
      <c r="BI24" s="33">
        <f t="shared" si="43"/>
        <v>3.013318869404813E-5</v>
      </c>
      <c r="BJ24" s="79" t="str">
        <f t="shared" si="8"/>
        <v>ACEPTA</v>
      </c>
      <c r="BK24" s="23">
        <v>331850</v>
      </c>
      <c r="BL24" s="22">
        <f t="shared" si="44"/>
        <v>8296250</v>
      </c>
      <c r="BM24" s="22" t="str">
        <f t="shared" si="45"/>
        <v>ACEPTA</v>
      </c>
      <c r="BN24" s="22" t="str">
        <f t="shared" si="46"/>
        <v>ACEPTA</v>
      </c>
      <c r="BO24" s="33">
        <f t="shared" si="47"/>
        <v>3.013318869404813E-5</v>
      </c>
      <c r="BP24" s="79" t="str">
        <f t="shared" si="9"/>
        <v>ACEPTA</v>
      </c>
      <c r="BQ24" s="22">
        <f t="shared" si="48"/>
        <v>331850</v>
      </c>
      <c r="BR24" s="23">
        <f t="shared" si="49"/>
        <v>26567.684562264738</v>
      </c>
      <c r="BS24" s="22">
        <f t="shared" si="50"/>
        <v>305282.31543773529</v>
      </c>
    </row>
    <row r="25" spans="1:71" ht="18" customHeight="1" x14ac:dyDescent="0.25">
      <c r="A25" s="15">
        <v>22</v>
      </c>
      <c r="B25" s="16" t="s">
        <v>71</v>
      </c>
      <c r="C25" s="17" t="s">
        <v>72</v>
      </c>
      <c r="D25" s="18">
        <v>9780367521981</v>
      </c>
      <c r="E25" s="19" t="s">
        <v>31</v>
      </c>
      <c r="F25" s="20">
        <v>25</v>
      </c>
      <c r="G25" s="21">
        <v>1861126</v>
      </c>
      <c r="H25" s="21">
        <v>46528150</v>
      </c>
      <c r="I25" s="22">
        <v>1396000</v>
      </c>
      <c r="J25" s="23">
        <f t="shared" si="0"/>
        <v>34900000</v>
      </c>
      <c r="K25" s="41" t="str">
        <f t="shared" si="10"/>
        <v>ACEPTA</v>
      </c>
      <c r="L25" s="41" t="str">
        <f t="shared" si="11"/>
        <v>ACEPTA</v>
      </c>
      <c r="M25" s="50">
        <f t="shared" si="12"/>
        <v>0.24991644842960659</v>
      </c>
      <c r="N25" s="77" t="str">
        <f t="shared" si="1"/>
        <v>PAB</v>
      </c>
      <c r="O25" s="22">
        <v>1861125</v>
      </c>
      <c r="P25" s="41">
        <f t="shared" si="13"/>
        <v>46528125</v>
      </c>
      <c r="Q25" s="41" t="str">
        <f t="shared" si="14"/>
        <v>ACEPTA</v>
      </c>
      <c r="R25" s="41" t="str">
        <f t="shared" si="15"/>
        <v>ACEPTA</v>
      </c>
      <c r="S25" s="50">
        <f t="shared" si="51"/>
        <v>5.3730913440741546E-7</v>
      </c>
      <c r="T25" s="42" t="str">
        <f t="shared" si="2"/>
        <v>ACEPTA</v>
      </c>
      <c r="U25" s="22">
        <v>1861126</v>
      </c>
      <c r="V25" s="41">
        <f t="shared" si="16"/>
        <v>46528150</v>
      </c>
      <c r="W25" s="41" t="str">
        <f t="shared" si="17"/>
        <v>ACEPTA</v>
      </c>
      <c r="X25" s="41" t="str">
        <f t="shared" si="18"/>
        <v>ACEPTA</v>
      </c>
      <c r="Y25" s="50">
        <f t="shared" si="19"/>
        <v>0</v>
      </c>
      <c r="Z25" s="42" t="str">
        <f t="shared" si="3"/>
        <v>ACEPTA</v>
      </c>
      <c r="AA25" s="22">
        <v>1861124</v>
      </c>
      <c r="AB25" s="41">
        <f t="shared" si="20"/>
        <v>46528100</v>
      </c>
      <c r="AC25" s="41" t="str">
        <f t="shared" si="21"/>
        <v>ACEPTA</v>
      </c>
      <c r="AD25" s="41" t="str">
        <f t="shared" si="22"/>
        <v>ACEPTA</v>
      </c>
      <c r="AE25" s="50">
        <f t="shared" si="23"/>
        <v>1.0746182687038086E-6</v>
      </c>
      <c r="AF25" s="42" t="str">
        <f t="shared" si="4"/>
        <v>ACEPTA</v>
      </c>
      <c r="AG25" s="22">
        <v>1861000</v>
      </c>
      <c r="AH25" s="41">
        <f t="shared" si="24"/>
        <v>46525000</v>
      </c>
      <c r="AI25" s="41" t="str">
        <f t="shared" si="25"/>
        <v>ACEPTA</v>
      </c>
      <c r="AJ25" s="41" t="str">
        <f t="shared" si="26"/>
        <v>ACEPTA</v>
      </c>
      <c r="AK25" s="50">
        <f t="shared" si="27"/>
        <v>6.770095092967221E-5</v>
      </c>
      <c r="AL25" s="42" t="str">
        <f t="shared" si="5"/>
        <v>ACEPTA</v>
      </c>
      <c r="AM25" s="22">
        <v>1860800</v>
      </c>
      <c r="AN25" s="22">
        <f t="shared" si="28"/>
        <v>46520000</v>
      </c>
      <c r="AO25" s="22" t="str">
        <f t="shared" si="29"/>
        <v>ACEPTA</v>
      </c>
      <c r="AP25" s="22" t="str">
        <f t="shared" si="30"/>
        <v>ACEPTA</v>
      </c>
      <c r="AQ25" s="33">
        <f t="shared" si="31"/>
        <v>1.7516277780227352E-4</v>
      </c>
      <c r="AR25" s="79" t="str">
        <f t="shared" si="6"/>
        <v>ACEPTA</v>
      </c>
      <c r="AS25" s="22">
        <v>1861076</v>
      </c>
      <c r="AT25" s="22">
        <f t="shared" si="32"/>
        <v>46526900</v>
      </c>
      <c r="AU25" s="22" t="str">
        <f t="shared" si="33"/>
        <v>ACEPTA</v>
      </c>
      <c r="AV25" s="22" t="str">
        <f t="shared" si="34"/>
        <v>ACEPTA</v>
      </c>
      <c r="AW25" s="33">
        <f t="shared" si="35"/>
        <v>2.6865456718150327E-5</v>
      </c>
      <c r="AX25" s="79" t="str">
        <f t="shared" si="7"/>
        <v>ACEPTA</v>
      </c>
      <c r="AY25" s="22">
        <v>1861100</v>
      </c>
      <c r="AZ25" s="22">
        <f t="shared" si="36"/>
        <v>46527500</v>
      </c>
      <c r="BA25" s="22" t="str">
        <f t="shared" si="37"/>
        <v>ACEPTA</v>
      </c>
      <c r="BB25" s="22" t="str">
        <f t="shared" si="38"/>
        <v>ACEPTA</v>
      </c>
      <c r="BC25" s="33">
        <f t="shared" si="39"/>
        <v>1.3970037493482579E-5</v>
      </c>
      <c r="BD25" s="34"/>
      <c r="BE25" s="22">
        <v>1861116</v>
      </c>
      <c r="BF25" s="22">
        <f t="shared" si="40"/>
        <v>46527900</v>
      </c>
      <c r="BG25" s="22" t="str">
        <f t="shared" si="41"/>
        <v>ACEPTA</v>
      </c>
      <c r="BH25" s="22" t="str">
        <f t="shared" si="42"/>
        <v>ACEPTA</v>
      </c>
      <c r="BI25" s="33">
        <f t="shared" si="43"/>
        <v>5.3730913436300654E-6</v>
      </c>
      <c r="BJ25" s="79" t="str">
        <f t="shared" si="8"/>
        <v>ACEPTA</v>
      </c>
      <c r="BK25" s="23">
        <v>1861110</v>
      </c>
      <c r="BL25" s="22">
        <f t="shared" si="44"/>
        <v>46527750</v>
      </c>
      <c r="BM25" s="22" t="str">
        <f>IF(BK25&lt;=G25,"ACEPTA","RECHAZA")</f>
        <v>ACEPTA</v>
      </c>
      <c r="BN25" s="22" t="str">
        <f t="shared" si="46"/>
        <v>ACEPTA</v>
      </c>
      <c r="BO25" s="33">
        <f t="shared" si="47"/>
        <v>8.5969461498525135E-6</v>
      </c>
      <c r="BP25" s="79" t="str">
        <f t="shared" si="9"/>
        <v>ACEPTA</v>
      </c>
      <c r="BQ25" s="22">
        <f t="shared" si="48"/>
        <v>1861110</v>
      </c>
      <c r="BR25" s="23">
        <f t="shared" si="49"/>
        <v>155019.91119207878</v>
      </c>
      <c r="BS25" s="22">
        <f t="shared" si="50"/>
        <v>1706090.0888079212</v>
      </c>
    </row>
    <row r="26" spans="1:71" ht="18" customHeight="1" x14ac:dyDescent="0.25">
      <c r="A26" s="15">
        <v>23</v>
      </c>
      <c r="B26" s="16" t="s">
        <v>73</v>
      </c>
      <c r="C26" s="17" t="s">
        <v>74</v>
      </c>
      <c r="D26" s="18">
        <v>9789584267146</v>
      </c>
      <c r="E26" s="19" t="s">
        <v>31</v>
      </c>
      <c r="F26" s="20">
        <v>25</v>
      </c>
      <c r="G26" s="21">
        <v>36436</v>
      </c>
      <c r="H26" s="21">
        <v>910900</v>
      </c>
      <c r="I26" s="22">
        <v>29000</v>
      </c>
      <c r="J26" s="23">
        <f t="shared" si="0"/>
        <v>725000</v>
      </c>
      <c r="K26" s="41" t="str">
        <f t="shared" si="10"/>
        <v>ACEPTA</v>
      </c>
      <c r="L26" s="41" t="str">
        <f t="shared" si="11"/>
        <v>ACEPTA</v>
      </c>
      <c r="M26" s="50">
        <f t="shared" si="12"/>
        <v>0.20408387309254583</v>
      </c>
      <c r="N26" s="77" t="str">
        <f t="shared" si="1"/>
        <v>PAB</v>
      </c>
      <c r="O26" s="22">
        <v>36435</v>
      </c>
      <c r="P26" s="41">
        <f t="shared" si="13"/>
        <v>910875</v>
      </c>
      <c r="Q26" s="41" t="str">
        <f t="shared" si="14"/>
        <v>ACEPTA</v>
      </c>
      <c r="R26" s="41" t="str">
        <f t="shared" si="15"/>
        <v>ACEPTA</v>
      </c>
      <c r="S26" s="50">
        <f t="shared" si="51"/>
        <v>2.7445383686486302E-5</v>
      </c>
      <c r="T26" s="42" t="str">
        <f t="shared" si="2"/>
        <v>ACEPTA</v>
      </c>
      <c r="U26" s="22">
        <v>36436</v>
      </c>
      <c r="V26" s="41">
        <f t="shared" si="16"/>
        <v>910900</v>
      </c>
      <c r="W26" s="41" t="str">
        <f t="shared" si="17"/>
        <v>ACEPTA</v>
      </c>
      <c r="X26" s="41" t="str">
        <f t="shared" si="18"/>
        <v>ACEPTA</v>
      </c>
      <c r="Y26" s="50">
        <f t="shared" si="19"/>
        <v>0</v>
      </c>
      <c r="Z26" s="42" t="str">
        <f t="shared" si="3"/>
        <v>ACEPTA</v>
      </c>
      <c r="AA26" s="22">
        <v>36434</v>
      </c>
      <c r="AB26" s="41">
        <f t="shared" si="20"/>
        <v>910850</v>
      </c>
      <c r="AC26" s="41" t="str">
        <f t="shared" si="21"/>
        <v>ACEPTA</v>
      </c>
      <c r="AD26" s="41" t="str">
        <f t="shared" si="22"/>
        <v>ACEPTA</v>
      </c>
      <c r="AE26" s="50">
        <f t="shared" si="23"/>
        <v>5.4890767372972604E-5</v>
      </c>
      <c r="AF26" s="42" t="str">
        <f t="shared" si="4"/>
        <v>ACEPTA</v>
      </c>
      <c r="AG26" s="22">
        <v>36000</v>
      </c>
      <c r="AH26" s="41">
        <f t="shared" si="24"/>
        <v>900000</v>
      </c>
      <c r="AI26" s="41" t="str">
        <f t="shared" si="25"/>
        <v>ACEPTA</v>
      </c>
      <c r="AJ26" s="41" t="str">
        <f t="shared" si="26"/>
        <v>ACEPTA</v>
      </c>
      <c r="AK26" s="50">
        <f t="shared" si="27"/>
        <v>1.1966187287298258E-2</v>
      </c>
      <c r="AL26" s="42" t="str">
        <f t="shared" si="5"/>
        <v>ACEPTA</v>
      </c>
      <c r="AM26" s="22">
        <v>36100</v>
      </c>
      <c r="AN26" s="22">
        <f t="shared" si="28"/>
        <v>902500</v>
      </c>
      <c r="AO26" s="22" t="str">
        <f t="shared" si="29"/>
        <v>ACEPTA</v>
      </c>
      <c r="AP26" s="22" t="str">
        <f t="shared" si="30"/>
        <v>ACEPTA</v>
      </c>
      <c r="AQ26" s="33">
        <f t="shared" si="31"/>
        <v>9.221648918651848E-3</v>
      </c>
      <c r="AR26" s="79" t="str">
        <f t="shared" si="6"/>
        <v>ACEPTA</v>
      </c>
      <c r="AS26" s="22">
        <v>36386</v>
      </c>
      <c r="AT26" s="22">
        <f t="shared" si="32"/>
        <v>909650</v>
      </c>
      <c r="AU26" s="22" t="str">
        <f t="shared" si="33"/>
        <v>ACEPTA</v>
      </c>
      <c r="AV26" s="22" t="str">
        <f t="shared" si="34"/>
        <v>ACEPTA</v>
      </c>
      <c r="AW26" s="33">
        <f t="shared" si="35"/>
        <v>1.3722691843232049E-3</v>
      </c>
      <c r="AX26" s="79" t="str">
        <f t="shared" si="7"/>
        <v>ACEPTA</v>
      </c>
      <c r="AY26" s="22">
        <v>36400</v>
      </c>
      <c r="AZ26" s="22">
        <f t="shared" si="36"/>
        <v>910000</v>
      </c>
      <c r="BA26" s="22" t="str">
        <f t="shared" si="37"/>
        <v>ACEPTA</v>
      </c>
      <c r="BB26" s="22" t="str">
        <f t="shared" si="38"/>
        <v>ACEPTA</v>
      </c>
      <c r="BC26" s="33">
        <f t="shared" si="39"/>
        <v>9.8803381271272972E-4</v>
      </c>
      <c r="BD26" s="32"/>
      <c r="BE26" s="22">
        <v>36426</v>
      </c>
      <c r="BF26" s="22">
        <f t="shared" si="40"/>
        <v>910650</v>
      </c>
      <c r="BG26" s="22" t="str">
        <f t="shared" si="41"/>
        <v>ACEPTA</v>
      </c>
      <c r="BH26" s="22" t="str">
        <f t="shared" si="42"/>
        <v>ACEPTA</v>
      </c>
      <c r="BI26" s="33">
        <f t="shared" si="43"/>
        <v>2.7445383686464098E-4</v>
      </c>
      <c r="BJ26" s="79" t="str">
        <f t="shared" si="8"/>
        <v>ACEPTA</v>
      </c>
      <c r="BK26" s="23">
        <v>36420</v>
      </c>
      <c r="BL26" s="22">
        <f t="shared" si="44"/>
        <v>910500</v>
      </c>
      <c r="BM26" s="22" t="str">
        <f t="shared" si="45"/>
        <v>ACEPTA</v>
      </c>
      <c r="BN26" s="22" t="str">
        <f t="shared" si="46"/>
        <v>ACEPTA</v>
      </c>
      <c r="BO26" s="33">
        <f t="shared" si="47"/>
        <v>4.3912613898344777E-4</v>
      </c>
      <c r="BP26" s="79" t="str">
        <f t="shared" si="9"/>
        <v>ACEPTA</v>
      </c>
      <c r="BQ26" s="22">
        <f t="shared" si="48"/>
        <v>36420</v>
      </c>
      <c r="BR26" s="23">
        <f t="shared" si="49"/>
        <v>2448.710465621537</v>
      </c>
      <c r="BS26" s="22">
        <f t="shared" si="50"/>
        <v>33971.289534378462</v>
      </c>
    </row>
    <row r="27" spans="1:71" ht="18" customHeight="1" x14ac:dyDescent="0.25">
      <c r="A27" s="15">
        <v>24</v>
      </c>
      <c r="B27" s="16" t="s">
        <v>75</v>
      </c>
      <c r="C27" s="17" t="s">
        <v>76</v>
      </c>
      <c r="D27" s="18">
        <v>9780875846514</v>
      </c>
      <c r="E27" s="19" t="s">
        <v>31</v>
      </c>
      <c r="F27" s="20">
        <v>25</v>
      </c>
      <c r="G27" s="21">
        <v>168850</v>
      </c>
      <c r="H27" s="21">
        <v>4221250</v>
      </c>
      <c r="I27" s="22">
        <v>127000</v>
      </c>
      <c r="J27" s="23">
        <f t="shared" si="0"/>
        <v>3175000</v>
      </c>
      <c r="K27" s="41" t="str">
        <f t="shared" si="10"/>
        <v>ACEPTA</v>
      </c>
      <c r="L27" s="41" t="str">
        <f t="shared" si="11"/>
        <v>ACEPTA</v>
      </c>
      <c r="M27" s="50">
        <f t="shared" si="12"/>
        <v>0.24785312407462246</v>
      </c>
      <c r="N27" s="77" t="str">
        <f t="shared" si="1"/>
        <v>PAB</v>
      </c>
      <c r="O27" s="22">
        <v>168849</v>
      </c>
      <c r="P27" s="41">
        <f t="shared" si="13"/>
        <v>4221225</v>
      </c>
      <c r="Q27" s="41" t="str">
        <f t="shared" si="14"/>
        <v>ACEPTA</v>
      </c>
      <c r="R27" s="41" t="str">
        <f t="shared" si="15"/>
        <v>ACEPTA</v>
      </c>
      <c r="S27" s="50">
        <f t="shared" si="51"/>
        <v>5.922416345893744E-6</v>
      </c>
      <c r="T27" s="42" t="str">
        <f t="shared" si="2"/>
        <v>ACEPTA</v>
      </c>
      <c r="U27" s="22">
        <v>168850</v>
      </c>
      <c r="V27" s="41">
        <f t="shared" si="16"/>
        <v>4221250</v>
      </c>
      <c r="W27" s="41" t="str">
        <f t="shared" si="17"/>
        <v>ACEPTA</v>
      </c>
      <c r="X27" s="41" t="str">
        <f t="shared" si="18"/>
        <v>ACEPTA</v>
      </c>
      <c r="Y27" s="50">
        <f t="shared" si="19"/>
        <v>0</v>
      </c>
      <c r="Z27" s="42" t="str">
        <f t="shared" si="3"/>
        <v>ACEPTA</v>
      </c>
      <c r="AA27" s="22">
        <v>168848</v>
      </c>
      <c r="AB27" s="41">
        <f t="shared" si="20"/>
        <v>4221200</v>
      </c>
      <c r="AC27" s="41" t="str">
        <f t="shared" si="21"/>
        <v>ACEPTA</v>
      </c>
      <c r="AD27" s="41" t="str">
        <f t="shared" si="22"/>
        <v>ACEPTA</v>
      </c>
      <c r="AE27" s="50">
        <f t="shared" si="23"/>
        <v>1.1844832691787488E-5</v>
      </c>
      <c r="AF27" s="42" t="str">
        <f t="shared" si="4"/>
        <v>ACEPTA</v>
      </c>
      <c r="AG27" s="22">
        <v>168000</v>
      </c>
      <c r="AH27" s="41">
        <f t="shared" si="24"/>
        <v>4200000</v>
      </c>
      <c r="AI27" s="41" t="str">
        <f t="shared" si="25"/>
        <v>ACEPTA</v>
      </c>
      <c r="AJ27" s="41" t="str">
        <f t="shared" si="26"/>
        <v>ACEPTA</v>
      </c>
      <c r="AK27" s="50">
        <f t="shared" si="27"/>
        <v>5.0340538939886992E-3</v>
      </c>
      <c r="AL27" s="42" t="str">
        <f t="shared" si="5"/>
        <v>ACEPTA</v>
      </c>
      <c r="AM27" s="22">
        <v>168500</v>
      </c>
      <c r="AN27" s="22">
        <f t="shared" si="28"/>
        <v>4212500</v>
      </c>
      <c r="AO27" s="22" t="str">
        <f>IF(AM27&lt;=G27,"ACEPTA","RECHAZA")</f>
        <v>ACEPTA</v>
      </c>
      <c r="AP27" s="22" t="str">
        <f t="shared" si="30"/>
        <v>ACEPTA</v>
      </c>
      <c r="AQ27" s="33">
        <f t="shared" si="31"/>
        <v>2.0728457210541507E-3</v>
      </c>
      <c r="AR27" s="79" t="str">
        <f t="shared" si="6"/>
        <v>ACEPTA</v>
      </c>
      <c r="AS27" s="22">
        <v>168800</v>
      </c>
      <c r="AT27" s="22">
        <f t="shared" si="32"/>
        <v>4220000</v>
      </c>
      <c r="AU27" s="22" t="str">
        <f t="shared" si="33"/>
        <v>ACEPTA</v>
      </c>
      <c r="AV27" s="22" t="str">
        <f t="shared" si="34"/>
        <v>ACEPTA</v>
      </c>
      <c r="AW27" s="33">
        <f t="shared" si="35"/>
        <v>2.9612081729346595E-4</v>
      </c>
      <c r="AX27" s="79" t="str">
        <f t="shared" si="7"/>
        <v>ACEPTA</v>
      </c>
      <c r="AY27" s="22">
        <v>168800</v>
      </c>
      <c r="AZ27" s="22">
        <f t="shared" si="36"/>
        <v>4220000</v>
      </c>
      <c r="BA27" s="22" t="str">
        <f t="shared" si="37"/>
        <v>ACEPTA</v>
      </c>
      <c r="BB27" s="22" t="str">
        <f t="shared" si="38"/>
        <v>ACEPTA</v>
      </c>
      <c r="BC27" s="33">
        <f t="shared" si="39"/>
        <v>2.9612081729346595E-4</v>
      </c>
      <c r="BD27" s="34"/>
      <c r="BE27" s="22">
        <v>168840</v>
      </c>
      <c r="BF27" s="22">
        <f t="shared" si="40"/>
        <v>4221000</v>
      </c>
      <c r="BG27" s="22" t="str">
        <f t="shared" si="41"/>
        <v>ACEPTA</v>
      </c>
      <c r="BH27" s="22" t="str">
        <f t="shared" si="42"/>
        <v>ACEPTA</v>
      </c>
      <c r="BI27" s="33">
        <f t="shared" si="43"/>
        <v>5.9224163458715395E-5</v>
      </c>
      <c r="BJ27" s="79" t="str">
        <f t="shared" si="8"/>
        <v>ACEPTA</v>
      </c>
      <c r="BK27" s="23">
        <v>168840</v>
      </c>
      <c r="BL27" s="22">
        <f t="shared" si="44"/>
        <v>4221000</v>
      </c>
      <c r="BM27" s="22" t="str">
        <f t="shared" si="45"/>
        <v>ACEPTA</v>
      </c>
      <c r="BN27" s="22" t="str">
        <f t="shared" si="46"/>
        <v>ACEPTA</v>
      </c>
      <c r="BO27" s="33">
        <f t="shared" si="47"/>
        <v>5.9224163458715395E-5</v>
      </c>
      <c r="BP27" s="79" t="str">
        <f t="shared" si="9"/>
        <v>ACEPTA</v>
      </c>
      <c r="BQ27" s="22">
        <f t="shared" si="48"/>
        <v>168840</v>
      </c>
      <c r="BR27" s="23">
        <f t="shared" si="49"/>
        <v>13899.859469713274</v>
      </c>
      <c r="BS27" s="22">
        <f t="shared" si="50"/>
        <v>154940.14053028674</v>
      </c>
    </row>
    <row r="28" spans="1:71" ht="18" customHeight="1" x14ac:dyDescent="0.25">
      <c r="A28" s="15">
        <v>25</v>
      </c>
      <c r="B28" s="16" t="s">
        <v>77</v>
      </c>
      <c r="C28" s="17" t="s">
        <v>78</v>
      </c>
      <c r="D28" s="18">
        <v>9788436841473</v>
      </c>
      <c r="E28" s="19" t="s">
        <v>31</v>
      </c>
      <c r="F28" s="20">
        <v>25</v>
      </c>
      <c r="G28" s="21">
        <v>105016</v>
      </c>
      <c r="H28" s="21">
        <v>2625400</v>
      </c>
      <c r="I28" s="22">
        <v>79000</v>
      </c>
      <c r="J28" s="23">
        <f t="shared" si="0"/>
        <v>1975000</v>
      </c>
      <c r="K28" s="41" t="str">
        <f t="shared" si="10"/>
        <v>ACEPTA</v>
      </c>
      <c r="L28" s="41" t="str">
        <f t="shared" si="11"/>
        <v>ACEPTA</v>
      </c>
      <c r="M28" s="50">
        <f t="shared" si="12"/>
        <v>0.24773367867753482</v>
      </c>
      <c r="N28" s="77" t="str">
        <f t="shared" si="1"/>
        <v>PAB</v>
      </c>
      <c r="O28" s="22">
        <v>105015</v>
      </c>
      <c r="P28" s="41">
        <f t="shared" si="13"/>
        <v>2625375</v>
      </c>
      <c r="Q28" s="41" t="str">
        <f t="shared" si="14"/>
        <v>ACEPTA</v>
      </c>
      <c r="R28" s="41" t="str">
        <f t="shared" si="15"/>
        <v>ACEPTA</v>
      </c>
      <c r="S28" s="50">
        <f t="shared" si="51"/>
        <v>9.522358497715544E-6</v>
      </c>
      <c r="T28" s="42" t="str">
        <f t="shared" si="2"/>
        <v>ACEPTA</v>
      </c>
      <c r="U28" s="22">
        <v>105016</v>
      </c>
      <c r="V28" s="41">
        <f t="shared" si="16"/>
        <v>2625400</v>
      </c>
      <c r="W28" s="41" t="str">
        <f t="shared" si="17"/>
        <v>ACEPTA</v>
      </c>
      <c r="X28" s="41" t="str">
        <f t="shared" si="18"/>
        <v>ACEPTA</v>
      </c>
      <c r="Y28" s="50">
        <f t="shared" si="19"/>
        <v>0</v>
      </c>
      <c r="Z28" s="42" t="str">
        <f t="shared" si="3"/>
        <v>ACEPTA</v>
      </c>
      <c r="AA28" s="22">
        <v>105014</v>
      </c>
      <c r="AB28" s="41">
        <f t="shared" si="20"/>
        <v>2625350</v>
      </c>
      <c r="AC28" s="41" t="str">
        <f t="shared" si="21"/>
        <v>ACEPTA</v>
      </c>
      <c r="AD28" s="41" t="str">
        <f t="shared" si="22"/>
        <v>ACEPTA</v>
      </c>
      <c r="AE28" s="50">
        <f t="shared" si="23"/>
        <v>1.904471699554211E-5</v>
      </c>
      <c r="AF28" s="42" t="str">
        <f t="shared" si="4"/>
        <v>ACEPTA</v>
      </c>
      <c r="AG28" s="22">
        <v>105000</v>
      </c>
      <c r="AH28" s="41">
        <f t="shared" si="24"/>
        <v>2625000</v>
      </c>
      <c r="AI28" s="41" t="str">
        <f t="shared" si="25"/>
        <v>ACEPTA</v>
      </c>
      <c r="AJ28" s="41" t="str">
        <f t="shared" si="26"/>
        <v>ACEPTA</v>
      </c>
      <c r="AK28" s="50">
        <f t="shared" si="27"/>
        <v>1.5235773596400382E-4</v>
      </c>
      <c r="AL28" s="42" t="str">
        <f t="shared" si="5"/>
        <v>ACEPTA</v>
      </c>
      <c r="AM28" s="22">
        <v>104700</v>
      </c>
      <c r="AN28" s="22">
        <f t="shared" si="28"/>
        <v>2617500</v>
      </c>
      <c r="AO28" s="22" t="str">
        <f t="shared" si="29"/>
        <v>ACEPTA</v>
      </c>
      <c r="AP28" s="22" t="str">
        <f>IF(AN28&lt;=H28,"ACEPTA","RECHAZA")</f>
        <v>ACEPTA</v>
      </c>
      <c r="AQ28" s="33">
        <f t="shared" si="31"/>
        <v>3.0090652852898803E-3</v>
      </c>
      <c r="AR28" s="79" t="str">
        <f t="shared" si="6"/>
        <v>ACEPTA</v>
      </c>
      <c r="AS28" s="22">
        <v>104966</v>
      </c>
      <c r="AT28" s="22">
        <f t="shared" si="32"/>
        <v>2624150</v>
      </c>
      <c r="AU28" s="22" t="str">
        <f t="shared" si="33"/>
        <v>ACEPTA</v>
      </c>
      <c r="AV28" s="22" t="str">
        <f t="shared" si="34"/>
        <v>ACEPTA</v>
      </c>
      <c r="AW28" s="33">
        <f t="shared" si="35"/>
        <v>4.7611792488766458E-4</v>
      </c>
      <c r="AX28" s="79" t="str">
        <f t="shared" si="7"/>
        <v>ACEPTA</v>
      </c>
      <c r="AY28" s="22">
        <v>105000</v>
      </c>
      <c r="AZ28" s="22">
        <f t="shared" si="36"/>
        <v>2625000</v>
      </c>
      <c r="BA28" s="22" t="str">
        <f t="shared" si="37"/>
        <v>ACEPTA</v>
      </c>
      <c r="BB28" s="22" t="str">
        <f t="shared" si="38"/>
        <v>ACEPTA</v>
      </c>
      <c r="BC28" s="33">
        <f t="shared" si="39"/>
        <v>1.5235773596400382E-4</v>
      </c>
      <c r="BD28" s="32"/>
      <c r="BE28" s="22">
        <v>105006</v>
      </c>
      <c r="BF28" s="22">
        <f t="shared" si="40"/>
        <v>2625150</v>
      </c>
      <c r="BG28" s="22" t="str">
        <f t="shared" si="41"/>
        <v>ACEPTA</v>
      </c>
      <c r="BH28" s="22" t="str">
        <f t="shared" si="42"/>
        <v>ACEPTA</v>
      </c>
      <c r="BI28" s="33">
        <f t="shared" si="43"/>
        <v>9.5223584977488507E-5</v>
      </c>
      <c r="BJ28" s="79" t="str">
        <f t="shared" si="8"/>
        <v>ACEPTA</v>
      </c>
      <c r="BK28" s="23">
        <v>105000</v>
      </c>
      <c r="BL28" s="22">
        <f t="shared" si="44"/>
        <v>2625000</v>
      </c>
      <c r="BM28" s="22" t="str">
        <f t="shared" si="45"/>
        <v>ACEPTA</v>
      </c>
      <c r="BN28" s="22" t="str">
        <f t="shared" si="46"/>
        <v>ACEPTA</v>
      </c>
      <c r="BO28" s="33">
        <f t="shared" si="47"/>
        <v>1.5235773596400382E-4</v>
      </c>
      <c r="BP28" s="79" t="str">
        <f t="shared" si="9"/>
        <v>ACEPTA</v>
      </c>
      <c r="BQ28" s="22">
        <f t="shared" si="48"/>
        <v>105000</v>
      </c>
      <c r="BR28" s="23">
        <f t="shared" si="49"/>
        <v>8655.4661053001655</v>
      </c>
      <c r="BS28" s="22">
        <f t="shared" si="50"/>
        <v>96344.533894699838</v>
      </c>
    </row>
    <row r="29" spans="1:71" ht="18" customHeight="1" x14ac:dyDescent="0.25">
      <c r="A29" s="15">
        <v>26</v>
      </c>
      <c r="B29" s="16" t="s">
        <v>79</v>
      </c>
      <c r="C29" s="17" t="s">
        <v>80</v>
      </c>
      <c r="D29" s="18">
        <v>9789587621723</v>
      </c>
      <c r="E29" s="19" t="s">
        <v>31</v>
      </c>
      <c r="F29" s="20">
        <v>25</v>
      </c>
      <c r="G29" s="21">
        <v>39000</v>
      </c>
      <c r="H29" s="21">
        <v>975000</v>
      </c>
      <c r="I29" s="22">
        <v>29000</v>
      </c>
      <c r="J29" s="23">
        <f t="shared" si="0"/>
        <v>725000</v>
      </c>
      <c r="K29" s="41" t="str">
        <f t="shared" si="10"/>
        <v>ACEPTA</v>
      </c>
      <c r="L29" s="41" t="str">
        <f t="shared" si="11"/>
        <v>ACEPTA</v>
      </c>
      <c r="M29" s="50">
        <f t="shared" si="12"/>
        <v>0.25641025641025639</v>
      </c>
      <c r="N29" s="77" t="str">
        <f t="shared" si="1"/>
        <v>PAB</v>
      </c>
      <c r="O29" s="22">
        <v>38999</v>
      </c>
      <c r="P29" s="41">
        <f t="shared" si="13"/>
        <v>974975</v>
      </c>
      <c r="Q29" s="41" t="str">
        <f t="shared" si="14"/>
        <v>ACEPTA</v>
      </c>
      <c r="R29" s="41" t="str">
        <f t="shared" si="15"/>
        <v>ACEPTA</v>
      </c>
      <c r="S29" s="50">
        <f t="shared" si="51"/>
        <v>2.5641025641065518E-5</v>
      </c>
      <c r="T29" s="42" t="str">
        <f t="shared" si="2"/>
        <v>ACEPTA</v>
      </c>
      <c r="U29" s="22">
        <v>39000</v>
      </c>
      <c r="V29" s="41">
        <f t="shared" si="16"/>
        <v>975000</v>
      </c>
      <c r="W29" s="41" t="str">
        <f t="shared" si="17"/>
        <v>ACEPTA</v>
      </c>
      <c r="X29" s="41" t="str">
        <f t="shared" si="18"/>
        <v>ACEPTA</v>
      </c>
      <c r="Y29" s="50">
        <f t="shared" si="19"/>
        <v>0</v>
      </c>
      <c r="Z29" s="42" t="str">
        <f t="shared" si="3"/>
        <v>ACEPTA</v>
      </c>
      <c r="AA29" s="22">
        <v>38998</v>
      </c>
      <c r="AB29" s="41">
        <f t="shared" si="20"/>
        <v>974950</v>
      </c>
      <c r="AC29" s="41" t="str">
        <f t="shared" si="21"/>
        <v>ACEPTA</v>
      </c>
      <c r="AD29" s="41" t="str">
        <f t="shared" si="22"/>
        <v>ACEPTA</v>
      </c>
      <c r="AE29" s="50">
        <f t="shared" si="23"/>
        <v>5.1282051282020014E-5</v>
      </c>
      <c r="AF29" s="42" t="str">
        <f t="shared" si="4"/>
        <v>ACEPTA</v>
      </c>
      <c r="AG29" s="22">
        <v>38000</v>
      </c>
      <c r="AH29" s="41">
        <f t="shared" si="24"/>
        <v>950000</v>
      </c>
      <c r="AI29" s="41" t="str">
        <f t="shared" si="25"/>
        <v>ACEPTA</v>
      </c>
      <c r="AJ29" s="41" t="str">
        <f t="shared" si="26"/>
        <v>ACEPTA</v>
      </c>
      <c r="AK29" s="50">
        <f t="shared" si="27"/>
        <v>2.5641025641025661E-2</v>
      </c>
      <c r="AL29" s="42" t="str">
        <f t="shared" si="5"/>
        <v>ACEPTA</v>
      </c>
      <c r="AM29" s="22">
        <v>38700</v>
      </c>
      <c r="AN29" s="22">
        <f t="shared" si="28"/>
        <v>967500</v>
      </c>
      <c r="AO29" s="22" t="str">
        <f t="shared" si="29"/>
        <v>ACEPTA</v>
      </c>
      <c r="AP29" s="22" t="str">
        <f t="shared" si="30"/>
        <v>ACEPTA</v>
      </c>
      <c r="AQ29" s="33">
        <f t="shared" si="31"/>
        <v>7.692307692307665E-3</v>
      </c>
      <c r="AR29" s="79" t="str">
        <f t="shared" si="6"/>
        <v>ACEPTA</v>
      </c>
      <c r="AS29" s="22">
        <v>38950</v>
      </c>
      <c r="AT29" s="22">
        <f t="shared" si="32"/>
        <v>973750</v>
      </c>
      <c r="AU29" s="22" t="str">
        <f t="shared" si="33"/>
        <v>ACEPTA</v>
      </c>
      <c r="AV29" s="22" t="str">
        <f t="shared" si="34"/>
        <v>ACEPTA</v>
      </c>
      <c r="AW29" s="33">
        <f t="shared" si="35"/>
        <v>1.2820512820512775E-3</v>
      </c>
      <c r="AX29" s="79" t="str">
        <f t="shared" si="7"/>
        <v>ACEPTA</v>
      </c>
      <c r="AY29" s="22">
        <v>39000</v>
      </c>
      <c r="AZ29" s="22">
        <f t="shared" si="36"/>
        <v>975000</v>
      </c>
      <c r="BA29" s="22" t="str">
        <f t="shared" si="37"/>
        <v>ACEPTA</v>
      </c>
      <c r="BB29" s="22" t="str">
        <f t="shared" si="38"/>
        <v>ACEPTA</v>
      </c>
      <c r="BC29" s="33">
        <f t="shared" si="39"/>
        <v>0</v>
      </c>
      <c r="BD29" s="34"/>
      <c r="BE29" s="22">
        <v>38990</v>
      </c>
      <c r="BF29" s="22">
        <f t="shared" si="40"/>
        <v>974750</v>
      </c>
      <c r="BG29" s="22" t="str">
        <f t="shared" si="41"/>
        <v>ACEPTA</v>
      </c>
      <c r="BH29" s="22" t="str">
        <f t="shared" si="42"/>
        <v>ACEPTA</v>
      </c>
      <c r="BI29" s="33">
        <f t="shared" si="43"/>
        <v>2.5641025641021109E-4</v>
      </c>
      <c r="BJ29" s="79" t="str">
        <f t="shared" si="8"/>
        <v>ACEPTA</v>
      </c>
      <c r="BK29" s="23">
        <v>38990</v>
      </c>
      <c r="BL29" s="22">
        <f t="shared" si="44"/>
        <v>974750</v>
      </c>
      <c r="BM29" s="22" t="str">
        <f t="shared" si="45"/>
        <v>ACEPTA</v>
      </c>
      <c r="BN29" s="22" t="str">
        <f t="shared" si="46"/>
        <v>ACEPTA</v>
      </c>
      <c r="BO29" s="33">
        <f t="shared" si="47"/>
        <v>2.5641025641021109E-4</v>
      </c>
      <c r="BP29" s="79" t="str">
        <f t="shared" si="9"/>
        <v>ACEPTA</v>
      </c>
      <c r="BQ29" s="22">
        <f t="shared" si="48"/>
        <v>38990</v>
      </c>
      <c r="BR29" s="23">
        <f t="shared" si="49"/>
        <v>3292.4349651891375</v>
      </c>
      <c r="BS29" s="22">
        <f t="shared" si="50"/>
        <v>35697.565034810861</v>
      </c>
    </row>
    <row r="30" spans="1:71" ht="18" customHeight="1" x14ac:dyDescent="0.25">
      <c r="A30" s="15">
        <v>27</v>
      </c>
      <c r="B30" s="16" t="s">
        <v>81</v>
      </c>
      <c r="C30" s="17" t="s">
        <v>82</v>
      </c>
      <c r="D30" s="18">
        <v>9788427713987</v>
      </c>
      <c r="E30" s="19" t="s">
        <v>31</v>
      </c>
      <c r="F30" s="20">
        <v>25</v>
      </c>
      <c r="G30" s="21">
        <v>168493</v>
      </c>
      <c r="H30" s="21">
        <v>4212325</v>
      </c>
      <c r="I30" s="22">
        <v>128000</v>
      </c>
      <c r="J30" s="23">
        <f t="shared" si="0"/>
        <v>3200000</v>
      </c>
      <c r="K30" s="41" t="str">
        <f t="shared" si="10"/>
        <v>ACEPTA</v>
      </c>
      <c r="L30" s="41" t="str">
        <f t="shared" si="11"/>
        <v>ACEPTA</v>
      </c>
      <c r="M30" s="50">
        <f t="shared" si="12"/>
        <v>0.24032452386746039</v>
      </c>
      <c r="N30" s="77" t="str">
        <f t="shared" si="1"/>
        <v>PAB</v>
      </c>
      <c r="O30" s="22">
        <v>168492</v>
      </c>
      <c r="P30" s="41">
        <f t="shared" si="13"/>
        <v>4212300</v>
      </c>
      <c r="Q30" s="41" t="str">
        <f t="shared" si="14"/>
        <v>ACEPTA</v>
      </c>
      <c r="R30" s="41" t="str">
        <f t="shared" si="15"/>
        <v>ACEPTA</v>
      </c>
      <c r="S30" s="50">
        <f t="shared" si="51"/>
        <v>5.9349646572837145E-6</v>
      </c>
      <c r="T30" s="42" t="str">
        <f t="shared" si="2"/>
        <v>ACEPTA</v>
      </c>
      <c r="U30" s="22">
        <v>168493</v>
      </c>
      <c r="V30" s="41">
        <f t="shared" si="16"/>
        <v>4212325</v>
      </c>
      <c r="W30" s="41" t="str">
        <f t="shared" si="17"/>
        <v>ACEPTA</v>
      </c>
      <c r="X30" s="41" t="str">
        <f t="shared" si="18"/>
        <v>ACEPTA</v>
      </c>
      <c r="Y30" s="50">
        <f t="shared" si="19"/>
        <v>0</v>
      </c>
      <c r="Z30" s="42" t="str">
        <f t="shared" si="3"/>
        <v>ACEPTA</v>
      </c>
      <c r="AA30" s="22">
        <v>168491</v>
      </c>
      <c r="AB30" s="41">
        <f t="shared" si="20"/>
        <v>4212275</v>
      </c>
      <c r="AC30" s="41" t="str">
        <f t="shared" si="21"/>
        <v>ACEPTA</v>
      </c>
      <c r="AD30" s="41" t="str">
        <f t="shared" si="22"/>
        <v>ACEPTA</v>
      </c>
      <c r="AE30" s="50">
        <f t="shared" si="23"/>
        <v>1.1869929314567429E-5</v>
      </c>
      <c r="AF30" s="42" t="str">
        <f t="shared" si="4"/>
        <v>ACEPTA</v>
      </c>
      <c r="AG30" s="22">
        <v>168000</v>
      </c>
      <c r="AH30" s="41">
        <f t="shared" si="24"/>
        <v>4200000</v>
      </c>
      <c r="AI30" s="41" t="str">
        <f t="shared" si="25"/>
        <v>ACEPTA</v>
      </c>
      <c r="AJ30" s="41" t="str">
        <f t="shared" si="26"/>
        <v>ACEPTA</v>
      </c>
      <c r="AK30" s="50">
        <f t="shared" si="27"/>
        <v>2.9259375760417594E-3</v>
      </c>
      <c r="AL30" s="42" t="str">
        <f t="shared" si="5"/>
        <v>ACEPTA</v>
      </c>
      <c r="AM30" s="22">
        <v>168100</v>
      </c>
      <c r="AN30" s="22">
        <f t="shared" si="28"/>
        <v>4202500</v>
      </c>
      <c r="AO30" s="22" t="str">
        <f t="shared" si="29"/>
        <v>ACEPTA</v>
      </c>
      <c r="AP30" s="22" t="str">
        <f t="shared" si="30"/>
        <v>ACEPTA</v>
      </c>
      <c r="AQ30" s="33">
        <f t="shared" si="31"/>
        <v>2.3324411103131659E-3</v>
      </c>
      <c r="AR30" s="79" t="str">
        <f t="shared" si="6"/>
        <v>ACEPTA</v>
      </c>
      <c r="AS30" s="22">
        <v>168443</v>
      </c>
      <c r="AT30" s="22">
        <f t="shared" si="32"/>
        <v>4211075</v>
      </c>
      <c r="AU30" s="22" t="str">
        <f t="shared" si="33"/>
        <v>ACEPTA</v>
      </c>
      <c r="AV30" s="22" t="str">
        <f t="shared" si="34"/>
        <v>ACEPTA</v>
      </c>
      <c r="AW30" s="33">
        <f t="shared" si="35"/>
        <v>2.9674823286429675E-4</v>
      </c>
      <c r="AX30" s="79" t="str">
        <f t="shared" si="7"/>
        <v>ACEPTA</v>
      </c>
      <c r="AY30" s="22">
        <v>168500</v>
      </c>
      <c r="AZ30" s="22">
        <f t="shared" si="36"/>
        <v>4212500</v>
      </c>
      <c r="BA30" s="22" t="str">
        <f t="shared" si="37"/>
        <v>RECHAZA</v>
      </c>
      <c r="BB30" s="22" t="str">
        <f t="shared" si="38"/>
        <v>RECHAZA</v>
      </c>
      <c r="BC30" s="33">
        <f t="shared" si="39"/>
        <v>-4.1544752600986001E-5</v>
      </c>
      <c r="BD30" s="32"/>
      <c r="BE30" s="22">
        <v>168483</v>
      </c>
      <c r="BF30" s="22">
        <f t="shared" si="40"/>
        <v>4212075</v>
      </c>
      <c r="BG30" s="22" t="str">
        <f t="shared" si="41"/>
        <v>ACEPTA</v>
      </c>
      <c r="BH30" s="22" t="str">
        <f t="shared" si="42"/>
        <v>ACEPTA</v>
      </c>
      <c r="BI30" s="33">
        <f t="shared" si="43"/>
        <v>5.9349646572837145E-5</v>
      </c>
      <c r="BJ30" s="79" t="str">
        <f t="shared" si="8"/>
        <v>ACEPTA</v>
      </c>
      <c r="BK30" s="23">
        <v>168480</v>
      </c>
      <c r="BL30" s="22">
        <f t="shared" si="44"/>
        <v>4212000</v>
      </c>
      <c r="BM30" s="22" t="str">
        <f t="shared" si="45"/>
        <v>ACEPTA</v>
      </c>
      <c r="BN30" s="22" t="str">
        <f t="shared" si="46"/>
        <v>ACEPTA</v>
      </c>
      <c r="BO30" s="33">
        <f t="shared" si="47"/>
        <v>7.7154540544688288E-5</v>
      </c>
      <c r="BP30" s="79" t="str">
        <f t="shared" si="9"/>
        <v>ACEPTA</v>
      </c>
      <c r="BQ30" s="22">
        <f t="shared" si="48"/>
        <v>168480</v>
      </c>
      <c r="BR30" s="23">
        <f t="shared" si="49"/>
        <v>13458.904974443913</v>
      </c>
      <c r="BS30" s="22">
        <f t="shared" si="50"/>
        <v>155021.09502555607</v>
      </c>
    </row>
    <row r="31" spans="1:71" ht="18" customHeight="1" x14ac:dyDescent="0.25">
      <c r="A31" s="15">
        <v>28</v>
      </c>
      <c r="B31" s="16" t="s">
        <v>83</v>
      </c>
      <c r="C31" s="17" t="s">
        <v>84</v>
      </c>
      <c r="D31" s="18">
        <v>9788427716322</v>
      </c>
      <c r="E31" s="19" t="s">
        <v>31</v>
      </c>
      <c r="F31" s="20">
        <v>25</v>
      </c>
      <c r="G31" s="21">
        <v>155264</v>
      </c>
      <c r="H31" s="21">
        <v>3881600</v>
      </c>
      <c r="I31" s="22">
        <v>123000</v>
      </c>
      <c r="J31" s="23">
        <f t="shared" si="0"/>
        <v>3075000</v>
      </c>
      <c r="K31" s="41" t="str">
        <f t="shared" si="10"/>
        <v>ACEPTA</v>
      </c>
      <c r="L31" s="41" t="str">
        <f t="shared" si="11"/>
        <v>ACEPTA</v>
      </c>
      <c r="M31" s="50">
        <f t="shared" si="12"/>
        <v>0.20780090684253916</v>
      </c>
      <c r="N31" s="77" t="str">
        <f t="shared" si="1"/>
        <v>PAB</v>
      </c>
      <c r="O31" s="22">
        <v>155263</v>
      </c>
      <c r="P31" s="41">
        <f t="shared" si="13"/>
        <v>3881575</v>
      </c>
      <c r="Q31" s="41" t="str">
        <f t="shared" si="14"/>
        <v>ACEPTA</v>
      </c>
      <c r="R31" s="41" t="str">
        <f t="shared" si="15"/>
        <v>ACEPTA</v>
      </c>
      <c r="S31" s="50">
        <f t="shared" si="51"/>
        <v>6.4406430337893283E-6</v>
      </c>
      <c r="T31" s="42" t="str">
        <f t="shared" si="2"/>
        <v>ACEPTA</v>
      </c>
      <c r="U31" s="22">
        <v>155264</v>
      </c>
      <c r="V31" s="41">
        <f t="shared" si="16"/>
        <v>3881600</v>
      </c>
      <c r="W31" s="41" t="str">
        <f t="shared" si="17"/>
        <v>ACEPTA</v>
      </c>
      <c r="X31" s="41" t="str">
        <f t="shared" si="18"/>
        <v>ACEPTA</v>
      </c>
      <c r="Y31" s="50">
        <f t="shared" si="19"/>
        <v>0</v>
      </c>
      <c r="Z31" s="42" t="str">
        <f t="shared" si="3"/>
        <v>ACEPTA</v>
      </c>
      <c r="AA31" s="22">
        <v>155262</v>
      </c>
      <c r="AB31" s="41">
        <f t="shared" si="20"/>
        <v>3881550</v>
      </c>
      <c r="AC31" s="41" t="str">
        <f t="shared" si="21"/>
        <v>ACEPTA</v>
      </c>
      <c r="AD31" s="41" t="str">
        <f t="shared" si="22"/>
        <v>ACEPTA</v>
      </c>
      <c r="AE31" s="50">
        <f t="shared" si="23"/>
        <v>1.2881286067578657E-5</v>
      </c>
      <c r="AF31" s="42" t="str">
        <f t="shared" si="4"/>
        <v>ACEPTA</v>
      </c>
      <c r="AG31" s="22">
        <v>155000</v>
      </c>
      <c r="AH31" s="41">
        <f t="shared" si="24"/>
        <v>3875000</v>
      </c>
      <c r="AI31" s="41" t="str">
        <f t="shared" si="25"/>
        <v>ACEPTA</v>
      </c>
      <c r="AJ31" s="41" t="str">
        <f t="shared" si="26"/>
        <v>ACEPTA</v>
      </c>
      <c r="AK31" s="50">
        <f t="shared" si="27"/>
        <v>1.7003297609233803E-3</v>
      </c>
      <c r="AL31" s="42" t="str">
        <f t="shared" si="5"/>
        <v>ACEPTA</v>
      </c>
      <c r="AM31" s="22">
        <v>154900</v>
      </c>
      <c r="AN31" s="22">
        <f t="shared" si="28"/>
        <v>3872500</v>
      </c>
      <c r="AO31" s="22" t="str">
        <f t="shared" si="29"/>
        <v>ACEPTA</v>
      </c>
      <c r="AP31" s="22" t="str">
        <f t="shared" si="30"/>
        <v>ACEPTA</v>
      </c>
      <c r="AQ31" s="33">
        <f t="shared" si="31"/>
        <v>2.3443940643034233E-3</v>
      </c>
      <c r="AR31" s="79" t="str">
        <f t="shared" si="6"/>
        <v>ACEPTA</v>
      </c>
      <c r="AS31" s="22">
        <v>155214</v>
      </c>
      <c r="AT31" s="22">
        <f t="shared" si="32"/>
        <v>3880350</v>
      </c>
      <c r="AU31" s="22" t="str">
        <f t="shared" si="33"/>
        <v>ACEPTA</v>
      </c>
      <c r="AV31" s="22" t="str">
        <f t="shared" si="34"/>
        <v>ACEPTA</v>
      </c>
      <c r="AW31" s="33">
        <f t="shared" si="35"/>
        <v>3.2203215169002153E-4</v>
      </c>
      <c r="AX31" s="79" t="str">
        <f t="shared" si="7"/>
        <v>ACEPTA</v>
      </c>
      <c r="AY31" s="22">
        <v>155300</v>
      </c>
      <c r="AZ31" s="22">
        <f t="shared" si="36"/>
        <v>3882500</v>
      </c>
      <c r="BA31" s="22" t="str">
        <f t="shared" si="37"/>
        <v>RECHAZA</v>
      </c>
      <c r="BB31" s="22" t="str">
        <f t="shared" si="38"/>
        <v>RECHAZA</v>
      </c>
      <c r="BC31" s="33">
        <f t="shared" si="39"/>
        <v>-2.3186314921685991E-4</v>
      </c>
      <c r="BD31" s="34"/>
      <c r="BE31" s="22">
        <v>155254</v>
      </c>
      <c r="BF31" s="22">
        <f t="shared" si="40"/>
        <v>3881350</v>
      </c>
      <c r="BG31" s="22" t="str">
        <f t="shared" si="41"/>
        <v>ACEPTA</v>
      </c>
      <c r="BH31" s="22" t="str">
        <f t="shared" si="42"/>
        <v>ACEPTA</v>
      </c>
      <c r="BI31" s="33">
        <f t="shared" si="43"/>
        <v>6.4406430338004306E-5</v>
      </c>
      <c r="BJ31" s="79" t="str">
        <f t="shared" si="8"/>
        <v>ACEPTA</v>
      </c>
      <c r="BK31" s="23">
        <v>155250</v>
      </c>
      <c r="BL31" s="22">
        <f t="shared" si="44"/>
        <v>3881250</v>
      </c>
      <c r="BM31" s="22" t="str">
        <f t="shared" si="45"/>
        <v>ACEPTA</v>
      </c>
      <c r="BN31" s="22" t="str">
        <f t="shared" si="46"/>
        <v>ACEPTA</v>
      </c>
      <c r="BO31" s="33">
        <f t="shared" si="47"/>
        <v>9.0169002473161619E-5</v>
      </c>
      <c r="BP31" s="79" t="str">
        <f t="shared" si="9"/>
        <v>ACEPTA</v>
      </c>
      <c r="BQ31" s="22">
        <f t="shared" si="48"/>
        <v>155250</v>
      </c>
      <c r="BR31" s="23">
        <f t="shared" si="49"/>
        <v>10726.124157609051</v>
      </c>
      <c r="BS31" s="22">
        <f t="shared" si="50"/>
        <v>144523.87584239096</v>
      </c>
    </row>
    <row r="32" spans="1:71" ht="18" customHeight="1" x14ac:dyDescent="0.25">
      <c r="A32" s="15">
        <v>29</v>
      </c>
      <c r="B32" s="16" t="s">
        <v>85</v>
      </c>
      <c r="C32" s="17" t="s">
        <v>86</v>
      </c>
      <c r="D32" s="18">
        <v>9788413914534</v>
      </c>
      <c r="E32" s="19" t="s">
        <v>31</v>
      </c>
      <c r="F32" s="20">
        <v>25</v>
      </c>
      <c r="G32" s="21">
        <v>280483</v>
      </c>
      <c r="H32" s="21">
        <v>7012075</v>
      </c>
      <c r="I32" s="22">
        <v>211000</v>
      </c>
      <c r="J32" s="23">
        <f t="shared" si="0"/>
        <v>5275000</v>
      </c>
      <c r="K32" s="41" t="str">
        <f t="shared" si="10"/>
        <v>ACEPTA</v>
      </c>
      <c r="L32" s="41" t="str">
        <f t="shared" si="11"/>
        <v>ACEPTA</v>
      </c>
      <c r="M32" s="50">
        <f t="shared" si="12"/>
        <v>0.2477262436582609</v>
      </c>
      <c r="N32" s="77" t="str">
        <f t="shared" si="1"/>
        <v>PAB</v>
      </c>
      <c r="O32" s="22">
        <v>280482</v>
      </c>
      <c r="P32" s="41">
        <f t="shared" si="13"/>
        <v>7012050</v>
      </c>
      <c r="Q32" s="41" t="str">
        <f t="shared" si="14"/>
        <v>ACEPTA</v>
      </c>
      <c r="R32" s="41" t="str">
        <f t="shared" si="15"/>
        <v>ACEPTA</v>
      </c>
      <c r="S32" s="50">
        <f t="shared" si="51"/>
        <v>3.5652784661222015E-6</v>
      </c>
      <c r="T32" s="42" t="str">
        <f t="shared" si="2"/>
        <v>ACEPTA</v>
      </c>
      <c r="U32" s="22">
        <v>280483</v>
      </c>
      <c r="V32" s="41">
        <f t="shared" si="16"/>
        <v>7012075</v>
      </c>
      <c r="W32" s="41" t="str">
        <f t="shared" si="17"/>
        <v>ACEPTA</v>
      </c>
      <c r="X32" s="41" t="str">
        <f t="shared" si="18"/>
        <v>ACEPTA</v>
      </c>
      <c r="Y32" s="50">
        <f t="shared" si="19"/>
        <v>0</v>
      </c>
      <c r="Z32" s="42" t="str">
        <f t="shared" si="3"/>
        <v>ACEPTA</v>
      </c>
      <c r="AA32" s="22">
        <v>280481</v>
      </c>
      <c r="AB32" s="41">
        <f t="shared" si="20"/>
        <v>7012025</v>
      </c>
      <c r="AC32" s="41" t="str">
        <f t="shared" si="21"/>
        <v>ACEPTA</v>
      </c>
      <c r="AD32" s="41" t="str">
        <f t="shared" si="22"/>
        <v>ACEPTA</v>
      </c>
      <c r="AE32" s="50">
        <f t="shared" si="23"/>
        <v>7.1305569321333806E-6</v>
      </c>
      <c r="AF32" s="42" t="str">
        <f t="shared" si="4"/>
        <v>ACEPTA</v>
      </c>
      <c r="AG32" s="22">
        <v>280000</v>
      </c>
      <c r="AH32" s="41">
        <f t="shared" si="24"/>
        <v>7000000</v>
      </c>
      <c r="AI32" s="41" t="str">
        <f t="shared" si="25"/>
        <v>ACEPTA</v>
      </c>
      <c r="AJ32" s="41" t="str">
        <f t="shared" si="26"/>
        <v>ACEPTA</v>
      </c>
      <c r="AK32" s="50">
        <f t="shared" si="27"/>
        <v>1.7220294991140417E-3</v>
      </c>
      <c r="AL32" s="42" t="str">
        <f t="shared" si="5"/>
        <v>ACEPTA</v>
      </c>
      <c r="AM32" s="22">
        <v>280100</v>
      </c>
      <c r="AN32" s="22">
        <f t="shared" si="28"/>
        <v>7002500</v>
      </c>
      <c r="AO32" s="22" t="str">
        <f t="shared" si="29"/>
        <v>ACEPTA</v>
      </c>
      <c r="AP32" s="22" t="str">
        <f t="shared" si="30"/>
        <v>ACEPTA</v>
      </c>
      <c r="AQ32" s="33">
        <f t="shared" si="31"/>
        <v>1.3655016525065955E-3</v>
      </c>
      <c r="AR32" s="79" t="str">
        <f t="shared" si="6"/>
        <v>ACEPTA</v>
      </c>
      <c r="AS32" s="22">
        <v>280433</v>
      </c>
      <c r="AT32" s="22">
        <f t="shared" si="32"/>
        <v>7010825</v>
      </c>
      <c r="AU32" s="22" t="str">
        <f t="shared" si="33"/>
        <v>ACEPTA</v>
      </c>
      <c r="AV32" s="22" t="str">
        <f t="shared" si="34"/>
        <v>ACEPTA</v>
      </c>
      <c r="AW32" s="33">
        <f t="shared" si="35"/>
        <v>1.782639233037786E-4</v>
      </c>
      <c r="AX32" s="79" t="str">
        <f t="shared" si="7"/>
        <v>ACEPTA</v>
      </c>
      <c r="AY32" s="22">
        <v>280500</v>
      </c>
      <c r="AZ32" s="22">
        <f t="shared" si="36"/>
        <v>7012500</v>
      </c>
      <c r="BA32" s="22" t="str">
        <f t="shared" si="37"/>
        <v>RECHAZA</v>
      </c>
      <c r="BB32" s="22" t="str">
        <f t="shared" si="38"/>
        <v>RECHAZA</v>
      </c>
      <c r="BC32" s="33">
        <f t="shared" si="39"/>
        <v>-6.0609733923300269E-5</v>
      </c>
      <c r="BD32" s="32"/>
      <c r="BE32" s="22">
        <v>280473</v>
      </c>
      <c r="BF32" s="22">
        <f t="shared" si="40"/>
        <v>7011825</v>
      </c>
      <c r="BG32" s="22" t="str">
        <f t="shared" si="41"/>
        <v>ACEPTA</v>
      </c>
      <c r="BH32" s="22" t="str">
        <f t="shared" si="42"/>
        <v>ACEPTA</v>
      </c>
      <c r="BI32" s="33">
        <f t="shared" si="43"/>
        <v>3.5652784660777925E-5</v>
      </c>
      <c r="BJ32" s="79" t="str">
        <f t="shared" si="8"/>
        <v>ACEPTA</v>
      </c>
      <c r="BK32" s="23">
        <v>280470</v>
      </c>
      <c r="BL32" s="22">
        <f t="shared" si="44"/>
        <v>7011750</v>
      </c>
      <c r="BM32" s="22" t="str">
        <f t="shared" si="45"/>
        <v>ACEPTA</v>
      </c>
      <c r="BN32" s="22" t="str">
        <f t="shared" si="46"/>
        <v>ACEPTA</v>
      </c>
      <c r="BO32" s="33">
        <f t="shared" si="47"/>
        <v>4.6348620058922485E-5</v>
      </c>
      <c r="BP32" s="79" t="str">
        <f t="shared" si="9"/>
        <v>ACEPTA</v>
      </c>
      <c r="BQ32" s="22">
        <f t="shared" si="48"/>
        <v>280470</v>
      </c>
      <c r="BR32" s="23">
        <f t="shared" si="49"/>
        <v>23122.484771321615</v>
      </c>
      <c r="BS32" s="22">
        <f t="shared" si="50"/>
        <v>257347.51522867839</v>
      </c>
    </row>
    <row r="33" spans="1:71" ht="18" customHeight="1" x14ac:dyDescent="0.25">
      <c r="A33" s="15">
        <v>30</v>
      </c>
      <c r="B33" s="16" t="s">
        <v>87</v>
      </c>
      <c r="C33" s="17" t="s">
        <v>88</v>
      </c>
      <c r="D33" s="18">
        <v>9788416228355</v>
      </c>
      <c r="E33" s="19" t="s">
        <v>31</v>
      </c>
      <c r="F33" s="20">
        <v>25</v>
      </c>
      <c r="G33" s="21">
        <v>231542</v>
      </c>
      <c r="H33" s="21">
        <v>5788550</v>
      </c>
      <c r="I33" s="22">
        <v>175000</v>
      </c>
      <c r="J33" s="23">
        <f t="shared" si="0"/>
        <v>4375000</v>
      </c>
      <c r="K33" s="41" t="str">
        <f t="shared" si="10"/>
        <v>ACEPTA</v>
      </c>
      <c r="L33" s="41" t="str">
        <f t="shared" si="11"/>
        <v>ACEPTA</v>
      </c>
      <c r="M33" s="50">
        <f t="shared" si="12"/>
        <v>0.24419759698024546</v>
      </c>
      <c r="N33" s="77" t="str">
        <f t="shared" si="1"/>
        <v>PAB</v>
      </c>
      <c r="O33" s="22">
        <v>231541</v>
      </c>
      <c r="P33" s="41">
        <f t="shared" si="13"/>
        <v>5788525</v>
      </c>
      <c r="Q33" s="41" t="str">
        <f t="shared" si="14"/>
        <v>ACEPTA</v>
      </c>
      <c r="R33" s="41" t="str">
        <f t="shared" si="15"/>
        <v>ACEPTA</v>
      </c>
      <c r="S33" s="50">
        <f t="shared" si="51"/>
        <v>4.3188708743757687E-6</v>
      </c>
      <c r="T33" s="42" t="str">
        <f t="shared" si="2"/>
        <v>ACEPTA</v>
      </c>
      <c r="U33" s="22">
        <v>231542</v>
      </c>
      <c r="V33" s="41">
        <f t="shared" si="16"/>
        <v>5788550</v>
      </c>
      <c r="W33" s="41" t="str">
        <f t="shared" si="17"/>
        <v>ACEPTA</v>
      </c>
      <c r="X33" s="41" t="str">
        <f t="shared" si="18"/>
        <v>ACEPTA</v>
      </c>
      <c r="Y33" s="50">
        <f t="shared" si="19"/>
        <v>0</v>
      </c>
      <c r="Z33" s="42" t="str">
        <f t="shared" si="3"/>
        <v>ACEPTA</v>
      </c>
      <c r="AA33" s="22">
        <v>231540</v>
      </c>
      <c r="AB33" s="41">
        <f t="shared" si="20"/>
        <v>5788500</v>
      </c>
      <c r="AC33" s="41" t="str">
        <f t="shared" si="21"/>
        <v>ACEPTA</v>
      </c>
      <c r="AD33" s="41" t="str">
        <f t="shared" si="22"/>
        <v>ACEPTA</v>
      </c>
      <c r="AE33" s="50">
        <f t="shared" si="23"/>
        <v>8.6377417487515373E-6</v>
      </c>
      <c r="AF33" s="42" t="str">
        <f t="shared" si="4"/>
        <v>ACEPTA</v>
      </c>
      <c r="AG33" s="22">
        <v>231000</v>
      </c>
      <c r="AH33" s="41">
        <f t="shared" si="24"/>
        <v>5775000</v>
      </c>
      <c r="AI33" s="41" t="str">
        <f t="shared" si="25"/>
        <v>ACEPTA</v>
      </c>
      <c r="AJ33" s="41" t="str">
        <f t="shared" si="26"/>
        <v>ACEPTA</v>
      </c>
      <c r="AK33" s="50">
        <f t="shared" si="27"/>
        <v>2.3408280139239901E-3</v>
      </c>
      <c r="AL33" s="42" t="str">
        <f t="shared" si="5"/>
        <v>ACEPTA</v>
      </c>
      <c r="AM33" s="22">
        <v>231200</v>
      </c>
      <c r="AN33" s="22">
        <f t="shared" si="28"/>
        <v>5780000</v>
      </c>
      <c r="AO33" s="22" t="str">
        <f t="shared" si="29"/>
        <v>ACEPTA</v>
      </c>
      <c r="AP33" s="22" t="str">
        <f t="shared" si="30"/>
        <v>ACEPTA</v>
      </c>
      <c r="AQ33" s="33">
        <f t="shared" si="31"/>
        <v>1.4770538390442844E-3</v>
      </c>
      <c r="AR33" s="79" t="str">
        <f t="shared" si="6"/>
        <v>ACEPTA</v>
      </c>
      <c r="AS33" s="22">
        <v>231492</v>
      </c>
      <c r="AT33" s="22">
        <f t="shared" si="32"/>
        <v>5787300</v>
      </c>
      <c r="AU33" s="22" t="str">
        <f t="shared" si="33"/>
        <v>ACEPTA</v>
      </c>
      <c r="AV33" s="22" t="str">
        <f t="shared" si="34"/>
        <v>ACEPTA</v>
      </c>
      <c r="AW33" s="33">
        <f t="shared" si="35"/>
        <v>2.1594354371989866E-4</v>
      </c>
      <c r="AX33" s="79" t="str">
        <f t="shared" si="7"/>
        <v>ACEPTA</v>
      </c>
      <c r="AY33" s="22">
        <v>231500</v>
      </c>
      <c r="AZ33" s="22">
        <f t="shared" si="36"/>
        <v>5787500</v>
      </c>
      <c r="BA33" s="22" t="str">
        <f t="shared" si="37"/>
        <v>ACEPTA</v>
      </c>
      <c r="BB33" s="22" t="str">
        <f t="shared" si="38"/>
        <v>ACEPTA</v>
      </c>
      <c r="BC33" s="33">
        <f t="shared" si="39"/>
        <v>1.8139257672478148E-4</v>
      </c>
      <c r="BD33" s="34"/>
      <c r="BE33" s="22">
        <v>231532</v>
      </c>
      <c r="BF33" s="22">
        <f t="shared" si="40"/>
        <v>5788300</v>
      </c>
      <c r="BG33" s="22" t="str">
        <f t="shared" si="41"/>
        <v>ACEPTA</v>
      </c>
      <c r="BH33" s="22" t="str">
        <f t="shared" si="42"/>
        <v>ACEPTA</v>
      </c>
      <c r="BI33" s="33">
        <f t="shared" si="43"/>
        <v>4.3188708743979731E-5</v>
      </c>
      <c r="BJ33" s="79" t="str">
        <f t="shared" si="8"/>
        <v>ACEPTA</v>
      </c>
      <c r="BK33" s="23">
        <v>231530</v>
      </c>
      <c r="BL33" s="22">
        <f t="shared" si="44"/>
        <v>5788250</v>
      </c>
      <c r="BM33" s="22" t="str">
        <f t="shared" si="45"/>
        <v>ACEPTA</v>
      </c>
      <c r="BN33" s="22" t="str">
        <f t="shared" si="46"/>
        <v>ACEPTA</v>
      </c>
      <c r="BO33" s="33">
        <f t="shared" si="47"/>
        <v>5.1826450492731269E-5</v>
      </c>
      <c r="BP33" s="79" t="str">
        <f t="shared" si="9"/>
        <v>ACEPTA</v>
      </c>
      <c r="BQ33" s="22">
        <f t="shared" si="48"/>
        <v>231530</v>
      </c>
      <c r="BR33" s="23">
        <f t="shared" si="49"/>
        <v>18808.366994505399</v>
      </c>
      <c r="BS33" s="22">
        <f t="shared" si="50"/>
        <v>212721.6330054946</v>
      </c>
    </row>
    <row r="34" spans="1:71" ht="18" customHeight="1" x14ac:dyDescent="0.25">
      <c r="A34" s="15">
        <v>31</v>
      </c>
      <c r="B34" s="16" t="s">
        <v>89</v>
      </c>
      <c r="C34" s="17" t="s">
        <v>90</v>
      </c>
      <c r="D34" s="18">
        <v>9788413453255</v>
      </c>
      <c r="E34" s="19" t="s">
        <v>31</v>
      </c>
      <c r="F34" s="20">
        <v>25</v>
      </c>
      <c r="G34" s="21">
        <v>273391</v>
      </c>
      <c r="H34" s="21">
        <v>6834775</v>
      </c>
      <c r="I34" s="22">
        <v>205000</v>
      </c>
      <c r="J34" s="23">
        <f t="shared" si="0"/>
        <v>5125000</v>
      </c>
      <c r="K34" s="41" t="str">
        <f t="shared" si="10"/>
        <v>ACEPTA</v>
      </c>
      <c r="L34" s="41" t="str">
        <f t="shared" si="11"/>
        <v>ACEPTA</v>
      </c>
      <c r="M34" s="50">
        <f t="shared" si="12"/>
        <v>0.25015819833132769</v>
      </c>
      <c r="N34" s="77" t="str">
        <f t="shared" si="1"/>
        <v>PAB</v>
      </c>
      <c r="O34" s="22">
        <v>273390</v>
      </c>
      <c r="P34" s="41">
        <f t="shared" si="13"/>
        <v>6834750</v>
      </c>
      <c r="Q34" s="41" t="str">
        <f t="shared" si="14"/>
        <v>ACEPTA</v>
      </c>
      <c r="R34" s="41" t="str">
        <f t="shared" si="15"/>
        <v>ACEPTA</v>
      </c>
      <c r="S34" s="50">
        <f t="shared" si="51"/>
        <v>3.6577648862001766E-6</v>
      </c>
      <c r="T34" s="42" t="str">
        <f t="shared" si="2"/>
        <v>ACEPTA</v>
      </c>
      <c r="U34" s="22">
        <v>273391</v>
      </c>
      <c r="V34" s="41">
        <f t="shared" si="16"/>
        <v>6834775</v>
      </c>
      <c r="W34" s="41" t="str">
        <f t="shared" si="17"/>
        <v>ACEPTA</v>
      </c>
      <c r="X34" s="41" t="str">
        <f t="shared" si="18"/>
        <v>ACEPTA</v>
      </c>
      <c r="Y34" s="50">
        <f t="shared" si="19"/>
        <v>0</v>
      </c>
      <c r="Z34" s="42" t="str">
        <f t="shared" si="3"/>
        <v>ACEPTA</v>
      </c>
      <c r="AA34" s="22">
        <v>273389</v>
      </c>
      <c r="AB34" s="41">
        <f t="shared" si="20"/>
        <v>6834725</v>
      </c>
      <c r="AC34" s="41" t="str">
        <f t="shared" si="21"/>
        <v>ACEPTA</v>
      </c>
      <c r="AD34" s="41" t="str">
        <f t="shared" si="22"/>
        <v>ACEPTA</v>
      </c>
      <c r="AE34" s="50">
        <f t="shared" si="23"/>
        <v>7.3155297724003532E-6</v>
      </c>
      <c r="AF34" s="42" t="str">
        <f t="shared" si="4"/>
        <v>ACEPTA</v>
      </c>
      <c r="AG34" s="22">
        <v>273000</v>
      </c>
      <c r="AH34" s="41">
        <f t="shared" si="24"/>
        <v>6825000</v>
      </c>
      <c r="AI34" s="41" t="str">
        <f t="shared" si="25"/>
        <v>ACEPTA</v>
      </c>
      <c r="AJ34" s="41" t="str">
        <f t="shared" si="26"/>
        <v>ACEPTA</v>
      </c>
      <c r="AK34" s="50">
        <f t="shared" si="27"/>
        <v>1.4301860704997171E-3</v>
      </c>
      <c r="AL34" s="42" t="str">
        <f t="shared" si="5"/>
        <v>ACEPTA</v>
      </c>
      <c r="AM34" s="22">
        <v>273000</v>
      </c>
      <c r="AN34" s="22">
        <f t="shared" si="28"/>
        <v>6825000</v>
      </c>
      <c r="AO34" s="22" t="str">
        <f t="shared" si="29"/>
        <v>ACEPTA</v>
      </c>
      <c r="AP34" s="22" t="str">
        <f t="shared" si="30"/>
        <v>ACEPTA</v>
      </c>
      <c r="AQ34" s="33">
        <f t="shared" si="31"/>
        <v>1.4301860704997171E-3</v>
      </c>
      <c r="AR34" s="79" t="str">
        <f t="shared" si="6"/>
        <v>ACEPTA</v>
      </c>
      <c r="AS34" s="22">
        <v>273341</v>
      </c>
      <c r="AT34" s="22">
        <f t="shared" si="32"/>
        <v>6833525</v>
      </c>
      <c r="AU34" s="22" t="str">
        <f t="shared" si="33"/>
        <v>ACEPTA</v>
      </c>
      <c r="AV34" s="22" t="str">
        <f t="shared" si="34"/>
        <v>ACEPTA</v>
      </c>
      <c r="AW34" s="33">
        <f t="shared" si="35"/>
        <v>1.8288824430945372E-4</v>
      </c>
      <c r="AX34" s="79" t="str">
        <f t="shared" si="7"/>
        <v>ACEPTA</v>
      </c>
      <c r="AY34" s="22">
        <v>273400</v>
      </c>
      <c r="AZ34" s="22">
        <f t="shared" si="36"/>
        <v>6835000</v>
      </c>
      <c r="BA34" s="22" t="str">
        <f t="shared" si="37"/>
        <v>RECHAZA</v>
      </c>
      <c r="BB34" s="22" t="str">
        <f t="shared" si="38"/>
        <v>RECHAZA</v>
      </c>
      <c r="BC34" s="33">
        <f t="shared" si="39"/>
        <v>-3.2919883975690567E-5</v>
      </c>
      <c r="BD34" s="32"/>
      <c r="BE34" s="22">
        <v>273381</v>
      </c>
      <c r="BF34" s="22">
        <f t="shared" si="40"/>
        <v>6834525</v>
      </c>
      <c r="BG34" s="22" t="str">
        <f t="shared" si="41"/>
        <v>ACEPTA</v>
      </c>
      <c r="BH34" s="22" t="str">
        <f t="shared" si="42"/>
        <v>ACEPTA</v>
      </c>
      <c r="BI34" s="33">
        <f t="shared" si="43"/>
        <v>3.6577648861890744E-5</v>
      </c>
      <c r="BJ34" s="79" t="str">
        <f t="shared" si="8"/>
        <v>ACEPTA</v>
      </c>
      <c r="BK34" s="23">
        <v>273380</v>
      </c>
      <c r="BL34" s="22">
        <f t="shared" si="44"/>
        <v>6834500</v>
      </c>
      <c r="BM34" s="22" t="str">
        <f t="shared" si="45"/>
        <v>ACEPTA</v>
      </c>
      <c r="BN34" s="22" t="str">
        <f t="shared" si="46"/>
        <v>ACEPTA</v>
      </c>
      <c r="BO34" s="33">
        <f t="shared" si="47"/>
        <v>4.023541374809092E-5</v>
      </c>
      <c r="BP34" s="79" t="str">
        <f t="shared" si="9"/>
        <v>ACEPTA</v>
      </c>
      <c r="BQ34" s="22">
        <f t="shared" si="48"/>
        <v>273380</v>
      </c>
      <c r="BR34" s="23">
        <f t="shared" si="49"/>
        <v>22761.928896978639</v>
      </c>
      <c r="BS34" s="22">
        <f t="shared" si="50"/>
        <v>250618.07110302136</v>
      </c>
    </row>
    <row r="35" spans="1:71" ht="18" customHeight="1" x14ac:dyDescent="0.25">
      <c r="A35" s="15">
        <v>32</v>
      </c>
      <c r="B35" s="16" t="s">
        <v>91</v>
      </c>
      <c r="C35" s="17" t="s">
        <v>92</v>
      </c>
      <c r="D35" s="18">
        <v>9788427714229</v>
      </c>
      <c r="E35" s="19" t="s">
        <v>31</v>
      </c>
      <c r="F35" s="20">
        <v>25</v>
      </c>
      <c r="G35" s="21">
        <v>119061</v>
      </c>
      <c r="H35" s="21">
        <v>2976525</v>
      </c>
      <c r="I35" s="22">
        <v>89000</v>
      </c>
      <c r="J35" s="23">
        <f t="shared" si="0"/>
        <v>2225000</v>
      </c>
      <c r="K35" s="41" t="str">
        <f t="shared" si="10"/>
        <v>ACEPTA</v>
      </c>
      <c r="L35" s="41" t="str">
        <f t="shared" si="11"/>
        <v>ACEPTA</v>
      </c>
      <c r="M35" s="50">
        <f t="shared" si="12"/>
        <v>0.25248402079606247</v>
      </c>
      <c r="N35" s="77" t="str">
        <f t="shared" si="1"/>
        <v>PAB</v>
      </c>
      <c r="O35" s="22">
        <v>119060</v>
      </c>
      <c r="P35" s="41">
        <f t="shared" si="13"/>
        <v>2976500</v>
      </c>
      <c r="Q35" s="41" t="str">
        <f t="shared" si="14"/>
        <v>ACEPTA</v>
      </c>
      <c r="R35" s="41" t="str">
        <f t="shared" si="15"/>
        <v>ACEPTA</v>
      </c>
      <c r="S35" s="50">
        <f t="shared" si="51"/>
        <v>8.3990559460733749E-6</v>
      </c>
      <c r="T35" s="42" t="str">
        <f t="shared" si="2"/>
        <v>ACEPTA</v>
      </c>
      <c r="U35" s="22">
        <v>119061</v>
      </c>
      <c r="V35" s="41">
        <f t="shared" si="16"/>
        <v>2976525</v>
      </c>
      <c r="W35" s="41" t="str">
        <f t="shared" si="17"/>
        <v>ACEPTA</v>
      </c>
      <c r="X35" s="41" t="str">
        <f t="shared" si="18"/>
        <v>ACEPTA</v>
      </c>
      <c r="Y35" s="50">
        <f t="shared" si="19"/>
        <v>0</v>
      </c>
      <c r="Z35" s="42" t="str">
        <f t="shared" si="3"/>
        <v>ACEPTA</v>
      </c>
      <c r="AA35" s="22">
        <v>119059</v>
      </c>
      <c r="AB35" s="41">
        <f t="shared" si="20"/>
        <v>2976475</v>
      </c>
      <c r="AC35" s="41" t="str">
        <f t="shared" si="21"/>
        <v>ACEPTA</v>
      </c>
      <c r="AD35" s="41" t="str">
        <f t="shared" si="22"/>
        <v>ACEPTA</v>
      </c>
      <c r="AE35" s="50">
        <f t="shared" si="23"/>
        <v>1.6798111892257772E-5</v>
      </c>
      <c r="AF35" s="42" t="str">
        <f t="shared" si="4"/>
        <v>ACEPTA</v>
      </c>
      <c r="AG35" s="22">
        <v>119000</v>
      </c>
      <c r="AH35" s="41">
        <f t="shared" si="24"/>
        <v>2975000</v>
      </c>
      <c r="AI35" s="41" t="str">
        <f t="shared" si="25"/>
        <v>ACEPTA</v>
      </c>
      <c r="AJ35" s="41" t="str">
        <f t="shared" si="26"/>
        <v>ACEPTA</v>
      </c>
      <c r="AK35" s="50">
        <f t="shared" si="27"/>
        <v>5.1234241271280734E-4</v>
      </c>
      <c r="AL35" s="42" t="str">
        <f t="shared" si="5"/>
        <v>ACEPTA</v>
      </c>
      <c r="AM35" s="22">
        <v>118700</v>
      </c>
      <c r="AN35" s="22">
        <f t="shared" si="28"/>
        <v>2967500</v>
      </c>
      <c r="AO35" s="22" t="str">
        <f t="shared" si="29"/>
        <v>ACEPTA</v>
      </c>
      <c r="AP35" s="22" t="str">
        <f t="shared" si="30"/>
        <v>ACEPTA</v>
      </c>
      <c r="AQ35" s="33">
        <f t="shared" si="31"/>
        <v>3.0320591965462551E-3</v>
      </c>
      <c r="AR35" s="79" t="str">
        <f t="shared" si="6"/>
        <v>ACEPTA</v>
      </c>
      <c r="AS35" s="22">
        <v>119011</v>
      </c>
      <c r="AT35" s="22">
        <f t="shared" si="32"/>
        <v>2975275</v>
      </c>
      <c r="AU35" s="22" t="str">
        <f t="shared" si="33"/>
        <v>ACEPTA</v>
      </c>
      <c r="AV35" s="22" t="str">
        <f t="shared" si="34"/>
        <v>ACEPTA</v>
      </c>
      <c r="AW35" s="33">
        <f t="shared" si="35"/>
        <v>4.1995279730555612E-4</v>
      </c>
      <c r="AX35" s="79" t="str">
        <f t="shared" si="7"/>
        <v>ACEPTA</v>
      </c>
      <c r="AY35" s="22">
        <v>119100</v>
      </c>
      <c r="AZ35" s="22">
        <f t="shared" si="36"/>
        <v>2977500</v>
      </c>
      <c r="BA35" s="22" t="str">
        <f t="shared" si="37"/>
        <v>RECHAZA</v>
      </c>
      <c r="BB35" s="22" t="str">
        <f t="shared" si="38"/>
        <v>RECHAZA</v>
      </c>
      <c r="BC35" s="33">
        <f t="shared" si="39"/>
        <v>-3.2756318189841593E-4</v>
      </c>
      <c r="BD35" s="34"/>
      <c r="BE35" s="22">
        <v>119051</v>
      </c>
      <c r="BF35" s="22">
        <f t="shared" si="40"/>
        <v>2976275</v>
      </c>
      <c r="BG35" s="22" t="str">
        <f t="shared" si="41"/>
        <v>ACEPTA</v>
      </c>
      <c r="BH35" s="22" t="str">
        <f t="shared" si="42"/>
        <v>ACEPTA</v>
      </c>
      <c r="BI35" s="33">
        <f t="shared" si="43"/>
        <v>8.3990559461066816E-5</v>
      </c>
      <c r="BJ35" s="79" t="str">
        <f t="shared" si="8"/>
        <v>ACEPTA</v>
      </c>
      <c r="BK35" s="23">
        <v>119050</v>
      </c>
      <c r="BL35" s="22">
        <f t="shared" si="44"/>
        <v>2976250</v>
      </c>
      <c r="BM35" s="22" t="str">
        <f t="shared" si="45"/>
        <v>ACEPTA</v>
      </c>
      <c r="BN35" s="22" t="str">
        <f t="shared" si="46"/>
        <v>ACEPTA</v>
      </c>
      <c r="BO35" s="33">
        <f t="shared" si="47"/>
        <v>9.2389615407251213E-5</v>
      </c>
      <c r="BP35" s="79" t="str">
        <f t="shared" si="9"/>
        <v>ACEPTA</v>
      </c>
      <c r="BQ35" s="22">
        <f t="shared" si="48"/>
        <v>119050</v>
      </c>
      <c r="BR35" s="23">
        <f t="shared" si="49"/>
        <v>10000.329266801389</v>
      </c>
      <c r="BS35" s="22">
        <f t="shared" si="50"/>
        <v>109049.67073319861</v>
      </c>
    </row>
    <row r="36" spans="1:71" ht="18" customHeight="1" x14ac:dyDescent="0.25">
      <c r="A36" s="15">
        <v>33</v>
      </c>
      <c r="B36" s="16" t="s">
        <v>93</v>
      </c>
      <c r="C36" s="17" t="s">
        <v>84</v>
      </c>
      <c r="D36" s="18">
        <v>9788427715585</v>
      </c>
      <c r="E36" s="19" t="s">
        <v>31</v>
      </c>
      <c r="F36" s="20">
        <v>25</v>
      </c>
      <c r="G36" s="21">
        <v>181731</v>
      </c>
      <c r="H36" s="21">
        <v>4543275</v>
      </c>
      <c r="I36" s="22">
        <v>137000</v>
      </c>
      <c r="J36" s="23">
        <f t="shared" ref="J36:J67" si="52">I36*F36</f>
        <v>3425000</v>
      </c>
      <c r="K36" s="41" t="str">
        <f t="shared" si="10"/>
        <v>ACEPTA</v>
      </c>
      <c r="L36" s="41" t="str">
        <f t="shared" si="11"/>
        <v>ACEPTA</v>
      </c>
      <c r="M36" s="50">
        <f t="shared" si="12"/>
        <v>0.24613852342198084</v>
      </c>
      <c r="N36" s="77" t="str">
        <f t="shared" ref="N36:N67" si="53">IF(I36&gt;=BS36,"ACEPTA","PAB")</f>
        <v>PAB</v>
      </c>
      <c r="O36" s="22">
        <v>181730</v>
      </c>
      <c r="P36" s="41">
        <f t="shared" si="13"/>
        <v>4543250</v>
      </c>
      <c r="Q36" s="41" t="str">
        <f t="shared" si="14"/>
        <v>ACEPTA</v>
      </c>
      <c r="R36" s="41" t="str">
        <f t="shared" si="15"/>
        <v>ACEPTA</v>
      </c>
      <c r="S36" s="50">
        <f t="shared" si="51"/>
        <v>5.5026385151757395E-6</v>
      </c>
      <c r="T36" s="42" t="str">
        <f t="shared" ref="T36:T67" si="54">IF(O36&gt;=BS36,"ACEPTA","PAB")</f>
        <v>ACEPTA</v>
      </c>
      <c r="U36" s="22">
        <v>181731</v>
      </c>
      <c r="V36" s="41">
        <f t="shared" si="16"/>
        <v>4543275</v>
      </c>
      <c r="W36" s="41" t="str">
        <f t="shared" si="17"/>
        <v>ACEPTA</v>
      </c>
      <c r="X36" s="41" t="str">
        <f t="shared" si="18"/>
        <v>ACEPTA</v>
      </c>
      <c r="Y36" s="50">
        <f t="shared" si="19"/>
        <v>0</v>
      </c>
      <c r="Z36" s="42" t="str">
        <f t="shared" ref="Z36:Z67" si="55">IF(U36&gt;=BS36,"ACEPTA","PAB")</f>
        <v>ACEPTA</v>
      </c>
      <c r="AA36" s="22">
        <v>181729</v>
      </c>
      <c r="AB36" s="41">
        <f t="shared" si="20"/>
        <v>4543225</v>
      </c>
      <c r="AC36" s="41" t="str">
        <f t="shared" si="21"/>
        <v>ACEPTA</v>
      </c>
      <c r="AD36" s="41" t="str">
        <f t="shared" si="22"/>
        <v>ACEPTA</v>
      </c>
      <c r="AE36" s="50">
        <f t="shared" si="23"/>
        <v>1.1005277030351479E-5</v>
      </c>
      <c r="AF36" s="42" t="str">
        <f t="shared" ref="AF36:AF67" si="56">IF(AA36&gt;=BS36,"ACEPTA","PAB")</f>
        <v>ACEPTA</v>
      </c>
      <c r="AG36" s="22">
        <v>181000</v>
      </c>
      <c r="AH36" s="41">
        <f t="shared" si="24"/>
        <v>4525000</v>
      </c>
      <c r="AI36" s="41" t="str">
        <f t="shared" si="25"/>
        <v>ACEPTA</v>
      </c>
      <c r="AJ36" s="41" t="str">
        <f t="shared" si="26"/>
        <v>ACEPTA</v>
      </c>
      <c r="AK36" s="50">
        <f t="shared" si="27"/>
        <v>4.0224287545878035E-3</v>
      </c>
      <c r="AL36" s="42" t="str">
        <f t="shared" ref="AL36:AL67" si="57">IF(AG36&gt;=BS36,"ACEPTA","PAB")</f>
        <v>ACEPTA</v>
      </c>
      <c r="AM36" s="22">
        <v>181400</v>
      </c>
      <c r="AN36" s="22">
        <f t="shared" si="28"/>
        <v>4535000</v>
      </c>
      <c r="AO36" s="22" t="str">
        <f t="shared" si="29"/>
        <v>ACEPTA</v>
      </c>
      <c r="AP36" s="22" t="str">
        <f t="shared" si="30"/>
        <v>ACEPTA</v>
      </c>
      <c r="AQ36" s="33">
        <f t="shared" si="31"/>
        <v>1.8213733485206163E-3</v>
      </c>
      <c r="AR36" s="79" t="str">
        <f t="shared" ref="AR36:AR67" si="58">IF(AM36&gt;=BS36,"ACEPTA","PAB")</f>
        <v>ACEPTA</v>
      </c>
      <c r="AS36" s="22">
        <v>181681</v>
      </c>
      <c r="AT36" s="22">
        <f t="shared" si="32"/>
        <v>4542025</v>
      </c>
      <c r="AU36" s="22" t="str">
        <f t="shared" si="33"/>
        <v>ACEPTA</v>
      </c>
      <c r="AV36" s="22" t="str">
        <f t="shared" si="34"/>
        <v>ACEPTA</v>
      </c>
      <c r="AW36" s="33">
        <f t="shared" si="35"/>
        <v>2.7513192575845391E-4</v>
      </c>
      <c r="AX36" s="79" t="str">
        <f t="shared" ref="AX36:AX67" si="59">IF(AS36&gt;=BS36,"ACEPTA","PAB")</f>
        <v>ACEPTA</v>
      </c>
      <c r="AY36" s="22">
        <v>181700</v>
      </c>
      <c r="AZ36" s="22">
        <f t="shared" si="36"/>
        <v>4542500</v>
      </c>
      <c r="BA36" s="22" t="str">
        <f t="shared" si="37"/>
        <v>ACEPTA</v>
      </c>
      <c r="BB36" s="22" t="str">
        <f t="shared" si="38"/>
        <v>ACEPTA</v>
      </c>
      <c r="BC36" s="33">
        <f t="shared" si="39"/>
        <v>1.7058179397022588E-4</v>
      </c>
      <c r="BD36" s="32"/>
      <c r="BE36" s="22">
        <v>181721</v>
      </c>
      <c r="BF36" s="22">
        <f t="shared" si="40"/>
        <v>4543025</v>
      </c>
      <c r="BG36" s="22" t="str">
        <f t="shared" si="41"/>
        <v>ACEPTA</v>
      </c>
      <c r="BH36" s="22" t="str">
        <f t="shared" si="42"/>
        <v>ACEPTA</v>
      </c>
      <c r="BI36" s="33">
        <f t="shared" si="43"/>
        <v>5.5026385151646373E-5</v>
      </c>
      <c r="BJ36" s="79" t="str">
        <f t="shared" ref="BJ36:BJ67" si="60">IF(BE36&gt;=BS36,"ACEPTA","PAB")</f>
        <v>ACEPTA</v>
      </c>
      <c r="BK36" s="23">
        <v>181720</v>
      </c>
      <c r="BL36" s="22">
        <f t="shared" si="44"/>
        <v>4543000</v>
      </c>
      <c r="BM36" s="22" t="str">
        <f t="shared" si="45"/>
        <v>ACEPTA</v>
      </c>
      <c r="BN36" s="22" t="str">
        <f t="shared" si="46"/>
        <v>ACEPTA</v>
      </c>
      <c r="BO36" s="33">
        <f t="shared" si="47"/>
        <v>6.0529023666822113E-5</v>
      </c>
      <c r="BP36" s="79" t="str">
        <f t="shared" ref="BP36:BP67" si="61">IF(BK36&gt;=BS36,"ACEPTA","PAB")</f>
        <v>ACEPTA</v>
      </c>
      <c r="BQ36" s="22">
        <f t="shared" si="48"/>
        <v>181720</v>
      </c>
      <c r="BR36" s="23">
        <f t="shared" si="49"/>
        <v>14865.040733210253</v>
      </c>
      <c r="BS36" s="22">
        <f t="shared" si="50"/>
        <v>166854.95926678975</v>
      </c>
    </row>
    <row r="37" spans="1:71" ht="18" customHeight="1" x14ac:dyDescent="0.25">
      <c r="A37" s="15">
        <v>34</v>
      </c>
      <c r="B37" s="16" t="s">
        <v>94</v>
      </c>
      <c r="C37" s="17" t="s">
        <v>95</v>
      </c>
      <c r="D37" s="18">
        <v>9788427715349</v>
      </c>
      <c r="E37" s="19" t="s">
        <v>31</v>
      </c>
      <c r="F37" s="20">
        <v>25</v>
      </c>
      <c r="G37" s="21">
        <v>186979</v>
      </c>
      <c r="H37" s="21">
        <v>4674475</v>
      </c>
      <c r="I37" s="22">
        <v>140000</v>
      </c>
      <c r="J37" s="23">
        <f t="shared" si="52"/>
        <v>3500000</v>
      </c>
      <c r="K37" s="41" t="str">
        <f t="shared" si="10"/>
        <v>ACEPTA</v>
      </c>
      <c r="L37" s="41" t="str">
        <f t="shared" si="11"/>
        <v>ACEPTA</v>
      </c>
      <c r="M37" s="50">
        <f t="shared" si="12"/>
        <v>0.25125281448718839</v>
      </c>
      <c r="N37" s="77" t="str">
        <f t="shared" si="53"/>
        <v>PAB</v>
      </c>
      <c r="O37" s="22">
        <v>186978</v>
      </c>
      <c r="P37" s="41">
        <f t="shared" si="13"/>
        <v>4674450</v>
      </c>
      <c r="Q37" s="41" t="str">
        <f t="shared" si="14"/>
        <v>ACEPTA</v>
      </c>
      <c r="R37" s="41" t="str">
        <f t="shared" si="15"/>
        <v>ACEPTA</v>
      </c>
      <c r="S37" s="50">
        <f t="shared" si="51"/>
        <v>5.3481941821864609E-6</v>
      </c>
      <c r="T37" s="42" t="str">
        <f t="shared" si="54"/>
        <v>ACEPTA</v>
      </c>
      <c r="U37" s="22">
        <v>186979</v>
      </c>
      <c r="V37" s="41">
        <f t="shared" si="16"/>
        <v>4674475</v>
      </c>
      <c r="W37" s="41" t="str">
        <f t="shared" si="17"/>
        <v>ACEPTA</v>
      </c>
      <c r="X37" s="41" t="str">
        <f t="shared" si="18"/>
        <v>ACEPTA</v>
      </c>
      <c r="Y37" s="50">
        <f t="shared" si="19"/>
        <v>0</v>
      </c>
      <c r="Z37" s="42" t="str">
        <f t="shared" si="55"/>
        <v>ACEPTA</v>
      </c>
      <c r="AA37" s="22">
        <v>186977</v>
      </c>
      <c r="AB37" s="41">
        <f t="shared" si="20"/>
        <v>4674425</v>
      </c>
      <c r="AC37" s="41" t="str">
        <f t="shared" si="21"/>
        <v>ACEPTA</v>
      </c>
      <c r="AD37" s="41" t="str">
        <f t="shared" si="22"/>
        <v>ACEPTA</v>
      </c>
      <c r="AE37" s="50">
        <f t="shared" si="23"/>
        <v>1.0696388364483944E-5</v>
      </c>
      <c r="AF37" s="42" t="str">
        <f t="shared" si="56"/>
        <v>ACEPTA</v>
      </c>
      <c r="AG37" s="22">
        <v>186000</v>
      </c>
      <c r="AH37" s="41">
        <f t="shared" si="24"/>
        <v>4650000</v>
      </c>
      <c r="AI37" s="41" t="str">
        <f t="shared" si="25"/>
        <v>ACEPTA</v>
      </c>
      <c r="AJ37" s="41" t="str">
        <f t="shared" si="26"/>
        <v>ACEPTA</v>
      </c>
      <c r="AK37" s="50">
        <f t="shared" si="27"/>
        <v>5.2358821044073967E-3</v>
      </c>
      <c r="AL37" s="42" t="str">
        <f t="shared" si="57"/>
        <v>ACEPTA</v>
      </c>
      <c r="AM37" s="22">
        <v>186600</v>
      </c>
      <c r="AN37" s="22">
        <f t="shared" si="28"/>
        <v>4665000</v>
      </c>
      <c r="AO37" s="22" t="str">
        <f t="shared" si="29"/>
        <v>ACEPTA</v>
      </c>
      <c r="AP37" s="22" t="str">
        <f t="shared" si="30"/>
        <v>ACEPTA</v>
      </c>
      <c r="AQ37" s="33">
        <f t="shared" si="31"/>
        <v>2.0269655950668763E-3</v>
      </c>
      <c r="AR37" s="79" t="str">
        <f t="shared" si="58"/>
        <v>ACEPTA</v>
      </c>
      <c r="AS37" s="22">
        <v>186929</v>
      </c>
      <c r="AT37" s="22">
        <f t="shared" si="32"/>
        <v>4673225</v>
      </c>
      <c r="AU37" s="22" t="str">
        <f t="shared" si="33"/>
        <v>ACEPTA</v>
      </c>
      <c r="AV37" s="22" t="str">
        <f t="shared" si="34"/>
        <v>ACEPTA</v>
      </c>
      <c r="AW37" s="33">
        <f t="shared" si="35"/>
        <v>2.6740970911176554E-4</v>
      </c>
      <c r="AX37" s="79" t="str">
        <f t="shared" si="59"/>
        <v>ACEPTA</v>
      </c>
      <c r="AY37" s="22">
        <v>187000</v>
      </c>
      <c r="AZ37" s="22">
        <f t="shared" si="36"/>
        <v>4675000</v>
      </c>
      <c r="BA37" s="22" t="str">
        <f t="shared" si="37"/>
        <v>RECHAZA</v>
      </c>
      <c r="BB37" s="22" t="str">
        <f t="shared" si="38"/>
        <v>RECHAZA</v>
      </c>
      <c r="BC37" s="33">
        <f t="shared" si="39"/>
        <v>-1.123120778270259E-4</v>
      </c>
      <c r="BD37" s="34"/>
      <c r="BE37" s="22">
        <v>186969</v>
      </c>
      <c r="BF37" s="22">
        <f t="shared" si="40"/>
        <v>4674225</v>
      </c>
      <c r="BG37" s="22" t="str">
        <f t="shared" si="41"/>
        <v>ACEPTA</v>
      </c>
      <c r="BH37" s="22" t="str">
        <f t="shared" si="42"/>
        <v>ACEPTA</v>
      </c>
      <c r="BI37" s="33">
        <f t="shared" si="43"/>
        <v>5.3481941822308698E-5</v>
      </c>
      <c r="BJ37" s="79" t="str">
        <f t="shared" si="60"/>
        <v>ACEPTA</v>
      </c>
      <c r="BK37" s="23">
        <v>186960</v>
      </c>
      <c r="BL37" s="22">
        <f t="shared" si="44"/>
        <v>4674000</v>
      </c>
      <c r="BM37" s="22" t="str">
        <f t="shared" si="45"/>
        <v>ACEPTA</v>
      </c>
      <c r="BN37" s="22" t="str">
        <f t="shared" si="46"/>
        <v>ACEPTA</v>
      </c>
      <c r="BO37" s="33">
        <f t="shared" si="47"/>
        <v>1.0161568946243094E-4</v>
      </c>
      <c r="BP37" s="79" t="str">
        <f t="shared" si="61"/>
        <v>ACEPTA</v>
      </c>
      <c r="BQ37" s="22">
        <f t="shared" si="48"/>
        <v>186960</v>
      </c>
      <c r="BR37" s="23">
        <f t="shared" si="49"/>
        <v>15603.055185158808</v>
      </c>
      <c r="BS37" s="22">
        <f t="shared" si="50"/>
        <v>171356.9448148412</v>
      </c>
    </row>
    <row r="38" spans="1:71" ht="18" customHeight="1" x14ac:dyDescent="0.25">
      <c r="A38" s="15">
        <v>35</v>
      </c>
      <c r="B38" s="16" t="s">
        <v>96</v>
      </c>
      <c r="C38" s="17" t="s">
        <v>97</v>
      </c>
      <c r="D38" s="18">
        <v>9788436845983</v>
      </c>
      <c r="E38" s="19" t="s">
        <v>31</v>
      </c>
      <c r="F38" s="20">
        <v>25</v>
      </c>
      <c r="G38" s="21">
        <v>225553</v>
      </c>
      <c r="H38" s="21">
        <v>5638825</v>
      </c>
      <c r="I38" s="22">
        <v>170000</v>
      </c>
      <c r="J38" s="23">
        <f t="shared" si="52"/>
        <v>4250000</v>
      </c>
      <c r="K38" s="41" t="str">
        <f t="shared" si="10"/>
        <v>ACEPTA</v>
      </c>
      <c r="L38" s="41" t="str">
        <f t="shared" si="11"/>
        <v>ACEPTA</v>
      </c>
      <c r="M38" s="50">
        <f t="shared" si="12"/>
        <v>0.24629687922572518</v>
      </c>
      <c r="N38" s="77" t="str">
        <f t="shared" si="53"/>
        <v>PAB</v>
      </c>
      <c r="O38" s="22">
        <v>225552</v>
      </c>
      <c r="P38" s="41">
        <f t="shared" si="13"/>
        <v>5638800</v>
      </c>
      <c r="Q38" s="41" t="str">
        <f t="shared" si="14"/>
        <v>ACEPTA</v>
      </c>
      <c r="R38" s="41" t="str">
        <f t="shared" si="15"/>
        <v>ACEPTA</v>
      </c>
      <c r="S38" s="50">
        <f t="shared" si="51"/>
        <v>4.4335477692447611E-6</v>
      </c>
      <c r="T38" s="42" t="str">
        <f t="shared" si="54"/>
        <v>ACEPTA</v>
      </c>
      <c r="U38" s="22">
        <v>225553</v>
      </c>
      <c r="V38" s="41">
        <f t="shared" si="16"/>
        <v>5638825</v>
      </c>
      <c r="W38" s="41" t="str">
        <f t="shared" si="17"/>
        <v>ACEPTA</v>
      </c>
      <c r="X38" s="41" t="str">
        <f t="shared" si="18"/>
        <v>ACEPTA</v>
      </c>
      <c r="Y38" s="50">
        <f t="shared" si="19"/>
        <v>0</v>
      </c>
      <c r="Z38" s="42" t="str">
        <f t="shared" si="55"/>
        <v>ACEPTA</v>
      </c>
      <c r="AA38" s="22">
        <v>225551</v>
      </c>
      <c r="AB38" s="41">
        <f t="shared" si="20"/>
        <v>5638775</v>
      </c>
      <c r="AC38" s="41" t="str">
        <f t="shared" si="21"/>
        <v>ACEPTA</v>
      </c>
      <c r="AD38" s="41" t="str">
        <f t="shared" si="22"/>
        <v>ACEPTA</v>
      </c>
      <c r="AE38" s="50">
        <f t="shared" si="23"/>
        <v>8.8670955384895223E-6</v>
      </c>
      <c r="AF38" s="42" t="str">
        <f t="shared" si="56"/>
        <v>ACEPTA</v>
      </c>
      <c r="AG38" s="22">
        <v>225000</v>
      </c>
      <c r="AH38" s="41">
        <f t="shared" si="24"/>
        <v>5625000</v>
      </c>
      <c r="AI38" s="41" t="str">
        <f t="shared" si="25"/>
        <v>ACEPTA</v>
      </c>
      <c r="AJ38" s="41" t="str">
        <f t="shared" si="26"/>
        <v>ACEPTA</v>
      </c>
      <c r="AK38" s="50">
        <f t="shared" si="27"/>
        <v>2.4517519164010126E-3</v>
      </c>
      <c r="AL38" s="42" t="str">
        <f t="shared" si="57"/>
        <v>ACEPTA</v>
      </c>
      <c r="AM38" s="22">
        <v>225200</v>
      </c>
      <c r="AN38" s="22">
        <f t="shared" si="28"/>
        <v>5630000</v>
      </c>
      <c r="AO38" s="22" t="str">
        <f t="shared" si="29"/>
        <v>ACEPTA</v>
      </c>
      <c r="AP38" s="22" t="str">
        <f t="shared" si="30"/>
        <v>ACEPTA</v>
      </c>
      <c r="AQ38" s="33">
        <f t="shared" si="31"/>
        <v>1.5650423625489518E-3</v>
      </c>
      <c r="AR38" s="79" t="str">
        <f t="shared" si="58"/>
        <v>ACEPTA</v>
      </c>
      <c r="AS38" s="22">
        <v>225503</v>
      </c>
      <c r="AT38" s="22">
        <f t="shared" si="32"/>
        <v>5637575</v>
      </c>
      <c r="AU38" s="22" t="str">
        <f t="shared" si="33"/>
        <v>ACEPTA</v>
      </c>
      <c r="AV38" s="22" t="str">
        <f t="shared" si="34"/>
        <v>ACEPTA</v>
      </c>
      <c r="AW38" s="33">
        <f t="shared" si="35"/>
        <v>2.2167738846301521E-4</v>
      </c>
      <c r="AX38" s="79" t="str">
        <f t="shared" si="59"/>
        <v>ACEPTA</v>
      </c>
      <c r="AY38" s="22">
        <v>225600</v>
      </c>
      <c r="AZ38" s="22">
        <f t="shared" si="36"/>
        <v>5640000</v>
      </c>
      <c r="BA38" s="22" t="str">
        <f t="shared" si="37"/>
        <v>RECHAZA</v>
      </c>
      <c r="BB38" s="22" t="str">
        <f t="shared" si="38"/>
        <v>RECHAZA</v>
      </c>
      <c r="BC38" s="33">
        <f t="shared" si="39"/>
        <v>-2.0837674515528093E-4</v>
      </c>
      <c r="BD38" s="32"/>
      <c r="BE38" s="22">
        <v>225543</v>
      </c>
      <c r="BF38" s="22">
        <f t="shared" si="40"/>
        <v>5638575</v>
      </c>
      <c r="BG38" s="22" t="str">
        <f t="shared" si="41"/>
        <v>ACEPTA</v>
      </c>
      <c r="BH38" s="22" t="str">
        <f t="shared" si="42"/>
        <v>ACEPTA</v>
      </c>
      <c r="BI38" s="33">
        <f t="shared" si="43"/>
        <v>4.4335477692558634E-5</v>
      </c>
      <c r="BJ38" s="79" t="str">
        <f t="shared" si="60"/>
        <v>ACEPTA</v>
      </c>
      <c r="BK38" s="23">
        <v>225540</v>
      </c>
      <c r="BL38" s="22">
        <f t="shared" si="44"/>
        <v>5638500</v>
      </c>
      <c r="BM38" s="22" t="str">
        <f t="shared" si="45"/>
        <v>ACEPTA</v>
      </c>
      <c r="BN38" s="22" t="str">
        <f t="shared" si="46"/>
        <v>ACEPTA</v>
      </c>
      <c r="BO38" s="33">
        <f t="shared" si="47"/>
        <v>5.7636121000403939E-5</v>
      </c>
      <c r="BP38" s="79" t="str">
        <f t="shared" si="61"/>
        <v>ACEPTA</v>
      </c>
      <c r="BQ38" s="22">
        <f t="shared" si="48"/>
        <v>225540</v>
      </c>
      <c r="BR38" s="23">
        <f t="shared" si="49"/>
        <v>18477.807553928036</v>
      </c>
      <c r="BS38" s="22">
        <f t="shared" si="50"/>
        <v>207062.19244607197</v>
      </c>
    </row>
    <row r="39" spans="1:71" ht="18" customHeight="1" x14ac:dyDescent="0.25">
      <c r="A39" s="15">
        <v>36</v>
      </c>
      <c r="B39" s="16" t="s">
        <v>98</v>
      </c>
      <c r="C39" s="17" t="s">
        <v>99</v>
      </c>
      <c r="D39" s="18">
        <v>9788413571089</v>
      </c>
      <c r="E39" s="19" t="s">
        <v>31</v>
      </c>
      <c r="F39" s="20">
        <v>25</v>
      </c>
      <c r="G39" s="21">
        <v>184226</v>
      </c>
      <c r="H39" s="21">
        <v>4605650</v>
      </c>
      <c r="I39" s="22">
        <v>138000</v>
      </c>
      <c r="J39" s="23">
        <f t="shared" si="52"/>
        <v>3450000</v>
      </c>
      <c r="K39" s="41" t="str">
        <f t="shared" si="10"/>
        <v>ACEPTA</v>
      </c>
      <c r="L39" s="41" t="str">
        <f t="shared" si="11"/>
        <v>ACEPTA</v>
      </c>
      <c r="M39" s="50">
        <f t="shared" si="12"/>
        <v>0.25092006557163482</v>
      </c>
      <c r="N39" s="77" t="str">
        <f t="shared" si="53"/>
        <v>PAB</v>
      </c>
      <c r="O39" s="22">
        <v>184225</v>
      </c>
      <c r="P39" s="41">
        <f t="shared" si="13"/>
        <v>4605625</v>
      </c>
      <c r="Q39" s="41" t="str">
        <f t="shared" si="14"/>
        <v>ACEPTA</v>
      </c>
      <c r="R39" s="41" t="str">
        <f t="shared" si="15"/>
        <v>ACEPTA</v>
      </c>
      <c r="S39" s="50">
        <f t="shared" si="51"/>
        <v>5.4281154668878173E-6</v>
      </c>
      <c r="T39" s="42" t="str">
        <f t="shared" si="54"/>
        <v>ACEPTA</v>
      </c>
      <c r="U39" s="22">
        <v>184226</v>
      </c>
      <c r="V39" s="41">
        <f t="shared" si="16"/>
        <v>4605650</v>
      </c>
      <c r="W39" s="41" t="str">
        <f t="shared" si="17"/>
        <v>ACEPTA</v>
      </c>
      <c r="X39" s="41" t="str">
        <f t="shared" si="18"/>
        <v>ACEPTA</v>
      </c>
      <c r="Y39" s="50">
        <f t="shared" si="19"/>
        <v>0</v>
      </c>
      <c r="Z39" s="42" t="str">
        <f t="shared" si="55"/>
        <v>ACEPTA</v>
      </c>
      <c r="AA39" s="22">
        <v>184224</v>
      </c>
      <c r="AB39" s="41">
        <f t="shared" si="20"/>
        <v>4605600</v>
      </c>
      <c r="AC39" s="41" t="str">
        <f t="shared" si="21"/>
        <v>ACEPTA</v>
      </c>
      <c r="AD39" s="41" t="str">
        <f t="shared" si="22"/>
        <v>ACEPTA</v>
      </c>
      <c r="AE39" s="50">
        <f t="shared" si="23"/>
        <v>1.0856230933775635E-5</v>
      </c>
      <c r="AF39" s="42" t="str">
        <f t="shared" si="56"/>
        <v>ACEPTA</v>
      </c>
      <c r="AG39" s="22">
        <v>184000</v>
      </c>
      <c r="AH39" s="41">
        <f t="shared" si="24"/>
        <v>4600000</v>
      </c>
      <c r="AI39" s="41" t="str">
        <f t="shared" si="25"/>
        <v>ACEPTA</v>
      </c>
      <c r="AJ39" s="41" t="str">
        <f t="shared" si="26"/>
        <v>ACEPTA</v>
      </c>
      <c r="AK39" s="50">
        <f t="shared" si="27"/>
        <v>1.226754095513094E-3</v>
      </c>
      <c r="AL39" s="42" t="str">
        <f t="shared" si="57"/>
        <v>ACEPTA</v>
      </c>
      <c r="AM39" s="22">
        <v>183900</v>
      </c>
      <c r="AN39" s="22">
        <f t="shared" si="28"/>
        <v>4597500</v>
      </c>
      <c r="AO39" s="22" t="str">
        <f t="shared" si="29"/>
        <v>ACEPTA</v>
      </c>
      <c r="AP39" s="22" t="str">
        <f t="shared" si="30"/>
        <v>ACEPTA</v>
      </c>
      <c r="AQ39" s="33">
        <f t="shared" si="31"/>
        <v>1.7695656422003214E-3</v>
      </c>
      <c r="AR39" s="79" t="str">
        <f t="shared" si="58"/>
        <v>ACEPTA</v>
      </c>
      <c r="AS39" s="22">
        <v>184176</v>
      </c>
      <c r="AT39" s="22">
        <f t="shared" si="32"/>
        <v>4604400</v>
      </c>
      <c r="AU39" s="22" t="str">
        <f t="shared" si="33"/>
        <v>ACEPTA</v>
      </c>
      <c r="AV39" s="22" t="str">
        <f t="shared" si="34"/>
        <v>ACEPTA</v>
      </c>
      <c r="AW39" s="33">
        <f t="shared" si="35"/>
        <v>2.7140577334361371E-4</v>
      </c>
      <c r="AX39" s="79" t="str">
        <f t="shared" si="59"/>
        <v>ACEPTA</v>
      </c>
      <c r="AY39" s="22">
        <v>184200</v>
      </c>
      <c r="AZ39" s="22">
        <f t="shared" si="36"/>
        <v>4605000</v>
      </c>
      <c r="BA39" s="22" t="str">
        <f t="shared" si="37"/>
        <v>ACEPTA</v>
      </c>
      <c r="BB39" s="22" t="str">
        <f t="shared" si="38"/>
        <v>ACEPTA</v>
      </c>
      <c r="BC39" s="33">
        <f t="shared" si="39"/>
        <v>1.4113100213863916E-4</v>
      </c>
      <c r="BD39" s="34"/>
      <c r="BE39" s="22">
        <v>184216</v>
      </c>
      <c r="BF39" s="22">
        <f t="shared" si="40"/>
        <v>4605400</v>
      </c>
      <c r="BG39" s="22" t="str">
        <f t="shared" si="41"/>
        <v>ACEPTA</v>
      </c>
      <c r="BH39" s="22" t="str">
        <f t="shared" si="42"/>
        <v>ACEPTA</v>
      </c>
      <c r="BI39" s="33">
        <f t="shared" si="43"/>
        <v>5.4281154668767151E-5</v>
      </c>
      <c r="BJ39" s="79" t="str">
        <f t="shared" si="60"/>
        <v>ACEPTA</v>
      </c>
      <c r="BK39" s="23">
        <v>184210</v>
      </c>
      <c r="BL39" s="22">
        <f t="shared" si="44"/>
        <v>4605250</v>
      </c>
      <c r="BM39" s="22" t="str">
        <f t="shared" si="45"/>
        <v>ACEPTA</v>
      </c>
      <c r="BN39" s="22" t="str">
        <f t="shared" si="46"/>
        <v>ACEPTA</v>
      </c>
      <c r="BO39" s="33">
        <f t="shared" si="47"/>
        <v>8.6849847469983033E-5</v>
      </c>
      <c r="BP39" s="79" t="str">
        <f t="shared" si="61"/>
        <v>ACEPTA</v>
      </c>
      <c r="BQ39" s="22">
        <f t="shared" si="48"/>
        <v>184210</v>
      </c>
      <c r="BR39" s="23">
        <f t="shared" si="49"/>
        <v>15382.823732982188</v>
      </c>
      <c r="BS39" s="22">
        <f t="shared" si="50"/>
        <v>168827.17626701781</v>
      </c>
    </row>
    <row r="40" spans="1:71" ht="18" customHeight="1" x14ac:dyDescent="0.25">
      <c r="A40" s="15">
        <v>37</v>
      </c>
      <c r="B40" s="16" t="s">
        <v>100</v>
      </c>
      <c r="C40" s="17" t="s">
        <v>101</v>
      </c>
      <c r="D40" s="18">
        <v>9788473517119</v>
      </c>
      <c r="E40" s="19" t="s">
        <v>31</v>
      </c>
      <c r="F40" s="20">
        <v>25</v>
      </c>
      <c r="G40" s="21">
        <v>174118</v>
      </c>
      <c r="H40" s="21">
        <v>4352950</v>
      </c>
      <c r="I40" s="22">
        <v>133000</v>
      </c>
      <c r="J40" s="23">
        <f t="shared" si="52"/>
        <v>3325000</v>
      </c>
      <c r="K40" s="41" t="str">
        <f t="shared" si="10"/>
        <v>ACEPTA</v>
      </c>
      <c r="L40" s="41" t="str">
        <f t="shared" si="11"/>
        <v>ACEPTA</v>
      </c>
      <c r="M40" s="50">
        <f t="shared" si="12"/>
        <v>0.2361501969928439</v>
      </c>
      <c r="N40" s="77" t="str">
        <f t="shared" si="53"/>
        <v>PAB</v>
      </c>
      <c r="O40" s="22">
        <v>174117</v>
      </c>
      <c r="P40" s="41">
        <f t="shared" si="13"/>
        <v>4352925</v>
      </c>
      <c r="Q40" s="41" t="str">
        <f t="shared" si="14"/>
        <v>ACEPTA</v>
      </c>
      <c r="R40" s="41" t="str">
        <f t="shared" si="15"/>
        <v>ACEPTA</v>
      </c>
      <c r="S40" s="50">
        <f t="shared" si="51"/>
        <v>5.7432316015182394E-6</v>
      </c>
      <c r="T40" s="42" t="str">
        <f t="shared" si="54"/>
        <v>ACEPTA</v>
      </c>
      <c r="U40" s="22">
        <v>174118</v>
      </c>
      <c r="V40" s="41">
        <f t="shared" si="16"/>
        <v>4352950</v>
      </c>
      <c r="W40" s="41" t="str">
        <f t="shared" si="17"/>
        <v>ACEPTA</v>
      </c>
      <c r="X40" s="41" t="str">
        <f t="shared" si="18"/>
        <v>ACEPTA</v>
      </c>
      <c r="Y40" s="50">
        <f t="shared" si="19"/>
        <v>0</v>
      </c>
      <c r="Z40" s="42" t="str">
        <f t="shared" si="55"/>
        <v>ACEPTA</v>
      </c>
      <c r="AA40" s="22">
        <v>174116</v>
      </c>
      <c r="AB40" s="41">
        <f t="shared" si="20"/>
        <v>4352900</v>
      </c>
      <c r="AC40" s="41" t="str">
        <f t="shared" si="21"/>
        <v>ACEPTA</v>
      </c>
      <c r="AD40" s="41" t="str">
        <f t="shared" si="22"/>
        <v>ACEPTA</v>
      </c>
      <c r="AE40" s="50">
        <f t="shared" si="23"/>
        <v>1.1486463203147501E-5</v>
      </c>
      <c r="AF40" s="42" t="str">
        <f t="shared" si="56"/>
        <v>ACEPTA</v>
      </c>
      <c r="AG40" s="22">
        <v>174000</v>
      </c>
      <c r="AH40" s="41">
        <f t="shared" si="24"/>
        <v>4350000</v>
      </c>
      <c r="AI40" s="41" t="str">
        <f t="shared" si="25"/>
        <v>ACEPTA</v>
      </c>
      <c r="AJ40" s="41" t="str">
        <f t="shared" si="26"/>
        <v>ACEPTA</v>
      </c>
      <c r="AK40" s="50">
        <f t="shared" si="27"/>
        <v>6.7770132898381519E-4</v>
      </c>
      <c r="AL40" s="42" t="str">
        <f t="shared" si="57"/>
        <v>ACEPTA</v>
      </c>
      <c r="AM40" s="22">
        <v>173800</v>
      </c>
      <c r="AN40" s="22">
        <f t="shared" si="28"/>
        <v>4345000</v>
      </c>
      <c r="AO40" s="22" t="str">
        <f t="shared" si="29"/>
        <v>ACEPTA</v>
      </c>
      <c r="AP40" s="22" t="str">
        <f t="shared" si="30"/>
        <v>ACEPTA</v>
      </c>
      <c r="AQ40" s="33">
        <f t="shared" si="31"/>
        <v>1.8263476492953457E-3</v>
      </c>
      <c r="AR40" s="79" t="str">
        <f t="shared" si="58"/>
        <v>ACEPTA</v>
      </c>
      <c r="AS40" s="22">
        <v>174068</v>
      </c>
      <c r="AT40" s="22">
        <f t="shared" si="32"/>
        <v>4351700</v>
      </c>
      <c r="AU40" s="22" t="str">
        <f t="shared" si="33"/>
        <v>ACEPTA</v>
      </c>
      <c r="AV40" s="22" t="str">
        <f t="shared" si="34"/>
        <v>ACEPTA</v>
      </c>
      <c r="AW40" s="33">
        <f t="shared" si="35"/>
        <v>2.8716158007791037E-4</v>
      </c>
      <c r="AX40" s="79" t="str">
        <f t="shared" si="59"/>
        <v>ACEPTA</v>
      </c>
      <c r="AY40" s="22">
        <v>174100</v>
      </c>
      <c r="AZ40" s="22">
        <f t="shared" si="36"/>
        <v>4352500</v>
      </c>
      <c r="BA40" s="22" t="str">
        <f t="shared" si="37"/>
        <v>ACEPTA</v>
      </c>
      <c r="BB40" s="22" t="str">
        <f t="shared" si="38"/>
        <v>ACEPTA</v>
      </c>
      <c r="BC40" s="33">
        <f t="shared" si="39"/>
        <v>1.0337816882799444E-4</v>
      </c>
      <c r="BD40" s="32"/>
      <c r="BE40" s="22">
        <v>174108</v>
      </c>
      <c r="BF40" s="22">
        <f t="shared" si="40"/>
        <v>4352700</v>
      </c>
      <c r="BG40" s="22" t="str">
        <f t="shared" si="41"/>
        <v>ACEPTA</v>
      </c>
      <c r="BH40" s="22" t="str">
        <f t="shared" si="42"/>
        <v>ACEPTA</v>
      </c>
      <c r="BI40" s="33">
        <f t="shared" si="43"/>
        <v>5.7432316015626483E-5</v>
      </c>
      <c r="BJ40" s="79" t="str">
        <f t="shared" si="60"/>
        <v>ACEPTA</v>
      </c>
      <c r="BK40" s="23">
        <v>174100</v>
      </c>
      <c r="BL40" s="22">
        <f t="shared" si="44"/>
        <v>4352500</v>
      </c>
      <c r="BM40" s="22" t="str">
        <f t="shared" si="45"/>
        <v>ACEPTA</v>
      </c>
      <c r="BN40" s="22" t="str">
        <f t="shared" si="46"/>
        <v>ACEPTA</v>
      </c>
      <c r="BO40" s="33">
        <f t="shared" si="47"/>
        <v>1.0337816882799444E-4</v>
      </c>
      <c r="BP40" s="79" t="str">
        <f t="shared" si="61"/>
        <v>ACEPTA</v>
      </c>
      <c r="BQ40" s="22">
        <f t="shared" si="48"/>
        <v>174100</v>
      </c>
      <c r="BR40" s="23">
        <f t="shared" si="49"/>
        <v>13684.844559260111</v>
      </c>
      <c r="BS40" s="22">
        <f t="shared" si="50"/>
        <v>160415.15544073988</v>
      </c>
    </row>
    <row r="41" spans="1:71" ht="18" customHeight="1" x14ac:dyDescent="0.25">
      <c r="A41" s="15">
        <v>38</v>
      </c>
      <c r="B41" s="16" t="s">
        <v>102</v>
      </c>
      <c r="C41" s="17" t="s">
        <v>103</v>
      </c>
      <c r="D41" s="18">
        <v>9789587847635</v>
      </c>
      <c r="E41" s="19" t="s">
        <v>31</v>
      </c>
      <c r="F41" s="20">
        <v>25</v>
      </c>
      <c r="G41" s="21">
        <v>39000</v>
      </c>
      <c r="H41" s="21">
        <v>975000</v>
      </c>
      <c r="I41" s="22">
        <v>29000</v>
      </c>
      <c r="J41" s="23">
        <f t="shared" si="52"/>
        <v>725000</v>
      </c>
      <c r="K41" s="41" t="str">
        <f t="shared" si="10"/>
        <v>ACEPTA</v>
      </c>
      <c r="L41" s="41" t="str">
        <f t="shared" si="11"/>
        <v>ACEPTA</v>
      </c>
      <c r="M41" s="50">
        <f t="shared" si="12"/>
        <v>0.25641025641025639</v>
      </c>
      <c r="N41" s="77" t="str">
        <f t="shared" si="53"/>
        <v>PAB</v>
      </c>
      <c r="O41" s="22">
        <v>38999</v>
      </c>
      <c r="P41" s="41">
        <f t="shared" si="13"/>
        <v>974975</v>
      </c>
      <c r="Q41" s="41" t="str">
        <f t="shared" si="14"/>
        <v>ACEPTA</v>
      </c>
      <c r="R41" s="41" t="str">
        <f t="shared" si="15"/>
        <v>ACEPTA</v>
      </c>
      <c r="S41" s="50">
        <f t="shared" si="51"/>
        <v>2.5641025641065518E-5</v>
      </c>
      <c r="T41" s="42" t="str">
        <f t="shared" si="54"/>
        <v>ACEPTA</v>
      </c>
      <c r="U41" s="22">
        <v>39000</v>
      </c>
      <c r="V41" s="41">
        <f t="shared" si="16"/>
        <v>975000</v>
      </c>
      <c r="W41" s="41" t="str">
        <f t="shared" si="17"/>
        <v>ACEPTA</v>
      </c>
      <c r="X41" s="41" t="str">
        <f t="shared" si="18"/>
        <v>ACEPTA</v>
      </c>
      <c r="Y41" s="50">
        <f t="shared" si="19"/>
        <v>0</v>
      </c>
      <c r="Z41" s="42" t="str">
        <f t="shared" si="55"/>
        <v>ACEPTA</v>
      </c>
      <c r="AA41" s="22">
        <v>38998</v>
      </c>
      <c r="AB41" s="41">
        <f t="shared" si="20"/>
        <v>974950</v>
      </c>
      <c r="AC41" s="41" t="str">
        <f t="shared" si="21"/>
        <v>ACEPTA</v>
      </c>
      <c r="AD41" s="41" t="str">
        <f t="shared" si="22"/>
        <v>ACEPTA</v>
      </c>
      <c r="AE41" s="50">
        <f t="shared" si="23"/>
        <v>5.1282051282020014E-5</v>
      </c>
      <c r="AF41" s="42" t="str">
        <f t="shared" si="56"/>
        <v>ACEPTA</v>
      </c>
      <c r="AG41" s="22">
        <v>38000</v>
      </c>
      <c r="AH41" s="41">
        <f t="shared" si="24"/>
        <v>950000</v>
      </c>
      <c r="AI41" s="41" t="str">
        <f t="shared" si="25"/>
        <v>ACEPTA</v>
      </c>
      <c r="AJ41" s="41" t="str">
        <f t="shared" si="26"/>
        <v>ACEPTA</v>
      </c>
      <c r="AK41" s="50">
        <f t="shared" si="27"/>
        <v>2.5641025641025661E-2</v>
      </c>
      <c r="AL41" s="42" t="str">
        <f t="shared" si="57"/>
        <v>ACEPTA</v>
      </c>
      <c r="AM41" s="22">
        <v>38700</v>
      </c>
      <c r="AN41" s="22">
        <f t="shared" si="28"/>
        <v>967500</v>
      </c>
      <c r="AO41" s="22" t="str">
        <f t="shared" si="29"/>
        <v>ACEPTA</v>
      </c>
      <c r="AP41" s="22" t="str">
        <f t="shared" si="30"/>
        <v>ACEPTA</v>
      </c>
      <c r="AQ41" s="33">
        <f t="shared" si="31"/>
        <v>7.692307692307665E-3</v>
      </c>
      <c r="AR41" s="79" t="str">
        <f t="shared" si="58"/>
        <v>ACEPTA</v>
      </c>
      <c r="AS41" s="22">
        <v>38950</v>
      </c>
      <c r="AT41" s="22">
        <f t="shared" si="32"/>
        <v>973750</v>
      </c>
      <c r="AU41" s="22" t="str">
        <f t="shared" si="33"/>
        <v>ACEPTA</v>
      </c>
      <c r="AV41" s="22" t="str">
        <f t="shared" si="34"/>
        <v>ACEPTA</v>
      </c>
      <c r="AW41" s="33">
        <f t="shared" si="35"/>
        <v>1.2820512820512775E-3</v>
      </c>
      <c r="AX41" s="79" t="str">
        <f t="shared" si="59"/>
        <v>ACEPTA</v>
      </c>
      <c r="AY41" s="22">
        <v>39000</v>
      </c>
      <c r="AZ41" s="22">
        <f t="shared" si="36"/>
        <v>975000</v>
      </c>
      <c r="BA41" s="22" t="str">
        <f t="shared" si="37"/>
        <v>ACEPTA</v>
      </c>
      <c r="BB41" s="22" t="str">
        <f t="shared" si="38"/>
        <v>ACEPTA</v>
      </c>
      <c r="BC41" s="33">
        <f t="shared" si="39"/>
        <v>0</v>
      </c>
      <c r="BD41" s="34"/>
      <c r="BE41" s="22">
        <v>38990</v>
      </c>
      <c r="BF41" s="22">
        <f t="shared" si="40"/>
        <v>974750</v>
      </c>
      <c r="BG41" s="22" t="str">
        <f t="shared" si="41"/>
        <v>ACEPTA</v>
      </c>
      <c r="BH41" s="22" t="str">
        <f t="shared" si="42"/>
        <v>ACEPTA</v>
      </c>
      <c r="BI41" s="33">
        <f t="shared" si="43"/>
        <v>2.5641025641021109E-4</v>
      </c>
      <c r="BJ41" s="79" t="str">
        <f t="shared" si="60"/>
        <v>ACEPTA</v>
      </c>
      <c r="BK41" s="23">
        <v>38990</v>
      </c>
      <c r="BL41" s="22">
        <f t="shared" si="44"/>
        <v>974750</v>
      </c>
      <c r="BM41" s="22" t="str">
        <f t="shared" si="45"/>
        <v>ACEPTA</v>
      </c>
      <c r="BN41" s="22" t="str">
        <f t="shared" si="46"/>
        <v>ACEPTA</v>
      </c>
      <c r="BO41" s="33">
        <f t="shared" si="47"/>
        <v>2.5641025641021109E-4</v>
      </c>
      <c r="BP41" s="79" t="str">
        <f t="shared" si="61"/>
        <v>ACEPTA</v>
      </c>
      <c r="BQ41" s="22">
        <f t="shared" si="48"/>
        <v>38990</v>
      </c>
      <c r="BR41" s="23">
        <f t="shared" si="49"/>
        <v>3292.4349651891375</v>
      </c>
      <c r="BS41" s="22">
        <f t="shared" si="50"/>
        <v>35697.565034810861</v>
      </c>
    </row>
    <row r="42" spans="1:71" ht="18" customHeight="1" x14ac:dyDescent="0.25">
      <c r="A42" s="15">
        <v>39</v>
      </c>
      <c r="B42" s="16" t="s">
        <v>104</v>
      </c>
      <c r="C42" s="17" t="s">
        <v>105</v>
      </c>
      <c r="D42" s="18">
        <v>9789587900606</v>
      </c>
      <c r="E42" s="19" t="s">
        <v>31</v>
      </c>
      <c r="F42" s="20">
        <v>25</v>
      </c>
      <c r="G42" s="21">
        <v>40000</v>
      </c>
      <c r="H42" s="21">
        <v>1000000</v>
      </c>
      <c r="I42" s="22">
        <v>30000</v>
      </c>
      <c r="J42" s="23">
        <f t="shared" si="52"/>
        <v>750000</v>
      </c>
      <c r="K42" s="41" t="str">
        <f t="shared" si="10"/>
        <v>ACEPTA</v>
      </c>
      <c r="L42" s="41" t="str">
        <f t="shared" si="11"/>
        <v>ACEPTA</v>
      </c>
      <c r="M42" s="50">
        <f t="shared" si="12"/>
        <v>0.25</v>
      </c>
      <c r="N42" s="77" t="str">
        <f t="shared" si="53"/>
        <v>PAB</v>
      </c>
      <c r="O42" s="22">
        <v>39999</v>
      </c>
      <c r="P42" s="41">
        <f t="shared" si="13"/>
        <v>999975</v>
      </c>
      <c r="Q42" s="41" t="str">
        <f t="shared" si="14"/>
        <v>ACEPTA</v>
      </c>
      <c r="R42" s="41" t="str">
        <f t="shared" si="15"/>
        <v>ACEPTA</v>
      </c>
      <c r="S42" s="50">
        <f t="shared" si="51"/>
        <v>2.5000000000052758E-5</v>
      </c>
      <c r="T42" s="42" t="str">
        <f t="shared" si="54"/>
        <v>ACEPTA</v>
      </c>
      <c r="U42" s="22">
        <v>40000</v>
      </c>
      <c r="V42" s="41">
        <f t="shared" si="16"/>
        <v>1000000</v>
      </c>
      <c r="W42" s="41" t="str">
        <f t="shared" si="17"/>
        <v>ACEPTA</v>
      </c>
      <c r="X42" s="41" t="str">
        <f t="shared" si="18"/>
        <v>ACEPTA</v>
      </c>
      <c r="Y42" s="50">
        <f t="shared" si="19"/>
        <v>0</v>
      </c>
      <c r="Z42" s="42" t="str">
        <f t="shared" si="55"/>
        <v>ACEPTA</v>
      </c>
      <c r="AA42" s="22">
        <v>39998</v>
      </c>
      <c r="AB42" s="41">
        <f t="shared" si="20"/>
        <v>999950</v>
      </c>
      <c r="AC42" s="41" t="str">
        <f t="shared" si="21"/>
        <v>ACEPTA</v>
      </c>
      <c r="AD42" s="41" t="str">
        <f t="shared" si="22"/>
        <v>ACEPTA</v>
      </c>
      <c r="AE42" s="50">
        <f t="shared" si="23"/>
        <v>4.9999999999994493E-5</v>
      </c>
      <c r="AF42" s="42" t="str">
        <f t="shared" si="56"/>
        <v>ACEPTA</v>
      </c>
      <c r="AG42" s="22">
        <v>39000</v>
      </c>
      <c r="AH42" s="41">
        <f t="shared" si="24"/>
        <v>975000</v>
      </c>
      <c r="AI42" s="41" t="str">
        <f t="shared" si="25"/>
        <v>ACEPTA</v>
      </c>
      <c r="AJ42" s="41" t="str">
        <f t="shared" si="26"/>
        <v>ACEPTA</v>
      </c>
      <c r="AK42" s="50">
        <f t="shared" si="27"/>
        <v>2.5000000000000022E-2</v>
      </c>
      <c r="AL42" s="42" t="str">
        <f t="shared" si="57"/>
        <v>ACEPTA</v>
      </c>
      <c r="AM42" s="22">
        <v>39700</v>
      </c>
      <c r="AN42" s="22">
        <f t="shared" si="28"/>
        <v>992500</v>
      </c>
      <c r="AO42" s="22" t="str">
        <f t="shared" si="29"/>
        <v>ACEPTA</v>
      </c>
      <c r="AP42" s="22" t="str">
        <f t="shared" si="30"/>
        <v>ACEPTA</v>
      </c>
      <c r="AQ42" s="33">
        <f t="shared" si="31"/>
        <v>7.4999999999999512E-3</v>
      </c>
      <c r="AR42" s="79" t="str">
        <f t="shared" si="58"/>
        <v>ACEPTA</v>
      </c>
      <c r="AS42" s="22">
        <v>39950</v>
      </c>
      <c r="AT42" s="22">
        <f t="shared" si="32"/>
        <v>998750</v>
      </c>
      <c r="AU42" s="22" t="str">
        <f t="shared" si="33"/>
        <v>ACEPTA</v>
      </c>
      <c r="AV42" s="22" t="str">
        <f t="shared" si="34"/>
        <v>ACEPTA</v>
      </c>
      <c r="AW42" s="33">
        <f t="shared" si="35"/>
        <v>1.2499999999999734E-3</v>
      </c>
      <c r="AX42" s="79" t="str">
        <f t="shared" si="59"/>
        <v>ACEPTA</v>
      </c>
      <c r="AY42" s="22">
        <v>40000</v>
      </c>
      <c r="AZ42" s="22">
        <f t="shared" si="36"/>
        <v>1000000</v>
      </c>
      <c r="BA42" s="22" t="str">
        <f t="shared" si="37"/>
        <v>ACEPTA</v>
      </c>
      <c r="BB42" s="22" t="str">
        <f t="shared" si="38"/>
        <v>ACEPTA</v>
      </c>
      <c r="BC42" s="33">
        <f t="shared" si="39"/>
        <v>0</v>
      </c>
      <c r="BD42" s="32"/>
      <c r="BE42" s="22">
        <v>39990</v>
      </c>
      <c r="BF42" s="22">
        <f t="shared" si="40"/>
        <v>999750</v>
      </c>
      <c r="BG42" s="22" t="str">
        <f t="shared" si="41"/>
        <v>ACEPTA</v>
      </c>
      <c r="BH42" s="22" t="str">
        <f t="shared" si="42"/>
        <v>ACEPTA</v>
      </c>
      <c r="BI42" s="33">
        <f t="shared" si="43"/>
        <v>2.4999999999997247E-4</v>
      </c>
      <c r="BJ42" s="79" t="str">
        <f t="shared" si="60"/>
        <v>ACEPTA</v>
      </c>
      <c r="BK42" s="23">
        <v>39990</v>
      </c>
      <c r="BL42" s="22">
        <f t="shared" si="44"/>
        <v>999750</v>
      </c>
      <c r="BM42" s="22" t="str">
        <f t="shared" si="45"/>
        <v>ACEPTA</v>
      </c>
      <c r="BN42" s="22" t="str">
        <f t="shared" si="46"/>
        <v>ACEPTA</v>
      </c>
      <c r="BO42" s="33">
        <f t="shared" si="47"/>
        <v>2.4999999999997247E-4</v>
      </c>
      <c r="BP42" s="79" t="str">
        <f t="shared" si="61"/>
        <v>ACEPTA</v>
      </c>
      <c r="BQ42" s="22">
        <f t="shared" si="48"/>
        <v>39990</v>
      </c>
      <c r="BR42" s="23">
        <f t="shared" si="49"/>
        <v>3292.4349651891375</v>
      </c>
      <c r="BS42" s="22">
        <f t="shared" si="50"/>
        <v>36697.565034810861</v>
      </c>
    </row>
    <row r="43" spans="1:71" ht="18" customHeight="1" x14ac:dyDescent="0.25">
      <c r="A43" s="15">
        <v>40</v>
      </c>
      <c r="B43" s="16" t="s">
        <v>106</v>
      </c>
      <c r="C43" s="17" t="s">
        <v>101</v>
      </c>
      <c r="D43" s="18">
        <v>9788490975909</v>
      </c>
      <c r="E43" s="19" t="s">
        <v>31</v>
      </c>
      <c r="F43" s="20">
        <v>25</v>
      </c>
      <c r="G43" s="21">
        <v>88000</v>
      </c>
      <c r="H43" s="21">
        <v>2200000</v>
      </c>
      <c r="I43" s="22">
        <v>66000</v>
      </c>
      <c r="J43" s="23">
        <f t="shared" si="52"/>
        <v>1650000</v>
      </c>
      <c r="K43" s="41" t="str">
        <f t="shared" si="10"/>
        <v>ACEPTA</v>
      </c>
      <c r="L43" s="41" t="str">
        <f t="shared" si="11"/>
        <v>ACEPTA</v>
      </c>
      <c r="M43" s="50">
        <f t="shared" si="12"/>
        <v>0.25</v>
      </c>
      <c r="N43" s="77" t="str">
        <f t="shared" si="53"/>
        <v>PAB</v>
      </c>
      <c r="O43" s="22">
        <v>87999</v>
      </c>
      <c r="P43" s="41">
        <f t="shared" si="13"/>
        <v>2199975</v>
      </c>
      <c r="Q43" s="41" t="str">
        <f t="shared" si="14"/>
        <v>ACEPTA</v>
      </c>
      <c r="R43" s="41" t="str">
        <f t="shared" si="15"/>
        <v>ACEPTA</v>
      </c>
      <c r="S43" s="50">
        <f t="shared" si="51"/>
        <v>1.1363636363670437E-5</v>
      </c>
      <c r="T43" s="42" t="str">
        <f t="shared" si="54"/>
        <v>ACEPTA</v>
      </c>
      <c r="U43" s="22">
        <v>88000</v>
      </c>
      <c r="V43" s="41">
        <f t="shared" si="16"/>
        <v>2200000</v>
      </c>
      <c r="W43" s="41" t="str">
        <f t="shared" si="17"/>
        <v>ACEPTA</v>
      </c>
      <c r="X43" s="41" t="str">
        <f t="shared" si="18"/>
        <v>ACEPTA</v>
      </c>
      <c r="Y43" s="50">
        <f t="shared" si="19"/>
        <v>0</v>
      </c>
      <c r="Z43" s="42" t="str">
        <f t="shared" si="55"/>
        <v>ACEPTA</v>
      </c>
      <c r="AA43" s="22">
        <v>87998</v>
      </c>
      <c r="AB43" s="41">
        <f t="shared" si="20"/>
        <v>2199950</v>
      </c>
      <c r="AC43" s="41" t="str">
        <f t="shared" si="21"/>
        <v>ACEPTA</v>
      </c>
      <c r="AD43" s="41" t="str">
        <f t="shared" si="22"/>
        <v>ACEPTA</v>
      </c>
      <c r="AE43" s="50">
        <f t="shared" si="23"/>
        <v>2.2727272727229852E-5</v>
      </c>
      <c r="AF43" s="42" t="str">
        <f t="shared" si="56"/>
        <v>ACEPTA</v>
      </c>
      <c r="AG43" s="22">
        <v>87000</v>
      </c>
      <c r="AH43" s="41">
        <f t="shared" si="24"/>
        <v>2175000</v>
      </c>
      <c r="AI43" s="41" t="str">
        <f t="shared" si="25"/>
        <v>ACEPTA</v>
      </c>
      <c r="AJ43" s="41" t="str">
        <f t="shared" si="26"/>
        <v>ACEPTA</v>
      </c>
      <c r="AK43" s="50">
        <f t="shared" si="27"/>
        <v>1.1363636363636354E-2</v>
      </c>
      <c r="AL43" s="42" t="str">
        <f t="shared" si="57"/>
        <v>ACEPTA</v>
      </c>
      <c r="AM43" s="22">
        <v>87700</v>
      </c>
      <c r="AN43" s="22">
        <f t="shared" si="28"/>
        <v>2192500</v>
      </c>
      <c r="AO43" s="22" t="str">
        <f t="shared" si="29"/>
        <v>ACEPTA</v>
      </c>
      <c r="AP43" s="22" t="str">
        <f t="shared" si="30"/>
        <v>ACEPTA</v>
      </c>
      <c r="AQ43" s="33">
        <f t="shared" si="31"/>
        <v>3.4090909090909172E-3</v>
      </c>
      <c r="AR43" s="79" t="str">
        <f t="shared" si="58"/>
        <v>ACEPTA</v>
      </c>
      <c r="AS43" s="22">
        <v>87950</v>
      </c>
      <c r="AT43" s="22">
        <f t="shared" si="32"/>
        <v>2198750</v>
      </c>
      <c r="AU43" s="22" t="str">
        <f t="shared" si="33"/>
        <v>ACEPTA</v>
      </c>
      <c r="AV43" s="22" t="str">
        <f t="shared" si="34"/>
        <v>ACEPTA</v>
      </c>
      <c r="AW43" s="33">
        <f t="shared" si="35"/>
        <v>5.6818181818185653E-4</v>
      </c>
      <c r="AX43" s="79" t="str">
        <f t="shared" si="59"/>
        <v>ACEPTA</v>
      </c>
      <c r="AY43" s="22">
        <v>88000</v>
      </c>
      <c r="AZ43" s="22">
        <f t="shared" si="36"/>
        <v>2200000</v>
      </c>
      <c r="BA43" s="22" t="str">
        <f t="shared" si="37"/>
        <v>ACEPTA</v>
      </c>
      <c r="BB43" s="22" t="str">
        <f t="shared" si="38"/>
        <v>ACEPTA</v>
      </c>
      <c r="BC43" s="33">
        <f t="shared" si="39"/>
        <v>0</v>
      </c>
      <c r="BD43" s="34"/>
      <c r="BE43" s="22">
        <v>87990</v>
      </c>
      <c r="BF43" s="22">
        <f t="shared" si="40"/>
        <v>2199750</v>
      </c>
      <c r="BG43" s="22" t="str">
        <f t="shared" si="41"/>
        <v>ACEPTA</v>
      </c>
      <c r="BH43" s="22" t="str">
        <f t="shared" si="42"/>
        <v>ACEPTA</v>
      </c>
      <c r="BI43" s="33">
        <f t="shared" si="43"/>
        <v>1.1363636363637131E-4</v>
      </c>
      <c r="BJ43" s="79" t="str">
        <f t="shared" si="60"/>
        <v>ACEPTA</v>
      </c>
      <c r="BK43" s="23">
        <v>87990</v>
      </c>
      <c r="BL43" s="22">
        <f t="shared" si="44"/>
        <v>2199750</v>
      </c>
      <c r="BM43" s="22" t="str">
        <f t="shared" si="45"/>
        <v>ACEPTA</v>
      </c>
      <c r="BN43" s="22" t="str">
        <f t="shared" si="46"/>
        <v>ACEPTA</v>
      </c>
      <c r="BO43" s="33">
        <f t="shared" si="47"/>
        <v>1.1363636363637131E-4</v>
      </c>
      <c r="BP43" s="79" t="str">
        <f t="shared" si="61"/>
        <v>ACEPTA</v>
      </c>
      <c r="BQ43" s="22">
        <f t="shared" si="48"/>
        <v>87990</v>
      </c>
      <c r="BR43" s="23">
        <f t="shared" si="49"/>
        <v>7283.4832326298383</v>
      </c>
      <c r="BS43" s="22">
        <f t="shared" si="50"/>
        <v>80706.516767370165</v>
      </c>
    </row>
    <row r="44" spans="1:71" ht="18" customHeight="1" x14ac:dyDescent="0.25">
      <c r="A44" s="15">
        <v>41</v>
      </c>
      <c r="B44" s="16" t="s">
        <v>107</v>
      </c>
      <c r="C44" s="17" t="s">
        <v>108</v>
      </c>
      <c r="D44" s="18">
        <v>9789587748703</v>
      </c>
      <c r="E44" s="19" t="s">
        <v>31</v>
      </c>
      <c r="F44" s="20">
        <v>25</v>
      </c>
      <c r="G44" s="21">
        <v>78000</v>
      </c>
      <c r="H44" s="21">
        <v>1950000</v>
      </c>
      <c r="I44" s="22">
        <v>59000</v>
      </c>
      <c r="J44" s="23">
        <f t="shared" si="52"/>
        <v>1475000</v>
      </c>
      <c r="K44" s="41" t="str">
        <f t="shared" si="10"/>
        <v>ACEPTA</v>
      </c>
      <c r="L44" s="41" t="str">
        <f t="shared" si="11"/>
        <v>ACEPTA</v>
      </c>
      <c r="M44" s="50">
        <f t="shared" si="12"/>
        <v>0.24358974358974361</v>
      </c>
      <c r="N44" s="77" t="str">
        <f t="shared" si="53"/>
        <v>PAB</v>
      </c>
      <c r="O44" s="22">
        <v>77999</v>
      </c>
      <c r="P44" s="41">
        <f t="shared" si="13"/>
        <v>1949975</v>
      </c>
      <c r="Q44" s="41" t="str">
        <f t="shared" si="14"/>
        <v>ACEPTA</v>
      </c>
      <c r="R44" s="41" t="str">
        <f t="shared" si="15"/>
        <v>ACEPTA</v>
      </c>
      <c r="S44" s="50">
        <f t="shared" si="51"/>
        <v>1.2820512820477248E-5</v>
      </c>
      <c r="T44" s="42" t="str">
        <f t="shared" si="54"/>
        <v>ACEPTA</v>
      </c>
      <c r="U44" s="22">
        <v>78000</v>
      </c>
      <c r="V44" s="41">
        <f t="shared" si="16"/>
        <v>1950000</v>
      </c>
      <c r="W44" s="41" t="str">
        <f t="shared" si="17"/>
        <v>ACEPTA</v>
      </c>
      <c r="X44" s="41" t="str">
        <f t="shared" si="18"/>
        <v>ACEPTA</v>
      </c>
      <c r="Y44" s="50">
        <f t="shared" si="19"/>
        <v>0</v>
      </c>
      <c r="Z44" s="42" t="str">
        <f t="shared" si="55"/>
        <v>ACEPTA</v>
      </c>
      <c r="AA44" s="22">
        <v>77998</v>
      </c>
      <c r="AB44" s="41">
        <f t="shared" si="20"/>
        <v>1949950</v>
      </c>
      <c r="AC44" s="41" t="str">
        <f t="shared" si="21"/>
        <v>ACEPTA</v>
      </c>
      <c r="AD44" s="41" t="str">
        <f t="shared" si="22"/>
        <v>ACEPTA</v>
      </c>
      <c r="AE44" s="50">
        <f t="shared" si="23"/>
        <v>2.5641025641065518E-5</v>
      </c>
      <c r="AF44" s="42" t="str">
        <f t="shared" si="56"/>
        <v>ACEPTA</v>
      </c>
      <c r="AG44" s="22">
        <v>77000</v>
      </c>
      <c r="AH44" s="41">
        <f t="shared" si="24"/>
        <v>1925000</v>
      </c>
      <c r="AI44" s="41" t="str">
        <f t="shared" si="25"/>
        <v>ACEPTA</v>
      </c>
      <c r="AJ44" s="41" t="str">
        <f t="shared" si="26"/>
        <v>ACEPTA</v>
      </c>
      <c r="AK44" s="50">
        <f t="shared" si="27"/>
        <v>1.2820512820512775E-2</v>
      </c>
      <c r="AL44" s="42" t="str">
        <f t="shared" si="57"/>
        <v>ACEPTA</v>
      </c>
      <c r="AM44" s="22">
        <v>77700</v>
      </c>
      <c r="AN44" s="22">
        <f t="shared" si="28"/>
        <v>1942500</v>
      </c>
      <c r="AO44" s="22" t="str">
        <f t="shared" si="29"/>
        <v>ACEPTA</v>
      </c>
      <c r="AP44" s="22" t="str">
        <f t="shared" si="30"/>
        <v>ACEPTA</v>
      </c>
      <c r="AQ44" s="33">
        <f t="shared" si="31"/>
        <v>3.8461538461538325E-3</v>
      </c>
      <c r="AR44" s="79" t="str">
        <f t="shared" si="58"/>
        <v>ACEPTA</v>
      </c>
      <c r="AS44" s="22">
        <v>77950</v>
      </c>
      <c r="AT44" s="22">
        <f t="shared" si="32"/>
        <v>1948750</v>
      </c>
      <c r="AU44" s="22" t="str">
        <f t="shared" si="33"/>
        <v>ACEPTA</v>
      </c>
      <c r="AV44" s="22" t="str">
        <f t="shared" si="34"/>
        <v>ACEPTA</v>
      </c>
      <c r="AW44" s="33">
        <f t="shared" si="35"/>
        <v>6.4102564102563875E-4</v>
      </c>
      <c r="AX44" s="79" t="str">
        <f t="shared" si="59"/>
        <v>ACEPTA</v>
      </c>
      <c r="AY44" s="22">
        <v>78000</v>
      </c>
      <c r="AZ44" s="22">
        <f t="shared" si="36"/>
        <v>1950000</v>
      </c>
      <c r="BA44" s="22" t="str">
        <f t="shared" si="37"/>
        <v>ACEPTA</v>
      </c>
      <c r="BB44" s="22" t="str">
        <f t="shared" si="38"/>
        <v>ACEPTA</v>
      </c>
      <c r="BC44" s="33">
        <f t="shared" si="39"/>
        <v>0</v>
      </c>
      <c r="BD44" s="32"/>
      <c r="BE44" s="22">
        <v>77990</v>
      </c>
      <c r="BF44" s="22">
        <f t="shared" si="40"/>
        <v>1949750</v>
      </c>
      <c r="BG44" s="22" t="str">
        <f t="shared" si="41"/>
        <v>ACEPTA</v>
      </c>
      <c r="BH44" s="22" t="str">
        <f t="shared" si="42"/>
        <v>ACEPTA</v>
      </c>
      <c r="BI44" s="33">
        <f t="shared" si="43"/>
        <v>1.2820512820510555E-4</v>
      </c>
      <c r="BJ44" s="79" t="str">
        <f t="shared" si="60"/>
        <v>ACEPTA</v>
      </c>
      <c r="BK44" s="23">
        <v>77990</v>
      </c>
      <c r="BL44" s="22">
        <f t="shared" si="44"/>
        <v>1949750</v>
      </c>
      <c r="BM44" s="22" t="str">
        <f t="shared" si="45"/>
        <v>ACEPTA</v>
      </c>
      <c r="BN44" s="22" t="str">
        <f t="shared" si="46"/>
        <v>ACEPTA</v>
      </c>
      <c r="BO44" s="33">
        <f t="shared" si="47"/>
        <v>1.2820512820510555E-4</v>
      </c>
      <c r="BP44" s="79" t="str">
        <f t="shared" si="61"/>
        <v>ACEPTA</v>
      </c>
      <c r="BQ44" s="22">
        <f t="shared" si="48"/>
        <v>77990</v>
      </c>
      <c r="BR44" s="23">
        <f t="shared" si="49"/>
        <v>6284.6541670962297</v>
      </c>
      <c r="BS44" s="22">
        <f t="shared" si="50"/>
        <v>71705.345832903768</v>
      </c>
    </row>
    <row r="45" spans="1:71" ht="18" customHeight="1" x14ac:dyDescent="0.25">
      <c r="A45" s="15">
        <v>42</v>
      </c>
      <c r="B45" s="16" t="s">
        <v>109</v>
      </c>
      <c r="C45" s="17" t="s">
        <v>110</v>
      </c>
      <c r="D45" s="18">
        <v>9789560011503</v>
      </c>
      <c r="E45" s="19" t="s">
        <v>31</v>
      </c>
      <c r="F45" s="20">
        <v>25</v>
      </c>
      <c r="G45" s="21">
        <v>129000</v>
      </c>
      <c r="H45" s="21">
        <v>3225000</v>
      </c>
      <c r="I45" s="22">
        <v>97000</v>
      </c>
      <c r="J45" s="23">
        <f t="shared" si="52"/>
        <v>2425000</v>
      </c>
      <c r="K45" s="41" t="str">
        <f t="shared" si="10"/>
        <v>ACEPTA</v>
      </c>
      <c r="L45" s="41" t="str">
        <f t="shared" si="11"/>
        <v>ACEPTA</v>
      </c>
      <c r="M45" s="50">
        <f t="shared" si="12"/>
        <v>0.24806201550387597</v>
      </c>
      <c r="N45" s="77" t="str">
        <f t="shared" si="53"/>
        <v>PAB</v>
      </c>
      <c r="O45" s="22">
        <v>128999</v>
      </c>
      <c r="P45" s="41">
        <f t="shared" si="13"/>
        <v>3224975</v>
      </c>
      <c r="Q45" s="41" t="str">
        <f t="shared" si="14"/>
        <v>ACEPTA</v>
      </c>
      <c r="R45" s="41" t="str">
        <f t="shared" si="15"/>
        <v>ACEPTA</v>
      </c>
      <c r="S45" s="50">
        <f t="shared" si="51"/>
        <v>7.7519379845236713E-6</v>
      </c>
      <c r="T45" s="42" t="str">
        <f t="shared" si="54"/>
        <v>ACEPTA</v>
      </c>
      <c r="U45" s="22">
        <v>129000</v>
      </c>
      <c r="V45" s="41">
        <f t="shared" si="16"/>
        <v>3225000</v>
      </c>
      <c r="W45" s="41" t="str">
        <f t="shared" si="17"/>
        <v>ACEPTA</v>
      </c>
      <c r="X45" s="41" t="str">
        <f t="shared" si="18"/>
        <v>ACEPTA</v>
      </c>
      <c r="Y45" s="50">
        <f t="shared" si="19"/>
        <v>0</v>
      </c>
      <c r="Z45" s="42" t="str">
        <f t="shared" si="55"/>
        <v>ACEPTA</v>
      </c>
      <c r="AA45" s="22">
        <v>128998</v>
      </c>
      <c r="AB45" s="41">
        <f t="shared" si="20"/>
        <v>3224950</v>
      </c>
      <c r="AC45" s="41" t="str">
        <f t="shared" si="21"/>
        <v>ACEPTA</v>
      </c>
      <c r="AD45" s="41" t="str">
        <f t="shared" si="22"/>
        <v>ACEPTA</v>
      </c>
      <c r="AE45" s="50">
        <f t="shared" si="23"/>
        <v>1.5503875969047343E-5</v>
      </c>
      <c r="AF45" s="42" t="str">
        <f t="shared" si="56"/>
        <v>ACEPTA</v>
      </c>
      <c r="AG45" s="22">
        <v>128000</v>
      </c>
      <c r="AH45" s="41">
        <f t="shared" si="24"/>
        <v>3200000</v>
      </c>
      <c r="AI45" s="41" t="str">
        <f t="shared" si="25"/>
        <v>ACEPTA</v>
      </c>
      <c r="AJ45" s="41" t="str">
        <f t="shared" si="26"/>
        <v>ACEPTA</v>
      </c>
      <c r="AK45" s="50">
        <f t="shared" si="27"/>
        <v>7.7519379844961378E-3</v>
      </c>
      <c r="AL45" s="42" t="str">
        <f t="shared" si="57"/>
        <v>ACEPTA</v>
      </c>
      <c r="AM45" s="22">
        <v>128700</v>
      </c>
      <c r="AN45" s="22">
        <f t="shared" si="28"/>
        <v>3217500</v>
      </c>
      <c r="AO45" s="22" t="str">
        <f t="shared" si="29"/>
        <v>ACEPTA</v>
      </c>
      <c r="AP45" s="22" t="str">
        <f t="shared" si="30"/>
        <v>ACEPTA</v>
      </c>
      <c r="AQ45" s="33">
        <f t="shared" si="31"/>
        <v>2.3255813953488857E-3</v>
      </c>
      <c r="AR45" s="79" t="str">
        <f t="shared" si="58"/>
        <v>ACEPTA</v>
      </c>
      <c r="AS45" s="22">
        <v>128950</v>
      </c>
      <c r="AT45" s="22">
        <f t="shared" si="32"/>
        <v>3223750</v>
      </c>
      <c r="AU45" s="22" t="str">
        <f t="shared" si="33"/>
        <v>ACEPTA</v>
      </c>
      <c r="AV45" s="22" t="str">
        <f t="shared" si="34"/>
        <v>ACEPTA</v>
      </c>
      <c r="AW45" s="33">
        <f t="shared" si="35"/>
        <v>3.875968992248513E-4</v>
      </c>
      <c r="AX45" s="79" t="str">
        <f t="shared" si="59"/>
        <v>ACEPTA</v>
      </c>
      <c r="AY45" s="22">
        <v>129000</v>
      </c>
      <c r="AZ45" s="22">
        <f t="shared" si="36"/>
        <v>3225000</v>
      </c>
      <c r="BA45" s="22" t="str">
        <f t="shared" si="37"/>
        <v>ACEPTA</v>
      </c>
      <c r="BB45" s="22" t="str">
        <f t="shared" si="38"/>
        <v>ACEPTA</v>
      </c>
      <c r="BC45" s="33">
        <f t="shared" si="39"/>
        <v>0</v>
      </c>
      <c r="BD45" s="34"/>
      <c r="BE45" s="22">
        <v>128990</v>
      </c>
      <c r="BF45" s="22">
        <f t="shared" si="40"/>
        <v>3224750</v>
      </c>
      <c r="BG45" s="22" t="str">
        <f t="shared" si="41"/>
        <v>ACEPTA</v>
      </c>
      <c r="BH45" s="22" t="str">
        <f t="shared" si="42"/>
        <v>ACEPTA</v>
      </c>
      <c r="BI45" s="33">
        <f t="shared" si="43"/>
        <v>7.7519379845014669E-5</v>
      </c>
      <c r="BJ45" s="79" t="str">
        <f t="shared" si="60"/>
        <v>ACEPTA</v>
      </c>
      <c r="BK45" s="23">
        <v>128990</v>
      </c>
      <c r="BL45" s="22">
        <f t="shared" si="44"/>
        <v>3224750</v>
      </c>
      <c r="BM45" s="22" t="str">
        <f t="shared" si="45"/>
        <v>ACEPTA</v>
      </c>
      <c r="BN45" s="22" t="str">
        <f t="shared" si="46"/>
        <v>ACEPTA</v>
      </c>
      <c r="BO45" s="33">
        <f t="shared" si="47"/>
        <v>7.7519379845014669E-5</v>
      </c>
      <c r="BP45" s="79" t="str">
        <f t="shared" si="61"/>
        <v>ACEPTA</v>
      </c>
      <c r="BQ45" s="22">
        <f t="shared" si="48"/>
        <v>128990</v>
      </c>
      <c r="BR45" s="23">
        <f t="shared" si="49"/>
        <v>10614.50607004919</v>
      </c>
      <c r="BS45" s="22">
        <f t="shared" si="50"/>
        <v>118375.49392995081</v>
      </c>
    </row>
    <row r="46" spans="1:71" ht="18" customHeight="1" x14ac:dyDescent="0.25">
      <c r="A46" s="15">
        <v>43</v>
      </c>
      <c r="B46" s="16" t="s">
        <v>111</v>
      </c>
      <c r="C46" s="17" t="s">
        <v>112</v>
      </c>
      <c r="D46" s="18">
        <v>9788491232667</v>
      </c>
      <c r="E46" s="19" t="s">
        <v>31</v>
      </c>
      <c r="F46" s="20">
        <v>25</v>
      </c>
      <c r="G46" s="21">
        <v>162000</v>
      </c>
      <c r="H46" s="21">
        <v>4050000</v>
      </c>
      <c r="I46" s="22">
        <v>122000</v>
      </c>
      <c r="J46" s="23">
        <f t="shared" si="52"/>
        <v>3050000</v>
      </c>
      <c r="K46" s="41" t="str">
        <f t="shared" si="10"/>
        <v>ACEPTA</v>
      </c>
      <c r="L46" s="41" t="str">
        <f t="shared" si="11"/>
        <v>ACEPTA</v>
      </c>
      <c r="M46" s="50">
        <f t="shared" si="12"/>
        <v>0.24691358024691357</v>
      </c>
      <c r="N46" s="77" t="str">
        <f t="shared" si="53"/>
        <v>PAB</v>
      </c>
      <c r="O46" s="22">
        <v>161999</v>
      </c>
      <c r="P46" s="41">
        <f t="shared" si="13"/>
        <v>4049975</v>
      </c>
      <c r="Q46" s="41" t="str">
        <f t="shared" si="14"/>
        <v>ACEPTA</v>
      </c>
      <c r="R46" s="41" t="str">
        <f t="shared" si="15"/>
        <v>ACEPTA</v>
      </c>
      <c r="S46" s="50">
        <f t="shared" si="51"/>
        <v>6.172839506213279E-6</v>
      </c>
      <c r="T46" s="42" t="str">
        <f t="shared" si="54"/>
        <v>ACEPTA</v>
      </c>
      <c r="U46" s="22">
        <v>162000</v>
      </c>
      <c r="V46" s="41">
        <f t="shared" si="16"/>
        <v>4050000</v>
      </c>
      <c r="W46" s="41" t="str">
        <f t="shared" si="17"/>
        <v>ACEPTA</v>
      </c>
      <c r="X46" s="41" t="str">
        <f t="shared" si="18"/>
        <v>ACEPTA</v>
      </c>
      <c r="Y46" s="50">
        <f t="shared" si="19"/>
        <v>0</v>
      </c>
      <c r="Z46" s="42" t="str">
        <f t="shared" si="55"/>
        <v>ACEPTA</v>
      </c>
      <c r="AA46" s="22">
        <v>161998</v>
      </c>
      <c r="AB46" s="41">
        <f t="shared" si="20"/>
        <v>4049950</v>
      </c>
      <c r="AC46" s="41" t="str">
        <f t="shared" si="21"/>
        <v>ACEPTA</v>
      </c>
      <c r="AD46" s="41" t="str">
        <f t="shared" si="22"/>
        <v>ACEPTA</v>
      </c>
      <c r="AE46" s="50">
        <f t="shared" si="23"/>
        <v>1.2345679012315536E-5</v>
      </c>
      <c r="AF46" s="42" t="str">
        <f t="shared" si="56"/>
        <v>ACEPTA</v>
      </c>
      <c r="AG46" s="22">
        <v>161000</v>
      </c>
      <c r="AH46" s="41">
        <f t="shared" si="24"/>
        <v>4025000</v>
      </c>
      <c r="AI46" s="41" t="str">
        <f t="shared" si="25"/>
        <v>ACEPTA</v>
      </c>
      <c r="AJ46" s="41" t="str">
        <f t="shared" si="26"/>
        <v>ACEPTA</v>
      </c>
      <c r="AK46" s="50">
        <f t="shared" si="27"/>
        <v>6.1728395061728669E-3</v>
      </c>
      <c r="AL46" s="42" t="str">
        <f t="shared" si="57"/>
        <v>ACEPTA</v>
      </c>
      <c r="AM46" s="22">
        <v>161700</v>
      </c>
      <c r="AN46" s="22">
        <f t="shared" si="28"/>
        <v>4042500</v>
      </c>
      <c r="AO46" s="22" t="str">
        <f t="shared" si="29"/>
        <v>ACEPTA</v>
      </c>
      <c r="AP46" s="22" t="str">
        <f t="shared" si="30"/>
        <v>ACEPTA</v>
      </c>
      <c r="AQ46" s="33">
        <f t="shared" si="31"/>
        <v>1.8518518518518823E-3</v>
      </c>
      <c r="AR46" s="79" t="str">
        <f t="shared" si="58"/>
        <v>ACEPTA</v>
      </c>
      <c r="AS46" s="22">
        <v>161950</v>
      </c>
      <c r="AT46" s="22">
        <f t="shared" si="32"/>
        <v>4048750</v>
      </c>
      <c r="AU46" s="22" t="str">
        <f t="shared" si="33"/>
        <v>ACEPTA</v>
      </c>
      <c r="AV46" s="22" t="str">
        <f t="shared" si="34"/>
        <v>ACEPTA</v>
      </c>
      <c r="AW46" s="33">
        <f t="shared" si="35"/>
        <v>3.0864197530866555E-4</v>
      </c>
      <c r="AX46" s="79" t="str">
        <f t="shared" si="59"/>
        <v>ACEPTA</v>
      </c>
      <c r="AY46" s="22">
        <v>162000</v>
      </c>
      <c r="AZ46" s="22">
        <f t="shared" si="36"/>
        <v>4050000</v>
      </c>
      <c r="BA46" s="22" t="str">
        <f t="shared" si="37"/>
        <v>ACEPTA</v>
      </c>
      <c r="BB46" s="22" t="str">
        <f t="shared" si="38"/>
        <v>ACEPTA</v>
      </c>
      <c r="BC46" s="33">
        <f t="shared" si="39"/>
        <v>0</v>
      </c>
      <c r="BD46" s="32"/>
      <c r="BE46" s="22">
        <v>161990</v>
      </c>
      <c r="BF46" s="22">
        <f t="shared" si="40"/>
        <v>4049750</v>
      </c>
      <c r="BG46" s="22" t="str">
        <f t="shared" si="41"/>
        <v>ACEPTA</v>
      </c>
      <c r="BH46" s="22" t="str">
        <f t="shared" si="42"/>
        <v>ACEPTA</v>
      </c>
      <c r="BI46" s="33">
        <f t="shared" si="43"/>
        <v>6.1728395061688701E-5</v>
      </c>
      <c r="BJ46" s="79" t="str">
        <f t="shared" si="60"/>
        <v>ACEPTA</v>
      </c>
      <c r="BK46" s="23">
        <v>161990</v>
      </c>
      <c r="BL46" s="22">
        <f t="shared" si="44"/>
        <v>4049750</v>
      </c>
      <c r="BM46" s="22" t="str">
        <f t="shared" si="45"/>
        <v>ACEPTA</v>
      </c>
      <c r="BN46" s="22" t="str">
        <f t="shared" si="46"/>
        <v>ACEPTA</v>
      </c>
      <c r="BO46" s="33">
        <f t="shared" si="47"/>
        <v>6.1728395061688701E-5</v>
      </c>
      <c r="BP46" s="79" t="str">
        <f t="shared" si="61"/>
        <v>ACEPTA</v>
      </c>
      <c r="BQ46" s="22">
        <f t="shared" si="48"/>
        <v>161990</v>
      </c>
      <c r="BR46" s="23">
        <f t="shared" si="49"/>
        <v>13280.159185792918</v>
      </c>
      <c r="BS46" s="22">
        <f t="shared" si="50"/>
        <v>148709.84081420707</v>
      </c>
    </row>
    <row r="47" spans="1:71" ht="18" customHeight="1" x14ac:dyDescent="0.25">
      <c r="A47" s="15">
        <v>44</v>
      </c>
      <c r="B47" s="16" t="s">
        <v>113</v>
      </c>
      <c r="C47" s="17" t="s">
        <v>114</v>
      </c>
      <c r="D47" s="18">
        <v>9789563571882</v>
      </c>
      <c r="E47" s="19" t="s">
        <v>31</v>
      </c>
      <c r="F47" s="20">
        <v>25</v>
      </c>
      <c r="G47" s="21">
        <v>98000</v>
      </c>
      <c r="H47" s="21">
        <v>2450000</v>
      </c>
      <c r="I47" s="22">
        <v>74000</v>
      </c>
      <c r="J47" s="23">
        <f t="shared" si="52"/>
        <v>1850000</v>
      </c>
      <c r="K47" s="41" t="str">
        <f t="shared" si="10"/>
        <v>ACEPTA</v>
      </c>
      <c r="L47" s="41" t="str">
        <f t="shared" si="11"/>
        <v>ACEPTA</v>
      </c>
      <c r="M47" s="50">
        <f t="shared" si="12"/>
        <v>0.24489795918367352</v>
      </c>
      <c r="N47" s="77" t="str">
        <f t="shared" si="53"/>
        <v>PAB</v>
      </c>
      <c r="O47" s="22">
        <v>97999</v>
      </c>
      <c r="P47" s="41">
        <f t="shared" si="13"/>
        <v>2449975</v>
      </c>
      <c r="Q47" s="41" t="str">
        <f t="shared" si="14"/>
        <v>ACEPTA</v>
      </c>
      <c r="R47" s="41" t="str">
        <f t="shared" si="15"/>
        <v>ACEPTA</v>
      </c>
      <c r="S47" s="50">
        <f t="shared" si="51"/>
        <v>1.0204081632658735E-5</v>
      </c>
      <c r="T47" s="42" t="str">
        <f t="shared" si="54"/>
        <v>ACEPTA</v>
      </c>
      <c r="U47" s="22">
        <v>98000</v>
      </c>
      <c r="V47" s="41">
        <f t="shared" si="16"/>
        <v>2450000</v>
      </c>
      <c r="W47" s="41" t="str">
        <f t="shared" si="17"/>
        <v>ACEPTA</v>
      </c>
      <c r="X47" s="41" t="str">
        <f t="shared" si="18"/>
        <v>ACEPTA</v>
      </c>
      <c r="Y47" s="50">
        <f t="shared" si="19"/>
        <v>0</v>
      </c>
      <c r="Z47" s="42" t="str">
        <f t="shared" si="55"/>
        <v>ACEPTA</v>
      </c>
      <c r="AA47" s="22">
        <v>97998</v>
      </c>
      <c r="AB47" s="41">
        <f t="shared" si="20"/>
        <v>2449950</v>
      </c>
      <c r="AC47" s="41" t="str">
        <f t="shared" si="21"/>
        <v>ACEPTA</v>
      </c>
      <c r="AD47" s="41" t="str">
        <f t="shared" si="22"/>
        <v>ACEPTA</v>
      </c>
      <c r="AE47" s="50">
        <f t="shared" si="23"/>
        <v>2.0408163265317469E-5</v>
      </c>
      <c r="AF47" s="42" t="str">
        <f t="shared" si="56"/>
        <v>ACEPTA</v>
      </c>
      <c r="AG47" s="22">
        <v>97000</v>
      </c>
      <c r="AH47" s="41">
        <f t="shared" si="24"/>
        <v>2425000</v>
      </c>
      <c r="AI47" s="41" t="str">
        <f t="shared" si="25"/>
        <v>ACEPTA</v>
      </c>
      <c r="AJ47" s="41" t="str">
        <f t="shared" si="26"/>
        <v>ACEPTA</v>
      </c>
      <c r="AK47" s="50">
        <f t="shared" si="27"/>
        <v>1.0204081632653073E-2</v>
      </c>
      <c r="AL47" s="42" t="str">
        <f t="shared" si="57"/>
        <v>ACEPTA</v>
      </c>
      <c r="AM47" s="22">
        <v>97700</v>
      </c>
      <c r="AN47" s="22">
        <f t="shared" si="28"/>
        <v>2442500</v>
      </c>
      <c r="AO47" s="22" t="str">
        <f t="shared" si="29"/>
        <v>ACEPTA</v>
      </c>
      <c r="AP47" s="22" t="str">
        <f t="shared" si="30"/>
        <v>ACEPTA</v>
      </c>
      <c r="AQ47" s="33">
        <f t="shared" si="31"/>
        <v>3.0612244897959551E-3</v>
      </c>
      <c r="AR47" s="79" t="str">
        <f t="shared" si="58"/>
        <v>ACEPTA</v>
      </c>
      <c r="AS47" s="22">
        <v>97950</v>
      </c>
      <c r="AT47" s="22">
        <f t="shared" si="32"/>
        <v>2448750</v>
      </c>
      <c r="AU47" s="22" t="str">
        <f t="shared" si="33"/>
        <v>ACEPTA</v>
      </c>
      <c r="AV47" s="22" t="str">
        <f t="shared" si="34"/>
        <v>ACEPTA</v>
      </c>
      <c r="AW47" s="33">
        <f t="shared" si="35"/>
        <v>5.1020408163260367E-4</v>
      </c>
      <c r="AX47" s="79" t="str">
        <f t="shared" si="59"/>
        <v>ACEPTA</v>
      </c>
      <c r="AY47" s="22">
        <v>98000</v>
      </c>
      <c r="AZ47" s="22">
        <f t="shared" si="36"/>
        <v>2450000</v>
      </c>
      <c r="BA47" s="22" t="str">
        <f t="shared" si="37"/>
        <v>ACEPTA</v>
      </c>
      <c r="BB47" s="22" t="str">
        <f t="shared" si="38"/>
        <v>ACEPTA</v>
      </c>
      <c r="BC47" s="33">
        <f t="shared" si="39"/>
        <v>0</v>
      </c>
      <c r="BD47" s="34"/>
      <c r="BE47" s="22">
        <v>97990</v>
      </c>
      <c r="BF47" s="22">
        <f t="shared" si="40"/>
        <v>2449750</v>
      </c>
      <c r="BG47" s="22" t="str">
        <f t="shared" si="41"/>
        <v>ACEPTA</v>
      </c>
      <c r="BH47" s="22" t="str">
        <f t="shared" si="42"/>
        <v>ACEPTA</v>
      </c>
      <c r="BI47" s="33">
        <f t="shared" si="43"/>
        <v>1.0204081632647632E-4</v>
      </c>
      <c r="BJ47" s="79" t="str">
        <f t="shared" si="60"/>
        <v>ACEPTA</v>
      </c>
      <c r="BK47" s="23">
        <v>97990</v>
      </c>
      <c r="BL47" s="22">
        <f t="shared" si="44"/>
        <v>2449750</v>
      </c>
      <c r="BM47" s="22" t="str">
        <f t="shared" si="45"/>
        <v>ACEPTA</v>
      </c>
      <c r="BN47" s="22" t="str">
        <f t="shared" si="46"/>
        <v>ACEPTA</v>
      </c>
      <c r="BO47" s="33">
        <f t="shared" si="47"/>
        <v>1.0204081632647632E-4</v>
      </c>
      <c r="BP47" s="79" t="str">
        <f t="shared" si="61"/>
        <v>ACEPTA</v>
      </c>
      <c r="BQ47" s="22">
        <f t="shared" si="48"/>
        <v>97990</v>
      </c>
      <c r="BR47" s="23">
        <f t="shared" si="49"/>
        <v>7949.5328444157303</v>
      </c>
      <c r="BS47" s="22">
        <f t="shared" si="50"/>
        <v>90040.467155584265</v>
      </c>
    </row>
    <row r="48" spans="1:71" ht="18" customHeight="1" x14ac:dyDescent="0.25">
      <c r="A48" s="15">
        <v>45</v>
      </c>
      <c r="B48" s="16" t="s">
        <v>115</v>
      </c>
      <c r="C48" s="17" t="s">
        <v>116</v>
      </c>
      <c r="D48" s="18">
        <v>9788413970288</v>
      </c>
      <c r="E48" s="19" t="s">
        <v>31</v>
      </c>
      <c r="F48" s="20">
        <v>25</v>
      </c>
      <c r="G48" s="21">
        <v>149950</v>
      </c>
      <c r="H48" s="21">
        <v>3748750</v>
      </c>
      <c r="I48" s="22">
        <v>112000</v>
      </c>
      <c r="J48" s="23">
        <f t="shared" si="52"/>
        <v>2800000</v>
      </c>
      <c r="K48" s="41" t="str">
        <f t="shared" si="10"/>
        <v>ACEPTA</v>
      </c>
      <c r="L48" s="41" t="str">
        <f t="shared" si="11"/>
        <v>ACEPTA</v>
      </c>
      <c r="M48" s="50">
        <f t="shared" si="12"/>
        <v>0.25308436145381796</v>
      </c>
      <c r="N48" s="77" t="str">
        <f t="shared" si="53"/>
        <v>PAB</v>
      </c>
      <c r="O48" s="22">
        <v>149949</v>
      </c>
      <c r="P48" s="41">
        <f t="shared" si="13"/>
        <v>3748725</v>
      </c>
      <c r="Q48" s="41" t="str">
        <f t="shared" si="14"/>
        <v>ACEPTA</v>
      </c>
      <c r="R48" s="41" t="str">
        <f t="shared" si="15"/>
        <v>ACEPTA</v>
      </c>
      <c r="S48" s="50">
        <f t="shared" si="51"/>
        <v>6.6688896298572331E-6</v>
      </c>
      <c r="T48" s="42" t="str">
        <f t="shared" si="54"/>
        <v>ACEPTA</v>
      </c>
      <c r="U48" s="22">
        <v>149950</v>
      </c>
      <c r="V48" s="41">
        <f t="shared" si="16"/>
        <v>3748750</v>
      </c>
      <c r="W48" s="41" t="str">
        <f t="shared" si="17"/>
        <v>ACEPTA</v>
      </c>
      <c r="X48" s="41" t="str">
        <f t="shared" si="18"/>
        <v>ACEPTA</v>
      </c>
      <c r="Y48" s="50">
        <f t="shared" si="19"/>
        <v>0</v>
      </c>
      <c r="Z48" s="42" t="str">
        <f t="shared" si="55"/>
        <v>ACEPTA</v>
      </c>
      <c r="AA48" s="22">
        <v>149948</v>
      </c>
      <c r="AB48" s="41">
        <f t="shared" si="20"/>
        <v>3748700</v>
      </c>
      <c r="AC48" s="41" t="str">
        <f t="shared" si="21"/>
        <v>ACEPTA</v>
      </c>
      <c r="AD48" s="41" t="str">
        <f t="shared" si="22"/>
        <v>ACEPTA</v>
      </c>
      <c r="AE48" s="50">
        <f t="shared" si="23"/>
        <v>1.3337779259714466E-5</v>
      </c>
      <c r="AF48" s="42" t="str">
        <f t="shared" si="56"/>
        <v>ACEPTA</v>
      </c>
      <c r="AG48" s="22">
        <v>149000</v>
      </c>
      <c r="AH48" s="41">
        <f t="shared" si="24"/>
        <v>3725000</v>
      </c>
      <c r="AI48" s="41" t="str">
        <f t="shared" si="25"/>
        <v>ACEPTA</v>
      </c>
      <c r="AJ48" s="41" t="str">
        <f t="shared" si="26"/>
        <v>ACEPTA</v>
      </c>
      <c r="AK48" s="50">
        <f t="shared" si="27"/>
        <v>6.3354451483828012E-3</v>
      </c>
      <c r="AL48" s="42" t="str">
        <f t="shared" si="57"/>
        <v>ACEPTA</v>
      </c>
      <c r="AM48" s="22">
        <v>149600</v>
      </c>
      <c r="AN48" s="22">
        <f t="shared" si="28"/>
        <v>3740000</v>
      </c>
      <c r="AO48" s="22" t="str">
        <f t="shared" si="29"/>
        <v>ACEPTA</v>
      </c>
      <c r="AP48" s="22" t="str">
        <f t="shared" si="30"/>
        <v>ACEPTA</v>
      </c>
      <c r="AQ48" s="33">
        <f t="shared" si="31"/>
        <v>2.3341113704568039E-3</v>
      </c>
      <c r="AR48" s="79" t="str">
        <f t="shared" si="58"/>
        <v>ACEPTA</v>
      </c>
      <c r="AS48" s="22">
        <v>149900</v>
      </c>
      <c r="AT48" s="22">
        <f t="shared" si="32"/>
        <v>3747500</v>
      </c>
      <c r="AU48" s="22" t="str">
        <f t="shared" si="33"/>
        <v>ACEPTA</v>
      </c>
      <c r="AV48" s="22" t="str">
        <f t="shared" si="34"/>
        <v>ACEPTA</v>
      </c>
      <c r="AW48" s="33">
        <f t="shared" si="35"/>
        <v>3.3344448149386086E-4</v>
      </c>
      <c r="AX48" s="79" t="str">
        <f t="shared" si="59"/>
        <v>ACEPTA</v>
      </c>
      <c r="AY48" s="22">
        <v>149900</v>
      </c>
      <c r="AZ48" s="22">
        <f t="shared" si="36"/>
        <v>3747500</v>
      </c>
      <c r="BA48" s="22" t="str">
        <f t="shared" si="37"/>
        <v>ACEPTA</v>
      </c>
      <c r="BB48" s="22" t="str">
        <f t="shared" si="38"/>
        <v>ACEPTA</v>
      </c>
      <c r="BC48" s="33">
        <f t="shared" si="39"/>
        <v>3.3344448149386086E-4</v>
      </c>
      <c r="BD48" s="32"/>
      <c r="BE48" s="22">
        <v>149940</v>
      </c>
      <c r="BF48" s="22">
        <f t="shared" si="40"/>
        <v>3748500</v>
      </c>
      <c r="BG48" s="22" t="str">
        <f t="shared" si="41"/>
        <v>ACEPTA</v>
      </c>
      <c r="BH48" s="22" t="str">
        <f t="shared" si="42"/>
        <v>ACEPTA</v>
      </c>
      <c r="BI48" s="33">
        <f t="shared" si="43"/>
        <v>6.6688896298794376E-5</v>
      </c>
      <c r="BJ48" s="79" t="str">
        <f t="shared" si="60"/>
        <v>ACEPTA</v>
      </c>
      <c r="BK48" s="23">
        <v>149940</v>
      </c>
      <c r="BL48" s="22">
        <f t="shared" si="44"/>
        <v>3748500</v>
      </c>
      <c r="BM48" s="22" t="str">
        <f t="shared" si="45"/>
        <v>ACEPTA</v>
      </c>
      <c r="BN48" s="22" t="str">
        <f t="shared" si="46"/>
        <v>ACEPTA</v>
      </c>
      <c r="BO48" s="33">
        <f t="shared" si="47"/>
        <v>6.6688896298794376E-5</v>
      </c>
      <c r="BP48" s="79" t="str">
        <f t="shared" si="61"/>
        <v>ACEPTA</v>
      </c>
      <c r="BQ48" s="22">
        <f t="shared" si="48"/>
        <v>149940</v>
      </c>
      <c r="BR48" s="23">
        <f t="shared" si="49"/>
        <v>12596.72219049243</v>
      </c>
      <c r="BS48" s="22">
        <f t="shared" si="50"/>
        <v>137343.27780950756</v>
      </c>
    </row>
    <row r="49" spans="1:71" ht="18" customHeight="1" x14ac:dyDescent="0.25">
      <c r="A49" s="15">
        <v>46</v>
      </c>
      <c r="B49" s="16" t="s">
        <v>117</v>
      </c>
      <c r="C49" s="17" t="s">
        <v>118</v>
      </c>
      <c r="D49" s="18">
        <v>9789587629750</v>
      </c>
      <c r="E49" s="19" t="s">
        <v>31</v>
      </c>
      <c r="F49" s="20">
        <v>25</v>
      </c>
      <c r="G49" s="21">
        <v>48000</v>
      </c>
      <c r="H49" s="21">
        <v>1200000</v>
      </c>
      <c r="I49" s="22">
        <v>36000</v>
      </c>
      <c r="J49" s="23">
        <f t="shared" si="52"/>
        <v>900000</v>
      </c>
      <c r="K49" s="41" t="str">
        <f t="shared" si="10"/>
        <v>ACEPTA</v>
      </c>
      <c r="L49" s="41" t="str">
        <f t="shared" si="11"/>
        <v>ACEPTA</v>
      </c>
      <c r="M49" s="50">
        <f t="shared" si="12"/>
        <v>0.25</v>
      </c>
      <c r="N49" s="77" t="str">
        <f t="shared" si="53"/>
        <v>PAB</v>
      </c>
      <c r="O49" s="22">
        <v>47999</v>
      </c>
      <c r="P49" s="41">
        <f t="shared" si="13"/>
        <v>1199975</v>
      </c>
      <c r="Q49" s="41" t="str">
        <f t="shared" si="14"/>
        <v>ACEPTA</v>
      </c>
      <c r="R49" s="41" t="str">
        <f t="shared" si="15"/>
        <v>ACEPTA</v>
      </c>
      <c r="S49" s="50">
        <f t="shared" si="51"/>
        <v>2.0833333333358794E-5</v>
      </c>
      <c r="T49" s="42" t="str">
        <f t="shared" si="54"/>
        <v>ACEPTA</v>
      </c>
      <c r="U49" s="22">
        <v>48000</v>
      </c>
      <c r="V49" s="41">
        <f t="shared" si="16"/>
        <v>1200000</v>
      </c>
      <c r="W49" s="41" t="str">
        <f t="shared" si="17"/>
        <v>ACEPTA</v>
      </c>
      <c r="X49" s="41" t="str">
        <f t="shared" si="18"/>
        <v>ACEPTA</v>
      </c>
      <c r="Y49" s="50">
        <f t="shared" si="19"/>
        <v>0</v>
      </c>
      <c r="Z49" s="42" t="str">
        <f t="shared" si="55"/>
        <v>ACEPTA</v>
      </c>
      <c r="AA49" s="22">
        <v>47998</v>
      </c>
      <c r="AB49" s="41">
        <f t="shared" si="20"/>
        <v>1199950</v>
      </c>
      <c r="AC49" s="41" t="str">
        <f t="shared" si="21"/>
        <v>ACEPTA</v>
      </c>
      <c r="AD49" s="41" t="str">
        <f t="shared" si="22"/>
        <v>ACEPTA</v>
      </c>
      <c r="AE49" s="50">
        <f t="shared" si="23"/>
        <v>4.1666666666717589E-5</v>
      </c>
      <c r="AF49" s="42" t="str">
        <f t="shared" si="56"/>
        <v>ACEPTA</v>
      </c>
      <c r="AG49" s="22">
        <v>47000</v>
      </c>
      <c r="AH49" s="41">
        <f t="shared" si="24"/>
        <v>1175000</v>
      </c>
      <c r="AI49" s="41" t="str">
        <f t="shared" si="25"/>
        <v>ACEPTA</v>
      </c>
      <c r="AJ49" s="41" t="str">
        <f t="shared" si="26"/>
        <v>ACEPTA</v>
      </c>
      <c r="AK49" s="50">
        <f t="shared" si="27"/>
        <v>2.083333333333337E-2</v>
      </c>
      <c r="AL49" s="42" t="str">
        <f t="shared" si="57"/>
        <v>ACEPTA</v>
      </c>
      <c r="AM49" s="22">
        <v>47700</v>
      </c>
      <c r="AN49" s="22">
        <f t="shared" si="28"/>
        <v>1192500</v>
      </c>
      <c r="AO49" s="22" t="str">
        <f t="shared" si="29"/>
        <v>ACEPTA</v>
      </c>
      <c r="AP49" s="22" t="str">
        <f t="shared" si="30"/>
        <v>ACEPTA</v>
      </c>
      <c r="AQ49" s="33">
        <f t="shared" si="31"/>
        <v>6.2499999999999778E-3</v>
      </c>
      <c r="AR49" s="79" t="str">
        <f t="shared" si="58"/>
        <v>ACEPTA</v>
      </c>
      <c r="AS49" s="22">
        <v>47950</v>
      </c>
      <c r="AT49" s="22">
        <f t="shared" si="32"/>
        <v>1198750</v>
      </c>
      <c r="AU49" s="22" t="str">
        <f t="shared" si="33"/>
        <v>ACEPTA</v>
      </c>
      <c r="AV49" s="22" t="str">
        <f t="shared" si="34"/>
        <v>ACEPTA</v>
      </c>
      <c r="AW49" s="33">
        <f t="shared" si="35"/>
        <v>1.0416666666667185E-3</v>
      </c>
      <c r="AX49" s="79" t="str">
        <f t="shared" si="59"/>
        <v>ACEPTA</v>
      </c>
      <c r="AY49" s="22">
        <v>48000</v>
      </c>
      <c r="AZ49" s="22">
        <f t="shared" si="36"/>
        <v>1200000</v>
      </c>
      <c r="BA49" s="22" t="str">
        <f t="shared" si="37"/>
        <v>ACEPTA</v>
      </c>
      <c r="BB49" s="22" t="str">
        <f t="shared" si="38"/>
        <v>ACEPTA</v>
      </c>
      <c r="BC49" s="33">
        <f t="shared" si="39"/>
        <v>0</v>
      </c>
      <c r="BD49" s="34"/>
      <c r="BE49" s="22">
        <v>47990</v>
      </c>
      <c r="BF49" s="22">
        <f t="shared" si="40"/>
        <v>1199750</v>
      </c>
      <c r="BG49" s="22" t="str">
        <f t="shared" si="41"/>
        <v>ACEPTA</v>
      </c>
      <c r="BH49" s="22" t="str">
        <f t="shared" si="42"/>
        <v>ACEPTA</v>
      </c>
      <c r="BI49" s="33">
        <f t="shared" si="43"/>
        <v>2.083333333333659E-4</v>
      </c>
      <c r="BJ49" s="79" t="str">
        <f t="shared" si="60"/>
        <v>ACEPTA</v>
      </c>
      <c r="BK49" s="23">
        <v>47990</v>
      </c>
      <c r="BL49" s="22">
        <f t="shared" si="44"/>
        <v>1199750</v>
      </c>
      <c r="BM49" s="22" t="str">
        <f t="shared" si="45"/>
        <v>ACEPTA</v>
      </c>
      <c r="BN49" s="22" t="str">
        <f t="shared" si="46"/>
        <v>ACEPTA</v>
      </c>
      <c r="BO49" s="33">
        <f t="shared" si="47"/>
        <v>2.083333333333659E-4</v>
      </c>
      <c r="BP49" s="79" t="str">
        <f t="shared" si="61"/>
        <v>ACEPTA</v>
      </c>
      <c r="BQ49" s="22">
        <f t="shared" si="48"/>
        <v>47990</v>
      </c>
      <c r="BR49" s="23">
        <f t="shared" si="49"/>
        <v>3956.3542701723659</v>
      </c>
      <c r="BS49" s="22">
        <f t="shared" si="50"/>
        <v>44033.645729827636</v>
      </c>
    </row>
    <row r="50" spans="1:71" ht="18" customHeight="1" x14ac:dyDescent="0.25">
      <c r="A50" s="15">
        <v>47</v>
      </c>
      <c r="B50" s="16" t="s">
        <v>119</v>
      </c>
      <c r="C50" s="17" t="s">
        <v>120</v>
      </c>
      <c r="D50" s="18">
        <v>9789584284532</v>
      </c>
      <c r="E50" s="19" t="s">
        <v>31</v>
      </c>
      <c r="F50" s="20">
        <v>25</v>
      </c>
      <c r="G50" s="21">
        <v>108083</v>
      </c>
      <c r="H50" s="21">
        <v>2702075</v>
      </c>
      <c r="I50" s="22">
        <v>82000</v>
      </c>
      <c r="J50" s="23">
        <f t="shared" si="52"/>
        <v>2050000</v>
      </c>
      <c r="K50" s="41" t="str">
        <f t="shared" si="10"/>
        <v>ACEPTA</v>
      </c>
      <c r="L50" s="41" t="str">
        <f t="shared" si="11"/>
        <v>ACEPTA</v>
      </c>
      <c r="M50" s="50">
        <f t="shared" si="12"/>
        <v>0.2413237974519582</v>
      </c>
      <c r="N50" s="77" t="str">
        <f t="shared" si="53"/>
        <v>PAB</v>
      </c>
      <c r="O50" s="22">
        <v>108082</v>
      </c>
      <c r="P50" s="41">
        <f t="shared" si="13"/>
        <v>2702050</v>
      </c>
      <c r="Q50" s="41" t="str">
        <f t="shared" si="14"/>
        <v>ACEPTA</v>
      </c>
      <c r="R50" s="41" t="str">
        <f t="shared" si="15"/>
        <v>ACEPTA</v>
      </c>
      <c r="S50" s="50">
        <f t="shared" si="51"/>
        <v>9.2521488115338002E-6</v>
      </c>
      <c r="T50" s="42" t="str">
        <f t="shared" si="54"/>
        <v>ACEPTA</v>
      </c>
      <c r="U50" s="22">
        <v>108083</v>
      </c>
      <c r="V50" s="41">
        <f t="shared" si="16"/>
        <v>2702075</v>
      </c>
      <c r="W50" s="41" t="str">
        <f t="shared" si="17"/>
        <v>ACEPTA</v>
      </c>
      <c r="X50" s="41" t="str">
        <f t="shared" si="18"/>
        <v>ACEPTA</v>
      </c>
      <c r="Y50" s="50">
        <f t="shared" si="19"/>
        <v>0</v>
      </c>
      <c r="Z50" s="42" t="str">
        <f t="shared" si="55"/>
        <v>ACEPTA</v>
      </c>
      <c r="AA50" s="22">
        <v>108081</v>
      </c>
      <c r="AB50" s="41">
        <f t="shared" si="20"/>
        <v>2702025</v>
      </c>
      <c r="AC50" s="41" t="str">
        <f t="shared" si="21"/>
        <v>ACEPTA</v>
      </c>
      <c r="AD50" s="41" t="str">
        <f t="shared" si="22"/>
        <v>ACEPTA</v>
      </c>
      <c r="AE50" s="50">
        <f t="shared" si="23"/>
        <v>1.85042976230676E-5</v>
      </c>
      <c r="AF50" s="42" t="str">
        <f t="shared" si="56"/>
        <v>ACEPTA</v>
      </c>
      <c r="AG50" s="22">
        <v>108000</v>
      </c>
      <c r="AH50" s="41">
        <f t="shared" si="24"/>
        <v>2700000</v>
      </c>
      <c r="AI50" s="41" t="str">
        <f t="shared" si="25"/>
        <v>ACEPTA</v>
      </c>
      <c r="AJ50" s="41" t="str">
        <f t="shared" si="26"/>
        <v>ACEPTA</v>
      </c>
      <c r="AK50" s="50">
        <f t="shared" si="27"/>
        <v>7.6792835135963688E-4</v>
      </c>
      <c r="AL50" s="42" t="str">
        <f t="shared" si="57"/>
        <v>ACEPTA</v>
      </c>
      <c r="AM50" s="22">
        <v>107700</v>
      </c>
      <c r="AN50" s="22">
        <f t="shared" si="28"/>
        <v>2692500</v>
      </c>
      <c r="AO50" s="22" t="str">
        <f t="shared" si="29"/>
        <v>ACEPTA</v>
      </c>
      <c r="AP50" s="22" t="str">
        <f t="shared" si="30"/>
        <v>ACEPTA</v>
      </c>
      <c r="AQ50" s="33">
        <f t="shared" si="31"/>
        <v>3.5435729948281036E-3</v>
      </c>
      <c r="AR50" s="79" t="str">
        <f t="shared" si="58"/>
        <v>ACEPTA</v>
      </c>
      <c r="AS50" s="22">
        <v>108033</v>
      </c>
      <c r="AT50" s="22">
        <f t="shared" si="32"/>
        <v>2700825</v>
      </c>
      <c r="AU50" s="22" t="str">
        <f t="shared" si="33"/>
        <v>ACEPTA</v>
      </c>
      <c r="AV50" s="22" t="str">
        <f t="shared" si="34"/>
        <v>ACEPTA</v>
      </c>
      <c r="AW50" s="33">
        <f t="shared" si="35"/>
        <v>4.6260744057802228E-4</v>
      </c>
      <c r="AX50" s="79" t="str">
        <f t="shared" si="59"/>
        <v>ACEPTA</v>
      </c>
      <c r="AY50" s="22">
        <v>108100</v>
      </c>
      <c r="AZ50" s="22">
        <f t="shared" si="36"/>
        <v>2702500</v>
      </c>
      <c r="BA50" s="22" t="str">
        <f t="shared" si="37"/>
        <v>RECHAZA</v>
      </c>
      <c r="BB50" s="22" t="str">
        <f t="shared" si="38"/>
        <v>RECHAZA</v>
      </c>
      <c r="BC50" s="33">
        <f t="shared" si="39"/>
        <v>-1.5728652979651869E-4</v>
      </c>
      <c r="BD50" s="32"/>
      <c r="BE50" s="22">
        <v>108073</v>
      </c>
      <c r="BF50" s="22">
        <f t="shared" si="40"/>
        <v>2701825</v>
      </c>
      <c r="BG50" s="22" t="str">
        <f t="shared" si="41"/>
        <v>ACEPTA</v>
      </c>
      <c r="BH50" s="22" t="str">
        <f t="shared" si="42"/>
        <v>ACEPTA</v>
      </c>
      <c r="BI50" s="33">
        <f t="shared" si="43"/>
        <v>9.2521488115560047E-5</v>
      </c>
      <c r="BJ50" s="79" t="str">
        <f t="shared" si="60"/>
        <v>ACEPTA</v>
      </c>
      <c r="BK50" s="23">
        <v>108070</v>
      </c>
      <c r="BL50" s="22">
        <f t="shared" si="44"/>
        <v>2701750</v>
      </c>
      <c r="BM50" s="22" t="str">
        <f t="shared" si="45"/>
        <v>ACEPTA</v>
      </c>
      <c r="BN50" s="22" t="str">
        <f t="shared" si="46"/>
        <v>ACEPTA</v>
      </c>
      <c r="BO50" s="33">
        <f t="shared" si="47"/>
        <v>1.2027793455027247E-4</v>
      </c>
      <c r="BP50" s="79" t="str">
        <f t="shared" si="61"/>
        <v>ACEPTA</v>
      </c>
      <c r="BQ50" s="22">
        <f t="shared" si="48"/>
        <v>108070</v>
      </c>
      <c r="BR50" s="23">
        <f t="shared" si="49"/>
        <v>8672.6121785768792</v>
      </c>
      <c r="BS50" s="22">
        <f t="shared" si="50"/>
        <v>99397.387821423123</v>
      </c>
    </row>
    <row r="51" spans="1:71" ht="18" customHeight="1" x14ac:dyDescent="0.25">
      <c r="A51" s="15">
        <v>48</v>
      </c>
      <c r="B51" s="16" t="s">
        <v>121</v>
      </c>
      <c r="C51" s="17" t="s">
        <v>122</v>
      </c>
      <c r="D51" s="18">
        <v>9788415986713</v>
      </c>
      <c r="E51" s="19" t="s">
        <v>31</v>
      </c>
      <c r="F51" s="20">
        <v>25</v>
      </c>
      <c r="G51" s="21">
        <v>212450</v>
      </c>
      <c r="H51" s="21">
        <v>5311250</v>
      </c>
      <c r="I51" s="22">
        <v>160000</v>
      </c>
      <c r="J51" s="23">
        <f t="shared" si="52"/>
        <v>4000000</v>
      </c>
      <c r="K51" s="41" t="str">
        <f t="shared" si="10"/>
        <v>ACEPTA</v>
      </c>
      <c r="L51" s="41" t="str">
        <f t="shared" si="11"/>
        <v>ACEPTA</v>
      </c>
      <c r="M51" s="50">
        <f t="shared" si="12"/>
        <v>0.24688161920451868</v>
      </c>
      <c r="N51" s="77" t="str">
        <f t="shared" si="53"/>
        <v>PAB</v>
      </c>
      <c r="O51" s="22">
        <v>212449</v>
      </c>
      <c r="P51" s="41">
        <f t="shared" si="13"/>
        <v>5311225</v>
      </c>
      <c r="Q51" s="41" t="str">
        <f t="shared" si="14"/>
        <v>ACEPTA</v>
      </c>
      <c r="R51" s="41" t="str">
        <f t="shared" si="15"/>
        <v>ACEPTA</v>
      </c>
      <c r="S51" s="50">
        <f t="shared" si="51"/>
        <v>4.7069898799767529E-6</v>
      </c>
      <c r="T51" s="42" t="str">
        <f t="shared" si="54"/>
        <v>ACEPTA</v>
      </c>
      <c r="U51" s="22">
        <v>212450</v>
      </c>
      <c r="V51" s="41">
        <f t="shared" si="16"/>
        <v>5311250</v>
      </c>
      <c r="W51" s="41" t="str">
        <f t="shared" si="17"/>
        <v>ACEPTA</v>
      </c>
      <c r="X51" s="41" t="str">
        <f t="shared" si="18"/>
        <v>ACEPTA</v>
      </c>
      <c r="Y51" s="50">
        <f t="shared" si="19"/>
        <v>0</v>
      </c>
      <c r="Z51" s="42" t="str">
        <f t="shared" si="55"/>
        <v>ACEPTA</v>
      </c>
      <c r="AA51" s="22">
        <v>212448</v>
      </c>
      <c r="AB51" s="41">
        <f t="shared" si="20"/>
        <v>5311200</v>
      </c>
      <c r="AC51" s="41" t="str">
        <f t="shared" si="21"/>
        <v>ACEPTA</v>
      </c>
      <c r="AD51" s="41" t="str">
        <f t="shared" si="22"/>
        <v>ACEPTA</v>
      </c>
      <c r="AE51" s="50">
        <f t="shared" si="23"/>
        <v>9.4139797599535058E-6</v>
      </c>
      <c r="AF51" s="42" t="str">
        <f t="shared" si="56"/>
        <v>ACEPTA</v>
      </c>
      <c r="AG51" s="22">
        <v>212000</v>
      </c>
      <c r="AH51" s="41">
        <f t="shared" si="24"/>
        <v>5300000</v>
      </c>
      <c r="AI51" s="41" t="str">
        <f t="shared" si="25"/>
        <v>ACEPTA</v>
      </c>
      <c r="AJ51" s="41" t="str">
        <f t="shared" si="26"/>
        <v>ACEPTA</v>
      </c>
      <c r="AK51" s="50">
        <f t="shared" si="27"/>
        <v>2.1181454459873184E-3</v>
      </c>
      <c r="AL51" s="42" t="str">
        <f t="shared" si="57"/>
        <v>ACEPTA</v>
      </c>
      <c r="AM51" s="22">
        <v>212100</v>
      </c>
      <c r="AN51" s="22">
        <f t="shared" si="28"/>
        <v>5302500</v>
      </c>
      <c r="AO51" s="22" t="str">
        <f t="shared" si="29"/>
        <v>ACEPTA</v>
      </c>
      <c r="AP51" s="22" t="str">
        <f t="shared" si="30"/>
        <v>ACEPTA</v>
      </c>
      <c r="AQ51" s="33">
        <f t="shared" si="31"/>
        <v>1.6474464579900872E-3</v>
      </c>
      <c r="AR51" s="79" t="str">
        <f t="shared" si="58"/>
        <v>ACEPTA</v>
      </c>
      <c r="AS51" s="22">
        <v>212400</v>
      </c>
      <c r="AT51" s="22">
        <f t="shared" si="32"/>
        <v>5310000</v>
      </c>
      <c r="AU51" s="22" t="str">
        <f t="shared" si="33"/>
        <v>ACEPTA</v>
      </c>
      <c r="AV51" s="22" t="str">
        <f t="shared" si="34"/>
        <v>ACEPTA</v>
      </c>
      <c r="AW51" s="33">
        <f t="shared" si="35"/>
        <v>2.353494939986156E-4</v>
      </c>
      <c r="AX51" s="79" t="str">
        <f t="shared" si="59"/>
        <v>ACEPTA</v>
      </c>
      <c r="AY51" s="22">
        <v>212400</v>
      </c>
      <c r="AZ51" s="22">
        <f t="shared" si="36"/>
        <v>5310000</v>
      </c>
      <c r="BA51" s="22" t="str">
        <f t="shared" si="37"/>
        <v>ACEPTA</v>
      </c>
      <c r="BB51" s="22" t="str">
        <f t="shared" si="38"/>
        <v>ACEPTA</v>
      </c>
      <c r="BC51" s="33">
        <f t="shared" si="39"/>
        <v>2.353494939986156E-4</v>
      </c>
      <c r="BD51" s="34"/>
      <c r="BE51" s="22">
        <v>212440</v>
      </c>
      <c r="BF51" s="22">
        <f t="shared" si="40"/>
        <v>5311000</v>
      </c>
      <c r="BG51" s="22" t="str">
        <f t="shared" si="41"/>
        <v>ACEPTA</v>
      </c>
      <c r="BH51" s="22" t="str">
        <f t="shared" si="42"/>
        <v>ACEPTA</v>
      </c>
      <c r="BI51" s="33">
        <f t="shared" si="43"/>
        <v>4.7069898799767529E-5</v>
      </c>
      <c r="BJ51" s="79" t="str">
        <f t="shared" si="60"/>
        <v>ACEPTA</v>
      </c>
      <c r="BK51" s="23">
        <v>212440</v>
      </c>
      <c r="BL51" s="22">
        <f t="shared" si="44"/>
        <v>5311000</v>
      </c>
      <c r="BM51" s="22" t="str">
        <f t="shared" si="45"/>
        <v>ACEPTA</v>
      </c>
      <c r="BN51" s="22" t="str">
        <f t="shared" si="46"/>
        <v>ACEPTA</v>
      </c>
      <c r="BO51" s="33">
        <f t="shared" si="47"/>
        <v>4.7069898799767529E-5</v>
      </c>
      <c r="BP51" s="79" t="str">
        <f t="shared" si="61"/>
        <v>ACEPTA</v>
      </c>
      <c r="BQ51" s="22">
        <f t="shared" si="48"/>
        <v>212440</v>
      </c>
      <c r="BR51" s="23">
        <f t="shared" si="49"/>
        <v>17447.790976064691</v>
      </c>
      <c r="BS51" s="22">
        <f t="shared" si="50"/>
        <v>194992.20902393531</v>
      </c>
    </row>
    <row r="52" spans="1:71" ht="18" customHeight="1" x14ac:dyDescent="0.25">
      <c r="A52" s="15">
        <v>49</v>
      </c>
      <c r="B52" s="16" t="s">
        <v>123</v>
      </c>
      <c r="C52" s="17" t="s">
        <v>124</v>
      </c>
      <c r="D52" s="18">
        <v>9788436842487</v>
      </c>
      <c r="E52" s="19" t="s">
        <v>31</v>
      </c>
      <c r="F52" s="20">
        <v>25</v>
      </c>
      <c r="G52" s="21">
        <v>259921</v>
      </c>
      <c r="H52" s="21">
        <v>6498025</v>
      </c>
      <c r="I52" s="22">
        <v>195000</v>
      </c>
      <c r="J52" s="23">
        <f t="shared" si="52"/>
        <v>4875000</v>
      </c>
      <c r="K52" s="41" t="str">
        <f t="shared" si="10"/>
        <v>ACEPTA</v>
      </c>
      <c r="L52" s="41" t="str">
        <f t="shared" si="11"/>
        <v>ACEPTA</v>
      </c>
      <c r="M52" s="50">
        <f t="shared" si="12"/>
        <v>0.24977204612170623</v>
      </c>
      <c r="N52" s="77" t="str">
        <f t="shared" si="53"/>
        <v>PAB</v>
      </c>
      <c r="O52" s="22">
        <v>259920</v>
      </c>
      <c r="P52" s="41">
        <f t="shared" si="13"/>
        <v>6498000</v>
      </c>
      <c r="Q52" s="41" t="str">
        <f t="shared" si="14"/>
        <v>ACEPTA</v>
      </c>
      <c r="R52" s="41" t="str">
        <f t="shared" si="15"/>
        <v>ACEPTA</v>
      </c>
      <c r="S52" s="50">
        <f t="shared" si="51"/>
        <v>3.8473228404223292E-6</v>
      </c>
      <c r="T52" s="42" t="str">
        <f t="shared" si="54"/>
        <v>ACEPTA</v>
      </c>
      <c r="U52" s="22">
        <v>259921</v>
      </c>
      <c r="V52" s="41">
        <f t="shared" si="16"/>
        <v>6498025</v>
      </c>
      <c r="W52" s="41" t="str">
        <f t="shared" si="17"/>
        <v>ACEPTA</v>
      </c>
      <c r="X52" s="41" t="str">
        <f t="shared" si="18"/>
        <v>ACEPTA</v>
      </c>
      <c r="Y52" s="50">
        <f t="shared" si="19"/>
        <v>0</v>
      </c>
      <c r="Z52" s="42" t="str">
        <f t="shared" si="55"/>
        <v>ACEPTA</v>
      </c>
      <c r="AA52" s="22">
        <v>259919</v>
      </c>
      <c r="AB52" s="41">
        <f t="shared" si="20"/>
        <v>6497975</v>
      </c>
      <c r="AC52" s="41" t="str">
        <f t="shared" si="21"/>
        <v>ACEPTA</v>
      </c>
      <c r="AD52" s="41" t="str">
        <f t="shared" si="22"/>
        <v>ACEPTA</v>
      </c>
      <c r="AE52" s="50">
        <f t="shared" si="23"/>
        <v>7.6946456808446584E-6</v>
      </c>
      <c r="AF52" s="42" t="str">
        <f t="shared" si="56"/>
        <v>ACEPTA</v>
      </c>
      <c r="AG52" s="22">
        <v>259000</v>
      </c>
      <c r="AH52" s="41">
        <f t="shared" si="24"/>
        <v>6475000</v>
      </c>
      <c r="AI52" s="41" t="str">
        <f t="shared" si="25"/>
        <v>ACEPTA</v>
      </c>
      <c r="AJ52" s="41" t="str">
        <f t="shared" si="26"/>
        <v>ACEPTA</v>
      </c>
      <c r="AK52" s="50">
        <f t="shared" si="27"/>
        <v>3.5433843360097583E-3</v>
      </c>
      <c r="AL52" s="42" t="str">
        <f t="shared" si="57"/>
        <v>ACEPTA</v>
      </c>
      <c r="AM52" s="22">
        <v>259600</v>
      </c>
      <c r="AN52" s="22">
        <f t="shared" si="28"/>
        <v>6490000</v>
      </c>
      <c r="AO52" s="22" t="str">
        <f t="shared" si="29"/>
        <v>ACEPTA</v>
      </c>
      <c r="AP52" s="22" t="str">
        <f t="shared" si="30"/>
        <v>ACEPTA</v>
      </c>
      <c r="AQ52" s="33">
        <f t="shared" si="31"/>
        <v>1.2349906317689063E-3</v>
      </c>
      <c r="AR52" s="79" t="str">
        <f t="shared" si="58"/>
        <v>ACEPTA</v>
      </c>
      <c r="AS52" s="22">
        <v>259871</v>
      </c>
      <c r="AT52" s="22">
        <f t="shared" si="32"/>
        <v>6496775</v>
      </c>
      <c r="AU52" s="22" t="str">
        <f t="shared" si="33"/>
        <v>ACEPTA</v>
      </c>
      <c r="AV52" s="22" t="str">
        <f t="shared" si="34"/>
        <v>ACEPTA</v>
      </c>
      <c r="AW52" s="33">
        <f t="shared" si="35"/>
        <v>1.9236614202011726E-4</v>
      </c>
      <c r="AX52" s="79" t="str">
        <f t="shared" si="59"/>
        <v>ACEPTA</v>
      </c>
      <c r="AY52" s="22">
        <v>259900</v>
      </c>
      <c r="AZ52" s="22">
        <f t="shared" si="36"/>
        <v>6497500</v>
      </c>
      <c r="BA52" s="22" t="str">
        <f t="shared" si="37"/>
        <v>ACEPTA</v>
      </c>
      <c r="BB52" s="22" t="str">
        <f t="shared" si="38"/>
        <v>ACEPTA</v>
      </c>
      <c r="BC52" s="33">
        <f t="shared" si="39"/>
        <v>8.0793779648424824E-5</v>
      </c>
      <c r="BD52" s="32"/>
      <c r="BE52" s="22">
        <v>259911</v>
      </c>
      <c r="BF52" s="22">
        <f t="shared" si="40"/>
        <v>6497775</v>
      </c>
      <c r="BG52" s="22" t="str">
        <f t="shared" si="41"/>
        <v>ACEPTA</v>
      </c>
      <c r="BH52" s="22" t="str">
        <f t="shared" si="42"/>
        <v>ACEPTA</v>
      </c>
      <c r="BI52" s="33">
        <f t="shared" si="43"/>
        <v>3.8473228404001247E-5</v>
      </c>
      <c r="BJ52" s="79" t="str">
        <f t="shared" si="60"/>
        <v>ACEPTA</v>
      </c>
      <c r="BK52" s="23">
        <v>259910</v>
      </c>
      <c r="BL52" s="22">
        <f t="shared" si="44"/>
        <v>6497750</v>
      </c>
      <c r="BM52" s="22" t="str">
        <f t="shared" si="45"/>
        <v>ACEPTA</v>
      </c>
      <c r="BN52" s="22" t="str">
        <f t="shared" si="46"/>
        <v>ACEPTA</v>
      </c>
      <c r="BO52" s="33">
        <f t="shared" si="47"/>
        <v>4.2320551244423577E-5</v>
      </c>
      <c r="BP52" s="79" t="str">
        <f t="shared" si="61"/>
        <v>ACEPTA</v>
      </c>
      <c r="BQ52" s="22">
        <f t="shared" si="48"/>
        <v>259910</v>
      </c>
      <c r="BR52" s="23">
        <f t="shared" si="49"/>
        <v>21587.635373055567</v>
      </c>
      <c r="BS52" s="22">
        <f t="shared" si="50"/>
        <v>238322.36462694444</v>
      </c>
    </row>
    <row r="53" spans="1:71" ht="18" customHeight="1" x14ac:dyDescent="0.25">
      <c r="A53" s="15">
        <v>50</v>
      </c>
      <c r="B53" s="16" t="s">
        <v>125</v>
      </c>
      <c r="C53" s="17" t="s">
        <v>126</v>
      </c>
      <c r="D53" s="18">
        <v>9788416671908</v>
      </c>
      <c r="E53" s="19" t="s">
        <v>31</v>
      </c>
      <c r="F53" s="20">
        <v>25</v>
      </c>
      <c r="G53" s="21">
        <v>124157</v>
      </c>
      <c r="H53" s="21">
        <v>3103925</v>
      </c>
      <c r="I53" s="22">
        <v>93000</v>
      </c>
      <c r="J53" s="23">
        <f t="shared" si="52"/>
        <v>2325000</v>
      </c>
      <c r="K53" s="41" t="str">
        <f t="shared" si="10"/>
        <v>ACEPTA</v>
      </c>
      <c r="L53" s="41" t="str">
        <f t="shared" si="11"/>
        <v>ACEPTA</v>
      </c>
      <c r="M53" s="50">
        <f t="shared" si="12"/>
        <v>0.25094839598250607</v>
      </c>
      <c r="N53" s="77" t="str">
        <f t="shared" si="53"/>
        <v>PAB</v>
      </c>
      <c r="O53" s="22">
        <v>124156</v>
      </c>
      <c r="P53" s="41">
        <f t="shared" si="13"/>
        <v>3103900</v>
      </c>
      <c r="Q53" s="41" t="str">
        <f t="shared" si="14"/>
        <v>ACEPTA</v>
      </c>
      <c r="R53" s="41" t="str">
        <f t="shared" si="15"/>
        <v>ACEPTA</v>
      </c>
      <c r="S53" s="50">
        <f t="shared" si="51"/>
        <v>8.05431832273662E-6</v>
      </c>
      <c r="T53" s="42" t="str">
        <f t="shared" si="54"/>
        <v>ACEPTA</v>
      </c>
      <c r="U53" s="22">
        <v>124157</v>
      </c>
      <c r="V53" s="41">
        <f t="shared" si="16"/>
        <v>3103925</v>
      </c>
      <c r="W53" s="41" t="str">
        <f t="shared" si="17"/>
        <v>ACEPTA</v>
      </c>
      <c r="X53" s="41" t="str">
        <f t="shared" si="18"/>
        <v>ACEPTA</v>
      </c>
      <c r="Y53" s="50">
        <f t="shared" si="19"/>
        <v>0</v>
      </c>
      <c r="Z53" s="42" t="str">
        <f t="shared" si="55"/>
        <v>ACEPTA</v>
      </c>
      <c r="AA53" s="22">
        <v>124155</v>
      </c>
      <c r="AB53" s="41">
        <f t="shared" si="20"/>
        <v>3103875</v>
      </c>
      <c r="AC53" s="41" t="str">
        <f t="shared" si="21"/>
        <v>ACEPTA</v>
      </c>
      <c r="AD53" s="41" t="str">
        <f t="shared" si="22"/>
        <v>ACEPTA</v>
      </c>
      <c r="AE53" s="50">
        <f t="shared" si="23"/>
        <v>1.6108636645584262E-5</v>
      </c>
      <c r="AF53" s="42" t="str">
        <f t="shared" si="56"/>
        <v>ACEPTA</v>
      </c>
      <c r="AG53" s="22">
        <v>124000</v>
      </c>
      <c r="AH53" s="41">
        <f t="shared" si="24"/>
        <v>3100000</v>
      </c>
      <c r="AI53" s="41" t="str">
        <f t="shared" si="25"/>
        <v>ACEPTA</v>
      </c>
      <c r="AJ53" s="41" t="str">
        <f t="shared" si="26"/>
        <v>ACEPTA</v>
      </c>
      <c r="AK53" s="50">
        <f t="shared" si="27"/>
        <v>1.2645279766746453E-3</v>
      </c>
      <c r="AL53" s="42" t="str">
        <f t="shared" si="57"/>
        <v>ACEPTA</v>
      </c>
      <c r="AM53" s="22">
        <v>123800</v>
      </c>
      <c r="AN53" s="22">
        <f t="shared" si="28"/>
        <v>3095000</v>
      </c>
      <c r="AO53" s="22" t="str">
        <f t="shared" si="29"/>
        <v>ACEPTA</v>
      </c>
      <c r="AP53" s="22" t="str">
        <f t="shared" si="30"/>
        <v>ACEPTA</v>
      </c>
      <c r="AQ53" s="33">
        <f t="shared" si="31"/>
        <v>2.8753916412284086E-3</v>
      </c>
      <c r="AR53" s="79" t="str">
        <f t="shared" si="58"/>
        <v>ACEPTA</v>
      </c>
      <c r="AS53" s="22">
        <v>124107</v>
      </c>
      <c r="AT53" s="22">
        <f t="shared" si="32"/>
        <v>3102675</v>
      </c>
      <c r="AU53" s="22" t="str">
        <f t="shared" si="33"/>
        <v>ACEPTA</v>
      </c>
      <c r="AV53" s="22" t="str">
        <f t="shared" si="34"/>
        <v>ACEPTA</v>
      </c>
      <c r="AW53" s="33">
        <f t="shared" si="35"/>
        <v>4.0271591613838531E-4</v>
      </c>
      <c r="AX53" s="79" t="str">
        <f t="shared" si="59"/>
        <v>ACEPTA</v>
      </c>
      <c r="AY53" s="22">
        <v>124200</v>
      </c>
      <c r="AZ53" s="22">
        <f t="shared" si="36"/>
        <v>3105000</v>
      </c>
      <c r="BA53" s="22" t="str">
        <f t="shared" si="37"/>
        <v>RECHAZA</v>
      </c>
      <c r="BB53" s="22" t="str">
        <f t="shared" si="38"/>
        <v>RECHAZA</v>
      </c>
      <c r="BC53" s="33">
        <f t="shared" si="39"/>
        <v>-3.4633568787900693E-4</v>
      </c>
      <c r="BD53" s="34"/>
      <c r="BE53" s="22">
        <v>124147</v>
      </c>
      <c r="BF53" s="22">
        <f t="shared" si="40"/>
        <v>3103675</v>
      </c>
      <c r="BG53" s="22" t="str">
        <f t="shared" si="41"/>
        <v>ACEPTA</v>
      </c>
      <c r="BH53" s="22" t="str">
        <f t="shared" si="42"/>
        <v>ACEPTA</v>
      </c>
      <c r="BI53" s="33">
        <f t="shared" si="43"/>
        <v>8.0543183227699267E-5</v>
      </c>
      <c r="BJ53" s="79" t="str">
        <f t="shared" si="60"/>
        <v>ACEPTA</v>
      </c>
      <c r="BK53" s="23">
        <v>124140</v>
      </c>
      <c r="BL53" s="22">
        <f t="shared" si="44"/>
        <v>3103500</v>
      </c>
      <c r="BM53" s="22" t="str">
        <f t="shared" si="45"/>
        <v>ACEPTA</v>
      </c>
      <c r="BN53" s="22" t="str">
        <f t="shared" si="46"/>
        <v>ACEPTA</v>
      </c>
      <c r="BO53" s="33">
        <f t="shared" si="47"/>
        <v>1.3692341148707765E-4</v>
      </c>
      <c r="BP53" s="79" t="str">
        <f t="shared" si="61"/>
        <v>ACEPTA</v>
      </c>
      <c r="BQ53" s="22">
        <f t="shared" si="48"/>
        <v>124140</v>
      </c>
      <c r="BR53" s="23">
        <f t="shared" si="49"/>
        <v>10361.585550055122</v>
      </c>
      <c r="BS53" s="22">
        <f t="shared" si="50"/>
        <v>113778.41444994487</v>
      </c>
    </row>
    <row r="54" spans="1:71" ht="18" customHeight="1" x14ac:dyDescent="0.25">
      <c r="A54" s="15">
        <v>51</v>
      </c>
      <c r="B54" s="16" t="s">
        <v>127</v>
      </c>
      <c r="C54" s="17" t="s">
        <v>128</v>
      </c>
      <c r="D54" s="18">
        <v>9781633698253</v>
      </c>
      <c r="E54" s="19" t="s">
        <v>31</v>
      </c>
      <c r="F54" s="20">
        <v>25</v>
      </c>
      <c r="G54" s="21">
        <v>126792</v>
      </c>
      <c r="H54" s="21">
        <v>3169800</v>
      </c>
      <c r="I54" s="22">
        <v>99000</v>
      </c>
      <c r="J54" s="23">
        <f t="shared" si="52"/>
        <v>2475000</v>
      </c>
      <c r="K54" s="41" t="str">
        <f t="shared" si="10"/>
        <v>ACEPTA</v>
      </c>
      <c r="L54" s="41" t="str">
        <f t="shared" si="11"/>
        <v>ACEPTA</v>
      </c>
      <c r="M54" s="50">
        <f t="shared" si="12"/>
        <v>0.21919363997728558</v>
      </c>
      <c r="N54" s="77" t="str">
        <f t="shared" si="53"/>
        <v>PAB</v>
      </c>
      <c r="O54" s="22">
        <v>126791</v>
      </c>
      <c r="P54" s="41">
        <f t="shared" si="13"/>
        <v>3169775</v>
      </c>
      <c r="Q54" s="41" t="str">
        <f t="shared" si="14"/>
        <v>ACEPTA</v>
      </c>
      <c r="R54" s="41" t="str">
        <f t="shared" si="15"/>
        <v>ACEPTA</v>
      </c>
      <c r="S54" s="50">
        <f t="shared" si="51"/>
        <v>7.8869329295239154E-6</v>
      </c>
      <c r="T54" s="42" t="str">
        <f t="shared" si="54"/>
        <v>ACEPTA</v>
      </c>
      <c r="U54" s="22">
        <v>126792</v>
      </c>
      <c r="V54" s="41">
        <f t="shared" si="16"/>
        <v>3169800</v>
      </c>
      <c r="W54" s="41" t="str">
        <f t="shared" si="17"/>
        <v>ACEPTA</v>
      </c>
      <c r="X54" s="41" t="str">
        <f t="shared" si="18"/>
        <v>ACEPTA</v>
      </c>
      <c r="Y54" s="50">
        <f t="shared" si="19"/>
        <v>0</v>
      </c>
      <c r="Z54" s="42" t="str">
        <f t="shared" si="55"/>
        <v>ACEPTA</v>
      </c>
      <c r="AA54" s="22">
        <v>126790</v>
      </c>
      <c r="AB54" s="41">
        <f t="shared" si="20"/>
        <v>3169750</v>
      </c>
      <c r="AC54" s="41" t="str">
        <f t="shared" si="21"/>
        <v>ACEPTA</v>
      </c>
      <c r="AD54" s="41" t="str">
        <f t="shared" si="22"/>
        <v>ACEPTA</v>
      </c>
      <c r="AE54" s="50">
        <f t="shared" si="23"/>
        <v>1.5773865859047831E-5</v>
      </c>
      <c r="AF54" s="42" t="str">
        <f t="shared" si="56"/>
        <v>ACEPTA</v>
      </c>
      <c r="AG54" s="22">
        <v>126000</v>
      </c>
      <c r="AH54" s="41">
        <f t="shared" si="24"/>
        <v>3150000</v>
      </c>
      <c r="AI54" s="41" t="str">
        <f t="shared" si="25"/>
        <v>ACEPTA</v>
      </c>
      <c r="AJ54" s="41" t="str">
        <f t="shared" si="26"/>
        <v>ACEPTA</v>
      </c>
      <c r="AK54" s="50">
        <f t="shared" si="27"/>
        <v>6.2464508801817198E-3</v>
      </c>
      <c r="AL54" s="42" t="str">
        <f t="shared" si="57"/>
        <v>ACEPTA</v>
      </c>
      <c r="AM54" s="22">
        <v>126400</v>
      </c>
      <c r="AN54" s="22">
        <f t="shared" si="28"/>
        <v>3160000</v>
      </c>
      <c r="AO54" s="22" t="str">
        <f t="shared" si="29"/>
        <v>ACEPTA</v>
      </c>
      <c r="AP54" s="22" t="str">
        <f t="shared" si="30"/>
        <v>ACEPTA</v>
      </c>
      <c r="AQ54" s="33">
        <f t="shared" si="31"/>
        <v>3.0916777083728197E-3</v>
      </c>
      <c r="AR54" s="79" t="str">
        <f t="shared" si="58"/>
        <v>ACEPTA</v>
      </c>
      <c r="AS54" s="22">
        <v>126742</v>
      </c>
      <c r="AT54" s="22">
        <f t="shared" si="32"/>
        <v>3168550</v>
      </c>
      <c r="AU54" s="22" t="str">
        <f t="shared" si="33"/>
        <v>ACEPTA</v>
      </c>
      <c r="AV54" s="22" t="str">
        <f t="shared" si="34"/>
        <v>ACEPTA</v>
      </c>
      <c r="AW54" s="33">
        <f t="shared" si="35"/>
        <v>3.9434664647608475E-4</v>
      </c>
      <c r="AX54" s="79" t="str">
        <f t="shared" si="59"/>
        <v>ACEPTA</v>
      </c>
      <c r="AY54" s="22">
        <v>126800</v>
      </c>
      <c r="AZ54" s="22">
        <f t="shared" si="36"/>
        <v>3170000</v>
      </c>
      <c r="BA54" s="22" t="str">
        <f t="shared" si="37"/>
        <v>RECHAZA</v>
      </c>
      <c r="BB54" s="22" t="str">
        <f t="shared" si="38"/>
        <v>RECHAZA</v>
      </c>
      <c r="BC54" s="33">
        <f t="shared" si="39"/>
        <v>-6.3095463436191324E-5</v>
      </c>
      <c r="BD54" s="32"/>
      <c r="BE54" s="22">
        <v>126782</v>
      </c>
      <c r="BF54" s="22">
        <f t="shared" si="40"/>
        <v>3169550</v>
      </c>
      <c r="BG54" s="22" t="str">
        <f t="shared" si="41"/>
        <v>ACEPTA</v>
      </c>
      <c r="BH54" s="22" t="str">
        <f t="shared" si="42"/>
        <v>ACEPTA</v>
      </c>
      <c r="BI54" s="33">
        <f t="shared" si="43"/>
        <v>7.8869329295239154E-5</v>
      </c>
      <c r="BJ54" s="79" t="str">
        <f t="shared" si="60"/>
        <v>ACEPTA</v>
      </c>
      <c r="BK54" s="23">
        <v>126780</v>
      </c>
      <c r="BL54" s="22">
        <f t="shared" si="44"/>
        <v>3169500</v>
      </c>
      <c r="BM54" s="22" t="str">
        <f t="shared" si="45"/>
        <v>ACEPTA</v>
      </c>
      <c r="BN54" s="22" t="str">
        <f t="shared" si="46"/>
        <v>ACEPTA</v>
      </c>
      <c r="BO54" s="33">
        <f t="shared" si="47"/>
        <v>9.4643195154286985E-5</v>
      </c>
      <c r="BP54" s="79" t="str">
        <f t="shared" si="61"/>
        <v>ACEPTA</v>
      </c>
      <c r="BQ54" s="22">
        <f t="shared" si="48"/>
        <v>126780</v>
      </c>
      <c r="BR54" s="23">
        <f t="shared" si="49"/>
        <v>9215.5136921992107</v>
      </c>
      <c r="BS54" s="22">
        <f t="shared" si="50"/>
        <v>117564.48630780079</v>
      </c>
    </row>
    <row r="55" spans="1:71" ht="18" customHeight="1" x14ac:dyDescent="0.25">
      <c r="A55" s="15">
        <v>52</v>
      </c>
      <c r="B55" s="16" t="s">
        <v>129</v>
      </c>
      <c r="C55" s="17" t="s">
        <v>130</v>
      </c>
      <c r="D55" s="18">
        <v>9789584289223</v>
      </c>
      <c r="E55" s="19" t="s">
        <v>31</v>
      </c>
      <c r="F55" s="20">
        <v>25</v>
      </c>
      <c r="G55" s="21">
        <v>52000</v>
      </c>
      <c r="H55" s="21">
        <v>1300000</v>
      </c>
      <c r="I55" s="22">
        <v>39000</v>
      </c>
      <c r="J55" s="23">
        <f t="shared" si="52"/>
        <v>975000</v>
      </c>
      <c r="K55" s="41" t="str">
        <f t="shared" si="10"/>
        <v>ACEPTA</v>
      </c>
      <c r="L55" s="41" t="str">
        <f t="shared" si="11"/>
        <v>ACEPTA</v>
      </c>
      <c r="M55" s="50">
        <f t="shared" si="12"/>
        <v>0.25</v>
      </c>
      <c r="N55" s="77" t="str">
        <f t="shared" si="53"/>
        <v>PAB</v>
      </c>
      <c r="O55" s="22">
        <v>51999</v>
      </c>
      <c r="P55" s="41">
        <f t="shared" si="13"/>
        <v>1299975</v>
      </c>
      <c r="Q55" s="41" t="str">
        <f t="shared" si="14"/>
        <v>ACEPTA</v>
      </c>
      <c r="R55" s="41" t="str">
        <f t="shared" si="15"/>
        <v>ACEPTA</v>
      </c>
      <c r="S55" s="50">
        <f t="shared" si="51"/>
        <v>1.9230769230715872E-5</v>
      </c>
      <c r="T55" s="42" t="str">
        <f t="shared" si="54"/>
        <v>ACEPTA</v>
      </c>
      <c r="U55" s="22">
        <v>52000</v>
      </c>
      <c r="V55" s="41">
        <f t="shared" si="16"/>
        <v>1300000</v>
      </c>
      <c r="W55" s="41" t="str">
        <f t="shared" si="17"/>
        <v>ACEPTA</v>
      </c>
      <c r="X55" s="41" t="str">
        <f t="shared" si="18"/>
        <v>ACEPTA</v>
      </c>
      <c r="Y55" s="50">
        <f t="shared" si="19"/>
        <v>0</v>
      </c>
      <c r="Z55" s="42" t="str">
        <f t="shared" si="55"/>
        <v>ACEPTA</v>
      </c>
      <c r="AA55" s="22">
        <v>51998</v>
      </c>
      <c r="AB55" s="41">
        <f t="shared" si="20"/>
        <v>1299950</v>
      </c>
      <c r="AC55" s="41" t="str">
        <f t="shared" si="21"/>
        <v>ACEPTA</v>
      </c>
      <c r="AD55" s="41" t="str">
        <f t="shared" si="22"/>
        <v>ACEPTA</v>
      </c>
      <c r="AE55" s="50">
        <f t="shared" si="23"/>
        <v>3.8461538461542766E-5</v>
      </c>
      <c r="AF55" s="42" t="str">
        <f t="shared" si="56"/>
        <v>ACEPTA</v>
      </c>
      <c r="AG55" s="22">
        <v>51000</v>
      </c>
      <c r="AH55" s="41">
        <f t="shared" si="24"/>
        <v>1275000</v>
      </c>
      <c r="AI55" s="41" t="str">
        <f t="shared" si="25"/>
        <v>ACEPTA</v>
      </c>
      <c r="AJ55" s="41" t="str">
        <f t="shared" si="26"/>
        <v>ACEPTA</v>
      </c>
      <c r="AK55" s="50">
        <f t="shared" si="27"/>
        <v>1.9230769230769273E-2</v>
      </c>
      <c r="AL55" s="42" t="str">
        <f t="shared" si="57"/>
        <v>ACEPTA</v>
      </c>
      <c r="AM55" s="22">
        <v>51700</v>
      </c>
      <c r="AN55" s="22">
        <f t="shared" si="28"/>
        <v>1292500</v>
      </c>
      <c r="AO55" s="22" t="str">
        <f t="shared" si="29"/>
        <v>ACEPTA</v>
      </c>
      <c r="AP55" s="22" t="str">
        <f t="shared" si="30"/>
        <v>ACEPTA</v>
      </c>
      <c r="AQ55" s="33">
        <f t="shared" si="31"/>
        <v>5.7692307692307487E-3</v>
      </c>
      <c r="AR55" s="79" t="str">
        <f t="shared" si="58"/>
        <v>ACEPTA</v>
      </c>
      <c r="AS55" s="22">
        <v>51950</v>
      </c>
      <c r="AT55" s="22">
        <f t="shared" si="32"/>
        <v>1298750</v>
      </c>
      <c r="AU55" s="22" t="str">
        <f t="shared" si="33"/>
        <v>ACEPTA</v>
      </c>
      <c r="AV55" s="22" t="str">
        <f t="shared" si="34"/>
        <v>ACEPTA</v>
      </c>
      <c r="AW55" s="33">
        <f t="shared" si="35"/>
        <v>9.6153846153845812E-4</v>
      </c>
      <c r="AX55" s="79" t="str">
        <f t="shared" si="59"/>
        <v>ACEPTA</v>
      </c>
      <c r="AY55" s="22">
        <v>52000</v>
      </c>
      <c r="AZ55" s="22">
        <f t="shared" si="36"/>
        <v>1300000</v>
      </c>
      <c r="BA55" s="22" t="str">
        <f t="shared" si="37"/>
        <v>ACEPTA</v>
      </c>
      <c r="BB55" s="22" t="str">
        <f t="shared" si="38"/>
        <v>ACEPTA</v>
      </c>
      <c r="BC55" s="33">
        <f t="shared" si="39"/>
        <v>0</v>
      </c>
      <c r="BD55" s="34"/>
      <c r="BE55" s="22">
        <v>51990</v>
      </c>
      <c r="BF55" s="22">
        <f t="shared" si="40"/>
        <v>1299750</v>
      </c>
      <c r="BG55" s="22" t="str">
        <f t="shared" si="41"/>
        <v>ACEPTA</v>
      </c>
      <c r="BH55" s="22" t="str">
        <f t="shared" si="42"/>
        <v>ACEPTA</v>
      </c>
      <c r="BI55" s="33">
        <f t="shared" si="43"/>
        <v>1.9230769230771383E-4</v>
      </c>
      <c r="BJ55" s="79" t="str">
        <f t="shared" si="60"/>
        <v>ACEPTA</v>
      </c>
      <c r="BK55" s="23">
        <v>51990</v>
      </c>
      <c r="BL55" s="22">
        <f t="shared" si="44"/>
        <v>1299750</v>
      </c>
      <c r="BM55" s="22" t="str">
        <f t="shared" si="45"/>
        <v>ACEPTA</v>
      </c>
      <c r="BN55" s="22" t="str">
        <f t="shared" si="46"/>
        <v>ACEPTA</v>
      </c>
      <c r="BO55" s="33">
        <f t="shared" si="47"/>
        <v>1.9230769230771383E-4</v>
      </c>
      <c r="BP55" s="79" t="str">
        <f t="shared" si="61"/>
        <v>ACEPTA</v>
      </c>
      <c r="BQ55" s="22">
        <f t="shared" si="48"/>
        <v>51990</v>
      </c>
      <c r="BR55" s="23">
        <f t="shared" si="49"/>
        <v>4288.6335819232681</v>
      </c>
      <c r="BS55" s="22">
        <f t="shared" si="50"/>
        <v>47701.36641807673</v>
      </c>
    </row>
    <row r="56" spans="1:71" ht="18" customHeight="1" x14ac:dyDescent="0.25">
      <c r="A56" s="15">
        <v>53</v>
      </c>
      <c r="B56" s="16" t="s">
        <v>131</v>
      </c>
      <c r="C56" s="17" t="s">
        <v>132</v>
      </c>
      <c r="D56" s="18">
        <v>9786200382146</v>
      </c>
      <c r="E56" s="19" t="s">
        <v>31</v>
      </c>
      <c r="F56" s="20">
        <v>25</v>
      </c>
      <c r="G56" s="21">
        <v>198617</v>
      </c>
      <c r="H56" s="21">
        <v>4965425</v>
      </c>
      <c r="I56" s="22">
        <v>155000</v>
      </c>
      <c r="J56" s="23">
        <f t="shared" si="52"/>
        <v>3875000</v>
      </c>
      <c r="K56" s="41" t="str">
        <f t="shared" si="10"/>
        <v>ACEPTA</v>
      </c>
      <c r="L56" s="41" t="str">
        <f t="shared" si="11"/>
        <v>ACEPTA</v>
      </c>
      <c r="M56" s="50">
        <f t="shared" si="12"/>
        <v>0.2196035586077727</v>
      </c>
      <c r="N56" s="77" t="str">
        <f t="shared" si="53"/>
        <v>PAB</v>
      </c>
      <c r="O56" s="22">
        <v>198616</v>
      </c>
      <c r="P56" s="41">
        <f t="shared" si="13"/>
        <v>4965400</v>
      </c>
      <c r="Q56" s="41" t="str">
        <f t="shared" si="14"/>
        <v>ACEPTA</v>
      </c>
      <c r="R56" s="41" t="str">
        <f t="shared" si="15"/>
        <v>ACEPTA</v>
      </c>
      <c r="S56" s="50">
        <f t="shared" si="51"/>
        <v>5.0348157508706137E-6</v>
      </c>
      <c r="T56" s="42" t="str">
        <f t="shared" si="54"/>
        <v>ACEPTA</v>
      </c>
      <c r="U56" s="22">
        <v>198617</v>
      </c>
      <c r="V56" s="41">
        <f t="shared" si="16"/>
        <v>4965425</v>
      </c>
      <c r="W56" s="41" t="str">
        <f t="shared" si="17"/>
        <v>ACEPTA</v>
      </c>
      <c r="X56" s="41" t="str">
        <f t="shared" si="18"/>
        <v>ACEPTA</v>
      </c>
      <c r="Y56" s="50">
        <f t="shared" si="19"/>
        <v>0</v>
      </c>
      <c r="Z56" s="42" t="str">
        <f t="shared" si="55"/>
        <v>ACEPTA</v>
      </c>
      <c r="AA56" s="22">
        <v>198615</v>
      </c>
      <c r="AB56" s="41">
        <f t="shared" si="20"/>
        <v>4965375</v>
      </c>
      <c r="AC56" s="41" t="str">
        <f t="shared" si="21"/>
        <v>ACEPTA</v>
      </c>
      <c r="AD56" s="41" t="str">
        <f t="shared" si="22"/>
        <v>ACEPTA</v>
      </c>
      <c r="AE56" s="50">
        <f t="shared" si="23"/>
        <v>1.006963150185225E-5</v>
      </c>
      <c r="AF56" s="42" t="str">
        <f t="shared" si="56"/>
        <v>ACEPTA</v>
      </c>
      <c r="AG56" s="22">
        <v>198000</v>
      </c>
      <c r="AH56" s="41">
        <f t="shared" si="24"/>
        <v>4950000</v>
      </c>
      <c r="AI56" s="41" t="str">
        <f t="shared" si="25"/>
        <v>ACEPTA</v>
      </c>
      <c r="AJ56" s="41" t="str">
        <f t="shared" si="26"/>
        <v>ACEPTA</v>
      </c>
      <c r="AK56" s="50">
        <f t="shared" si="27"/>
        <v>3.1064813183161455E-3</v>
      </c>
      <c r="AL56" s="42" t="str">
        <f t="shared" si="57"/>
        <v>ACEPTA</v>
      </c>
      <c r="AM56" s="22">
        <v>198300</v>
      </c>
      <c r="AN56" s="22">
        <f t="shared" si="28"/>
        <v>4957500</v>
      </c>
      <c r="AO56" s="22" t="str">
        <f t="shared" si="29"/>
        <v>ACEPTA</v>
      </c>
      <c r="AP56" s="22" t="str">
        <f t="shared" si="30"/>
        <v>ACEPTA</v>
      </c>
      <c r="AQ56" s="33">
        <f t="shared" si="31"/>
        <v>1.5960365930408615E-3</v>
      </c>
      <c r="AR56" s="79" t="str">
        <f t="shared" si="58"/>
        <v>ACEPTA</v>
      </c>
      <c r="AS56" s="22">
        <v>198567</v>
      </c>
      <c r="AT56" s="22">
        <f t="shared" si="32"/>
        <v>4964175</v>
      </c>
      <c r="AU56" s="22" t="str">
        <f t="shared" si="33"/>
        <v>ACEPTA</v>
      </c>
      <c r="AV56" s="22" t="str">
        <f t="shared" si="34"/>
        <v>ACEPTA</v>
      </c>
      <c r="AW56" s="33">
        <f t="shared" si="35"/>
        <v>2.5174078754586215E-4</v>
      </c>
      <c r="AX56" s="79" t="str">
        <f t="shared" si="59"/>
        <v>ACEPTA</v>
      </c>
      <c r="AY56" s="22">
        <v>198600</v>
      </c>
      <c r="AZ56" s="22">
        <f t="shared" si="36"/>
        <v>4965000</v>
      </c>
      <c r="BA56" s="22" t="str">
        <f t="shared" si="37"/>
        <v>ACEPTA</v>
      </c>
      <c r="BB56" s="22" t="str">
        <f t="shared" si="38"/>
        <v>ACEPTA</v>
      </c>
      <c r="BC56" s="33">
        <f t="shared" si="39"/>
        <v>8.5591867765577589E-5</v>
      </c>
      <c r="BD56" s="32"/>
      <c r="BE56" s="22">
        <v>198607</v>
      </c>
      <c r="BF56" s="22">
        <f t="shared" si="40"/>
        <v>4965175</v>
      </c>
      <c r="BG56" s="22" t="str">
        <f t="shared" si="41"/>
        <v>ACEPTA</v>
      </c>
      <c r="BH56" s="22" t="str">
        <f t="shared" si="42"/>
        <v>ACEPTA</v>
      </c>
      <c r="BI56" s="33">
        <f t="shared" si="43"/>
        <v>5.0348157509150226E-5</v>
      </c>
      <c r="BJ56" s="79" t="str">
        <f t="shared" si="60"/>
        <v>ACEPTA</v>
      </c>
      <c r="BK56" s="23">
        <v>198600</v>
      </c>
      <c r="BL56" s="22">
        <f t="shared" si="44"/>
        <v>4965000</v>
      </c>
      <c r="BM56" s="22" t="str">
        <f t="shared" si="45"/>
        <v>ACEPTA</v>
      </c>
      <c r="BN56" s="22" t="str">
        <f t="shared" si="46"/>
        <v>ACEPTA</v>
      </c>
      <c r="BO56" s="33">
        <f t="shared" si="47"/>
        <v>8.5591867765577589E-5</v>
      </c>
      <c r="BP56" s="79" t="str">
        <f t="shared" si="61"/>
        <v>ACEPTA</v>
      </c>
      <c r="BQ56" s="22">
        <f t="shared" si="48"/>
        <v>198600</v>
      </c>
      <c r="BR56" s="23">
        <f t="shared" si="49"/>
        <v>14498.28279486919</v>
      </c>
      <c r="BS56" s="22">
        <f t="shared" si="50"/>
        <v>184101.71720513082</v>
      </c>
    </row>
    <row r="57" spans="1:71" ht="18" customHeight="1" x14ac:dyDescent="0.25">
      <c r="A57" s="15">
        <v>54</v>
      </c>
      <c r="B57" s="16" t="s">
        <v>133</v>
      </c>
      <c r="C57" s="17" t="s">
        <v>134</v>
      </c>
      <c r="D57" s="18">
        <v>9788416262588</v>
      </c>
      <c r="E57" s="19" t="s">
        <v>31</v>
      </c>
      <c r="F57" s="20">
        <v>25</v>
      </c>
      <c r="G57" s="21">
        <v>136363</v>
      </c>
      <c r="H57" s="21">
        <v>3409075</v>
      </c>
      <c r="I57" s="22">
        <v>102000</v>
      </c>
      <c r="J57" s="23">
        <f t="shared" si="52"/>
        <v>2550000</v>
      </c>
      <c r="K57" s="41" t="str">
        <f t="shared" si="10"/>
        <v>ACEPTA</v>
      </c>
      <c r="L57" s="41" t="str">
        <f t="shared" si="11"/>
        <v>ACEPTA</v>
      </c>
      <c r="M57" s="50">
        <f t="shared" si="12"/>
        <v>0.25199650931704343</v>
      </c>
      <c r="N57" s="77" t="str">
        <f t="shared" si="53"/>
        <v>PAB</v>
      </c>
      <c r="O57" s="22">
        <v>136362</v>
      </c>
      <c r="P57" s="41">
        <f t="shared" si="13"/>
        <v>3409050</v>
      </c>
      <c r="Q57" s="41" t="str">
        <f t="shared" si="14"/>
        <v>ACEPTA</v>
      </c>
      <c r="R57" s="41" t="str">
        <f t="shared" si="15"/>
        <v>ACEPTA</v>
      </c>
      <c r="S57" s="50">
        <f t="shared" si="51"/>
        <v>7.3333675557618605E-6</v>
      </c>
      <c r="T57" s="42" t="str">
        <f t="shared" si="54"/>
        <v>ACEPTA</v>
      </c>
      <c r="U57" s="22">
        <v>136363</v>
      </c>
      <c r="V57" s="41">
        <f t="shared" si="16"/>
        <v>3409075</v>
      </c>
      <c r="W57" s="41" t="str">
        <f t="shared" si="17"/>
        <v>ACEPTA</v>
      </c>
      <c r="X57" s="41" t="str">
        <f t="shared" si="18"/>
        <v>ACEPTA</v>
      </c>
      <c r="Y57" s="50">
        <f t="shared" si="19"/>
        <v>0</v>
      </c>
      <c r="Z57" s="42" t="str">
        <f t="shared" si="55"/>
        <v>ACEPTA</v>
      </c>
      <c r="AA57" s="22">
        <v>136361</v>
      </c>
      <c r="AB57" s="41">
        <f t="shared" si="20"/>
        <v>3409025</v>
      </c>
      <c r="AC57" s="41" t="str">
        <f t="shared" si="21"/>
        <v>ACEPTA</v>
      </c>
      <c r="AD57" s="41" t="str">
        <f t="shared" si="22"/>
        <v>ACEPTA</v>
      </c>
      <c r="AE57" s="50">
        <f t="shared" si="23"/>
        <v>1.4666735111412699E-5</v>
      </c>
      <c r="AF57" s="42" t="str">
        <f t="shared" si="56"/>
        <v>ACEPTA</v>
      </c>
      <c r="AG57" s="22">
        <v>136000</v>
      </c>
      <c r="AH57" s="41">
        <f t="shared" si="24"/>
        <v>3400000</v>
      </c>
      <c r="AI57" s="41" t="str">
        <f t="shared" si="25"/>
        <v>ACEPTA</v>
      </c>
      <c r="AJ57" s="41" t="str">
        <f t="shared" si="26"/>
        <v>ACEPTA</v>
      </c>
      <c r="AK57" s="50">
        <f t="shared" si="27"/>
        <v>2.66201242272468E-3</v>
      </c>
      <c r="AL57" s="42" t="str">
        <f t="shared" si="57"/>
        <v>ACEPTA</v>
      </c>
      <c r="AM57" s="22">
        <v>136000</v>
      </c>
      <c r="AN57" s="22">
        <f t="shared" si="28"/>
        <v>3400000</v>
      </c>
      <c r="AO57" s="22" t="str">
        <f t="shared" si="29"/>
        <v>ACEPTA</v>
      </c>
      <c r="AP57" s="22" t="str">
        <f t="shared" si="30"/>
        <v>ACEPTA</v>
      </c>
      <c r="AQ57" s="33">
        <f t="shared" si="31"/>
        <v>2.66201242272468E-3</v>
      </c>
      <c r="AR57" s="79" t="str">
        <f t="shared" si="58"/>
        <v>ACEPTA</v>
      </c>
      <c r="AS57" s="22">
        <v>136313</v>
      </c>
      <c r="AT57" s="22">
        <f t="shared" si="32"/>
        <v>3407825</v>
      </c>
      <c r="AU57" s="22" t="str">
        <f t="shared" si="33"/>
        <v>ACEPTA</v>
      </c>
      <c r="AV57" s="22" t="str">
        <f t="shared" si="34"/>
        <v>ACEPTA</v>
      </c>
      <c r="AW57" s="33">
        <f t="shared" si="35"/>
        <v>3.6666837778576156E-4</v>
      </c>
      <c r="AX57" s="79" t="str">
        <f t="shared" si="59"/>
        <v>ACEPTA</v>
      </c>
      <c r="AY57" s="22">
        <v>136400</v>
      </c>
      <c r="AZ57" s="22">
        <f t="shared" si="36"/>
        <v>3410000</v>
      </c>
      <c r="BA57" s="22" t="str">
        <f t="shared" si="37"/>
        <v>RECHAZA</v>
      </c>
      <c r="BB57" s="22" t="str">
        <f t="shared" si="38"/>
        <v>RECHAZA</v>
      </c>
      <c r="BC57" s="33">
        <f t="shared" si="39"/>
        <v>-2.713345995615235E-4</v>
      </c>
      <c r="BD57" s="34"/>
      <c r="BE57" s="22">
        <v>136353</v>
      </c>
      <c r="BF57" s="22">
        <f t="shared" si="40"/>
        <v>3408825</v>
      </c>
      <c r="BG57" s="22" t="str">
        <f t="shared" si="41"/>
        <v>ACEPTA</v>
      </c>
      <c r="BH57" s="22" t="str">
        <f t="shared" si="42"/>
        <v>ACEPTA</v>
      </c>
      <c r="BI57" s="33">
        <f t="shared" si="43"/>
        <v>7.3333675557174516E-5</v>
      </c>
      <c r="BJ57" s="79" t="str">
        <f t="shared" si="60"/>
        <v>ACEPTA</v>
      </c>
      <c r="BK57" s="23">
        <v>136350</v>
      </c>
      <c r="BL57" s="22">
        <f t="shared" si="44"/>
        <v>3408750</v>
      </c>
      <c r="BM57" s="22" t="str">
        <f t="shared" si="45"/>
        <v>ACEPTA</v>
      </c>
      <c r="BN57" s="22" t="str">
        <f t="shared" si="46"/>
        <v>ACEPTA</v>
      </c>
      <c r="BO57" s="33">
        <f t="shared" si="47"/>
        <v>9.5333778224349075E-5</v>
      </c>
      <c r="BP57" s="79" t="str">
        <f t="shared" si="61"/>
        <v>ACEPTA</v>
      </c>
      <c r="BQ57" s="22">
        <f t="shared" si="48"/>
        <v>136350</v>
      </c>
      <c r="BR57" s="23">
        <f t="shared" si="49"/>
        <v>11421.934006307532</v>
      </c>
      <c r="BS57" s="22">
        <f t="shared" si="50"/>
        <v>124928.06599369246</v>
      </c>
    </row>
    <row r="58" spans="1:71" ht="18" customHeight="1" x14ac:dyDescent="0.25">
      <c r="A58" s="15">
        <v>55</v>
      </c>
      <c r="B58" s="16" t="s">
        <v>135</v>
      </c>
      <c r="C58" s="17" t="s">
        <v>136</v>
      </c>
      <c r="D58" s="18">
        <v>9781529608977</v>
      </c>
      <c r="E58" s="19" t="s">
        <v>31</v>
      </c>
      <c r="F58" s="20">
        <v>25</v>
      </c>
      <c r="G58" s="21">
        <v>311737</v>
      </c>
      <c r="H58" s="21">
        <v>7793425</v>
      </c>
      <c r="I58" s="22">
        <v>237000</v>
      </c>
      <c r="J58" s="23">
        <f t="shared" si="52"/>
        <v>5925000</v>
      </c>
      <c r="K58" s="41" t="str">
        <f t="shared" si="10"/>
        <v>ACEPTA</v>
      </c>
      <c r="L58" s="41" t="str">
        <f t="shared" si="11"/>
        <v>ACEPTA</v>
      </c>
      <c r="M58" s="50">
        <f t="shared" si="12"/>
        <v>0.23974375836041273</v>
      </c>
      <c r="N58" s="77" t="str">
        <f t="shared" si="53"/>
        <v>PAB</v>
      </c>
      <c r="O58" s="22">
        <v>311736</v>
      </c>
      <c r="P58" s="41">
        <f t="shared" si="13"/>
        <v>7793400</v>
      </c>
      <c r="Q58" s="41" t="str">
        <f t="shared" si="14"/>
        <v>ACEPTA</v>
      </c>
      <c r="R58" s="41" t="str">
        <f t="shared" si="15"/>
        <v>ACEPTA</v>
      </c>
      <c r="S58" s="50">
        <f t="shared" si="51"/>
        <v>3.2078322431683404E-6</v>
      </c>
      <c r="T58" s="42" t="str">
        <f t="shared" si="54"/>
        <v>ACEPTA</v>
      </c>
      <c r="U58" s="22">
        <v>311737</v>
      </c>
      <c r="V58" s="41">
        <f t="shared" si="16"/>
        <v>7793425</v>
      </c>
      <c r="W58" s="41" t="str">
        <f t="shared" si="17"/>
        <v>ACEPTA</v>
      </c>
      <c r="X58" s="41" t="str">
        <f t="shared" si="18"/>
        <v>ACEPTA</v>
      </c>
      <c r="Y58" s="50">
        <f t="shared" si="19"/>
        <v>0</v>
      </c>
      <c r="Z58" s="42" t="str">
        <f t="shared" si="55"/>
        <v>ACEPTA</v>
      </c>
      <c r="AA58" s="22">
        <v>311735</v>
      </c>
      <c r="AB58" s="41">
        <f t="shared" si="20"/>
        <v>7793375</v>
      </c>
      <c r="AC58" s="41" t="str">
        <f t="shared" si="21"/>
        <v>ACEPTA</v>
      </c>
      <c r="AD58" s="41" t="str">
        <f t="shared" si="22"/>
        <v>ACEPTA</v>
      </c>
      <c r="AE58" s="50">
        <f t="shared" si="23"/>
        <v>6.415664486447703E-6</v>
      </c>
      <c r="AF58" s="42" t="str">
        <f t="shared" si="56"/>
        <v>ACEPTA</v>
      </c>
      <c r="AG58" s="22">
        <v>311000</v>
      </c>
      <c r="AH58" s="41">
        <f t="shared" si="24"/>
        <v>7775000</v>
      </c>
      <c r="AI58" s="41" t="str">
        <f t="shared" si="25"/>
        <v>ACEPTA</v>
      </c>
      <c r="AJ58" s="41" t="str">
        <f t="shared" si="26"/>
        <v>ACEPTA</v>
      </c>
      <c r="AK58" s="50">
        <f t="shared" si="27"/>
        <v>2.3641723632420453E-3</v>
      </c>
      <c r="AL58" s="42" t="str">
        <f t="shared" si="57"/>
        <v>ACEPTA</v>
      </c>
      <c r="AM58" s="22">
        <v>311400</v>
      </c>
      <c r="AN58" s="22">
        <f t="shared" si="28"/>
        <v>7785000</v>
      </c>
      <c r="AO58" s="22" t="str">
        <f t="shared" si="29"/>
        <v>ACEPTA</v>
      </c>
      <c r="AP58" s="22" t="str">
        <f t="shared" si="30"/>
        <v>ACEPTA</v>
      </c>
      <c r="AQ58" s="33">
        <f t="shared" si="31"/>
        <v>1.0810394659600542E-3</v>
      </c>
      <c r="AR58" s="79" t="str">
        <f t="shared" si="58"/>
        <v>ACEPTA</v>
      </c>
      <c r="AS58" s="22">
        <v>311687</v>
      </c>
      <c r="AT58" s="22">
        <f t="shared" si="32"/>
        <v>7792175</v>
      </c>
      <c r="AU58" s="22" t="str">
        <f t="shared" si="33"/>
        <v>ACEPTA</v>
      </c>
      <c r="AV58" s="22" t="str">
        <f t="shared" si="34"/>
        <v>ACEPTA</v>
      </c>
      <c r="AW58" s="33">
        <f t="shared" si="35"/>
        <v>1.603916121603044E-4</v>
      </c>
      <c r="AX58" s="79" t="str">
        <f t="shared" si="59"/>
        <v>ACEPTA</v>
      </c>
      <c r="AY58" s="22">
        <v>311700</v>
      </c>
      <c r="AZ58" s="22">
        <f t="shared" si="36"/>
        <v>7792500</v>
      </c>
      <c r="BA58" s="22" t="str">
        <f t="shared" si="37"/>
        <v>ACEPTA</v>
      </c>
      <c r="BB58" s="22" t="str">
        <f t="shared" si="38"/>
        <v>ACEPTA</v>
      </c>
      <c r="BC58" s="33">
        <f t="shared" si="39"/>
        <v>1.1868979299856086E-4</v>
      </c>
      <c r="BD58" s="32"/>
      <c r="BE58" s="22">
        <v>311727</v>
      </c>
      <c r="BF58" s="22">
        <f t="shared" si="40"/>
        <v>7793175</v>
      </c>
      <c r="BG58" s="22" t="str">
        <f t="shared" si="41"/>
        <v>ACEPTA</v>
      </c>
      <c r="BH58" s="22" t="str">
        <f t="shared" si="42"/>
        <v>ACEPTA</v>
      </c>
      <c r="BI58" s="33">
        <f t="shared" si="43"/>
        <v>3.2078322432016471E-5</v>
      </c>
      <c r="BJ58" s="79" t="str">
        <f t="shared" si="60"/>
        <v>ACEPTA</v>
      </c>
      <c r="BK58" s="23">
        <v>311720</v>
      </c>
      <c r="BL58" s="22">
        <f t="shared" si="44"/>
        <v>7793000</v>
      </c>
      <c r="BM58" s="22" t="str">
        <f t="shared" si="45"/>
        <v>ACEPTA</v>
      </c>
      <c r="BN58" s="22" t="str">
        <f t="shared" si="46"/>
        <v>ACEPTA</v>
      </c>
      <c r="BO58" s="33">
        <f t="shared" si="47"/>
        <v>5.453314813452792E-5</v>
      </c>
      <c r="BP58" s="79" t="str">
        <f t="shared" si="61"/>
        <v>ACEPTA</v>
      </c>
      <c r="BQ58" s="22">
        <f t="shared" si="48"/>
        <v>311720</v>
      </c>
      <c r="BR58" s="23">
        <f t="shared" si="49"/>
        <v>24865.489619148866</v>
      </c>
      <c r="BS58" s="22">
        <f t="shared" si="50"/>
        <v>286854.5103808511</v>
      </c>
    </row>
    <row r="59" spans="1:71" ht="18" customHeight="1" x14ac:dyDescent="0.25">
      <c r="A59" s="15">
        <v>56</v>
      </c>
      <c r="B59" s="16" t="s">
        <v>137</v>
      </c>
      <c r="C59" s="17" t="s">
        <v>138</v>
      </c>
      <c r="D59" s="18">
        <v>9781484230237</v>
      </c>
      <c r="E59" s="19" t="s">
        <v>31</v>
      </c>
      <c r="F59" s="20">
        <v>25</v>
      </c>
      <c r="G59" s="21">
        <v>235616</v>
      </c>
      <c r="H59" s="21">
        <v>5890400</v>
      </c>
      <c r="I59" s="22">
        <v>180000</v>
      </c>
      <c r="J59" s="23">
        <f t="shared" si="52"/>
        <v>4500000</v>
      </c>
      <c r="K59" s="41" t="str">
        <f t="shared" si="10"/>
        <v>ACEPTA</v>
      </c>
      <c r="L59" s="41" t="str">
        <f t="shared" si="11"/>
        <v>ACEPTA</v>
      </c>
      <c r="M59" s="50">
        <f t="shared" si="12"/>
        <v>0.23604509031644705</v>
      </c>
      <c r="N59" s="77" t="str">
        <f t="shared" si="53"/>
        <v>PAB</v>
      </c>
      <c r="O59" s="22">
        <v>235615</v>
      </c>
      <c r="P59" s="41">
        <f t="shared" si="13"/>
        <v>5890375</v>
      </c>
      <c r="Q59" s="41" t="str">
        <f t="shared" si="14"/>
        <v>ACEPTA</v>
      </c>
      <c r="R59" s="41" t="str">
        <f t="shared" si="15"/>
        <v>ACEPTA</v>
      </c>
      <c r="S59" s="50">
        <f t="shared" si="51"/>
        <v>4.2441939427373399E-6</v>
      </c>
      <c r="T59" s="42" t="str">
        <f t="shared" si="54"/>
        <v>ACEPTA</v>
      </c>
      <c r="U59" s="22">
        <v>235616</v>
      </c>
      <c r="V59" s="41">
        <f t="shared" si="16"/>
        <v>5890400</v>
      </c>
      <c r="W59" s="41" t="str">
        <f t="shared" si="17"/>
        <v>ACEPTA</v>
      </c>
      <c r="X59" s="41" t="str">
        <f t="shared" si="18"/>
        <v>ACEPTA</v>
      </c>
      <c r="Y59" s="50">
        <f t="shared" si="19"/>
        <v>0</v>
      </c>
      <c r="Z59" s="42" t="str">
        <f t="shared" si="55"/>
        <v>ACEPTA</v>
      </c>
      <c r="AA59" s="22">
        <v>235614</v>
      </c>
      <c r="AB59" s="41">
        <f t="shared" si="20"/>
        <v>5890350</v>
      </c>
      <c r="AC59" s="41" t="str">
        <f t="shared" si="21"/>
        <v>ACEPTA</v>
      </c>
      <c r="AD59" s="41" t="str">
        <f t="shared" si="22"/>
        <v>ACEPTA</v>
      </c>
      <c r="AE59" s="50">
        <f t="shared" si="23"/>
        <v>8.4883878853636574E-6</v>
      </c>
      <c r="AF59" s="42" t="str">
        <f t="shared" si="56"/>
        <v>ACEPTA</v>
      </c>
      <c r="AG59" s="22">
        <v>235000</v>
      </c>
      <c r="AH59" s="41">
        <f t="shared" si="24"/>
        <v>5875000</v>
      </c>
      <c r="AI59" s="41" t="str">
        <f t="shared" si="25"/>
        <v>ACEPTA</v>
      </c>
      <c r="AJ59" s="41" t="str">
        <f t="shared" si="26"/>
        <v>ACEPTA</v>
      </c>
      <c r="AK59" s="50">
        <f t="shared" si="27"/>
        <v>2.614423468694782E-3</v>
      </c>
      <c r="AL59" s="42" t="str">
        <f t="shared" si="57"/>
        <v>ACEPTA</v>
      </c>
      <c r="AM59" s="22">
        <v>235300</v>
      </c>
      <c r="AN59" s="22">
        <f t="shared" si="28"/>
        <v>5882500</v>
      </c>
      <c r="AO59" s="22" t="str">
        <f t="shared" si="29"/>
        <v>ACEPTA</v>
      </c>
      <c r="AP59" s="22" t="str">
        <f t="shared" si="30"/>
        <v>ACEPTA</v>
      </c>
      <c r="AQ59" s="33">
        <f t="shared" si="31"/>
        <v>1.3411652858889012E-3</v>
      </c>
      <c r="AR59" s="79" t="str">
        <f t="shared" si="58"/>
        <v>ACEPTA</v>
      </c>
      <c r="AS59" s="22">
        <v>235566</v>
      </c>
      <c r="AT59" s="22">
        <f t="shared" si="32"/>
        <v>5889150</v>
      </c>
      <c r="AU59" s="22" t="str">
        <f t="shared" si="33"/>
        <v>ACEPTA</v>
      </c>
      <c r="AV59" s="22" t="str">
        <f t="shared" si="34"/>
        <v>ACEPTA</v>
      </c>
      <c r="AW59" s="33">
        <f t="shared" si="35"/>
        <v>2.1220969713431348E-4</v>
      </c>
      <c r="AX59" s="79" t="str">
        <f t="shared" si="59"/>
        <v>ACEPTA</v>
      </c>
      <c r="AY59" s="22">
        <v>235600</v>
      </c>
      <c r="AZ59" s="22">
        <f t="shared" si="36"/>
        <v>5890000</v>
      </c>
      <c r="BA59" s="22" t="str">
        <f t="shared" si="37"/>
        <v>ACEPTA</v>
      </c>
      <c r="BB59" s="22" t="str">
        <f t="shared" si="38"/>
        <v>ACEPTA</v>
      </c>
      <c r="BC59" s="33">
        <f t="shared" si="39"/>
        <v>6.7907103083020282E-5</v>
      </c>
      <c r="BD59" s="34"/>
      <c r="BE59" s="22">
        <v>235606</v>
      </c>
      <c r="BF59" s="22">
        <f t="shared" si="40"/>
        <v>5890150</v>
      </c>
      <c r="BG59" s="22" t="str">
        <f t="shared" si="41"/>
        <v>ACEPTA</v>
      </c>
      <c r="BH59" s="22" t="str">
        <f t="shared" si="42"/>
        <v>ACEPTA</v>
      </c>
      <c r="BI59" s="33">
        <f t="shared" si="43"/>
        <v>4.2441939426818287E-5</v>
      </c>
      <c r="BJ59" s="79" t="str">
        <f t="shared" si="60"/>
        <v>ACEPTA</v>
      </c>
      <c r="BK59" s="23">
        <v>235600</v>
      </c>
      <c r="BL59" s="22">
        <f t="shared" si="44"/>
        <v>5890000</v>
      </c>
      <c r="BM59" s="22" t="str">
        <f t="shared" si="45"/>
        <v>ACEPTA</v>
      </c>
      <c r="BN59" s="22" t="str">
        <f t="shared" si="46"/>
        <v>ACEPTA</v>
      </c>
      <c r="BO59" s="33">
        <f t="shared" si="47"/>
        <v>6.7907103083020282E-5</v>
      </c>
      <c r="BP59" s="79" t="str">
        <f t="shared" si="61"/>
        <v>ACEPTA</v>
      </c>
      <c r="BQ59" s="22">
        <f t="shared" si="48"/>
        <v>235600</v>
      </c>
      <c r="BR59" s="23">
        <f t="shared" si="49"/>
        <v>18497.739175669849</v>
      </c>
      <c r="BS59" s="22">
        <f t="shared" si="50"/>
        <v>217102.26082433015</v>
      </c>
    </row>
    <row r="60" spans="1:71" ht="18" customHeight="1" x14ac:dyDescent="0.25">
      <c r="A60" s="15">
        <v>57</v>
      </c>
      <c r="B60" s="16" t="s">
        <v>139</v>
      </c>
      <c r="C60" s="17" t="s">
        <v>140</v>
      </c>
      <c r="D60" s="18">
        <v>9783030562304</v>
      </c>
      <c r="E60" s="19" t="s">
        <v>31</v>
      </c>
      <c r="F60" s="20">
        <v>25</v>
      </c>
      <c r="G60" s="21">
        <v>1269401</v>
      </c>
      <c r="H60" s="21">
        <v>31735025</v>
      </c>
      <c r="I60" s="22">
        <v>953000</v>
      </c>
      <c r="J60" s="23">
        <f t="shared" si="52"/>
        <v>23825000</v>
      </c>
      <c r="K60" s="41" t="str">
        <f t="shared" si="10"/>
        <v>ACEPTA</v>
      </c>
      <c r="L60" s="41" t="str">
        <f t="shared" si="11"/>
        <v>ACEPTA</v>
      </c>
      <c r="M60" s="50">
        <f t="shared" si="12"/>
        <v>0.24925220635559608</v>
      </c>
      <c r="N60" s="77" t="str">
        <f t="shared" si="53"/>
        <v>PAB</v>
      </c>
      <c r="O60" s="22">
        <v>1269400</v>
      </c>
      <c r="P60" s="41">
        <f t="shared" si="13"/>
        <v>31735000</v>
      </c>
      <c r="Q60" s="41" t="str">
        <f t="shared" si="14"/>
        <v>ACEPTA</v>
      </c>
      <c r="R60" s="41" t="str">
        <f t="shared" si="15"/>
        <v>ACEPTA</v>
      </c>
      <c r="S60" s="50">
        <f t="shared" si="51"/>
        <v>7.8777313083921996E-7</v>
      </c>
      <c r="T60" s="42" t="str">
        <f t="shared" si="54"/>
        <v>ACEPTA</v>
      </c>
      <c r="U60" s="22">
        <v>1269401</v>
      </c>
      <c r="V60" s="41">
        <f t="shared" si="16"/>
        <v>31735025</v>
      </c>
      <c r="W60" s="41" t="str">
        <f t="shared" si="17"/>
        <v>ACEPTA</v>
      </c>
      <c r="X60" s="41" t="str">
        <f t="shared" si="18"/>
        <v>ACEPTA</v>
      </c>
      <c r="Y60" s="50">
        <f t="shared" si="19"/>
        <v>0</v>
      </c>
      <c r="Z60" s="42" t="str">
        <f t="shared" si="55"/>
        <v>ACEPTA</v>
      </c>
      <c r="AA60" s="22">
        <v>1269399</v>
      </c>
      <c r="AB60" s="41">
        <f t="shared" si="20"/>
        <v>31734975</v>
      </c>
      <c r="AC60" s="41" t="str">
        <f t="shared" si="21"/>
        <v>ACEPTA</v>
      </c>
      <c r="AD60" s="41" t="str">
        <f t="shared" si="22"/>
        <v>ACEPTA</v>
      </c>
      <c r="AE60" s="50">
        <f t="shared" si="23"/>
        <v>1.5755462615674176E-6</v>
      </c>
      <c r="AF60" s="42" t="str">
        <f t="shared" si="56"/>
        <v>ACEPTA</v>
      </c>
      <c r="AG60" s="22">
        <v>1269000</v>
      </c>
      <c r="AH60" s="41">
        <f t="shared" si="24"/>
        <v>31725000</v>
      </c>
      <c r="AI60" s="41" t="str">
        <f t="shared" si="25"/>
        <v>ACEPTA</v>
      </c>
      <c r="AJ60" s="41" t="str">
        <f t="shared" si="26"/>
        <v>ACEPTA</v>
      </c>
      <c r="AK60" s="50">
        <f t="shared" si="27"/>
        <v>3.1589702544743137E-4</v>
      </c>
      <c r="AL60" s="42" t="str">
        <f t="shared" si="57"/>
        <v>ACEPTA</v>
      </c>
      <c r="AM60" s="22">
        <v>1269100</v>
      </c>
      <c r="AN60" s="22">
        <f t="shared" si="28"/>
        <v>31727500</v>
      </c>
      <c r="AO60" s="22" t="str">
        <f t="shared" si="29"/>
        <v>ACEPTA</v>
      </c>
      <c r="AP60" s="22" t="str">
        <f t="shared" si="30"/>
        <v>ACEPTA</v>
      </c>
      <c r="AQ60" s="33">
        <f t="shared" si="31"/>
        <v>2.3711971236828333E-4</v>
      </c>
      <c r="AR60" s="79" t="str">
        <f t="shared" si="58"/>
        <v>ACEPTA</v>
      </c>
      <c r="AS60" s="22">
        <v>1269351</v>
      </c>
      <c r="AT60" s="22">
        <f t="shared" si="32"/>
        <v>31733775</v>
      </c>
      <c r="AU60" s="22" t="str">
        <f t="shared" si="33"/>
        <v>ACEPTA</v>
      </c>
      <c r="AV60" s="22" t="str">
        <f t="shared" si="34"/>
        <v>ACEPTA</v>
      </c>
      <c r="AW60" s="33">
        <f t="shared" si="35"/>
        <v>3.938865653962953E-5</v>
      </c>
      <c r="AX60" s="79" t="str">
        <f t="shared" si="59"/>
        <v>ACEPTA</v>
      </c>
      <c r="AY60" s="22">
        <v>1269400</v>
      </c>
      <c r="AZ60" s="22">
        <f t="shared" si="36"/>
        <v>31735000</v>
      </c>
      <c r="BA60" s="22" t="str">
        <f t="shared" si="37"/>
        <v>ACEPTA</v>
      </c>
      <c r="BB60" s="22" t="str">
        <f t="shared" si="38"/>
        <v>ACEPTA</v>
      </c>
      <c r="BC60" s="33">
        <f t="shared" si="39"/>
        <v>7.8777313083921996E-7</v>
      </c>
      <c r="BD60" s="32"/>
      <c r="BE60" s="22">
        <v>1269391</v>
      </c>
      <c r="BF60" s="22">
        <f t="shared" si="40"/>
        <v>31734775</v>
      </c>
      <c r="BG60" s="22" t="str">
        <f t="shared" si="41"/>
        <v>ACEPTA</v>
      </c>
      <c r="BH60" s="22" t="str">
        <f t="shared" si="42"/>
        <v>ACEPTA</v>
      </c>
      <c r="BI60" s="33">
        <f t="shared" si="43"/>
        <v>7.8777313079481104E-6</v>
      </c>
      <c r="BJ60" s="79" t="str">
        <f t="shared" si="60"/>
        <v>ACEPTA</v>
      </c>
      <c r="BK60" s="23">
        <v>1269390</v>
      </c>
      <c r="BL60" s="22">
        <f t="shared" si="44"/>
        <v>31734750</v>
      </c>
      <c r="BM60" s="22" t="str">
        <f t="shared" si="45"/>
        <v>ACEPTA</v>
      </c>
      <c r="BN60" s="22" t="str">
        <f t="shared" si="46"/>
        <v>ACEPTA</v>
      </c>
      <c r="BO60" s="33">
        <f t="shared" si="47"/>
        <v>8.665504438676308E-6</v>
      </c>
      <c r="BP60" s="79" t="str">
        <f t="shared" si="61"/>
        <v>ACEPTA</v>
      </c>
      <c r="BQ60" s="22">
        <f t="shared" si="48"/>
        <v>1269390</v>
      </c>
      <c r="BR60" s="23">
        <f t="shared" si="49"/>
        <v>105434.77268961654</v>
      </c>
      <c r="BS60" s="22">
        <f t="shared" si="50"/>
        <v>1163955.2273103835</v>
      </c>
    </row>
    <row r="61" spans="1:71" ht="18" customHeight="1" x14ac:dyDescent="0.25">
      <c r="A61" s="15">
        <v>58</v>
      </c>
      <c r="B61" s="16" t="s">
        <v>141</v>
      </c>
      <c r="C61" s="17" t="s">
        <v>142</v>
      </c>
      <c r="D61" s="18">
        <v>9788436848687</v>
      </c>
      <c r="E61" s="19" t="s">
        <v>31</v>
      </c>
      <c r="F61" s="20">
        <v>25</v>
      </c>
      <c r="G61" s="21">
        <v>286934</v>
      </c>
      <c r="H61" s="21">
        <v>7173350</v>
      </c>
      <c r="I61" s="22">
        <v>215000</v>
      </c>
      <c r="J61" s="23">
        <f t="shared" si="52"/>
        <v>5375000</v>
      </c>
      <c r="K61" s="41" t="str">
        <f t="shared" si="10"/>
        <v>ACEPTA</v>
      </c>
      <c r="L61" s="41" t="str">
        <f t="shared" si="11"/>
        <v>ACEPTA</v>
      </c>
      <c r="M61" s="50">
        <f t="shared" si="12"/>
        <v>0.25069876696383142</v>
      </c>
      <c r="N61" s="77" t="str">
        <f t="shared" si="53"/>
        <v>PAB</v>
      </c>
      <c r="O61" s="22">
        <v>286933</v>
      </c>
      <c r="P61" s="41">
        <f t="shared" si="13"/>
        <v>7173325</v>
      </c>
      <c r="Q61" s="41" t="str">
        <f t="shared" si="14"/>
        <v>ACEPTA</v>
      </c>
      <c r="R61" s="41" t="str">
        <f t="shared" si="15"/>
        <v>ACEPTA</v>
      </c>
      <c r="S61" s="50">
        <f t="shared" si="51"/>
        <v>3.4851220140907913E-6</v>
      </c>
      <c r="T61" s="42" t="str">
        <f t="shared" si="54"/>
        <v>ACEPTA</v>
      </c>
      <c r="U61" s="22">
        <v>286934</v>
      </c>
      <c r="V61" s="41">
        <f t="shared" si="16"/>
        <v>7173350</v>
      </c>
      <c r="W61" s="41" t="str">
        <f t="shared" si="17"/>
        <v>ACEPTA</v>
      </c>
      <c r="X61" s="41" t="str">
        <f t="shared" si="18"/>
        <v>ACEPTA</v>
      </c>
      <c r="Y61" s="50">
        <f t="shared" si="19"/>
        <v>0</v>
      </c>
      <c r="Z61" s="42" t="str">
        <f t="shared" si="55"/>
        <v>ACEPTA</v>
      </c>
      <c r="AA61" s="22">
        <v>286932</v>
      </c>
      <c r="AB61" s="41">
        <f t="shared" si="20"/>
        <v>7173300</v>
      </c>
      <c r="AC61" s="41" t="str">
        <f t="shared" si="21"/>
        <v>ACEPTA</v>
      </c>
      <c r="AD61" s="41" t="str">
        <f t="shared" si="22"/>
        <v>ACEPTA</v>
      </c>
      <c r="AE61" s="50">
        <f t="shared" si="23"/>
        <v>6.9702440282926048E-6</v>
      </c>
      <c r="AF61" s="42" t="str">
        <f t="shared" si="56"/>
        <v>ACEPTA</v>
      </c>
      <c r="AG61" s="22">
        <v>286000</v>
      </c>
      <c r="AH61" s="41">
        <f t="shared" si="24"/>
        <v>7150000</v>
      </c>
      <c r="AI61" s="41" t="str">
        <f t="shared" si="25"/>
        <v>ACEPTA</v>
      </c>
      <c r="AJ61" s="41" t="str">
        <f t="shared" si="26"/>
        <v>ACEPTA</v>
      </c>
      <c r="AK61" s="50">
        <f t="shared" si="27"/>
        <v>3.2551039611896648E-3</v>
      </c>
      <c r="AL61" s="42" t="str">
        <f t="shared" si="57"/>
        <v>ACEPTA</v>
      </c>
      <c r="AM61" s="22">
        <v>286600</v>
      </c>
      <c r="AN61" s="22">
        <f t="shared" si="28"/>
        <v>7165000</v>
      </c>
      <c r="AO61" s="22" t="str">
        <f t="shared" si="29"/>
        <v>ACEPTA</v>
      </c>
      <c r="AP61" s="22" t="str">
        <f t="shared" si="30"/>
        <v>ACEPTA</v>
      </c>
      <c r="AQ61" s="33">
        <f t="shared" si="31"/>
        <v>1.1640307527166494E-3</v>
      </c>
      <c r="AR61" s="79" t="str">
        <f t="shared" si="58"/>
        <v>ACEPTA</v>
      </c>
      <c r="AS61" s="22">
        <v>286884</v>
      </c>
      <c r="AT61" s="22">
        <f t="shared" si="32"/>
        <v>7172100</v>
      </c>
      <c r="AU61" s="22" t="str">
        <f t="shared" si="33"/>
        <v>ACEPTA</v>
      </c>
      <c r="AV61" s="22" t="str">
        <f t="shared" si="34"/>
        <v>ACEPTA</v>
      </c>
      <c r="AW61" s="33">
        <f t="shared" si="35"/>
        <v>1.7425610070609387E-4</v>
      </c>
      <c r="AX61" s="79" t="str">
        <f t="shared" si="59"/>
        <v>ACEPTA</v>
      </c>
      <c r="AY61" s="22">
        <v>286900</v>
      </c>
      <c r="AZ61" s="22">
        <f t="shared" si="36"/>
        <v>7172500</v>
      </c>
      <c r="BA61" s="22" t="str">
        <f t="shared" si="37"/>
        <v>ACEPTA</v>
      </c>
      <c r="BB61" s="22" t="str">
        <f t="shared" si="38"/>
        <v>ACEPTA</v>
      </c>
      <c r="BC61" s="33">
        <f t="shared" si="39"/>
        <v>1.184941484800861E-4</v>
      </c>
      <c r="BD61" s="34"/>
      <c r="BE61" s="22">
        <v>286924</v>
      </c>
      <c r="BF61" s="22">
        <f t="shared" si="40"/>
        <v>7173100</v>
      </c>
      <c r="BG61" s="22" t="str">
        <f t="shared" si="41"/>
        <v>ACEPTA</v>
      </c>
      <c r="BH61" s="22" t="str">
        <f t="shared" si="42"/>
        <v>ACEPTA</v>
      </c>
      <c r="BI61" s="33">
        <f t="shared" si="43"/>
        <v>3.4851220141240979E-5</v>
      </c>
      <c r="BJ61" s="79" t="str">
        <f t="shared" si="60"/>
        <v>ACEPTA</v>
      </c>
      <c r="BK61" s="23">
        <v>286920</v>
      </c>
      <c r="BL61" s="22">
        <f t="shared" si="44"/>
        <v>7173000</v>
      </c>
      <c r="BM61" s="22" t="str">
        <f t="shared" si="45"/>
        <v>ACEPTA</v>
      </c>
      <c r="BN61" s="22" t="str">
        <f t="shared" si="46"/>
        <v>ACEPTA</v>
      </c>
      <c r="BO61" s="33">
        <f t="shared" si="47"/>
        <v>4.8791708197715167E-5</v>
      </c>
      <c r="BP61" s="79" t="str">
        <f t="shared" si="61"/>
        <v>ACEPTA</v>
      </c>
      <c r="BQ61" s="22">
        <f t="shared" si="48"/>
        <v>286920</v>
      </c>
      <c r="BR61" s="23">
        <f t="shared" si="49"/>
        <v>23923.945402276586</v>
      </c>
      <c r="BS61" s="22">
        <f t="shared" si="50"/>
        <v>262996.05459772341</v>
      </c>
    </row>
    <row r="62" spans="1:71" ht="18" customHeight="1" x14ac:dyDescent="0.25">
      <c r="A62" s="15">
        <v>59</v>
      </c>
      <c r="B62" s="16" t="s">
        <v>143</v>
      </c>
      <c r="C62" s="17" t="s">
        <v>144</v>
      </c>
      <c r="D62" s="18">
        <v>9789560105202</v>
      </c>
      <c r="E62" s="19" t="s">
        <v>31</v>
      </c>
      <c r="F62" s="20">
        <v>25</v>
      </c>
      <c r="G62" s="21">
        <v>144125</v>
      </c>
      <c r="H62" s="21">
        <v>3603125</v>
      </c>
      <c r="I62" s="22">
        <v>108000</v>
      </c>
      <c r="J62" s="23">
        <f t="shared" si="52"/>
        <v>2700000</v>
      </c>
      <c r="K62" s="41" t="str">
        <f t="shared" si="10"/>
        <v>ACEPTA</v>
      </c>
      <c r="L62" s="41" t="str">
        <f t="shared" si="11"/>
        <v>ACEPTA</v>
      </c>
      <c r="M62" s="50">
        <f t="shared" si="12"/>
        <v>0.2506504770164788</v>
      </c>
      <c r="N62" s="77" t="str">
        <f t="shared" si="53"/>
        <v>PAB</v>
      </c>
      <c r="O62" s="22">
        <v>144124</v>
      </c>
      <c r="P62" s="41">
        <f t="shared" si="13"/>
        <v>3603100</v>
      </c>
      <c r="Q62" s="41" t="str">
        <f t="shared" si="14"/>
        <v>ACEPTA</v>
      </c>
      <c r="R62" s="41" t="str">
        <f t="shared" si="15"/>
        <v>ACEPTA</v>
      </c>
      <c r="S62" s="50">
        <f t="shared" si="51"/>
        <v>6.9384215091172763E-6</v>
      </c>
      <c r="T62" s="42" t="str">
        <f t="shared" si="54"/>
        <v>ACEPTA</v>
      </c>
      <c r="U62" s="22">
        <v>144125</v>
      </c>
      <c r="V62" s="41">
        <f t="shared" si="16"/>
        <v>3603125</v>
      </c>
      <c r="W62" s="41" t="str">
        <f t="shared" si="17"/>
        <v>ACEPTA</v>
      </c>
      <c r="X62" s="41" t="str">
        <f t="shared" si="18"/>
        <v>ACEPTA</v>
      </c>
      <c r="Y62" s="50">
        <f t="shared" si="19"/>
        <v>0</v>
      </c>
      <c r="Z62" s="42" t="str">
        <f t="shared" si="55"/>
        <v>ACEPTA</v>
      </c>
      <c r="AA62" s="22">
        <v>144123</v>
      </c>
      <c r="AB62" s="41">
        <f t="shared" si="20"/>
        <v>3603075</v>
      </c>
      <c r="AC62" s="41" t="str">
        <f t="shared" si="21"/>
        <v>ACEPTA</v>
      </c>
      <c r="AD62" s="41" t="str">
        <f t="shared" si="22"/>
        <v>ACEPTA</v>
      </c>
      <c r="AE62" s="50">
        <f t="shared" si="23"/>
        <v>1.3876843018234553E-5</v>
      </c>
      <c r="AF62" s="42" t="str">
        <f t="shared" si="56"/>
        <v>ACEPTA</v>
      </c>
      <c r="AG62" s="22">
        <v>144000</v>
      </c>
      <c r="AH62" s="41">
        <f t="shared" si="24"/>
        <v>3600000</v>
      </c>
      <c r="AI62" s="41" t="str">
        <f t="shared" si="25"/>
        <v>ACEPTA</v>
      </c>
      <c r="AJ62" s="41" t="str">
        <f t="shared" si="26"/>
        <v>ACEPTA</v>
      </c>
      <c r="AK62" s="50">
        <f t="shared" si="27"/>
        <v>8.6730268863832727E-4</v>
      </c>
      <c r="AL62" s="42" t="str">
        <f t="shared" si="57"/>
        <v>ACEPTA</v>
      </c>
      <c r="AM62" s="22">
        <v>143800</v>
      </c>
      <c r="AN62" s="22">
        <f t="shared" si="28"/>
        <v>3595000</v>
      </c>
      <c r="AO62" s="22" t="str">
        <f t="shared" si="29"/>
        <v>ACEPTA</v>
      </c>
      <c r="AP62" s="22" t="str">
        <f t="shared" si="30"/>
        <v>ACEPTA</v>
      </c>
      <c r="AQ62" s="33">
        <f t="shared" si="31"/>
        <v>2.2549869904596731E-3</v>
      </c>
      <c r="AR62" s="79" t="str">
        <f t="shared" si="58"/>
        <v>ACEPTA</v>
      </c>
      <c r="AS62" s="22">
        <v>144075</v>
      </c>
      <c r="AT62" s="22">
        <f t="shared" si="32"/>
        <v>3601875</v>
      </c>
      <c r="AU62" s="22" t="str">
        <f t="shared" si="33"/>
        <v>ACEPTA</v>
      </c>
      <c r="AV62" s="22" t="str">
        <f t="shared" si="34"/>
        <v>ACEPTA</v>
      </c>
      <c r="AW62" s="33">
        <f t="shared" si="35"/>
        <v>3.469210754553087E-4</v>
      </c>
      <c r="AX62" s="79" t="str">
        <f t="shared" si="59"/>
        <v>ACEPTA</v>
      </c>
      <c r="AY62" s="22">
        <v>144100</v>
      </c>
      <c r="AZ62" s="22">
        <f t="shared" si="36"/>
        <v>3602500</v>
      </c>
      <c r="BA62" s="22" t="str">
        <f t="shared" si="37"/>
        <v>ACEPTA</v>
      </c>
      <c r="BB62" s="22" t="str">
        <f t="shared" si="38"/>
        <v>ACEPTA</v>
      </c>
      <c r="BC62" s="33">
        <f t="shared" si="39"/>
        <v>1.7346053772770986E-4</v>
      </c>
      <c r="BD62" s="32"/>
      <c r="BE62" s="22">
        <v>144115</v>
      </c>
      <c r="BF62" s="22">
        <f t="shared" si="40"/>
        <v>3602875</v>
      </c>
      <c r="BG62" s="22" t="str">
        <f t="shared" si="41"/>
        <v>ACEPTA</v>
      </c>
      <c r="BH62" s="22" t="str">
        <f t="shared" si="42"/>
        <v>ACEPTA</v>
      </c>
      <c r="BI62" s="33">
        <f t="shared" si="43"/>
        <v>6.9384215091061741E-5</v>
      </c>
      <c r="BJ62" s="79" t="str">
        <f t="shared" si="60"/>
        <v>ACEPTA</v>
      </c>
      <c r="BK62" s="23">
        <v>144110</v>
      </c>
      <c r="BL62" s="22">
        <f t="shared" si="44"/>
        <v>3602750</v>
      </c>
      <c r="BM62" s="22" t="str">
        <f t="shared" si="45"/>
        <v>ACEPTA</v>
      </c>
      <c r="BN62" s="22" t="str">
        <f t="shared" si="46"/>
        <v>ACEPTA</v>
      </c>
      <c r="BO62" s="33">
        <f t="shared" si="47"/>
        <v>1.0407632263664812E-4</v>
      </c>
      <c r="BP62" s="79" t="str">
        <f t="shared" si="61"/>
        <v>ACEPTA</v>
      </c>
      <c r="BQ62" s="22">
        <f t="shared" si="48"/>
        <v>144110</v>
      </c>
      <c r="BR62" s="23">
        <f t="shared" si="49"/>
        <v>12020.130647284072</v>
      </c>
      <c r="BS62" s="22">
        <f t="shared" si="50"/>
        <v>132089.86935271593</v>
      </c>
    </row>
    <row r="63" spans="1:71" ht="18" customHeight="1" x14ac:dyDescent="0.25">
      <c r="A63" s="15">
        <v>60</v>
      </c>
      <c r="B63" s="16" t="s">
        <v>145</v>
      </c>
      <c r="C63" s="17" t="s">
        <v>146</v>
      </c>
      <c r="D63" s="18">
        <v>9789560106476</v>
      </c>
      <c r="E63" s="19" t="s">
        <v>31</v>
      </c>
      <c r="F63" s="20">
        <v>25</v>
      </c>
      <c r="G63" s="21">
        <v>127255</v>
      </c>
      <c r="H63" s="21">
        <v>3181375</v>
      </c>
      <c r="I63" s="22">
        <v>96000</v>
      </c>
      <c r="J63" s="23">
        <f t="shared" si="52"/>
        <v>2400000</v>
      </c>
      <c r="K63" s="41" t="str">
        <f t="shared" si="10"/>
        <v>ACEPTA</v>
      </c>
      <c r="L63" s="41" t="str">
        <f t="shared" si="11"/>
        <v>ACEPTA</v>
      </c>
      <c r="M63" s="50">
        <f t="shared" si="12"/>
        <v>0.24560920985422974</v>
      </c>
      <c r="N63" s="77" t="str">
        <f t="shared" si="53"/>
        <v>PAB</v>
      </c>
      <c r="O63" s="22">
        <v>127254</v>
      </c>
      <c r="P63" s="41">
        <f t="shared" si="13"/>
        <v>3181350</v>
      </c>
      <c r="Q63" s="41" t="str">
        <f t="shared" si="14"/>
        <v>ACEPTA</v>
      </c>
      <c r="R63" s="41" t="str">
        <f t="shared" si="15"/>
        <v>ACEPTA</v>
      </c>
      <c r="S63" s="50">
        <f t="shared" si="51"/>
        <v>7.8582373973512532E-6</v>
      </c>
      <c r="T63" s="42" t="str">
        <f t="shared" si="54"/>
        <v>ACEPTA</v>
      </c>
      <c r="U63" s="22">
        <v>127255</v>
      </c>
      <c r="V63" s="41">
        <f t="shared" si="16"/>
        <v>3181375</v>
      </c>
      <c r="W63" s="41" t="str">
        <f t="shared" si="17"/>
        <v>ACEPTA</v>
      </c>
      <c r="X63" s="41" t="str">
        <f t="shared" si="18"/>
        <v>ACEPTA</v>
      </c>
      <c r="Y63" s="50">
        <f t="shared" si="19"/>
        <v>0</v>
      </c>
      <c r="Z63" s="42" t="str">
        <f t="shared" si="55"/>
        <v>ACEPTA</v>
      </c>
      <c r="AA63" s="22">
        <v>127253</v>
      </c>
      <c r="AB63" s="41">
        <f t="shared" si="20"/>
        <v>3181325</v>
      </c>
      <c r="AC63" s="41" t="str">
        <f t="shared" si="21"/>
        <v>ACEPTA</v>
      </c>
      <c r="AD63" s="41" t="str">
        <f t="shared" si="22"/>
        <v>ACEPTA</v>
      </c>
      <c r="AE63" s="50">
        <f t="shared" si="23"/>
        <v>1.5716474794702506E-5</v>
      </c>
      <c r="AF63" s="42" t="str">
        <f t="shared" si="56"/>
        <v>ACEPTA</v>
      </c>
      <c r="AG63" s="22">
        <v>127000</v>
      </c>
      <c r="AH63" s="41">
        <f t="shared" si="24"/>
        <v>3175000</v>
      </c>
      <c r="AI63" s="41" t="str">
        <f t="shared" si="25"/>
        <v>ACEPTA</v>
      </c>
      <c r="AJ63" s="41" t="str">
        <f t="shared" si="26"/>
        <v>ACEPTA</v>
      </c>
      <c r="AK63" s="50">
        <f t="shared" si="27"/>
        <v>2.0038505363246806E-3</v>
      </c>
      <c r="AL63" s="42" t="str">
        <f t="shared" si="57"/>
        <v>ACEPTA</v>
      </c>
      <c r="AM63" s="22">
        <v>126900</v>
      </c>
      <c r="AN63" s="22">
        <f t="shared" si="28"/>
        <v>3172500</v>
      </c>
      <c r="AO63" s="22" t="str">
        <f t="shared" si="29"/>
        <v>ACEPTA</v>
      </c>
      <c r="AP63" s="22" t="str">
        <f t="shared" si="30"/>
        <v>ACEPTA</v>
      </c>
      <c r="AQ63" s="33">
        <f t="shared" si="31"/>
        <v>2.7896742760599169E-3</v>
      </c>
      <c r="AR63" s="79" t="str">
        <f t="shared" si="58"/>
        <v>ACEPTA</v>
      </c>
      <c r="AS63" s="22">
        <v>127205</v>
      </c>
      <c r="AT63" s="22">
        <f t="shared" si="32"/>
        <v>3180125</v>
      </c>
      <c r="AU63" s="22" t="str">
        <f t="shared" si="33"/>
        <v>ACEPTA</v>
      </c>
      <c r="AV63" s="22" t="str">
        <f t="shared" si="34"/>
        <v>ACEPTA</v>
      </c>
      <c r="AW63" s="33">
        <f t="shared" si="35"/>
        <v>3.9291186986756266E-4</v>
      </c>
      <c r="AX63" s="79" t="str">
        <f t="shared" si="59"/>
        <v>ACEPTA</v>
      </c>
      <c r="AY63" s="22">
        <v>127300</v>
      </c>
      <c r="AZ63" s="22">
        <f t="shared" si="36"/>
        <v>3182500</v>
      </c>
      <c r="BA63" s="22" t="str">
        <f t="shared" si="37"/>
        <v>RECHAZA</v>
      </c>
      <c r="BB63" s="22" t="str">
        <f t="shared" si="38"/>
        <v>RECHAZA</v>
      </c>
      <c r="BC63" s="33">
        <f t="shared" si="39"/>
        <v>-3.5362068288091741E-4</v>
      </c>
      <c r="BD63" s="34"/>
      <c r="BE63" s="22">
        <v>127245</v>
      </c>
      <c r="BF63" s="22">
        <f t="shared" si="40"/>
        <v>3181125</v>
      </c>
      <c r="BG63" s="22" t="str">
        <f t="shared" si="41"/>
        <v>ACEPTA</v>
      </c>
      <c r="BH63" s="22" t="str">
        <f t="shared" si="42"/>
        <v>ACEPTA</v>
      </c>
      <c r="BI63" s="33">
        <f t="shared" si="43"/>
        <v>7.8582373973512532E-5</v>
      </c>
      <c r="BJ63" s="79" t="str">
        <f t="shared" si="60"/>
        <v>ACEPTA</v>
      </c>
      <c r="BK63" s="23">
        <v>127240</v>
      </c>
      <c r="BL63" s="22">
        <f t="shared" si="44"/>
        <v>3181000</v>
      </c>
      <c r="BM63" s="22" t="str">
        <f t="shared" si="45"/>
        <v>ACEPTA</v>
      </c>
      <c r="BN63" s="22" t="str">
        <f t="shared" si="46"/>
        <v>ACEPTA</v>
      </c>
      <c r="BO63" s="33">
        <f t="shared" si="47"/>
        <v>1.178735609602688E-4</v>
      </c>
      <c r="BP63" s="79" t="str">
        <f t="shared" si="61"/>
        <v>ACEPTA</v>
      </c>
      <c r="BQ63" s="22">
        <f t="shared" si="48"/>
        <v>127240</v>
      </c>
      <c r="BR63" s="23">
        <f t="shared" si="49"/>
        <v>10390.477007550926</v>
      </c>
      <c r="BS63" s="22">
        <f t="shared" si="50"/>
        <v>116849.52299244907</v>
      </c>
    </row>
    <row r="64" spans="1:71" ht="18" customHeight="1" x14ac:dyDescent="0.25">
      <c r="A64" s="15">
        <v>61</v>
      </c>
      <c r="B64" s="16" t="s">
        <v>147</v>
      </c>
      <c r="C64" s="17" t="s">
        <v>148</v>
      </c>
      <c r="D64" s="18">
        <v>9789560106230</v>
      </c>
      <c r="E64" s="19" t="s">
        <v>31</v>
      </c>
      <c r="F64" s="20">
        <v>25</v>
      </c>
      <c r="G64" s="21">
        <v>152816</v>
      </c>
      <c r="H64" s="21">
        <v>3820400</v>
      </c>
      <c r="I64" s="22">
        <v>115000</v>
      </c>
      <c r="J64" s="23">
        <f t="shared" si="52"/>
        <v>2875000</v>
      </c>
      <c r="K64" s="41" t="str">
        <f t="shared" si="10"/>
        <v>ACEPTA</v>
      </c>
      <c r="L64" s="41" t="str">
        <f t="shared" si="11"/>
        <v>ACEPTA</v>
      </c>
      <c r="M64" s="50">
        <f t="shared" si="12"/>
        <v>0.24746099884828809</v>
      </c>
      <c r="N64" s="77" t="str">
        <f t="shared" si="53"/>
        <v>PAB</v>
      </c>
      <c r="O64" s="22">
        <v>152815</v>
      </c>
      <c r="P64" s="41">
        <f t="shared" si="13"/>
        <v>3820375</v>
      </c>
      <c r="Q64" s="41" t="str">
        <f t="shared" si="14"/>
        <v>ACEPTA</v>
      </c>
      <c r="R64" s="41" t="str">
        <f t="shared" si="15"/>
        <v>ACEPTA</v>
      </c>
      <c r="S64" s="50">
        <f t="shared" si="51"/>
        <v>6.5438174012832917E-6</v>
      </c>
      <c r="T64" s="42" t="str">
        <f t="shared" si="54"/>
        <v>ACEPTA</v>
      </c>
      <c r="U64" s="22">
        <v>152816</v>
      </c>
      <c r="V64" s="41">
        <f t="shared" si="16"/>
        <v>3820400</v>
      </c>
      <c r="W64" s="41" t="str">
        <f t="shared" si="17"/>
        <v>ACEPTA</v>
      </c>
      <c r="X64" s="41" t="str">
        <f t="shared" si="18"/>
        <v>ACEPTA</v>
      </c>
      <c r="Y64" s="50">
        <f t="shared" si="19"/>
        <v>0</v>
      </c>
      <c r="Z64" s="42" t="str">
        <f t="shared" si="55"/>
        <v>ACEPTA</v>
      </c>
      <c r="AA64" s="22">
        <v>152814</v>
      </c>
      <c r="AB64" s="41">
        <f t="shared" si="20"/>
        <v>3820350</v>
      </c>
      <c r="AC64" s="41" t="str">
        <f t="shared" si="21"/>
        <v>ACEPTA</v>
      </c>
      <c r="AD64" s="41" t="str">
        <f t="shared" si="22"/>
        <v>ACEPTA</v>
      </c>
      <c r="AE64" s="50">
        <f t="shared" si="23"/>
        <v>1.3087634802677606E-5</v>
      </c>
      <c r="AF64" s="42" t="str">
        <f t="shared" si="56"/>
        <v>ACEPTA</v>
      </c>
      <c r="AG64" s="22">
        <v>152000</v>
      </c>
      <c r="AH64" s="41">
        <f t="shared" si="24"/>
        <v>3800000</v>
      </c>
      <c r="AI64" s="41" t="str">
        <f t="shared" si="25"/>
        <v>ACEPTA</v>
      </c>
      <c r="AJ64" s="41" t="str">
        <f t="shared" si="26"/>
        <v>ACEPTA</v>
      </c>
      <c r="AK64" s="50">
        <f t="shared" si="27"/>
        <v>5.3397549994764759E-3</v>
      </c>
      <c r="AL64" s="42" t="str">
        <f t="shared" si="57"/>
        <v>ACEPTA</v>
      </c>
      <c r="AM64" s="22">
        <v>152500</v>
      </c>
      <c r="AN64" s="22">
        <f t="shared" si="28"/>
        <v>3812500</v>
      </c>
      <c r="AO64" s="22" t="str">
        <f t="shared" si="29"/>
        <v>ACEPTA</v>
      </c>
      <c r="AP64" s="22" t="str">
        <f t="shared" si="30"/>
        <v>ACEPTA</v>
      </c>
      <c r="AQ64" s="33">
        <f t="shared" si="31"/>
        <v>2.0678462988168445E-3</v>
      </c>
      <c r="AR64" s="79" t="str">
        <f t="shared" si="58"/>
        <v>ACEPTA</v>
      </c>
      <c r="AS64" s="22">
        <v>152766</v>
      </c>
      <c r="AT64" s="22">
        <f t="shared" si="32"/>
        <v>3819150</v>
      </c>
      <c r="AU64" s="22" t="str">
        <f t="shared" si="33"/>
        <v>ACEPTA</v>
      </c>
      <c r="AV64" s="22" t="str">
        <f t="shared" si="34"/>
        <v>ACEPTA</v>
      </c>
      <c r="AW64" s="33">
        <f t="shared" si="35"/>
        <v>3.2719087006594094E-4</v>
      </c>
      <c r="AX64" s="79" t="str">
        <f t="shared" si="59"/>
        <v>ACEPTA</v>
      </c>
      <c r="AY64" s="22">
        <v>152800</v>
      </c>
      <c r="AZ64" s="22">
        <f t="shared" si="36"/>
        <v>3820000</v>
      </c>
      <c r="BA64" s="22" t="str">
        <f t="shared" si="37"/>
        <v>ACEPTA</v>
      </c>
      <c r="BB64" s="22" t="str">
        <f t="shared" si="38"/>
        <v>ACEPTA</v>
      </c>
      <c r="BC64" s="33">
        <f t="shared" si="39"/>
        <v>1.0470107842108778E-4</v>
      </c>
      <c r="BD64" s="32"/>
      <c r="BE64" s="22">
        <v>152806</v>
      </c>
      <c r="BF64" s="22">
        <f t="shared" si="40"/>
        <v>3820150</v>
      </c>
      <c r="BG64" s="22" t="str">
        <f t="shared" si="41"/>
        <v>ACEPTA</v>
      </c>
      <c r="BH64" s="22" t="str">
        <f t="shared" si="42"/>
        <v>ACEPTA</v>
      </c>
      <c r="BI64" s="33">
        <f t="shared" si="43"/>
        <v>6.5438174013165984E-5</v>
      </c>
      <c r="BJ64" s="79" t="str">
        <f t="shared" si="60"/>
        <v>ACEPTA</v>
      </c>
      <c r="BK64" s="23">
        <v>152800</v>
      </c>
      <c r="BL64" s="22">
        <f t="shared" si="44"/>
        <v>3820000</v>
      </c>
      <c r="BM64" s="22" t="str">
        <f t="shared" si="45"/>
        <v>ACEPTA</v>
      </c>
      <c r="BN64" s="22" t="str">
        <f t="shared" si="46"/>
        <v>ACEPTA</v>
      </c>
      <c r="BO64" s="33">
        <f t="shared" si="47"/>
        <v>1.0470107842108778E-4</v>
      </c>
      <c r="BP64" s="79" t="str">
        <f t="shared" si="61"/>
        <v>ACEPTA</v>
      </c>
      <c r="BQ64" s="22">
        <f t="shared" si="48"/>
        <v>152800</v>
      </c>
      <c r="BR64" s="23">
        <f t="shared" si="49"/>
        <v>12557.788161137294</v>
      </c>
      <c r="BS64" s="22">
        <f t="shared" si="50"/>
        <v>140242.21183886271</v>
      </c>
    </row>
    <row r="65" spans="1:71" ht="18" customHeight="1" x14ac:dyDescent="0.25">
      <c r="A65" s="15">
        <v>62</v>
      </c>
      <c r="B65" s="16" t="s">
        <v>149</v>
      </c>
      <c r="C65" s="17" t="s">
        <v>150</v>
      </c>
      <c r="D65" s="18">
        <v>9789560105981</v>
      </c>
      <c r="E65" s="19" t="s">
        <v>31</v>
      </c>
      <c r="F65" s="20">
        <v>25</v>
      </c>
      <c r="G65" s="21">
        <v>204387</v>
      </c>
      <c r="H65" s="21">
        <v>5109675</v>
      </c>
      <c r="I65" s="22">
        <v>153000</v>
      </c>
      <c r="J65" s="23">
        <f t="shared" si="52"/>
        <v>3825000</v>
      </c>
      <c r="K65" s="41" t="str">
        <f t="shared" si="10"/>
        <v>ACEPTA</v>
      </c>
      <c r="L65" s="41" t="str">
        <f t="shared" si="11"/>
        <v>ACEPTA</v>
      </c>
      <c r="M65" s="50">
        <f t="shared" si="12"/>
        <v>0.25142010010421412</v>
      </c>
      <c r="N65" s="77" t="str">
        <f t="shared" si="53"/>
        <v>PAB</v>
      </c>
      <c r="O65" s="22">
        <v>204386</v>
      </c>
      <c r="P65" s="41">
        <f t="shared" si="13"/>
        <v>5109650</v>
      </c>
      <c r="Q65" s="41" t="str">
        <f t="shared" si="14"/>
        <v>ACEPTA</v>
      </c>
      <c r="R65" s="41" t="str">
        <f t="shared" si="15"/>
        <v>ACEPTA</v>
      </c>
      <c r="S65" s="50">
        <f t="shared" si="51"/>
        <v>4.8926790843228929E-6</v>
      </c>
      <c r="T65" s="42" t="str">
        <f t="shared" si="54"/>
        <v>ACEPTA</v>
      </c>
      <c r="U65" s="22">
        <v>204387</v>
      </c>
      <c r="V65" s="41">
        <f t="shared" si="16"/>
        <v>5109675</v>
      </c>
      <c r="W65" s="41" t="str">
        <f t="shared" si="17"/>
        <v>ACEPTA</v>
      </c>
      <c r="X65" s="41" t="str">
        <f t="shared" si="18"/>
        <v>ACEPTA</v>
      </c>
      <c r="Y65" s="50">
        <f t="shared" si="19"/>
        <v>0</v>
      </c>
      <c r="Z65" s="42" t="str">
        <f t="shared" si="55"/>
        <v>ACEPTA</v>
      </c>
      <c r="AA65" s="22">
        <v>204385</v>
      </c>
      <c r="AB65" s="41">
        <f t="shared" si="20"/>
        <v>5109625</v>
      </c>
      <c r="AC65" s="41" t="str">
        <f t="shared" si="21"/>
        <v>ACEPTA</v>
      </c>
      <c r="AD65" s="41" t="str">
        <f t="shared" si="22"/>
        <v>ACEPTA</v>
      </c>
      <c r="AE65" s="50">
        <f t="shared" si="23"/>
        <v>9.7853581685347635E-6</v>
      </c>
      <c r="AF65" s="42" t="str">
        <f t="shared" si="56"/>
        <v>ACEPTA</v>
      </c>
      <c r="AG65" s="22">
        <v>204000</v>
      </c>
      <c r="AH65" s="41">
        <f t="shared" si="24"/>
        <v>5100000</v>
      </c>
      <c r="AI65" s="41" t="str">
        <f t="shared" si="25"/>
        <v>ACEPTA</v>
      </c>
      <c r="AJ65" s="41" t="str">
        <f t="shared" si="26"/>
        <v>ACEPTA</v>
      </c>
      <c r="AK65" s="50">
        <f t="shared" si="27"/>
        <v>1.8934668056187487E-3</v>
      </c>
      <c r="AL65" s="42" t="str">
        <f t="shared" si="57"/>
        <v>ACEPTA</v>
      </c>
      <c r="AM65" s="22">
        <v>204000</v>
      </c>
      <c r="AN65" s="22">
        <f t="shared" si="28"/>
        <v>5100000</v>
      </c>
      <c r="AO65" s="22" t="str">
        <f t="shared" si="29"/>
        <v>ACEPTA</v>
      </c>
      <c r="AP65" s="22" t="str">
        <f t="shared" si="30"/>
        <v>ACEPTA</v>
      </c>
      <c r="AQ65" s="33">
        <f t="shared" si="31"/>
        <v>1.8934668056187487E-3</v>
      </c>
      <c r="AR65" s="79" t="str">
        <f t="shared" si="58"/>
        <v>ACEPTA</v>
      </c>
      <c r="AS65" s="22">
        <v>204337</v>
      </c>
      <c r="AT65" s="22">
        <f t="shared" si="32"/>
        <v>5108425</v>
      </c>
      <c r="AU65" s="22" t="str">
        <f t="shared" si="33"/>
        <v>ACEPTA</v>
      </c>
      <c r="AV65" s="22" t="str">
        <f t="shared" si="34"/>
        <v>ACEPTA</v>
      </c>
      <c r="AW65" s="33">
        <f t="shared" si="35"/>
        <v>2.4463395421425727E-4</v>
      </c>
      <c r="AX65" s="79" t="str">
        <f t="shared" si="59"/>
        <v>ACEPTA</v>
      </c>
      <c r="AY65" s="22">
        <v>204400</v>
      </c>
      <c r="AZ65" s="22">
        <f t="shared" si="36"/>
        <v>5110000</v>
      </c>
      <c r="BA65" s="22" t="str">
        <f t="shared" si="37"/>
        <v>RECHAZA</v>
      </c>
      <c r="BB65" s="22" t="str">
        <f t="shared" si="38"/>
        <v>RECHAZA</v>
      </c>
      <c r="BC65" s="33">
        <f t="shared" si="39"/>
        <v>-6.3604828095753518E-5</v>
      </c>
      <c r="BD65" s="34"/>
      <c r="BE65" s="22">
        <v>204377</v>
      </c>
      <c r="BF65" s="22">
        <f t="shared" si="40"/>
        <v>5109425</v>
      </c>
      <c r="BG65" s="22" t="str">
        <f t="shared" si="41"/>
        <v>ACEPTA</v>
      </c>
      <c r="BH65" s="22" t="str">
        <f t="shared" si="42"/>
        <v>ACEPTA</v>
      </c>
      <c r="BI65" s="33">
        <f t="shared" si="43"/>
        <v>4.8926790842895862E-5</v>
      </c>
      <c r="BJ65" s="79" t="str">
        <f t="shared" si="60"/>
        <v>ACEPTA</v>
      </c>
      <c r="BK65" s="23">
        <v>204370</v>
      </c>
      <c r="BL65" s="22">
        <f t="shared" si="44"/>
        <v>5109250</v>
      </c>
      <c r="BM65" s="22" t="str">
        <f t="shared" si="45"/>
        <v>ACEPTA</v>
      </c>
      <c r="BN65" s="22" t="str">
        <f t="shared" si="46"/>
        <v>ACEPTA</v>
      </c>
      <c r="BO65" s="33">
        <f t="shared" si="47"/>
        <v>8.3175544432823045E-5</v>
      </c>
      <c r="BP65" s="79" t="str">
        <f t="shared" si="61"/>
        <v>ACEPTA</v>
      </c>
      <c r="BQ65" s="22">
        <f t="shared" si="48"/>
        <v>204370</v>
      </c>
      <c r="BR65" s="23">
        <f t="shared" si="49"/>
        <v>17094.189123142922</v>
      </c>
      <c r="BS65" s="22">
        <f t="shared" si="50"/>
        <v>187275.81087685708</v>
      </c>
    </row>
    <row r="66" spans="1:71" ht="18" customHeight="1" x14ac:dyDescent="0.25">
      <c r="A66" s="15">
        <v>63</v>
      </c>
      <c r="B66" s="16" t="s">
        <v>151</v>
      </c>
      <c r="C66" s="17" t="s">
        <v>152</v>
      </c>
      <c r="D66" s="18">
        <v>9788425916755</v>
      </c>
      <c r="E66" s="19" t="s">
        <v>31</v>
      </c>
      <c r="F66" s="20">
        <v>25</v>
      </c>
      <c r="G66" s="21">
        <v>175464</v>
      </c>
      <c r="H66" s="21">
        <v>4386600</v>
      </c>
      <c r="I66" s="22">
        <v>132000</v>
      </c>
      <c r="J66" s="23">
        <f t="shared" si="52"/>
        <v>3300000</v>
      </c>
      <c r="K66" s="41" t="str">
        <f t="shared" si="10"/>
        <v>ACEPTA</v>
      </c>
      <c r="L66" s="41" t="str">
        <f t="shared" si="11"/>
        <v>ACEPTA</v>
      </c>
      <c r="M66" s="50">
        <f t="shared" si="12"/>
        <v>0.24770893174668307</v>
      </c>
      <c r="N66" s="77" t="str">
        <f t="shared" si="53"/>
        <v>PAB</v>
      </c>
      <c r="O66" s="22">
        <v>175463</v>
      </c>
      <c r="P66" s="41">
        <f t="shared" si="13"/>
        <v>4386575</v>
      </c>
      <c r="Q66" s="41" t="str">
        <f t="shared" si="14"/>
        <v>ACEPTA</v>
      </c>
      <c r="R66" s="41" t="str">
        <f t="shared" si="15"/>
        <v>ACEPTA</v>
      </c>
      <c r="S66" s="50">
        <f t="shared" si="51"/>
        <v>5.6991747594548059E-6</v>
      </c>
      <c r="T66" s="42" t="str">
        <f t="shared" si="54"/>
        <v>ACEPTA</v>
      </c>
      <c r="U66" s="22">
        <v>175464</v>
      </c>
      <c r="V66" s="41">
        <f t="shared" si="16"/>
        <v>4386600</v>
      </c>
      <c r="W66" s="41" t="str">
        <f t="shared" si="17"/>
        <v>ACEPTA</v>
      </c>
      <c r="X66" s="41" t="str">
        <f t="shared" si="18"/>
        <v>ACEPTA</v>
      </c>
      <c r="Y66" s="50">
        <f t="shared" si="19"/>
        <v>0</v>
      </c>
      <c r="Z66" s="42" t="str">
        <f t="shared" si="55"/>
        <v>ACEPTA</v>
      </c>
      <c r="AA66" s="22">
        <v>175462</v>
      </c>
      <c r="AB66" s="41">
        <f t="shared" si="20"/>
        <v>4386550</v>
      </c>
      <c r="AC66" s="41" t="str">
        <f t="shared" si="21"/>
        <v>ACEPTA</v>
      </c>
      <c r="AD66" s="41" t="str">
        <f t="shared" si="22"/>
        <v>ACEPTA</v>
      </c>
      <c r="AE66" s="50">
        <f t="shared" si="23"/>
        <v>1.1398349519020634E-5</v>
      </c>
      <c r="AF66" s="42" t="str">
        <f t="shared" si="56"/>
        <v>ACEPTA</v>
      </c>
      <c r="AG66" s="22">
        <v>175000</v>
      </c>
      <c r="AH66" s="41">
        <f t="shared" si="24"/>
        <v>4375000</v>
      </c>
      <c r="AI66" s="41" t="str">
        <f t="shared" si="25"/>
        <v>ACEPTA</v>
      </c>
      <c r="AJ66" s="41" t="str">
        <f t="shared" si="26"/>
        <v>ACEPTA</v>
      </c>
      <c r="AK66" s="50">
        <f t="shared" si="27"/>
        <v>2.6444170884055707E-3</v>
      </c>
      <c r="AL66" s="42" t="str">
        <f t="shared" si="57"/>
        <v>ACEPTA</v>
      </c>
      <c r="AM66" s="22">
        <v>175100</v>
      </c>
      <c r="AN66" s="22">
        <f t="shared" si="28"/>
        <v>4377500</v>
      </c>
      <c r="AO66" s="22" t="str">
        <f t="shared" si="29"/>
        <v>ACEPTA</v>
      </c>
      <c r="AP66" s="22" t="str">
        <f t="shared" si="30"/>
        <v>ACEPTA</v>
      </c>
      <c r="AQ66" s="33">
        <f t="shared" si="31"/>
        <v>2.0744996124560933E-3</v>
      </c>
      <c r="AR66" s="79" t="str">
        <f t="shared" si="58"/>
        <v>ACEPTA</v>
      </c>
      <c r="AS66" s="22">
        <v>175414</v>
      </c>
      <c r="AT66" s="22">
        <f t="shared" si="32"/>
        <v>4385350</v>
      </c>
      <c r="AU66" s="22" t="str">
        <f t="shared" si="33"/>
        <v>ACEPTA</v>
      </c>
      <c r="AV66" s="22" t="str">
        <f t="shared" si="34"/>
        <v>ACEPTA</v>
      </c>
      <c r="AW66" s="33">
        <f t="shared" si="35"/>
        <v>2.849587379747387E-4</v>
      </c>
      <c r="AX66" s="79" t="str">
        <f t="shared" si="59"/>
        <v>ACEPTA</v>
      </c>
      <c r="AY66" s="22">
        <v>175500</v>
      </c>
      <c r="AZ66" s="22">
        <f t="shared" si="36"/>
        <v>4387500</v>
      </c>
      <c r="BA66" s="22" t="str">
        <f t="shared" si="37"/>
        <v>RECHAZA</v>
      </c>
      <c r="BB66" s="22" t="str">
        <f t="shared" si="38"/>
        <v>RECHAZA</v>
      </c>
      <c r="BC66" s="33">
        <f t="shared" si="39"/>
        <v>-2.0517029134170528E-4</v>
      </c>
      <c r="BD66" s="32"/>
      <c r="BE66" s="22">
        <v>175454</v>
      </c>
      <c r="BF66" s="22">
        <f t="shared" si="40"/>
        <v>4386350</v>
      </c>
      <c r="BG66" s="22" t="str">
        <f t="shared" si="41"/>
        <v>ACEPTA</v>
      </c>
      <c r="BH66" s="22" t="str">
        <f t="shared" si="42"/>
        <v>ACEPTA</v>
      </c>
      <c r="BI66" s="33">
        <f t="shared" si="43"/>
        <v>5.6991747594992148E-5</v>
      </c>
      <c r="BJ66" s="79" t="str">
        <f t="shared" si="60"/>
        <v>ACEPTA</v>
      </c>
      <c r="BK66" s="23">
        <v>175450</v>
      </c>
      <c r="BL66" s="22">
        <f t="shared" si="44"/>
        <v>4386250</v>
      </c>
      <c r="BM66" s="22" t="str">
        <f t="shared" si="45"/>
        <v>ACEPTA</v>
      </c>
      <c r="BN66" s="22" t="str">
        <f t="shared" si="46"/>
        <v>ACEPTA</v>
      </c>
      <c r="BO66" s="33">
        <f t="shared" si="47"/>
        <v>7.9788446632922394E-5</v>
      </c>
      <c r="BP66" s="79" t="str">
        <f t="shared" si="61"/>
        <v>ACEPTA</v>
      </c>
      <c r="BQ66" s="22">
        <f t="shared" si="48"/>
        <v>175450</v>
      </c>
      <c r="BR66" s="23">
        <f t="shared" si="49"/>
        <v>14451.365198870006</v>
      </c>
      <c r="BS66" s="22">
        <f t="shared" si="50"/>
        <v>160998.63480112999</v>
      </c>
    </row>
    <row r="67" spans="1:71" ht="18" customHeight="1" x14ac:dyDescent="0.25">
      <c r="A67" s="15">
        <v>64</v>
      </c>
      <c r="B67" s="16" t="s">
        <v>153</v>
      </c>
      <c r="C67" s="17" t="s">
        <v>154</v>
      </c>
      <c r="D67" s="18">
        <v>9780789759917</v>
      </c>
      <c r="E67" s="19" t="s">
        <v>31</v>
      </c>
      <c r="F67" s="20">
        <v>25</v>
      </c>
      <c r="G67" s="21">
        <v>538200</v>
      </c>
      <c r="H67" s="21">
        <v>13455000</v>
      </c>
      <c r="I67" s="22">
        <v>404000</v>
      </c>
      <c r="J67" s="23">
        <f t="shared" si="52"/>
        <v>10100000</v>
      </c>
      <c r="K67" s="41" t="str">
        <f t="shared" si="10"/>
        <v>ACEPTA</v>
      </c>
      <c r="L67" s="41" t="str">
        <f t="shared" si="11"/>
        <v>ACEPTA</v>
      </c>
      <c r="M67" s="50">
        <f t="shared" si="12"/>
        <v>0.24934968413229286</v>
      </c>
      <c r="N67" s="77" t="str">
        <f t="shared" si="53"/>
        <v>PAB</v>
      </c>
      <c r="O67" s="22">
        <v>538199</v>
      </c>
      <c r="P67" s="41">
        <f t="shared" si="13"/>
        <v>13454975</v>
      </c>
      <c r="Q67" s="41" t="str">
        <f t="shared" si="14"/>
        <v>ACEPTA</v>
      </c>
      <c r="R67" s="41" t="str">
        <f t="shared" si="15"/>
        <v>ACEPTA</v>
      </c>
      <c r="S67" s="50">
        <f t="shared" si="51"/>
        <v>1.8580453362559979E-6</v>
      </c>
      <c r="T67" s="42" t="str">
        <f t="shared" si="54"/>
        <v>ACEPTA</v>
      </c>
      <c r="U67" s="22">
        <v>538200</v>
      </c>
      <c r="V67" s="41">
        <f t="shared" si="16"/>
        <v>13455000</v>
      </c>
      <c r="W67" s="41" t="str">
        <f t="shared" si="17"/>
        <v>ACEPTA</v>
      </c>
      <c r="X67" s="41" t="str">
        <f t="shared" si="18"/>
        <v>ACEPTA</v>
      </c>
      <c r="Y67" s="50">
        <f t="shared" si="19"/>
        <v>0</v>
      </c>
      <c r="Z67" s="42" t="str">
        <f t="shared" si="55"/>
        <v>ACEPTA</v>
      </c>
      <c r="AA67" s="22">
        <v>538198</v>
      </c>
      <c r="AB67" s="41">
        <f t="shared" si="20"/>
        <v>13454950</v>
      </c>
      <c r="AC67" s="41" t="str">
        <f t="shared" si="21"/>
        <v>ACEPTA</v>
      </c>
      <c r="AD67" s="41" t="str">
        <f t="shared" si="22"/>
        <v>ACEPTA</v>
      </c>
      <c r="AE67" s="50">
        <f t="shared" si="23"/>
        <v>3.7160906726230181E-6</v>
      </c>
      <c r="AF67" s="42" t="str">
        <f t="shared" si="56"/>
        <v>ACEPTA</v>
      </c>
      <c r="AG67" s="22">
        <v>538000</v>
      </c>
      <c r="AH67" s="41">
        <f t="shared" si="24"/>
        <v>13450000</v>
      </c>
      <c r="AI67" s="41" t="str">
        <f t="shared" si="25"/>
        <v>ACEPTA</v>
      </c>
      <c r="AJ67" s="41" t="str">
        <f t="shared" si="26"/>
        <v>ACEPTA</v>
      </c>
      <c r="AK67" s="50">
        <f t="shared" si="27"/>
        <v>3.7160906726119158E-4</v>
      </c>
      <c r="AL67" s="42" t="str">
        <f t="shared" si="57"/>
        <v>ACEPTA</v>
      </c>
      <c r="AM67" s="22">
        <v>537900</v>
      </c>
      <c r="AN67" s="22">
        <f t="shared" si="28"/>
        <v>13447500</v>
      </c>
      <c r="AO67" s="22" t="str">
        <f t="shared" si="29"/>
        <v>ACEPTA</v>
      </c>
      <c r="AP67" s="22" t="str">
        <f t="shared" si="30"/>
        <v>ACEPTA</v>
      </c>
      <c r="AQ67" s="33">
        <f t="shared" si="31"/>
        <v>5.574136008918984E-4</v>
      </c>
      <c r="AR67" s="79" t="str">
        <f t="shared" si="58"/>
        <v>ACEPTA</v>
      </c>
      <c r="AS67" s="22">
        <v>538150</v>
      </c>
      <c r="AT67" s="22">
        <f t="shared" si="32"/>
        <v>13453750</v>
      </c>
      <c r="AU67" s="22" t="str">
        <f t="shared" si="33"/>
        <v>ACEPTA</v>
      </c>
      <c r="AV67" s="22" t="str">
        <f t="shared" si="34"/>
        <v>ACEPTA</v>
      </c>
      <c r="AW67" s="33">
        <f t="shared" si="35"/>
        <v>9.2902266815353407E-5</v>
      </c>
      <c r="AX67" s="79" t="str">
        <f t="shared" si="59"/>
        <v>ACEPTA</v>
      </c>
      <c r="AY67" s="22">
        <v>538200</v>
      </c>
      <c r="AZ67" s="22">
        <f t="shared" si="36"/>
        <v>13455000</v>
      </c>
      <c r="BA67" s="22" t="str">
        <f t="shared" si="37"/>
        <v>ACEPTA</v>
      </c>
      <c r="BB67" s="22" t="str">
        <f t="shared" si="38"/>
        <v>ACEPTA</v>
      </c>
      <c r="BC67" s="33">
        <f t="shared" si="39"/>
        <v>0</v>
      </c>
      <c r="BD67" s="34"/>
      <c r="BE67" s="22">
        <v>538190</v>
      </c>
      <c r="BF67" s="22">
        <f t="shared" si="40"/>
        <v>13454750</v>
      </c>
      <c r="BG67" s="22" t="str">
        <f t="shared" si="41"/>
        <v>ACEPTA</v>
      </c>
      <c r="BH67" s="22" t="str">
        <f t="shared" si="42"/>
        <v>ACEPTA</v>
      </c>
      <c r="BI67" s="33">
        <f t="shared" si="43"/>
        <v>1.858045336311509E-5</v>
      </c>
      <c r="BJ67" s="79" t="str">
        <f t="shared" si="60"/>
        <v>ACEPTA</v>
      </c>
      <c r="BK67" s="23">
        <v>538190</v>
      </c>
      <c r="BL67" s="22">
        <f t="shared" si="44"/>
        <v>13454750</v>
      </c>
      <c r="BM67" s="22" t="str">
        <f t="shared" si="45"/>
        <v>ACEPTA</v>
      </c>
      <c r="BN67" s="22" t="str">
        <f t="shared" si="46"/>
        <v>ACEPTA</v>
      </c>
      <c r="BO67" s="33">
        <f t="shared" si="47"/>
        <v>1.858045336311509E-5</v>
      </c>
      <c r="BP67" s="79" t="str">
        <f t="shared" si="61"/>
        <v>ACEPTA</v>
      </c>
      <c r="BQ67" s="22">
        <f t="shared" si="48"/>
        <v>538190</v>
      </c>
      <c r="BR67" s="23">
        <f t="shared" si="49"/>
        <v>44709.586471409515</v>
      </c>
      <c r="BS67" s="22">
        <f t="shared" si="50"/>
        <v>493480.41352859046</v>
      </c>
    </row>
    <row r="68" spans="1:71" ht="18" customHeight="1" x14ac:dyDescent="0.25">
      <c r="A68" s="15">
        <v>65</v>
      </c>
      <c r="B68" s="16" t="s">
        <v>155</v>
      </c>
      <c r="C68" s="17" t="s">
        <v>156</v>
      </c>
      <c r="D68" s="18">
        <v>9780816665846</v>
      </c>
      <c r="E68" s="19" t="s">
        <v>31</v>
      </c>
      <c r="F68" s="20">
        <v>25</v>
      </c>
      <c r="G68" s="21">
        <v>130268</v>
      </c>
      <c r="H68" s="21">
        <v>3256700</v>
      </c>
      <c r="I68" s="22">
        <v>98000</v>
      </c>
      <c r="J68" s="23">
        <f t="shared" ref="J68:J99" si="62">I68*F68</f>
        <v>2450000</v>
      </c>
      <c r="K68" s="41" t="str">
        <f t="shared" si="10"/>
        <v>ACEPTA</v>
      </c>
      <c r="L68" s="41" t="str">
        <f t="shared" si="11"/>
        <v>ACEPTA</v>
      </c>
      <c r="M68" s="50">
        <f t="shared" si="12"/>
        <v>0.24770473178370744</v>
      </c>
      <c r="N68" s="77" t="str">
        <f t="shared" ref="N68:N99" si="63">IF(I68&gt;=BS68,"ACEPTA","PAB")</f>
        <v>PAB</v>
      </c>
      <c r="O68" s="22">
        <v>130267</v>
      </c>
      <c r="P68" s="41">
        <f t="shared" si="13"/>
        <v>3256675</v>
      </c>
      <c r="Q68" s="41" t="str">
        <f t="shared" si="14"/>
        <v>ACEPTA</v>
      </c>
      <c r="R68" s="41" t="str">
        <f t="shared" si="15"/>
        <v>ACEPTA</v>
      </c>
      <c r="S68" s="50">
        <f t="shared" si="51"/>
        <v>7.6764823286890049E-6</v>
      </c>
      <c r="T68" s="42" t="str">
        <f t="shared" ref="T68:T99" si="64">IF(O68&gt;=BS68,"ACEPTA","PAB")</f>
        <v>ACEPTA</v>
      </c>
      <c r="U68" s="22">
        <v>130268</v>
      </c>
      <c r="V68" s="41">
        <f t="shared" si="16"/>
        <v>3256700</v>
      </c>
      <c r="W68" s="41" t="str">
        <f t="shared" si="17"/>
        <v>ACEPTA</v>
      </c>
      <c r="X68" s="41" t="str">
        <f t="shared" si="18"/>
        <v>ACEPTA</v>
      </c>
      <c r="Y68" s="50">
        <f t="shared" si="19"/>
        <v>0</v>
      </c>
      <c r="Z68" s="42" t="str">
        <f t="shared" ref="Z68:Z99" si="65">IF(U68&gt;=BS68,"ACEPTA","PAB")</f>
        <v>ACEPTA</v>
      </c>
      <c r="AA68" s="22">
        <v>130266</v>
      </c>
      <c r="AB68" s="41">
        <f t="shared" si="20"/>
        <v>3256650</v>
      </c>
      <c r="AC68" s="41" t="str">
        <f t="shared" si="21"/>
        <v>ACEPTA</v>
      </c>
      <c r="AD68" s="41" t="str">
        <f t="shared" si="22"/>
        <v>ACEPTA</v>
      </c>
      <c r="AE68" s="50">
        <f t="shared" si="23"/>
        <v>1.5352964657489032E-5</v>
      </c>
      <c r="AF68" s="42" t="str">
        <f t="shared" ref="AF68:AF99" si="66">IF(AA68&gt;=BS68,"ACEPTA","PAB")</f>
        <v>ACEPTA</v>
      </c>
      <c r="AG68" s="22">
        <v>130000</v>
      </c>
      <c r="AH68" s="41">
        <f t="shared" si="24"/>
        <v>3250000</v>
      </c>
      <c r="AI68" s="41" t="str">
        <f t="shared" si="25"/>
        <v>ACEPTA</v>
      </c>
      <c r="AJ68" s="41" t="str">
        <f t="shared" si="26"/>
        <v>ACEPTA</v>
      </c>
      <c r="AK68" s="50">
        <f t="shared" si="27"/>
        <v>2.0572972641016429E-3</v>
      </c>
      <c r="AL68" s="42" t="str">
        <f t="shared" ref="AL68:AL99" si="67">IF(AG68&gt;=BS68,"ACEPTA","PAB")</f>
        <v>ACEPTA</v>
      </c>
      <c r="AM68" s="22">
        <v>129900</v>
      </c>
      <c r="AN68" s="22">
        <f t="shared" si="28"/>
        <v>3247500</v>
      </c>
      <c r="AO68" s="22" t="str">
        <f t="shared" si="29"/>
        <v>ACEPTA</v>
      </c>
      <c r="AP68" s="22" t="str">
        <f t="shared" si="30"/>
        <v>ACEPTA</v>
      </c>
      <c r="AQ68" s="33">
        <f t="shared" si="31"/>
        <v>2.8249454969754284E-3</v>
      </c>
      <c r="AR68" s="79" t="str">
        <f t="shared" ref="AR68:AR99" si="68">IF(AM68&gt;=BS68,"ACEPTA","PAB")</f>
        <v>ACEPTA</v>
      </c>
      <c r="AS68" s="22">
        <v>130218</v>
      </c>
      <c r="AT68" s="22">
        <f t="shared" si="32"/>
        <v>3255450</v>
      </c>
      <c r="AU68" s="22" t="str">
        <f t="shared" si="33"/>
        <v>ACEPTA</v>
      </c>
      <c r="AV68" s="22" t="str">
        <f t="shared" si="34"/>
        <v>ACEPTA</v>
      </c>
      <c r="AW68" s="33">
        <f t="shared" si="35"/>
        <v>3.8382411643689274E-4</v>
      </c>
      <c r="AX68" s="79" t="str">
        <f t="shared" ref="AX68:AX99" si="69">IF(AS68&gt;=BS68,"ACEPTA","PAB")</f>
        <v>ACEPTA</v>
      </c>
      <c r="AY68" s="22">
        <v>130300</v>
      </c>
      <c r="AZ68" s="22">
        <f t="shared" si="36"/>
        <v>3257500</v>
      </c>
      <c r="BA68" s="22" t="str">
        <f t="shared" si="37"/>
        <v>RECHAZA</v>
      </c>
      <c r="BB68" s="22" t="str">
        <f t="shared" si="38"/>
        <v>RECHAZA</v>
      </c>
      <c r="BC68" s="33">
        <f t="shared" si="39"/>
        <v>-2.4564743451960247E-4</v>
      </c>
      <c r="BD68" s="32"/>
      <c r="BE68" s="22">
        <v>130258</v>
      </c>
      <c r="BF68" s="22">
        <f t="shared" si="40"/>
        <v>3256450</v>
      </c>
      <c r="BG68" s="22" t="str">
        <f t="shared" si="41"/>
        <v>ACEPTA</v>
      </c>
      <c r="BH68" s="22" t="str">
        <f t="shared" si="42"/>
        <v>ACEPTA</v>
      </c>
      <c r="BI68" s="33">
        <f t="shared" si="43"/>
        <v>7.6764823287334139E-5</v>
      </c>
      <c r="BJ68" s="79" t="str">
        <f t="shared" ref="BJ68:BJ99" si="70">IF(BE68&gt;=BS68,"ACEPTA","PAB")</f>
        <v>ACEPTA</v>
      </c>
      <c r="BK68" s="23">
        <v>130250</v>
      </c>
      <c r="BL68" s="22">
        <f t="shared" si="44"/>
        <v>3256250</v>
      </c>
      <c r="BM68" s="22" t="str">
        <f t="shared" si="45"/>
        <v>ACEPTA</v>
      </c>
      <c r="BN68" s="22" t="str">
        <f t="shared" si="46"/>
        <v>ACEPTA</v>
      </c>
      <c r="BO68" s="33">
        <f t="shared" si="47"/>
        <v>1.3817668191729027E-4</v>
      </c>
      <c r="BP68" s="79" t="str">
        <f t="shared" ref="BP68:BP99" si="71">IF(BK68&gt;=BS68,"ACEPTA","PAB")</f>
        <v>ACEPTA</v>
      </c>
      <c r="BQ68" s="22">
        <f t="shared" si="48"/>
        <v>130250</v>
      </c>
      <c r="BR68" s="23">
        <f t="shared" si="49"/>
        <v>10726.975202730731</v>
      </c>
      <c r="BS68" s="22">
        <f t="shared" si="50"/>
        <v>119523.02479726927</v>
      </c>
    </row>
    <row r="69" spans="1:71" ht="18" customHeight="1" x14ac:dyDescent="0.25">
      <c r="A69" s="15">
        <v>66</v>
      </c>
      <c r="B69" s="16" t="s">
        <v>157</v>
      </c>
      <c r="C69" s="17" t="s">
        <v>158</v>
      </c>
      <c r="D69" s="18">
        <v>9789584283573</v>
      </c>
      <c r="E69" s="19" t="s">
        <v>31</v>
      </c>
      <c r="F69" s="20">
        <v>25</v>
      </c>
      <c r="G69" s="21">
        <v>36436</v>
      </c>
      <c r="H69" s="21">
        <v>910900</v>
      </c>
      <c r="I69" s="22">
        <v>29000</v>
      </c>
      <c r="J69" s="23">
        <f t="shared" si="62"/>
        <v>725000</v>
      </c>
      <c r="K69" s="41" t="str">
        <f t="shared" ref="K69:K110" si="72">IF(I69&lt;=G69,"ACEPTA","RECHAZA")</f>
        <v>ACEPTA</v>
      </c>
      <c r="L69" s="41" t="str">
        <f t="shared" ref="L69:L110" si="73">IF(J69&lt;=H69,"ACEPTA","RECHAZA")</f>
        <v>ACEPTA</v>
      </c>
      <c r="M69" s="50">
        <f t="shared" ref="M69:M110" si="74">1-I69/$G69</f>
        <v>0.20408387309254583</v>
      </c>
      <c r="N69" s="77" t="str">
        <f t="shared" si="63"/>
        <v>PAB</v>
      </c>
      <c r="O69" s="22">
        <v>36435</v>
      </c>
      <c r="P69" s="41">
        <f t="shared" ref="P69:P110" si="75">O69*F69</f>
        <v>910875</v>
      </c>
      <c r="Q69" s="41" t="str">
        <f t="shared" ref="Q69:Q110" si="76">IF(O69&lt;=G69,"ACEPTA","RECHAZA")</f>
        <v>ACEPTA</v>
      </c>
      <c r="R69" s="41" t="str">
        <f t="shared" ref="R69:R110" si="77">IF(P69&lt;=H69,"ACEPTA","RECHAZA")</f>
        <v>ACEPTA</v>
      </c>
      <c r="S69" s="50">
        <f t="shared" ref="S69:S110" si="78">1-O69/$G69</f>
        <v>2.7445383686486302E-5</v>
      </c>
      <c r="T69" s="42" t="str">
        <f t="shared" si="64"/>
        <v>ACEPTA</v>
      </c>
      <c r="U69" s="22">
        <v>36436</v>
      </c>
      <c r="V69" s="41">
        <f t="shared" ref="V69:V110" si="79">U69*F69</f>
        <v>910900</v>
      </c>
      <c r="W69" s="41" t="str">
        <f t="shared" ref="W69:W110" si="80">IF(U69&lt;=G69,"ACEPTA","RECHAZA")</f>
        <v>ACEPTA</v>
      </c>
      <c r="X69" s="41" t="str">
        <f t="shared" ref="X69:X110" si="81">IF(V69&lt;=H69,"ACEPTA","RECHAZA")</f>
        <v>ACEPTA</v>
      </c>
      <c r="Y69" s="50">
        <f t="shared" ref="Y69:Y110" si="82">1-U69/$G69</f>
        <v>0</v>
      </c>
      <c r="Z69" s="42" t="str">
        <f t="shared" si="65"/>
        <v>ACEPTA</v>
      </c>
      <c r="AA69" s="22">
        <v>36434</v>
      </c>
      <c r="AB69" s="41">
        <f t="shared" ref="AB69:AB110" si="83">AA69*F69</f>
        <v>910850</v>
      </c>
      <c r="AC69" s="41" t="str">
        <f t="shared" ref="AC69:AC110" si="84">IF(AA69&lt;=G69,"ACEPTA","RECHAZA")</f>
        <v>ACEPTA</v>
      </c>
      <c r="AD69" s="41" t="str">
        <f t="shared" ref="AD69:AD110" si="85">IF(AB69&lt;=H69,"ACEPTA","RECHAZA")</f>
        <v>ACEPTA</v>
      </c>
      <c r="AE69" s="50">
        <f t="shared" ref="AE69:AE110" si="86">1-AA69/$G69</f>
        <v>5.4890767372972604E-5</v>
      </c>
      <c r="AF69" s="42" t="str">
        <f t="shared" si="66"/>
        <v>ACEPTA</v>
      </c>
      <c r="AG69" s="22">
        <v>36000</v>
      </c>
      <c r="AH69" s="41">
        <f t="shared" ref="AH69:AH110" si="87">AG69*F69</f>
        <v>900000</v>
      </c>
      <c r="AI69" s="41" t="str">
        <f t="shared" ref="AI69:AI110" si="88">IF(AG69&lt;=G69,"ACEPTA","RECHAZA")</f>
        <v>ACEPTA</v>
      </c>
      <c r="AJ69" s="41" t="str">
        <f t="shared" ref="AJ69:AJ110" si="89">IF(AH69&lt;=H69,"ACEPTA","RECHAZA")</f>
        <v>ACEPTA</v>
      </c>
      <c r="AK69" s="50">
        <f t="shared" ref="AK69:AK110" si="90">1-AG69/$G69</f>
        <v>1.1966187287298258E-2</v>
      </c>
      <c r="AL69" s="42" t="str">
        <f t="shared" si="67"/>
        <v>ACEPTA</v>
      </c>
      <c r="AM69" s="22">
        <v>36100</v>
      </c>
      <c r="AN69" s="22">
        <f t="shared" ref="AN69:AN110" si="91">AM69*F69</f>
        <v>902500</v>
      </c>
      <c r="AO69" s="22" t="str">
        <f t="shared" ref="AO69:AO110" si="92">IF(AM69&lt;=G69,"ACEPTA","RECHAZA")</f>
        <v>ACEPTA</v>
      </c>
      <c r="AP69" s="22" t="str">
        <f t="shared" ref="AP69:AP110" si="93">IF(AN69&lt;=H69,"ACEPTA","RECHAZA")</f>
        <v>ACEPTA</v>
      </c>
      <c r="AQ69" s="33">
        <f t="shared" ref="AQ69:AQ110" si="94">1-(AM69/$G69)</f>
        <v>9.221648918651848E-3</v>
      </c>
      <c r="AR69" s="79" t="str">
        <f t="shared" si="68"/>
        <v>ACEPTA</v>
      </c>
      <c r="AS69" s="22">
        <v>36386</v>
      </c>
      <c r="AT69" s="22">
        <f t="shared" ref="AT69:AT110" si="95">AS69*F69</f>
        <v>909650</v>
      </c>
      <c r="AU69" s="22" t="str">
        <f t="shared" ref="AU69:AU110" si="96">IF(AS69&lt;=G69,"ACEPTA","RECAHZA")</f>
        <v>ACEPTA</v>
      </c>
      <c r="AV69" s="22" t="str">
        <f t="shared" ref="AV69:AV110" si="97">IF(AT69&lt;=H69,"ACEPTA","RECHAZA")</f>
        <v>ACEPTA</v>
      </c>
      <c r="AW69" s="33">
        <f t="shared" ref="AW69:AW110" si="98">1-(AS69/$G69)</f>
        <v>1.3722691843232049E-3</v>
      </c>
      <c r="AX69" s="79" t="str">
        <f t="shared" si="69"/>
        <v>ACEPTA</v>
      </c>
      <c r="AY69" s="22">
        <v>36400</v>
      </c>
      <c r="AZ69" s="22">
        <f t="shared" ref="AZ69:AZ110" si="99">AY69*F69</f>
        <v>910000</v>
      </c>
      <c r="BA69" s="22" t="str">
        <f t="shared" ref="BA69:BA110" si="100">IF(AY69&lt;=G69,"ACEPTA","RECHAZA")</f>
        <v>ACEPTA</v>
      </c>
      <c r="BB69" s="22" t="str">
        <f t="shared" ref="BB69:BB110" si="101">IF(AZ69&lt;=H69,"ACEPTA","RECHAZA")</f>
        <v>ACEPTA</v>
      </c>
      <c r="BC69" s="33">
        <f t="shared" ref="BC69:BC110" si="102">1-(AY69/G69)</f>
        <v>9.8803381271272972E-4</v>
      </c>
      <c r="BD69" s="34"/>
      <c r="BE69" s="22">
        <v>36426</v>
      </c>
      <c r="BF69" s="22">
        <f t="shared" ref="BF69:BF110" si="103">BE69*F69</f>
        <v>910650</v>
      </c>
      <c r="BG69" s="22" t="str">
        <f t="shared" ref="BG69:BG110" si="104">IF(BE69&lt;=G69,"ACEPTA","RECHAZA")</f>
        <v>ACEPTA</v>
      </c>
      <c r="BH69" s="22" t="str">
        <f t="shared" ref="BH69:BH110" si="105">IF(BF69&lt;=H69,"ACEPTA","RECHAZA")</f>
        <v>ACEPTA</v>
      </c>
      <c r="BI69" s="33">
        <f t="shared" ref="BI69:BI110" si="106">1-(BE69/G69)</f>
        <v>2.7445383686464098E-4</v>
      </c>
      <c r="BJ69" s="79" t="str">
        <f t="shared" si="70"/>
        <v>ACEPTA</v>
      </c>
      <c r="BK69" s="23">
        <v>36420</v>
      </c>
      <c r="BL69" s="22">
        <f t="shared" ref="BL69:BL110" si="107">BK69*F69</f>
        <v>910500</v>
      </c>
      <c r="BM69" s="22" t="str">
        <f t="shared" ref="BM69:BM110" si="108">IF(BK69&lt;=G69,"ACEPTA","RECHAZA")</f>
        <v>ACEPTA</v>
      </c>
      <c r="BN69" s="22" t="str">
        <f t="shared" ref="BN69:BN110" si="109">IF(BL69&lt;=H69,"ACEPTA","RECAHZA")</f>
        <v>ACEPTA</v>
      </c>
      <c r="BO69" s="33">
        <f t="shared" ref="BO69:BO110" si="110">1-(BK69/$G69)</f>
        <v>4.3912613898344777E-4</v>
      </c>
      <c r="BP69" s="79" t="str">
        <f t="shared" si="71"/>
        <v>ACEPTA</v>
      </c>
      <c r="BQ69" s="22">
        <f t="shared" ref="BQ69:BQ110" si="111">MEDIAN(I69,O69,U69,AA69,AG69,AM69,AS69,BE69,BK69)</f>
        <v>36420</v>
      </c>
      <c r="BR69" s="23">
        <f t="shared" ref="BR69:BR110" si="112">_xlfn.STDEV.S(I69,O69,U69,AA69,AG69,AM69,AS69,BE69,BK69)</f>
        <v>2448.710465621537</v>
      </c>
      <c r="BS69" s="22">
        <f t="shared" ref="BS69:BS110" si="113">BQ69-BR69</f>
        <v>33971.289534378462</v>
      </c>
    </row>
    <row r="70" spans="1:71" ht="18" customHeight="1" x14ac:dyDescent="0.25">
      <c r="A70" s="15">
        <v>67</v>
      </c>
      <c r="B70" s="16" t="s">
        <v>159</v>
      </c>
      <c r="C70" s="17" t="s">
        <v>160</v>
      </c>
      <c r="D70" s="18">
        <v>9780714684499</v>
      </c>
      <c r="E70" s="19" t="s">
        <v>31</v>
      </c>
      <c r="F70" s="20">
        <v>25</v>
      </c>
      <c r="G70" s="21">
        <v>281416</v>
      </c>
      <c r="H70" s="21">
        <v>7035400</v>
      </c>
      <c r="I70" s="22">
        <v>212000</v>
      </c>
      <c r="J70" s="23">
        <f t="shared" si="62"/>
        <v>5300000</v>
      </c>
      <c r="K70" s="41" t="str">
        <f t="shared" si="72"/>
        <v>ACEPTA</v>
      </c>
      <c r="L70" s="41" t="str">
        <f t="shared" si="73"/>
        <v>ACEPTA</v>
      </c>
      <c r="M70" s="50">
        <f t="shared" si="74"/>
        <v>0.24666685618443873</v>
      </c>
      <c r="N70" s="77" t="str">
        <f t="shared" si="63"/>
        <v>PAB</v>
      </c>
      <c r="O70" s="22">
        <v>281415</v>
      </c>
      <c r="P70" s="41">
        <f t="shared" si="75"/>
        <v>7035375</v>
      </c>
      <c r="Q70" s="41" t="str">
        <f t="shared" si="76"/>
        <v>ACEPTA</v>
      </c>
      <c r="R70" s="41" t="str">
        <f t="shared" si="77"/>
        <v>ACEPTA</v>
      </c>
      <c r="S70" s="50">
        <f t="shared" si="78"/>
        <v>3.5534582255580816E-6</v>
      </c>
      <c r="T70" s="42" t="str">
        <f t="shared" si="64"/>
        <v>ACEPTA</v>
      </c>
      <c r="U70" s="22">
        <v>281416</v>
      </c>
      <c r="V70" s="41">
        <f t="shared" si="79"/>
        <v>7035400</v>
      </c>
      <c r="W70" s="41" t="str">
        <f t="shared" si="80"/>
        <v>ACEPTA</v>
      </c>
      <c r="X70" s="41" t="str">
        <f t="shared" si="81"/>
        <v>ACEPTA</v>
      </c>
      <c r="Y70" s="50">
        <f t="shared" si="82"/>
        <v>0</v>
      </c>
      <c r="Z70" s="42" t="str">
        <f t="shared" si="65"/>
        <v>ACEPTA</v>
      </c>
      <c r="AA70" s="22">
        <v>281414</v>
      </c>
      <c r="AB70" s="41">
        <f t="shared" si="83"/>
        <v>7035350</v>
      </c>
      <c r="AC70" s="41" t="str">
        <f t="shared" si="84"/>
        <v>ACEPTA</v>
      </c>
      <c r="AD70" s="41" t="str">
        <f t="shared" si="85"/>
        <v>ACEPTA</v>
      </c>
      <c r="AE70" s="50">
        <f t="shared" si="86"/>
        <v>7.1069164511161631E-6</v>
      </c>
      <c r="AF70" s="42" t="str">
        <f t="shared" si="66"/>
        <v>ACEPTA</v>
      </c>
      <c r="AG70" s="22">
        <v>281000</v>
      </c>
      <c r="AH70" s="41">
        <f t="shared" si="87"/>
        <v>7025000</v>
      </c>
      <c r="AI70" s="41" t="str">
        <f t="shared" si="88"/>
        <v>ACEPTA</v>
      </c>
      <c r="AJ70" s="41" t="str">
        <f t="shared" si="89"/>
        <v>ACEPTA</v>
      </c>
      <c r="AK70" s="50">
        <f t="shared" si="90"/>
        <v>1.4782386218267218E-3</v>
      </c>
      <c r="AL70" s="42" t="str">
        <f t="shared" si="67"/>
        <v>ACEPTA</v>
      </c>
      <c r="AM70" s="22">
        <v>281100</v>
      </c>
      <c r="AN70" s="22">
        <f t="shared" si="91"/>
        <v>7027500</v>
      </c>
      <c r="AO70" s="22" t="str">
        <f t="shared" si="92"/>
        <v>ACEPTA</v>
      </c>
      <c r="AP70" s="22" t="str">
        <f t="shared" si="93"/>
        <v>ACEPTA</v>
      </c>
      <c r="AQ70" s="33">
        <f t="shared" si="94"/>
        <v>1.1228927992722459E-3</v>
      </c>
      <c r="AR70" s="79" t="str">
        <f t="shared" si="68"/>
        <v>ACEPTA</v>
      </c>
      <c r="AS70" s="22">
        <v>281366</v>
      </c>
      <c r="AT70" s="22">
        <f t="shared" si="95"/>
        <v>7034150</v>
      </c>
      <c r="AU70" s="22" t="str">
        <f t="shared" si="96"/>
        <v>ACEPTA</v>
      </c>
      <c r="AV70" s="22" t="str">
        <f t="shared" si="97"/>
        <v>ACEPTA</v>
      </c>
      <c r="AW70" s="33">
        <f t="shared" si="98"/>
        <v>1.7767291127723794E-4</v>
      </c>
      <c r="AX70" s="79" t="str">
        <f t="shared" si="69"/>
        <v>ACEPTA</v>
      </c>
      <c r="AY70" s="22">
        <v>281400</v>
      </c>
      <c r="AZ70" s="22">
        <f t="shared" si="99"/>
        <v>7035000</v>
      </c>
      <c r="BA70" s="22" t="str">
        <f t="shared" si="100"/>
        <v>ACEPTA</v>
      </c>
      <c r="BB70" s="22" t="str">
        <f t="shared" si="101"/>
        <v>ACEPTA</v>
      </c>
      <c r="BC70" s="33">
        <f t="shared" si="102"/>
        <v>5.685533160870726E-5</v>
      </c>
      <c r="BD70" s="32"/>
      <c r="BE70" s="22">
        <v>281406</v>
      </c>
      <c r="BF70" s="22">
        <f t="shared" si="103"/>
        <v>7035150</v>
      </c>
      <c r="BG70" s="22" t="str">
        <f t="shared" si="104"/>
        <v>ACEPTA</v>
      </c>
      <c r="BH70" s="22" t="str">
        <f t="shared" si="105"/>
        <v>ACEPTA</v>
      </c>
      <c r="BI70" s="33">
        <f t="shared" si="106"/>
        <v>3.5534582255469793E-5</v>
      </c>
      <c r="BJ70" s="79" t="str">
        <f t="shared" si="70"/>
        <v>ACEPTA</v>
      </c>
      <c r="BK70" s="23">
        <v>281400</v>
      </c>
      <c r="BL70" s="22">
        <f t="shared" si="107"/>
        <v>7035000</v>
      </c>
      <c r="BM70" s="22" t="str">
        <f t="shared" si="108"/>
        <v>ACEPTA</v>
      </c>
      <c r="BN70" s="22" t="str">
        <f t="shared" si="109"/>
        <v>ACEPTA</v>
      </c>
      <c r="BO70" s="33">
        <f t="shared" si="110"/>
        <v>5.685533160870726E-5</v>
      </c>
      <c r="BP70" s="79" t="str">
        <f t="shared" si="71"/>
        <v>ACEPTA</v>
      </c>
      <c r="BQ70" s="22">
        <f t="shared" si="111"/>
        <v>281400</v>
      </c>
      <c r="BR70" s="23">
        <f t="shared" si="112"/>
        <v>23105.398579119988</v>
      </c>
      <c r="BS70" s="22">
        <f t="shared" si="113"/>
        <v>258294.60142088</v>
      </c>
    </row>
    <row r="71" spans="1:71" ht="18" customHeight="1" x14ac:dyDescent="0.25">
      <c r="A71" s="15">
        <v>68</v>
      </c>
      <c r="B71" s="16" t="s">
        <v>161</v>
      </c>
      <c r="C71" s="17" t="s">
        <v>162</v>
      </c>
      <c r="D71" s="18">
        <v>9789505083732</v>
      </c>
      <c r="E71" s="19" t="s">
        <v>31</v>
      </c>
      <c r="F71" s="20">
        <v>25</v>
      </c>
      <c r="G71" s="21">
        <v>83824</v>
      </c>
      <c r="H71" s="21">
        <v>2095600</v>
      </c>
      <c r="I71" s="22">
        <v>64000</v>
      </c>
      <c r="J71" s="23">
        <f t="shared" si="62"/>
        <v>1600000</v>
      </c>
      <c r="K71" s="41" t="str">
        <f t="shared" si="72"/>
        <v>ACEPTA</v>
      </c>
      <c r="L71" s="41" t="str">
        <f t="shared" si="73"/>
        <v>ACEPTA</v>
      </c>
      <c r="M71" s="50">
        <f t="shared" si="74"/>
        <v>0.23649551441114713</v>
      </c>
      <c r="N71" s="77" t="str">
        <f t="shared" si="63"/>
        <v>PAB</v>
      </c>
      <c r="O71" s="22">
        <v>83823</v>
      </c>
      <c r="P71" s="41">
        <f t="shared" si="75"/>
        <v>2095575</v>
      </c>
      <c r="Q71" s="41" t="str">
        <f t="shared" si="76"/>
        <v>ACEPTA</v>
      </c>
      <c r="R71" s="41" t="str">
        <f t="shared" si="77"/>
        <v>ACEPTA</v>
      </c>
      <c r="S71" s="50">
        <f t="shared" si="78"/>
        <v>1.1929757587347822E-5</v>
      </c>
      <c r="T71" s="42" t="str">
        <f t="shared" si="64"/>
        <v>ACEPTA</v>
      </c>
      <c r="U71" s="22">
        <v>83824</v>
      </c>
      <c r="V71" s="41">
        <f t="shared" si="79"/>
        <v>2095600</v>
      </c>
      <c r="W71" s="41" t="str">
        <f t="shared" si="80"/>
        <v>ACEPTA</v>
      </c>
      <c r="X71" s="41" t="str">
        <f t="shared" si="81"/>
        <v>ACEPTA</v>
      </c>
      <c r="Y71" s="50">
        <f t="shared" si="82"/>
        <v>0</v>
      </c>
      <c r="Z71" s="42" t="str">
        <f t="shared" si="65"/>
        <v>ACEPTA</v>
      </c>
      <c r="AA71" s="22">
        <v>83822</v>
      </c>
      <c r="AB71" s="41">
        <f t="shared" si="83"/>
        <v>2095550</v>
      </c>
      <c r="AC71" s="41" t="str">
        <f t="shared" si="84"/>
        <v>ACEPTA</v>
      </c>
      <c r="AD71" s="41" t="str">
        <f t="shared" si="85"/>
        <v>ACEPTA</v>
      </c>
      <c r="AE71" s="50">
        <f t="shared" si="86"/>
        <v>2.3859515174695645E-5</v>
      </c>
      <c r="AF71" s="42" t="str">
        <f t="shared" si="66"/>
        <v>ACEPTA</v>
      </c>
      <c r="AG71" s="22">
        <v>83000</v>
      </c>
      <c r="AH71" s="41">
        <f t="shared" si="87"/>
        <v>2075000</v>
      </c>
      <c r="AI71" s="41" t="str">
        <f t="shared" si="88"/>
        <v>ACEPTA</v>
      </c>
      <c r="AJ71" s="41" t="str">
        <f t="shared" si="89"/>
        <v>ACEPTA</v>
      </c>
      <c r="AK71" s="50">
        <f t="shared" si="90"/>
        <v>9.830120251956509E-3</v>
      </c>
      <c r="AL71" s="42" t="str">
        <f t="shared" si="67"/>
        <v>ACEPTA</v>
      </c>
      <c r="AM71" s="22">
        <v>83500</v>
      </c>
      <c r="AN71" s="22">
        <f t="shared" si="91"/>
        <v>2087500</v>
      </c>
      <c r="AO71" s="22" t="str">
        <f t="shared" si="92"/>
        <v>ACEPTA</v>
      </c>
      <c r="AP71" s="22" t="str">
        <f t="shared" si="93"/>
        <v>ACEPTA</v>
      </c>
      <c r="AQ71" s="33">
        <f t="shared" si="94"/>
        <v>3.865241458293589E-3</v>
      </c>
      <c r="AR71" s="79" t="str">
        <f t="shared" si="68"/>
        <v>ACEPTA</v>
      </c>
      <c r="AS71" s="22">
        <v>83774</v>
      </c>
      <c r="AT71" s="22">
        <f t="shared" si="95"/>
        <v>2094350</v>
      </c>
      <c r="AU71" s="22" t="str">
        <f t="shared" si="96"/>
        <v>ACEPTA</v>
      </c>
      <c r="AV71" s="22" t="str">
        <f t="shared" si="97"/>
        <v>ACEPTA</v>
      </c>
      <c r="AW71" s="33">
        <f t="shared" si="98"/>
        <v>5.9648787936628089E-4</v>
      </c>
      <c r="AX71" s="79" t="str">
        <f t="shared" si="69"/>
        <v>ACEPTA</v>
      </c>
      <c r="AY71" s="22">
        <v>83800</v>
      </c>
      <c r="AZ71" s="22">
        <f t="shared" si="99"/>
        <v>2095000</v>
      </c>
      <c r="BA71" s="22" t="str">
        <f t="shared" si="100"/>
        <v>ACEPTA</v>
      </c>
      <c r="BB71" s="22" t="str">
        <f t="shared" si="101"/>
        <v>ACEPTA</v>
      </c>
      <c r="BC71" s="33">
        <f t="shared" si="102"/>
        <v>2.8631418209579262E-4</v>
      </c>
      <c r="BD71" s="34"/>
      <c r="BE71" s="22">
        <v>83814</v>
      </c>
      <c r="BF71" s="22">
        <f t="shared" si="103"/>
        <v>2095350</v>
      </c>
      <c r="BG71" s="22" t="str">
        <f t="shared" si="104"/>
        <v>ACEPTA</v>
      </c>
      <c r="BH71" s="22" t="str">
        <f t="shared" si="105"/>
        <v>ACEPTA</v>
      </c>
      <c r="BI71" s="33">
        <f t="shared" si="106"/>
        <v>1.1929757587325618E-4</v>
      </c>
      <c r="BJ71" s="79" t="str">
        <f t="shared" si="70"/>
        <v>ACEPTA</v>
      </c>
      <c r="BK71" s="23">
        <v>83810</v>
      </c>
      <c r="BL71" s="22">
        <f t="shared" si="107"/>
        <v>2095250</v>
      </c>
      <c r="BM71" s="22" t="str">
        <f t="shared" si="108"/>
        <v>ACEPTA</v>
      </c>
      <c r="BN71" s="22" t="str">
        <f t="shared" si="109"/>
        <v>ACEPTA</v>
      </c>
      <c r="BO71" s="33">
        <f t="shared" si="110"/>
        <v>1.6701660622253645E-4</v>
      </c>
      <c r="BP71" s="79" t="str">
        <f t="shared" si="71"/>
        <v>ACEPTA</v>
      </c>
      <c r="BQ71" s="22">
        <f t="shared" si="111"/>
        <v>83810</v>
      </c>
      <c r="BR71" s="23">
        <f t="shared" si="112"/>
        <v>6562.6670984017192</v>
      </c>
      <c r="BS71" s="22">
        <f t="shared" si="113"/>
        <v>77247.332901598274</v>
      </c>
    </row>
    <row r="72" spans="1:71" ht="18" customHeight="1" x14ac:dyDescent="0.25">
      <c r="A72" s="15">
        <v>69</v>
      </c>
      <c r="B72" s="16" t="s">
        <v>163</v>
      </c>
      <c r="C72" s="17" t="s">
        <v>164</v>
      </c>
      <c r="D72" s="18">
        <v>9789505089901</v>
      </c>
      <c r="E72" s="19" t="s">
        <v>31</v>
      </c>
      <c r="F72" s="20">
        <v>25</v>
      </c>
      <c r="G72" s="21">
        <v>70345</v>
      </c>
      <c r="H72" s="21">
        <v>1758625</v>
      </c>
      <c r="I72" s="22">
        <v>54000</v>
      </c>
      <c r="J72" s="23">
        <f t="shared" si="62"/>
        <v>1350000</v>
      </c>
      <c r="K72" s="41" t="str">
        <f t="shared" si="72"/>
        <v>ACEPTA</v>
      </c>
      <c r="L72" s="41" t="str">
        <f t="shared" si="73"/>
        <v>ACEPTA</v>
      </c>
      <c r="M72" s="50">
        <f t="shared" si="74"/>
        <v>0.23235482265974838</v>
      </c>
      <c r="N72" s="77" t="str">
        <f t="shared" si="63"/>
        <v>PAB</v>
      </c>
      <c r="O72" s="22">
        <v>70344</v>
      </c>
      <c r="P72" s="41">
        <f t="shared" si="75"/>
        <v>1758600</v>
      </c>
      <c r="Q72" s="41" t="str">
        <f t="shared" si="76"/>
        <v>ACEPTA</v>
      </c>
      <c r="R72" s="41" t="str">
        <f t="shared" si="77"/>
        <v>ACEPTA</v>
      </c>
      <c r="S72" s="50">
        <f t="shared" si="78"/>
        <v>1.4215651432225584E-5</v>
      </c>
      <c r="T72" s="42" t="str">
        <f t="shared" si="64"/>
        <v>ACEPTA</v>
      </c>
      <c r="U72" s="22">
        <v>70345</v>
      </c>
      <c r="V72" s="41">
        <f t="shared" si="79"/>
        <v>1758625</v>
      </c>
      <c r="W72" s="41" t="str">
        <f t="shared" si="80"/>
        <v>ACEPTA</v>
      </c>
      <c r="X72" s="41" t="str">
        <f t="shared" si="81"/>
        <v>ACEPTA</v>
      </c>
      <c r="Y72" s="50">
        <f t="shared" si="82"/>
        <v>0</v>
      </c>
      <c r="Z72" s="42" t="str">
        <f t="shared" si="65"/>
        <v>ACEPTA</v>
      </c>
      <c r="AA72" s="22">
        <v>70343</v>
      </c>
      <c r="AB72" s="41">
        <f t="shared" si="83"/>
        <v>1758575</v>
      </c>
      <c r="AC72" s="41" t="str">
        <f t="shared" si="84"/>
        <v>ACEPTA</v>
      </c>
      <c r="AD72" s="41" t="str">
        <f t="shared" si="85"/>
        <v>ACEPTA</v>
      </c>
      <c r="AE72" s="50">
        <f t="shared" si="86"/>
        <v>2.8431302864451169E-5</v>
      </c>
      <c r="AF72" s="42" t="str">
        <f t="shared" si="66"/>
        <v>ACEPTA</v>
      </c>
      <c r="AG72" s="22">
        <v>70000</v>
      </c>
      <c r="AH72" s="41">
        <f t="shared" si="87"/>
        <v>1750000</v>
      </c>
      <c r="AI72" s="41" t="str">
        <f t="shared" si="88"/>
        <v>ACEPTA</v>
      </c>
      <c r="AJ72" s="41" t="str">
        <f t="shared" si="89"/>
        <v>ACEPTA</v>
      </c>
      <c r="AK72" s="50">
        <f t="shared" si="90"/>
        <v>4.9043997441182707E-3</v>
      </c>
      <c r="AL72" s="42" t="str">
        <f t="shared" si="67"/>
        <v>ACEPTA</v>
      </c>
      <c r="AM72" s="22">
        <v>70000</v>
      </c>
      <c r="AN72" s="22">
        <f t="shared" si="91"/>
        <v>1750000</v>
      </c>
      <c r="AO72" s="22" t="str">
        <f t="shared" si="92"/>
        <v>ACEPTA</v>
      </c>
      <c r="AP72" s="22" t="str">
        <f t="shared" si="93"/>
        <v>ACEPTA</v>
      </c>
      <c r="AQ72" s="33">
        <f t="shared" si="94"/>
        <v>4.9043997441182707E-3</v>
      </c>
      <c r="AR72" s="79" t="str">
        <f t="shared" si="68"/>
        <v>ACEPTA</v>
      </c>
      <c r="AS72" s="22">
        <v>70295</v>
      </c>
      <c r="AT72" s="22">
        <f t="shared" si="95"/>
        <v>1757375</v>
      </c>
      <c r="AU72" s="22" t="str">
        <f t="shared" si="96"/>
        <v>ACEPTA</v>
      </c>
      <c r="AV72" s="22" t="str">
        <f t="shared" si="97"/>
        <v>ACEPTA</v>
      </c>
      <c r="AW72" s="33">
        <f t="shared" si="98"/>
        <v>7.1078257161139025E-4</v>
      </c>
      <c r="AX72" s="79" t="str">
        <f t="shared" si="69"/>
        <v>ACEPTA</v>
      </c>
      <c r="AY72" s="22">
        <v>70300</v>
      </c>
      <c r="AZ72" s="22">
        <f t="shared" si="99"/>
        <v>1757500</v>
      </c>
      <c r="BA72" s="22" t="str">
        <f t="shared" si="100"/>
        <v>ACEPTA</v>
      </c>
      <c r="BB72" s="22" t="str">
        <f t="shared" si="101"/>
        <v>ACEPTA</v>
      </c>
      <c r="BC72" s="33">
        <f t="shared" si="102"/>
        <v>6.3970431445026232E-4</v>
      </c>
      <c r="BD72" s="32"/>
      <c r="BE72" s="22">
        <v>70335</v>
      </c>
      <c r="BF72" s="22">
        <f t="shared" si="103"/>
        <v>1758375</v>
      </c>
      <c r="BG72" s="22" t="str">
        <f t="shared" si="104"/>
        <v>ACEPTA</v>
      </c>
      <c r="BH72" s="22" t="str">
        <f t="shared" si="105"/>
        <v>ACEPTA</v>
      </c>
      <c r="BI72" s="33">
        <f t="shared" si="106"/>
        <v>1.4215651432225584E-4</v>
      </c>
      <c r="BJ72" s="79" t="str">
        <f t="shared" si="70"/>
        <v>ACEPTA</v>
      </c>
      <c r="BK72" s="23">
        <v>70330</v>
      </c>
      <c r="BL72" s="22">
        <f t="shared" si="107"/>
        <v>1758250</v>
      </c>
      <c r="BM72" s="22" t="str">
        <f t="shared" si="108"/>
        <v>ACEPTA</v>
      </c>
      <c r="BN72" s="22" t="str">
        <f t="shared" si="109"/>
        <v>ACEPTA</v>
      </c>
      <c r="BO72" s="33">
        <f t="shared" si="110"/>
        <v>2.1323477148338377E-4</v>
      </c>
      <c r="BP72" s="79" t="str">
        <f t="shared" si="71"/>
        <v>ACEPTA</v>
      </c>
      <c r="BQ72" s="22">
        <f t="shared" si="111"/>
        <v>70330</v>
      </c>
      <c r="BR72" s="23">
        <f t="shared" si="112"/>
        <v>5418.2617856447077</v>
      </c>
      <c r="BS72" s="22">
        <f t="shared" si="113"/>
        <v>64911.73821435529</v>
      </c>
    </row>
    <row r="73" spans="1:71" ht="18" customHeight="1" x14ac:dyDescent="0.25">
      <c r="A73" s="15">
        <v>70</v>
      </c>
      <c r="B73" s="16" t="s">
        <v>165</v>
      </c>
      <c r="C73" s="17" t="s">
        <v>166</v>
      </c>
      <c r="D73" s="18">
        <v>9789587380057</v>
      </c>
      <c r="E73" s="19" t="s">
        <v>31</v>
      </c>
      <c r="F73" s="20">
        <v>25</v>
      </c>
      <c r="G73" s="21">
        <v>38897</v>
      </c>
      <c r="H73" s="21">
        <v>972425</v>
      </c>
      <c r="I73" s="22">
        <v>29000</v>
      </c>
      <c r="J73" s="23">
        <f t="shared" si="62"/>
        <v>725000</v>
      </c>
      <c r="K73" s="41" t="str">
        <f t="shared" si="72"/>
        <v>ACEPTA</v>
      </c>
      <c r="L73" s="41" t="str">
        <f t="shared" si="73"/>
        <v>ACEPTA</v>
      </c>
      <c r="M73" s="50">
        <f t="shared" si="74"/>
        <v>0.25444121654626317</v>
      </c>
      <c r="N73" s="77" t="str">
        <f t="shared" si="63"/>
        <v>PAB</v>
      </c>
      <c r="O73" s="22">
        <v>38896</v>
      </c>
      <c r="P73" s="41">
        <f t="shared" si="75"/>
        <v>972400</v>
      </c>
      <c r="Q73" s="41" t="str">
        <f t="shared" si="76"/>
        <v>ACEPTA</v>
      </c>
      <c r="R73" s="41" t="str">
        <f t="shared" si="77"/>
        <v>ACEPTA</v>
      </c>
      <c r="S73" s="50">
        <f t="shared" si="78"/>
        <v>2.5708923567346886E-5</v>
      </c>
      <c r="T73" s="42" t="str">
        <f t="shared" si="64"/>
        <v>ACEPTA</v>
      </c>
      <c r="U73" s="22">
        <v>38897</v>
      </c>
      <c r="V73" s="41">
        <f t="shared" si="79"/>
        <v>972425</v>
      </c>
      <c r="W73" s="41" t="str">
        <f t="shared" si="80"/>
        <v>ACEPTA</v>
      </c>
      <c r="X73" s="41" t="str">
        <f t="shared" si="81"/>
        <v>ACEPTA</v>
      </c>
      <c r="Y73" s="50">
        <f t="shared" si="82"/>
        <v>0</v>
      </c>
      <c r="Z73" s="42" t="str">
        <f t="shared" si="65"/>
        <v>ACEPTA</v>
      </c>
      <c r="AA73" s="22">
        <v>38895</v>
      </c>
      <c r="AB73" s="41">
        <f t="shared" si="83"/>
        <v>972375</v>
      </c>
      <c r="AC73" s="41" t="str">
        <f t="shared" si="84"/>
        <v>ACEPTA</v>
      </c>
      <c r="AD73" s="41" t="str">
        <f t="shared" si="85"/>
        <v>ACEPTA</v>
      </c>
      <c r="AE73" s="50">
        <f t="shared" si="86"/>
        <v>5.1417847134693773E-5</v>
      </c>
      <c r="AF73" s="42" t="str">
        <f t="shared" si="66"/>
        <v>ACEPTA</v>
      </c>
      <c r="AG73" s="22">
        <v>38000</v>
      </c>
      <c r="AH73" s="41">
        <f t="shared" si="87"/>
        <v>950000</v>
      </c>
      <c r="AI73" s="41" t="str">
        <f t="shared" si="88"/>
        <v>ACEPTA</v>
      </c>
      <c r="AJ73" s="41" t="str">
        <f t="shared" si="89"/>
        <v>ACEPTA</v>
      </c>
      <c r="AK73" s="50">
        <f t="shared" si="90"/>
        <v>2.306090443993114E-2</v>
      </c>
      <c r="AL73" s="42" t="str">
        <f t="shared" si="67"/>
        <v>ACEPTA</v>
      </c>
      <c r="AM73" s="22">
        <v>38500</v>
      </c>
      <c r="AN73" s="22">
        <f t="shared" si="91"/>
        <v>962500</v>
      </c>
      <c r="AO73" s="22" t="str">
        <f t="shared" si="92"/>
        <v>ACEPTA</v>
      </c>
      <c r="AP73" s="22" t="str">
        <f t="shared" si="93"/>
        <v>ACEPTA</v>
      </c>
      <c r="AQ73" s="33">
        <f t="shared" si="94"/>
        <v>1.0206442656245929E-2</v>
      </c>
      <c r="AR73" s="79" t="str">
        <f t="shared" si="68"/>
        <v>ACEPTA</v>
      </c>
      <c r="AS73" s="22">
        <v>38847</v>
      </c>
      <c r="AT73" s="22">
        <f t="shared" si="95"/>
        <v>971175</v>
      </c>
      <c r="AU73" s="22" t="str">
        <f t="shared" si="96"/>
        <v>ACEPTA</v>
      </c>
      <c r="AV73" s="22" t="str">
        <f t="shared" si="97"/>
        <v>ACEPTA</v>
      </c>
      <c r="AW73" s="33">
        <f t="shared" si="98"/>
        <v>1.2854461783685656E-3</v>
      </c>
      <c r="AX73" s="79" t="str">
        <f t="shared" si="69"/>
        <v>ACEPTA</v>
      </c>
      <c r="AY73" s="22">
        <v>38900</v>
      </c>
      <c r="AZ73" s="22">
        <f t="shared" si="99"/>
        <v>972500</v>
      </c>
      <c r="BA73" s="22" t="str">
        <f t="shared" si="100"/>
        <v>RECHAZA</v>
      </c>
      <c r="BB73" s="22" t="str">
        <f t="shared" si="101"/>
        <v>RECHAZA</v>
      </c>
      <c r="BC73" s="33">
        <f t="shared" si="102"/>
        <v>-7.7126770702040659E-5</v>
      </c>
      <c r="BD73" s="34"/>
      <c r="BE73" s="22">
        <v>38887</v>
      </c>
      <c r="BF73" s="22">
        <f t="shared" si="103"/>
        <v>972175</v>
      </c>
      <c r="BG73" s="22" t="str">
        <f t="shared" si="104"/>
        <v>ACEPTA</v>
      </c>
      <c r="BH73" s="22" t="str">
        <f t="shared" si="105"/>
        <v>ACEPTA</v>
      </c>
      <c r="BI73" s="33">
        <f t="shared" si="106"/>
        <v>2.5708923567369091E-4</v>
      </c>
      <c r="BJ73" s="79" t="str">
        <f t="shared" si="70"/>
        <v>ACEPTA</v>
      </c>
      <c r="BK73" s="23">
        <v>38880</v>
      </c>
      <c r="BL73" s="22">
        <f t="shared" si="107"/>
        <v>972000</v>
      </c>
      <c r="BM73" s="22" t="str">
        <f t="shared" si="108"/>
        <v>ACEPTA</v>
      </c>
      <c r="BN73" s="22" t="str">
        <f t="shared" si="109"/>
        <v>ACEPTA</v>
      </c>
      <c r="BO73" s="33">
        <f t="shared" si="110"/>
        <v>4.3705170064534116E-4</v>
      </c>
      <c r="BP73" s="79" t="str">
        <f t="shared" si="71"/>
        <v>ACEPTA</v>
      </c>
      <c r="BQ73" s="22">
        <f t="shared" si="111"/>
        <v>38880</v>
      </c>
      <c r="BR73" s="23">
        <f t="shared" si="112"/>
        <v>3255.7770193918377</v>
      </c>
      <c r="BS73" s="22">
        <f t="shared" si="113"/>
        <v>35624.22298060816</v>
      </c>
    </row>
    <row r="74" spans="1:71" ht="18" customHeight="1" x14ac:dyDescent="0.25">
      <c r="A74" s="15">
        <v>71</v>
      </c>
      <c r="B74" s="16" t="s">
        <v>167</v>
      </c>
      <c r="C74" s="17" t="s">
        <v>168</v>
      </c>
      <c r="D74" s="18">
        <v>9788499820255</v>
      </c>
      <c r="E74" s="19" t="s">
        <v>31</v>
      </c>
      <c r="F74" s="20">
        <v>25</v>
      </c>
      <c r="G74" s="21">
        <v>117498</v>
      </c>
      <c r="H74" s="21">
        <v>2937450</v>
      </c>
      <c r="I74" s="22">
        <v>88000</v>
      </c>
      <c r="J74" s="23">
        <f t="shared" si="62"/>
        <v>2200000</v>
      </c>
      <c r="K74" s="41" t="str">
        <f t="shared" si="72"/>
        <v>ACEPTA</v>
      </c>
      <c r="L74" s="41" t="str">
        <f t="shared" si="73"/>
        <v>ACEPTA</v>
      </c>
      <c r="M74" s="50">
        <f t="shared" si="74"/>
        <v>0.25105108172053991</v>
      </c>
      <c r="N74" s="77" t="str">
        <f t="shared" si="63"/>
        <v>PAB</v>
      </c>
      <c r="O74" s="22">
        <v>117497</v>
      </c>
      <c r="P74" s="41">
        <f t="shared" si="75"/>
        <v>2937425</v>
      </c>
      <c r="Q74" s="41" t="str">
        <f t="shared" si="76"/>
        <v>ACEPTA</v>
      </c>
      <c r="R74" s="41" t="str">
        <f t="shared" si="77"/>
        <v>ACEPTA</v>
      </c>
      <c r="S74" s="50">
        <f t="shared" si="78"/>
        <v>8.5107831622188712E-6</v>
      </c>
      <c r="T74" s="42" t="str">
        <f t="shared" si="64"/>
        <v>ACEPTA</v>
      </c>
      <c r="U74" s="22">
        <v>117498</v>
      </c>
      <c r="V74" s="41">
        <f t="shared" si="79"/>
        <v>2937450</v>
      </c>
      <c r="W74" s="41" t="str">
        <f t="shared" si="80"/>
        <v>ACEPTA</v>
      </c>
      <c r="X74" s="41" t="str">
        <f t="shared" si="81"/>
        <v>ACEPTA</v>
      </c>
      <c r="Y74" s="50">
        <f t="shared" si="82"/>
        <v>0</v>
      </c>
      <c r="Z74" s="42" t="str">
        <f t="shared" si="65"/>
        <v>ACEPTA</v>
      </c>
      <c r="AA74" s="22">
        <v>117496</v>
      </c>
      <c r="AB74" s="41">
        <f t="shared" si="83"/>
        <v>2937400</v>
      </c>
      <c r="AC74" s="41" t="str">
        <f t="shared" si="84"/>
        <v>ACEPTA</v>
      </c>
      <c r="AD74" s="41" t="str">
        <f t="shared" si="85"/>
        <v>ACEPTA</v>
      </c>
      <c r="AE74" s="50">
        <f t="shared" si="86"/>
        <v>1.7021566324548765E-5</v>
      </c>
      <c r="AF74" s="42" t="str">
        <f t="shared" si="66"/>
        <v>ACEPTA</v>
      </c>
      <c r="AG74" s="22">
        <v>117000</v>
      </c>
      <c r="AH74" s="41">
        <f t="shared" si="87"/>
        <v>2925000</v>
      </c>
      <c r="AI74" s="41" t="str">
        <f t="shared" si="88"/>
        <v>ACEPTA</v>
      </c>
      <c r="AJ74" s="41" t="str">
        <f t="shared" si="89"/>
        <v>ACEPTA</v>
      </c>
      <c r="AK74" s="50">
        <f t="shared" si="90"/>
        <v>4.2383700148087566E-3</v>
      </c>
      <c r="AL74" s="42" t="str">
        <f t="shared" si="67"/>
        <v>ACEPTA</v>
      </c>
      <c r="AM74" s="22">
        <v>117100</v>
      </c>
      <c r="AN74" s="22">
        <f t="shared" si="91"/>
        <v>2927500</v>
      </c>
      <c r="AO74" s="22" t="str">
        <f t="shared" si="92"/>
        <v>ACEPTA</v>
      </c>
      <c r="AP74" s="22" t="str">
        <f t="shared" si="93"/>
        <v>ACEPTA</v>
      </c>
      <c r="AQ74" s="33">
        <f t="shared" si="94"/>
        <v>3.3872916985820956E-3</v>
      </c>
      <c r="AR74" s="79" t="str">
        <f t="shared" si="68"/>
        <v>ACEPTA</v>
      </c>
      <c r="AS74" s="22">
        <v>117448</v>
      </c>
      <c r="AT74" s="22">
        <f t="shared" si="95"/>
        <v>2936200</v>
      </c>
      <c r="AU74" s="22" t="str">
        <f t="shared" si="96"/>
        <v>ACEPTA</v>
      </c>
      <c r="AV74" s="22" t="str">
        <f t="shared" si="97"/>
        <v>ACEPTA</v>
      </c>
      <c r="AW74" s="33">
        <f t="shared" si="98"/>
        <v>4.2553915811327503E-4</v>
      </c>
      <c r="AX74" s="79" t="str">
        <f t="shared" si="69"/>
        <v>ACEPTA</v>
      </c>
      <c r="AY74" s="22">
        <v>117500</v>
      </c>
      <c r="AZ74" s="22">
        <f t="shared" si="99"/>
        <v>2937500</v>
      </c>
      <c r="BA74" s="22" t="str">
        <f t="shared" si="100"/>
        <v>RECHAZA</v>
      </c>
      <c r="BB74" s="22" t="str">
        <f t="shared" si="101"/>
        <v>RECHAZA</v>
      </c>
      <c r="BC74" s="33">
        <f t="shared" si="102"/>
        <v>-1.7021566324437742E-5</v>
      </c>
      <c r="BD74" s="32"/>
      <c r="BE74" s="22">
        <v>117488</v>
      </c>
      <c r="BF74" s="22">
        <f t="shared" si="103"/>
        <v>2937200</v>
      </c>
      <c r="BG74" s="22" t="str">
        <f t="shared" si="104"/>
        <v>ACEPTA</v>
      </c>
      <c r="BH74" s="22" t="str">
        <f t="shared" si="105"/>
        <v>ACEPTA</v>
      </c>
      <c r="BI74" s="33">
        <f t="shared" si="106"/>
        <v>8.5107831622632801E-5</v>
      </c>
      <c r="BJ74" s="79" t="str">
        <f t="shared" si="70"/>
        <v>ACEPTA</v>
      </c>
      <c r="BK74" s="23">
        <v>117480</v>
      </c>
      <c r="BL74" s="22">
        <f t="shared" si="107"/>
        <v>2937000</v>
      </c>
      <c r="BM74" s="22" t="str">
        <f t="shared" si="108"/>
        <v>ACEPTA</v>
      </c>
      <c r="BN74" s="22" t="str">
        <f t="shared" si="109"/>
        <v>ACEPTA</v>
      </c>
      <c r="BO74" s="33">
        <f t="shared" si="110"/>
        <v>1.5319409692082786E-4</v>
      </c>
      <c r="BP74" s="79" t="str">
        <f t="shared" si="71"/>
        <v>ACEPTA</v>
      </c>
      <c r="BQ74" s="22">
        <f t="shared" si="111"/>
        <v>117480</v>
      </c>
      <c r="BR74" s="23">
        <f t="shared" si="112"/>
        <v>9793.8093003239101</v>
      </c>
      <c r="BS74" s="22">
        <f t="shared" si="113"/>
        <v>107686.1906996761</v>
      </c>
    </row>
    <row r="75" spans="1:71" ht="18" customHeight="1" x14ac:dyDescent="0.25">
      <c r="A75" s="15">
        <v>72</v>
      </c>
      <c r="B75" s="16" t="s">
        <v>169</v>
      </c>
      <c r="C75" s="17" t="s">
        <v>170</v>
      </c>
      <c r="D75" s="18">
        <v>9788481556162</v>
      </c>
      <c r="E75" s="19" t="s">
        <v>31</v>
      </c>
      <c r="F75" s="20">
        <v>25</v>
      </c>
      <c r="G75" s="21">
        <v>93708</v>
      </c>
      <c r="H75" s="21">
        <v>2342700</v>
      </c>
      <c r="I75" s="22">
        <v>70000</v>
      </c>
      <c r="J75" s="23">
        <f t="shared" si="62"/>
        <v>1750000</v>
      </c>
      <c r="K75" s="41" t="str">
        <f t="shared" si="72"/>
        <v>ACEPTA</v>
      </c>
      <c r="L75" s="41" t="str">
        <f t="shared" si="73"/>
        <v>ACEPTA</v>
      </c>
      <c r="M75" s="50">
        <f t="shared" si="74"/>
        <v>0.25299867674051313</v>
      </c>
      <c r="N75" s="77" t="str">
        <f t="shared" si="63"/>
        <v>PAB</v>
      </c>
      <c r="O75" s="22">
        <v>93707</v>
      </c>
      <c r="P75" s="41">
        <f t="shared" si="75"/>
        <v>2342675</v>
      </c>
      <c r="Q75" s="41" t="str">
        <f t="shared" si="76"/>
        <v>ACEPTA</v>
      </c>
      <c r="R75" s="41" t="str">
        <f t="shared" si="77"/>
        <v>ACEPTA</v>
      </c>
      <c r="S75" s="50">
        <f t="shared" si="78"/>
        <v>1.0671447475130158E-5</v>
      </c>
      <c r="T75" s="42" t="str">
        <f t="shared" si="64"/>
        <v>ACEPTA</v>
      </c>
      <c r="U75" s="22">
        <v>93708</v>
      </c>
      <c r="V75" s="41">
        <f t="shared" si="79"/>
        <v>2342700</v>
      </c>
      <c r="W75" s="41" t="str">
        <f t="shared" si="80"/>
        <v>ACEPTA</v>
      </c>
      <c r="X75" s="41" t="str">
        <f t="shared" si="81"/>
        <v>ACEPTA</v>
      </c>
      <c r="Y75" s="50">
        <f t="shared" si="82"/>
        <v>0</v>
      </c>
      <c r="Z75" s="42" t="str">
        <f t="shared" si="65"/>
        <v>ACEPTA</v>
      </c>
      <c r="AA75" s="22">
        <v>93706</v>
      </c>
      <c r="AB75" s="41">
        <f t="shared" si="83"/>
        <v>2342650</v>
      </c>
      <c r="AC75" s="41" t="str">
        <f t="shared" si="84"/>
        <v>ACEPTA</v>
      </c>
      <c r="AD75" s="41" t="str">
        <f t="shared" si="85"/>
        <v>ACEPTA</v>
      </c>
      <c r="AE75" s="50">
        <f t="shared" si="86"/>
        <v>2.1342894950260316E-5</v>
      </c>
      <c r="AF75" s="42" t="str">
        <f t="shared" si="66"/>
        <v>ACEPTA</v>
      </c>
      <c r="AG75" s="22">
        <v>93000</v>
      </c>
      <c r="AH75" s="41">
        <f t="shared" si="87"/>
        <v>2325000</v>
      </c>
      <c r="AI75" s="41" t="str">
        <f t="shared" si="88"/>
        <v>ACEPTA</v>
      </c>
      <c r="AJ75" s="41" t="str">
        <f t="shared" si="89"/>
        <v>ACEPTA</v>
      </c>
      <c r="AK75" s="50">
        <f t="shared" si="90"/>
        <v>7.5553848123959266E-3</v>
      </c>
      <c r="AL75" s="42" t="str">
        <f t="shared" si="67"/>
        <v>ACEPTA</v>
      </c>
      <c r="AM75" s="22">
        <v>93400</v>
      </c>
      <c r="AN75" s="22">
        <f t="shared" si="91"/>
        <v>2335000</v>
      </c>
      <c r="AO75" s="22" t="str">
        <f t="shared" si="92"/>
        <v>ACEPTA</v>
      </c>
      <c r="AP75" s="22" t="str">
        <f t="shared" si="93"/>
        <v>ACEPTA</v>
      </c>
      <c r="AQ75" s="33">
        <f t="shared" si="94"/>
        <v>3.286805822341754E-3</v>
      </c>
      <c r="AR75" s="79" t="str">
        <f t="shared" si="68"/>
        <v>ACEPTA</v>
      </c>
      <c r="AS75" s="22">
        <v>93658</v>
      </c>
      <c r="AT75" s="22">
        <f t="shared" si="95"/>
        <v>2341450</v>
      </c>
      <c r="AU75" s="22" t="str">
        <f t="shared" si="96"/>
        <v>ACEPTA</v>
      </c>
      <c r="AV75" s="22" t="str">
        <f t="shared" si="97"/>
        <v>ACEPTA</v>
      </c>
      <c r="AW75" s="33">
        <f t="shared" si="98"/>
        <v>5.3357237375672995E-4</v>
      </c>
      <c r="AX75" s="79" t="str">
        <f t="shared" si="69"/>
        <v>ACEPTA</v>
      </c>
      <c r="AY75" s="22">
        <v>93700</v>
      </c>
      <c r="AZ75" s="22">
        <f t="shared" si="99"/>
        <v>2342500</v>
      </c>
      <c r="BA75" s="22" t="str">
        <f t="shared" si="100"/>
        <v>ACEPTA</v>
      </c>
      <c r="BB75" s="22" t="str">
        <f t="shared" si="101"/>
        <v>ACEPTA</v>
      </c>
      <c r="BC75" s="33">
        <f t="shared" si="102"/>
        <v>8.5371579801041264E-5</v>
      </c>
      <c r="BD75" s="34"/>
      <c r="BE75" s="22">
        <v>93698</v>
      </c>
      <c r="BF75" s="22">
        <f t="shared" si="103"/>
        <v>2342450</v>
      </c>
      <c r="BG75" s="22" t="str">
        <f t="shared" si="104"/>
        <v>ACEPTA</v>
      </c>
      <c r="BH75" s="22" t="str">
        <f t="shared" si="105"/>
        <v>ACEPTA</v>
      </c>
      <c r="BI75" s="33">
        <f t="shared" si="106"/>
        <v>1.0671447475130158E-4</v>
      </c>
      <c r="BJ75" s="79" t="str">
        <f t="shared" si="70"/>
        <v>ACEPTA</v>
      </c>
      <c r="BK75" s="23">
        <v>93690</v>
      </c>
      <c r="BL75" s="22">
        <f t="shared" si="107"/>
        <v>2342250</v>
      </c>
      <c r="BM75" s="22" t="str">
        <f t="shared" si="108"/>
        <v>ACEPTA</v>
      </c>
      <c r="BN75" s="22" t="str">
        <f t="shared" si="109"/>
        <v>ACEPTA</v>
      </c>
      <c r="BO75" s="33">
        <f t="shared" si="110"/>
        <v>1.9208605455245387E-4</v>
      </c>
      <c r="BP75" s="79" t="str">
        <f t="shared" si="71"/>
        <v>ACEPTA</v>
      </c>
      <c r="BQ75" s="22">
        <f t="shared" si="111"/>
        <v>93690</v>
      </c>
      <c r="BR75" s="23">
        <f t="shared" si="112"/>
        <v>7860.5262617149938</v>
      </c>
      <c r="BS75" s="22">
        <f t="shared" si="113"/>
        <v>85829.473738285</v>
      </c>
    </row>
    <row r="76" spans="1:71" ht="18" customHeight="1" x14ac:dyDescent="0.25">
      <c r="A76" s="15">
        <v>73</v>
      </c>
      <c r="B76" s="16" t="s">
        <v>171</v>
      </c>
      <c r="C76" s="17" t="s">
        <v>172</v>
      </c>
      <c r="D76" s="18">
        <v>9789505088034</v>
      </c>
      <c r="E76" s="19" t="s">
        <v>31</v>
      </c>
      <c r="F76" s="20">
        <v>25</v>
      </c>
      <c r="G76" s="21">
        <v>45217</v>
      </c>
      <c r="H76" s="21">
        <v>1130425</v>
      </c>
      <c r="I76" s="22">
        <v>35000</v>
      </c>
      <c r="J76" s="23">
        <f t="shared" si="62"/>
        <v>875000</v>
      </c>
      <c r="K76" s="41" t="str">
        <f t="shared" si="72"/>
        <v>ACEPTA</v>
      </c>
      <c r="L76" s="41" t="str">
        <f t="shared" si="73"/>
        <v>ACEPTA</v>
      </c>
      <c r="M76" s="50">
        <f t="shared" si="74"/>
        <v>0.22595483999380761</v>
      </c>
      <c r="N76" s="77" t="str">
        <f t="shared" si="63"/>
        <v>PAB</v>
      </c>
      <c r="O76" s="22">
        <v>45216</v>
      </c>
      <c r="P76" s="41">
        <f t="shared" si="75"/>
        <v>1130400</v>
      </c>
      <c r="Q76" s="41" t="str">
        <f t="shared" si="76"/>
        <v>ACEPTA</v>
      </c>
      <c r="R76" s="41" t="str">
        <f t="shared" si="77"/>
        <v>ACEPTA</v>
      </c>
      <c r="S76" s="50">
        <f t="shared" si="78"/>
        <v>2.2115576000181214E-5</v>
      </c>
      <c r="T76" s="42" t="str">
        <f t="shared" si="64"/>
        <v>ACEPTA</v>
      </c>
      <c r="U76" s="22">
        <v>45217</v>
      </c>
      <c r="V76" s="41">
        <f t="shared" si="79"/>
        <v>1130425</v>
      </c>
      <c r="W76" s="41" t="str">
        <f t="shared" si="80"/>
        <v>ACEPTA</v>
      </c>
      <c r="X76" s="41" t="str">
        <f t="shared" si="81"/>
        <v>ACEPTA</v>
      </c>
      <c r="Y76" s="50">
        <f t="shared" si="82"/>
        <v>0</v>
      </c>
      <c r="Z76" s="42" t="str">
        <f t="shared" si="65"/>
        <v>ACEPTA</v>
      </c>
      <c r="AA76" s="22">
        <v>45215</v>
      </c>
      <c r="AB76" s="41">
        <f t="shared" si="83"/>
        <v>1130375</v>
      </c>
      <c r="AC76" s="41" t="str">
        <f t="shared" si="84"/>
        <v>ACEPTA</v>
      </c>
      <c r="AD76" s="41" t="str">
        <f t="shared" si="85"/>
        <v>ACEPTA</v>
      </c>
      <c r="AE76" s="50">
        <f t="shared" si="86"/>
        <v>4.4231152000362428E-5</v>
      </c>
      <c r="AF76" s="42" t="str">
        <f t="shared" si="66"/>
        <v>ACEPTA</v>
      </c>
      <c r="AG76" s="22">
        <v>45000</v>
      </c>
      <c r="AH76" s="41">
        <f t="shared" si="87"/>
        <v>1125000</v>
      </c>
      <c r="AI76" s="41" t="str">
        <f t="shared" si="88"/>
        <v>ACEPTA</v>
      </c>
      <c r="AJ76" s="41" t="str">
        <f t="shared" si="89"/>
        <v>ACEPTA</v>
      </c>
      <c r="AK76" s="50">
        <f t="shared" si="90"/>
        <v>4.7990799920384353E-3</v>
      </c>
      <c r="AL76" s="42" t="str">
        <f t="shared" si="67"/>
        <v>ACEPTA</v>
      </c>
      <c r="AM76" s="22">
        <v>44900</v>
      </c>
      <c r="AN76" s="22">
        <f t="shared" si="91"/>
        <v>1122500</v>
      </c>
      <c r="AO76" s="22" t="str">
        <f t="shared" si="92"/>
        <v>ACEPTA</v>
      </c>
      <c r="AP76" s="22" t="str">
        <f t="shared" si="93"/>
        <v>ACEPTA</v>
      </c>
      <c r="AQ76" s="33">
        <f t="shared" si="94"/>
        <v>7.0106375920561126E-3</v>
      </c>
      <c r="AR76" s="79" t="str">
        <f t="shared" si="68"/>
        <v>ACEPTA</v>
      </c>
      <c r="AS76" s="22">
        <v>45167</v>
      </c>
      <c r="AT76" s="22">
        <f t="shared" si="95"/>
        <v>1129175</v>
      </c>
      <c r="AU76" s="22" t="str">
        <f t="shared" si="96"/>
        <v>ACEPTA</v>
      </c>
      <c r="AV76" s="22" t="str">
        <f t="shared" si="97"/>
        <v>ACEPTA</v>
      </c>
      <c r="AW76" s="33">
        <f t="shared" si="98"/>
        <v>1.1057788000088387E-3</v>
      </c>
      <c r="AX76" s="79" t="str">
        <f t="shared" si="69"/>
        <v>ACEPTA</v>
      </c>
      <c r="AY76" s="22">
        <v>45200</v>
      </c>
      <c r="AZ76" s="22">
        <f t="shared" si="99"/>
        <v>1130000</v>
      </c>
      <c r="BA76" s="22" t="str">
        <f t="shared" si="100"/>
        <v>ACEPTA</v>
      </c>
      <c r="BB76" s="22" t="str">
        <f t="shared" si="101"/>
        <v>ACEPTA</v>
      </c>
      <c r="BC76" s="33">
        <f t="shared" si="102"/>
        <v>3.7596479200296962E-4</v>
      </c>
      <c r="BD76" s="32"/>
      <c r="BE76" s="22">
        <v>45207</v>
      </c>
      <c r="BF76" s="22">
        <f t="shared" si="103"/>
        <v>1130175</v>
      </c>
      <c r="BG76" s="22" t="str">
        <f t="shared" si="104"/>
        <v>ACEPTA</v>
      </c>
      <c r="BH76" s="22" t="str">
        <f t="shared" si="105"/>
        <v>ACEPTA</v>
      </c>
      <c r="BI76" s="33">
        <f t="shared" si="106"/>
        <v>2.2115576000181214E-4</v>
      </c>
      <c r="BJ76" s="79" t="str">
        <f t="shared" si="70"/>
        <v>ACEPTA</v>
      </c>
      <c r="BK76" s="23">
        <v>45200</v>
      </c>
      <c r="BL76" s="22">
        <f t="shared" si="107"/>
        <v>1130000</v>
      </c>
      <c r="BM76" s="22" t="str">
        <f t="shared" si="108"/>
        <v>ACEPTA</v>
      </c>
      <c r="BN76" s="22" t="str">
        <f t="shared" si="109"/>
        <v>ACEPTA</v>
      </c>
      <c r="BO76" s="33">
        <f t="shared" si="110"/>
        <v>3.7596479200296962E-4</v>
      </c>
      <c r="BP76" s="79" t="str">
        <f t="shared" si="71"/>
        <v>ACEPTA</v>
      </c>
      <c r="BQ76" s="22">
        <f t="shared" si="111"/>
        <v>45200</v>
      </c>
      <c r="BR76" s="23">
        <f t="shared" si="112"/>
        <v>3381.9937577969858</v>
      </c>
      <c r="BS76" s="22">
        <f t="shared" si="113"/>
        <v>41818.006242203017</v>
      </c>
    </row>
    <row r="77" spans="1:71" ht="18" customHeight="1" x14ac:dyDescent="0.25">
      <c r="A77" s="15">
        <v>74</v>
      </c>
      <c r="B77" s="16" t="s">
        <v>173</v>
      </c>
      <c r="C77" s="17" t="s">
        <v>174</v>
      </c>
      <c r="D77" s="18">
        <v>9780367543198</v>
      </c>
      <c r="E77" s="19" t="s">
        <v>31</v>
      </c>
      <c r="F77" s="20">
        <v>25</v>
      </c>
      <c r="G77" s="21">
        <v>693134</v>
      </c>
      <c r="H77" s="21">
        <v>17328350</v>
      </c>
      <c r="I77" s="22">
        <v>520000</v>
      </c>
      <c r="J77" s="23">
        <f t="shared" si="62"/>
        <v>13000000</v>
      </c>
      <c r="K77" s="41" t="str">
        <f t="shared" si="72"/>
        <v>ACEPTA</v>
      </c>
      <c r="L77" s="41" t="str">
        <f t="shared" si="73"/>
        <v>ACEPTA</v>
      </c>
      <c r="M77" s="50">
        <f t="shared" si="74"/>
        <v>0.2497843129899846</v>
      </c>
      <c r="N77" s="77" t="str">
        <f t="shared" si="63"/>
        <v>PAB</v>
      </c>
      <c r="O77" s="22">
        <v>693133</v>
      </c>
      <c r="P77" s="41">
        <f t="shared" si="75"/>
        <v>17328325</v>
      </c>
      <c r="Q77" s="41" t="str">
        <f t="shared" si="76"/>
        <v>ACEPTA</v>
      </c>
      <c r="R77" s="41" t="str">
        <f t="shared" si="77"/>
        <v>ACEPTA</v>
      </c>
      <c r="S77" s="50">
        <f t="shared" si="78"/>
        <v>1.4427224750424017E-6</v>
      </c>
      <c r="T77" s="42" t="str">
        <f t="shared" si="64"/>
        <v>ACEPTA</v>
      </c>
      <c r="U77" s="22">
        <v>693134</v>
      </c>
      <c r="V77" s="41">
        <f t="shared" si="79"/>
        <v>17328350</v>
      </c>
      <c r="W77" s="41" t="str">
        <f t="shared" si="80"/>
        <v>ACEPTA</v>
      </c>
      <c r="X77" s="41" t="str">
        <f t="shared" si="81"/>
        <v>ACEPTA</v>
      </c>
      <c r="Y77" s="50">
        <f t="shared" si="82"/>
        <v>0</v>
      </c>
      <c r="Z77" s="42" t="str">
        <f t="shared" si="65"/>
        <v>ACEPTA</v>
      </c>
      <c r="AA77" s="22">
        <v>693132</v>
      </c>
      <c r="AB77" s="41">
        <f t="shared" si="83"/>
        <v>17328300</v>
      </c>
      <c r="AC77" s="41" t="str">
        <f t="shared" si="84"/>
        <v>ACEPTA</v>
      </c>
      <c r="AD77" s="41" t="str">
        <f t="shared" si="85"/>
        <v>ACEPTA</v>
      </c>
      <c r="AE77" s="50">
        <f t="shared" si="86"/>
        <v>2.8854449500848034E-6</v>
      </c>
      <c r="AF77" s="42" t="str">
        <f t="shared" si="66"/>
        <v>ACEPTA</v>
      </c>
      <c r="AG77" s="22">
        <v>693000</v>
      </c>
      <c r="AH77" s="41">
        <f t="shared" si="87"/>
        <v>17325000</v>
      </c>
      <c r="AI77" s="41" t="str">
        <f t="shared" si="88"/>
        <v>ACEPTA</v>
      </c>
      <c r="AJ77" s="41" t="str">
        <f t="shared" si="89"/>
        <v>ACEPTA</v>
      </c>
      <c r="AK77" s="50">
        <f t="shared" si="90"/>
        <v>1.933248116525732E-4</v>
      </c>
      <c r="AL77" s="42" t="str">
        <f t="shared" si="67"/>
        <v>ACEPTA</v>
      </c>
      <c r="AM77" s="22">
        <v>692800</v>
      </c>
      <c r="AN77" s="22">
        <f t="shared" si="91"/>
        <v>17320000</v>
      </c>
      <c r="AO77" s="22" t="str">
        <f t="shared" si="92"/>
        <v>ACEPTA</v>
      </c>
      <c r="AP77" s="22" t="str">
        <f t="shared" si="93"/>
        <v>ACEPTA</v>
      </c>
      <c r="AQ77" s="33">
        <f t="shared" si="94"/>
        <v>4.8186930665639061E-4</v>
      </c>
      <c r="AR77" s="79" t="str">
        <f t="shared" si="68"/>
        <v>ACEPTA</v>
      </c>
      <c r="AS77" s="22">
        <v>693084</v>
      </c>
      <c r="AT77" s="22">
        <f t="shared" si="95"/>
        <v>17327100</v>
      </c>
      <c r="AU77" s="22" t="str">
        <f t="shared" si="96"/>
        <v>ACEPTA</v>
      </c>
      <c r="AV77" s="22" t="str">
        <f t="shared" si="97"/>
        <v>ACEPTA</v>
      </c>
      <c r="AW77" s="33">
        <f t="shared" si="98"/>
        <v>7.2136123751009862E-5</v>
      </c>
      <c r="AX77" s="79" t="str">
        <f t="shared" si="69"/>
        <v>ACEPTA</v>
      </c>
      <c r="AY77" s="22">
        <v>693100</v>
      </c>
      <c r="AZ77" s="22">
        <f t="shared" si="99"/>
        <v>17327500</v>
      </c>
      <c r="BA77" s="22" t="str">
        <f t="shared" si="100"/>
        <v>ACEPTA</v>
      </c>
      <c r="BB77" s="22" t="str">
        <f t="shared" si="101"/>
        <v>ACEPTA</v>
      </c>
      <c r="BC77" s="33">
        <f t="shared" si="102"/>
        <v>4.9052564150664502E-5</v>
      </c>
      <c r="BD77" s="34"/>
      <c r="BE77" s="22">
        <v>693124</v>
      </c>
      <c r="BF77" s="22">
        <f t="shared" si="103"/>
        <v>17328100</v>
      </c>
      <c r="BG77" s="22" t="str">
        <f t="shared" si="104"/>
        <v>ACEPTA</v>
      </c>
      <c r="BH77" s="22" t="str">
        <f t="shared" si="105"/>
        <v>ACEPTA</v>
      </c>
      <c r="BI77" s="33">
        <f t="shared" si="106"/>
        <v>1.4427224750201972E-5</v>
      </c>
      <c r="BJ77" s="79" t="str">
        <f t="shared" si="70"/>
        <v>ACEPTA</v>
      </c>
      <c r="BK77" s="23">
        <v>693120</v>
      </c>
      <c r="BL77" s="22">
        <f t="shared" si="107"/>
        <v>17328000</v>
      </c>
      <c r="BM77" s="22" t="str">
        <f t="shared" si="108"/>
        <v>ACEPTA</v>
      </c>
      <c r="BN77" s="22" t="str">
        <f t="shared" si="109"/>
        <v>ACEPTA</v>
      </c>
      <c r="BO77" s="33">
        <f t="shared" si="110"/>
        <v>2.0198114650260557E-5</v>
      </c>
      <c r="BP77" s="79" t="str">
        <f t="shared" si="71"/>
        <v>ACEPTA</v>
      </c>
      <c r="BQ77" s="22">
        <f t="shared" si="111"/>
        <v>693120</v>
      </c>
      <c r="BR77" s="23">
        <f t="shared" si="112"/>
        <v>57688.728123438472</v>
      </c>
      <c r="BS77" s="22">
        <f t="shared" si="113"/>
        <v>635431.27187656157</v>
      </c>
    </row>
    <row r="78" spans="1:71" ht="18" customHeight="1" x14ac:dyDescent="0.25">
      <c r="A78" s="15">
        <v>75</v>
      </c>
      <c r="B78" s="16" t="s">
        <v>175</v>
      </c>
      <c r="C78" s="17" t="s">
        <v>176</v>
      </c>
      <c r="D78" s="18">
        <v>9789505087334</v>
      </c>
      <c r="E78" s="19" t="s">
        <v>31</v>
      </c>
      <c r="F78" s="20">
        <v>25</v>
      </c>
      <c r="G78" s="21">
        <v>169565</v>
      </c>
      <c r="H78" s="21">
        <v>4239125</v>
      </c>
      <c r="I78" s="22">
        <v>129000</v>
      </c>
      <c r="J78" s="23">
        <f t="shared" si="62"/>
        <v>3225000</v>
      </c>
      <c r="K78" s="41" t="str">
        <f t="shared" si="72"/>
        <v>ACEPTA</v>
      </c>
      <c r="L78" s="41" t="str">
        <f t="shared" si="73"/>
        <v>ACEPTA</v>
      </c>
      <c r="M78" s="50">
        <f t="shared" si="74"/>
        <v>0.23922979388435117</v>
      </c>
      <c r="N78" s="77" t="str">
        <f t="shared" si="63"/>
        <v>PAB</v>
      </c>
      <c r="O78" s="22">
        <v>169564</v>
      </c>
      <c r="P78" s="41">
        <f t="shared" si="75"/>
        <v>4239100</v>
      </c>
      <c r="Q78" s="41" t="str">
        <f t="shared" si="76"/>
        <v>ACEPTA</v>
      </c>
      <c r="R78" s="41" t="str">
        <f t="shared" si="77"/>
        <v>ACEPTA</v>
      </c>
      <c r="S78" s="50">
        <f t="shared" si="78"/>
        <v>5.8974434582470536E-6</v>
      </c>
      <c r="T78" s="42" t="str">
        <f t="shared" si="64"/>
        <v>ACEPTA</v>
      </c>
      <c r="U78" s="22">
        <v>169565</v>
      </c>
      <c r="V78" s="41">
        <f t="shared" si="79"/>
        <v>4239125</v>
      </c>
      <c r="W78" s="41" t="str">
        <f t="shared" si="80"/>
        <v>ACEPTA</v>
      </c>
      <c r="X78" s="41" t="str">
        <f t="shared" si="81"/>
        <v>ACEPTA</v>
      </c>
      <c r="Y78" s="50">
        <f t="shared" si="82"/>
        <v>0</v>
      </c>
      <c r="Z78" s="42" t="str">
        <f t="shared" si="65"/>
        <v>ACEPTA</v>
      </c>
      <c r="AA78" s="22">
        <v>169563</v>
      </c>
      <c r="AB78" s="41">
        <f t="shared" si="83"/>
        <v>4239075</v>
      </c>
      <c r="AC78" s="41" t="str">
        <f t="shared" si="84"/>
        <v>ACEPTA</v>
      </c>
      <c r="AD78" s="41" t="str">
        <f t="shared" si="85"/>
        <v>ACEPTA</v>
      </c>
      <c r="AE78" s="50">
        <f t="shared" si="86"/>
        <v>1.1794886916494107E-5</v>
      </c>
      <c r="AF78" s="42" t="str">
        <f t="shared" si="66"/>
        <v>ACEPTA</v>
      </c>
      <c r="AG78" s="22">
        <v>169000</v>
      </c>
      <c r="AH78" s="41">
        <f t="shared" si="87"/>
        <v>4225000</v>
      </c>
      <c r="AI78" s="41" t="str">
        <f t="shared" si="88"/>
        <v>ACEPTA</v>
      </c>
      <c r="AJ78" s="41" t="str">
        <f t="shared" si="89"/>
        <v>ACEPTA</v>
      </c>
      <c r="AK78" s="50">
        <f t="shared" si="90"/>
        <v>3.3320555539173569E-3</v>
      </c>
      <c r="AL78" s="42" t="str">
        <f t="shared" si="67"/>
        <v>ACEPTA</v>
      </c>
      <c r="AM78" s="22">
        <v>169200</v>
      </c>
      <c r="AN78" s="22">
        <f t="shared" si="91"/>
        <v>4230000</v>
      </c>
      <c r="AO78" s="22" t="str">
        <f t="shared" si="92"/>
        <v>ACEPTA</v>
      </c>
      <c r="AP78" s="22" t="str">
        <f t="shared" si="93"/>
        <v>ACEPTA</v>
      </c>
      <c r="AQ78" s="33">
        <f t="shared" si="94"/>
        <v>2.1525668622651706E-3</v>
      </c>
      <c r="AR78" s="79" t="str">
        <f t="shared" si="68"/>
        <v>ACEPTA</v>
      </c>
      <c r="AS78" s="22">
        <v>169515</v>
      </c>
      <c r="AT78" s="22">
        <f t="shared" si="95"/>
        <v>4237875</v>
      </c>
      <c r="AU78" s="22" t="str">
        <f t="shared" si="96"/>
        <v>ACEPTA</v>
      </c>
      <c r="AV78" s="22" t="str">
        <f t="shared" si="97"/>
        <v>ACEPTA</v>
      </c>
      <c r="AW78" s="33">
        <f t="shared" si="98"/>
        <v>2.9487217291301882E-4</v>
      </c>
      <c r="AX78" s="79" t="str">
        <f t="shared" si="69"/>
        <v>ACEPTA</v>
      </c>
      <c r="AY78" s="22">
        <v>169600</v>
      </c>
      <c r="AZ78" s="22">
        <f t="shared" si="99"/>
        <v>4240000</v>
      </c>
      <c r="BA78" s="22" t="str">
        <f t="shared" si="100"/>
        <v>RECHAZA</v>
      </c>
      <c r="BB78" s="22" t="str">
        <f t="shared" si="101"/>
        <v>RECHAZA</v>
      </c>
      <c r="BC78" s="33">
        <f t="shared" si="102"/>
        <v>-2.0641052103909097E-4</v>
      </c>
      <c r="BD78" s="32"/>
      <c r="BE78" s="22">
        <v>169555</v>
      </c>
      <c r="BF78" s="22">
        <f t="shared" si="103"/>
        <v>4238875</v>
      </c>
      <c r="BG78" s="22" t="str">
        <f t="shared" si="104"/>
        <v>ACEPTA</v>
      </c>
      <c r="BH78" s="22" t="str">
        <f t="shared" si="105"/>
        <v>ACEPTA</v>
      </c>
      <c r="BI78" s="33">
        <f t="shared" si="106"/>
        <v>5.8974434582581559E-5</v>
      </c>
      <c r="BJ78" s="79" t="str">
        <f t="shared" si="70"/>
        <v>ACEPTA</v>
      </c>
      <c r="BK78" s="23">
        <v>169550</v>
      </c>
      <c r="BL78" s="22">
        <f t="shared" si="107"/>
        <v>4238750</v>
      </c>
      <c r="BM78" s="22" t="str">
        <f t="shared" si="108"/>
        <v>ACEPTA</v>
      </c>
      <c r="BN78" s="22" t="str">
        <f t="shared" si="109"/>
        <v>ACEPTA</v>
      </c>
      <c r="BO78" s="33">
        <f t="shared" si="110"/>
        <v>8.8461651873927849E-5</v>
      </c>
      <c r="BP78" s="79" t="str">
        <f t="shared" si="71"/>
        <v>ACEPTA</v>
      </c>
      <c r="BQ78" s="22">
        <f t="shared" si="111"/>
        <v>169550</v>
      </c>
      <c r="BR78" s="23">
        <f t="shared" si="112"/>
        <v>13481.188651022003</v>
      </c>
      <c r="BS78" s="22">
        <f t="shared" si="113"/>
        <v>156068.81134897799</v>
      </c>
    </row>
    <row r="79" spans="1:71" ht="18" customHeight="1" x14ac:dyDescent="0.25">
      <c r="A79" s="15">
        <v>76</v>
      </c>
      <c r="B79" s="16" t="s">
        <v>177</v>
      </c>
      <c r="C79" s="17" t="s">
        <v>178</v>
      </c>
      <c r="D79" s="18">
        <v>9780415655866</v>
      </c>
      <c r="E79" s="19" t="s">
        <v>31</v>
      </c>
      <c r="F79" s="20">
        <v>25</v>
      </c>
      <c r="G79" s="21">
        <v>242449</v>
      </c>
      <c r="H79" s="21">
        <v>6061225</v>
      </c>
      <c r="I79" s="22">
        <v>184000</v>
      </c>
      <c r="J79" s="23">
        <f t="shared" si="62"/>
        <v>4600000</v>
      </c>
      <c r="K79" s="41" t="str">
        <f t="shared" si="72"/>
        <v>ACEPTA</v>
      </c>
      <c r="L79" s="41" t="str">
        <f t="shared" si="73"/>
        <v>ACEPTA</v>
      </c>
      <c r="M79" s="50">
        <f t="shared" si="74"/>
        <v>0.24107750495980595</v>
      </c>
      <c r="N79" s="77" t="str">
        <f t="shared" si="63"/>
        <v>PAB</v>
      </c>
      <c r="O79" s="22">
        <v>242448</v>
      </c>
      <c r="P79" s="41">
        <f t="shared" si="75"/>
        <v>6061200</v>
      </c>
      <c r="Q79" s="41" t="str">
        <f t="shared" si="76"/>
        <v>ACEPTA</v>
      </c>
      <c r="R79" s="41" t="str">
        <f t="shared" si="77"/>
        <v>ACEPTA</v>
      </c>
      <c r="S79" s="50">
        <f t="shared" si="78"/>
        <v>4.1245787774091269E-6</v>
      </c>
      <c r="T79" s="42" t="str">
        <f t="shared" si="64"/>
        <v>ACEPTA</v>
      </c>
      <c r="U79" s="22">
        <v>242449</v>
      </c>
      <c r="V79" s="41">
        <f t="shared" si="79"/>
        <v>6061225</v>
      </c>
      <c r="W79" s="41" t="str">
        <f t="shared" si="80"/>
        <v>ACEPTA</v>
      </c>
      <c r="X79" s="41" t="str">
        <f t="shared" si="81"/>
        <v>ACEPTA</v>
      </c>
      <c r="Y79" s="50">
        <f t="shared" si="82"/>
        <v>0</v>
      </c>
      <c r="Z79" s="42" t="str">
        <f t="shared" si="65"/>
        <v>ACEPTA</v>
      </c>
      <c r="AA79" s="22">
        <v>242447</v>
      </c>
      <c r="AB79" s="41">
        <f t="shared" si="83"/>
        <v>6061175</v>
      </c>
      <c r="AC79" s="41" t="str">
        <f t="shared" si="84"/>
        <v>ACEPTA</v>
      </c>
      <c r="AD79" s="41" t="str">
        <f t="shared" si="85"/>
        <v>ACEPTA</v>
      </c>
      <c r="AE79" s="50">
        <f t="shared" si="86"/>
        <v>8.2491575548182539E-6</v>
      </c>
      <c r="AF79" s="42" t="str">
        <f t="shared" si="66"/>
        <v>ACEPTA</v>
      </c>
      <c r="AG79" s="22">
        <v>242000</v>
      </c>
      <c r="AH79" s="41">
        <f t="shared" si="87"/>
        <v>6050000</v>
      </c>
      <c r="AI79" s="41" t="str">
        <f t="shared" si="88"/>
        <v>ACEPTA</v>
      </c>
      <c r="AJ79" s="41" t="str">
        <f t="shared" si="89"/>
        <v>ACEPTA</v>
      </c>
      <c r="AK79" s="50">
        <f t="shared" si="90"/>
        <v>1.8519358710491485E-3</v>
      </c>
      <c r="AL79" s="42" t="str">
        <f t="shared" si="67"/>
        <v>ACEPTA</v>
      </c>
      <c r="AM79" s="22">
        <v>242100</v>
      </c>
      <c r="AN79" s="22">
        <f t="shared" si="91"/>
        <v>6052500</v>
      </c>
      <c r="AO79" s="22" t="str">
        <f t="shared" si="92"/>
        <v>ACEPTA</v>
      </c>
      <c r="AP79" s="22" t="str">
        <f t="shared" si="93"/>
        <v>ACEPTA</v>
      </c>
      <c r="AQ79" s="33">
        <f t="shared" si="94"/>
        <v>1.4394779933099011E-3</v>
      </c>
      <c r="AR79" s="79" t="str">
        <f t="shared" si="68"/>
        <v>ACEPTA</v>
      </c>
      <c r="AS79" s="22">
        <v>242399</v>
      </c>
      <c r="AT79" s="22">
        <f t="shared" si="95"/>
        <v>6059975</v>
      </c>
      <c r="AU79" s="22" t="str">
        <f t="shared" si="96"/>
        <v>ACEPTA</v>
      </c>
      <c r="AV79" s="22" t="str">
        <f t="shared" si="97"/>
        <v>ACEPTA</v>
      </c>
      <c r="AW79" s="33">
        <f t="shared" si="98"/>
        <v>2.0622893886956817E-4</v>
      </c>
      <c r="AX79" s="79" t="str">
        <f t="shared" si="69"/>
        <v>ACEPTA</v>
      </c>
      <c r="AY79" s="22">
        <v>242400</v>
      </c>
      <c r="AZ79" s="22">
        <f t="shared" si="99"/>
        <v>6060000</v>
      </c>
      <c r="BA79" s="22" t="str">
        <f t="shared" si="100"/>
        <v>ACEPTA</v>
      </c>
      <c r="BB79" s="22" t="str">
        <f t="shared" si="101"/>
        <v>ACEPTA</v>
      </c>
      <c r="BC79" s="33">
        <f t="shared" si="102"/>
        <v>2.0210436009227006E-4</v>
      </c>
      <c r="BD79" s="34"/>
      <c r="BE79" s="22">
        <v>242439</v>
      </c>
      <c r="BF79" s="22">
        <f t="shared" si="103"/>
        <v>6060975</v>
      </c>
      <c r="BG79" s="22" t="str">
        <f t="shared" si="104"/>
        <v>ACEPTA</v>
      </c>
      <c r="BH79" s="22" t="str">
        <f t="shared" si="105"/>
        <v>ACEPTA</v>
      </c>
      <c r="BI79" s="33">
        <f t="shared" si="106"/>
        <v>4.1245787773869225E-5</v>
      </c>
      <c r="BJ79" s="79" t="str">
        <f t="shared" si="70"/>
        <v>ACEPTA</v>
      </c>
      <c r="BK79" s="23">
        <v>242430</v>
      </c>
      <c r="BL79" s="22">
        <f t="shared" si="107"/>
        <v>6060750</v>
      </c>
      <c r="BM79" s="22" t="str">
        <f t="shared" si="108"/>
        <v>ACEPTA</v>
      </c>
      <c r="BN79" s="22" t="str">
        <f t="shared" si="109"/>
        <v>ACEPTA</v>
      </c>
      <c r="BO79" s="33">
        <f t="shared" si="110"/>
        <v>7.8366996770440345E-5</v>
      </c>
      <c r="BP79" s="79" t="str">
        <f t="shared" si="71"/>
        <v>ACEPTA</v>
      </c>
      <c r="BQ79" s="22">
        <f t="shared" si="111"/>
        <v>242430</v>
      </c>
      <c r="BR79" s="23">
        <f t="shared" si="112"/>
        <v>19447.071144805097</v>
      </c>
      <c r="BS79" s="22">
        <f t="shared" si="113"/>
        <v>222982.92885519491</v>
      </c>
    </row>
    <row r="80" spans="1:71" ht="18" customHeight="1" x14ac:dyDescent="0.25">
      <c r="A80" s="15">
        <v>77</v>
      </c>
      <c r="B80" s="16" t="s">
        <v>179</v>
      </c>
      <c r="C80" s="17" t="s">
        <v>180</v>
      </c>
      <c r="D80" s="18">
        <v>9788437639024</v>
      </c>
      <c r="E80" s="19" t="s">
        <v>31</v>
      </c>
      <c r="F80" s="20">
        <v>25</v>
      </c>
      <c r="G80" s="21">
        <v>149506</v>
      </c>
      <c r="H80" s="21">
        <v>3737650</v>
      </c>
      <c r="I80" s="22">
        <v>114000</v>
      </c>
      <c r="J80" s="23">
        <f t="shared" si="62"/>
        <v>2850000</v>
      </c>
      <c r="K80" s="41" t="str">
        <f t="shared" si="72"/>
        <v>ACEPTA</v>
      </c>
      <c r="L80" s="41" t="str">
        <f t="shared" si="73"/>
        <v>ACEPTA</v>
      </c>
      <c r="M80" s="50">
        <f t="shared" si="74"/>
        <v>0.23748879643626342</v>
      </c>
      <c r="N80" s="77" t="str">
        <f t="shared" si="63"/>
        <v>PAB</v>
      </c>
      <c r="O80" s="22">
        <v>149505</v>
      </c>
      <c r="P80" s="41">
        <f t="shared" si="75"/>
        <v>3737625</v>
      </c>
      <c r="Q80" s="41" t="str">
        <f t="shared" si="76"/>
        <v>ACEPTA</v>
      </c>
      <c r="R80" s="41" t="str">
        <f t="shared" si="77"/>
        <v>ACEPTA</v>
      </c>
      <c r="S80" s="50">
        <f t="shared" si="78"/>
        <v>6.6886947680533382E-6</v>
      </c>
      <c r="T80" s="42" t="str">
        <f t="shared" si="64"/>
        <v>ACEPTA</v>
      </c>
      <c r="U80" s="22">
        <v>149506</v>
      </c>
      <c r="V80" s="41">
        <f t="shared" si="79"/>
        <v>3737650</v>
      </c>
      <c r="W80" s="41" t="str">
        <f t="shared" si="80"/>
        <v>ACEPTA</v>
      </c>
      <c r="X80" s="41" t="str">
        <f t="shared" si="81"/>
        <v>ACEPTA</v>
      </c>
      <c r="Y80" s="50">
        <f t="shared" si="82"/>
        <v>0</v>
      </c>
      <c r="Z80" s="42" t="str">
        <f t="shared" si="65"/>
        <v>ACEPTA</v>
      </c>
      <c r="AA80" s="22">
        <v>149504</v>
      </c>
      <c r="AB80" s="41">
        <f t="shared" si="83"/>
        <v>3737600</v>
      </c>
      <c r="AC80" s="41" t="str">
        <f t="shared" si="84"/>
        <v>ACEPTA</v>
      </c>
      <c r="AD80" s="41" t="str">
        <f t="shared" si="85"/>
        <v>ACEPTA</v>
      </c>
      <c r="AE80" s="50">
        <f t="shared" si="86"/>
        <v>1.3377389536217699E-5</v>
      </c>
      <c r="AF80" s="42" t="str">
        <f t="shared" si="66"/>
        <v>ACEPTA</v>
      </c>
      <c r="AG80" s="22">
        <v>149000</v>
      </c>
      <c r="AH80" s="41">
        <f t="shared" si="87"/>
        <v>3725000</v>
      </c>
      <c r="AI80" s="41" t="str">
        <f t="shared" si="88"/>
        <v>ACEPTA</v>
      </c>
      <c r="AJ80" s="41" t="str">
        <f t="shared" si="89"/>
        <v>ACEPTA</v>
      </c>
      <c r="AK80" s="50">
        <f t="shared" si="90"/>
        <v>3.3844795526600802E-3</v>
      </c>
      <c r="AL80" s="42" t="str">
        <f t="shared" si="67"/>
        <v>ACEPTA</v>
      </c>
      <c r="AM80" s="22">
        <v>149200</v>
      </c>
      <c r="AN80" s="22">
        <f t="shared" si="91"/>
        <v>3730000</v>
      </c>
      <c r="AO80" s="22" t="str">
        <f t="shared" si="92"/>
        <v>ACEPTA</v>
      </c>
      <c r="AP80" s="22" t="str">
        <f t="shared" si="93"/>
        <v>ACEPTA</v>
      </c>
      <c r="AQ80" s="33">
        <f t="shared" si="94"/>
        <v>2.0467405990395315E-3</v>
      </c>
      <c r="AR80" s="79" t="str">
        <f t="shared" si="68"/>
        <v>ACEPTA</v>
      </c>
      <c r="AS80" s="22">
        <v>149456</v>
      </c>
      <c r="AT80" s="22">
        <f t="shared" si="95"/>
        <v>3736400</v>
      </c>
      <c r="AU80" s="22" t="str">
        <f t="shared" si="96"/>
        <v>ACEPTA</v>
      </c>
      <c r="AV80" s="22" t="str">
        <f t="shared" si="97"/>
        <v>ACEPTA</v>
      </c>
      <c r="AW80" s="33">
        <f t="shared" si="98"/>
        <v>3.344347384051094E-4</v>
      </c>
      <c r="AX80" s="79" t="str">
        <f t="shared" si="69"/>
        <v>ACEPTA</v>
      </c>
      <c r="AY80" s="22">
        <v>149500</v>
      </c>
      <c r="AZ80" s="22">
        <f t="shared" si="99"/>
        <v>3737500</v>
      </c>
      <c r="BA80" s="22" t="str">
        <f t="shared" si="100"/>
        <v>ACEPTA</v>
      </c>
      <c r="BB80" s="22" t="str">
        <f t="shared" si="101"/>
        <v>ACEPTA</v>
      </c>
      <c r="BC80" s="33">
        <f t="shared" si="102"/>
        <v>4.0132168608653096E-5</v>
      </c>
      <c r="BD80" s="32"/>
      <c r="BE80" s="22">
        <v>149496</v>
      </c>
      <c r="BF80" s="22">
        <f t="shared" si="103"/>
        <v>3737400</v>
      </c>
      <c r="BG80" s="22" t="str">
        <f t="shared" si="104"/>
        <v>ACEPTA</v>
      </c>
      <c r="BH80" s="22" t="str">
        <f t="shared" si="105"/>
        <v>ACEPTA</v>
      </c>
      <c r="BI80" s="33">
        <f t="shared" si="106"/>
        <v>6.6886947680977471E-5</v>
      </c>
      <c r="BJ80" s="79" t="str">
        <f t="shared" si="70"/>
        <v>ACEPTA</v>
      </c>
      <c r="BK80" s="23">
        <v>149490</v>
      </c>
      <c r="BL80" s="22">
        <f t="shared" si="107"/>
        <v>3737250</v>
      </c>
      <c r="BM80" s="22" t="str">
        <f t="shared" si="108"/>
        <v>ACEPTA</v>
      </c>
      <c r="BN80" s="22" t="str">
        <f t="shared" si="109"/>
        <v>ACEPTA</v>
      </c>
      <c r="BO80" s="33">
        <f t="shared" si="110"/>
        <v>1.0701911628963057E-4</v>
      </c>
      <c r="BP80" s="79" t="str">
        <f t="shared" si="71"/>
        <v>ACEPTA</v>
      </c>
      <c r="BQ80" s="22">
        <f t="shared" si="111"/>
        <v>149490</v>
      </c>
      <c r="BR80" s="23">
        <f t="shared" si="112"/>
        <v>11799.550080876435</v>
      </c>
      <c r="BS80" s="22">
        <f t="shared" si="113"/>
        <v>137690.44991912355</v>
      </c>
    </row>
    <row r="81" spans="1:71" ht="18" customHeight="1" x14ac:dyDescent="0.25">
      <c r="A81" s="15">
        <v>78</v>
      </c>
      <c r="B81" s="16" t="s">
        <v>181</v>
      </c>
      <c r="C81" s="17" t="s">
        <v>182</v>
      </c>
      <c r="D81" s="18">
        <v>9788417946265</v>
      </c>
      <c r="E81" s="19" t="s">
        <v>31</v>
      </c>
      <c r="F81" s="20">
        <v>25</v>
      </c>
      <c r="G81" s="21">
        <v>124900</v>
      </c>
      <c r="H81" s="21">
        <v>3122500</v>
      </c>
      <c r="I81" s="22">
        <v>94000</v>
      </c>
      <c r="J81" s="23">
        <f t="shared" si="62"/>
        <v>2350000</v>
      </c>
      <c r="K81" s="41" t="str">
        <f t="shared" si="72"/>
        <v>ACEPTA</v>
      </c>
      <c r="L81" s="41" t="str">
        <f t="shared" si="73"/>
        <v>ACEPTA</v>
      </c>
      <c r="M81" s="50">
        <f t="shared" si="74"/>
        <v>0.24739791833466773</v>
      </c>
      <c r="N81" s="77" t="str">
        <f t="shared" si="63"/>
        <v>PAB</v>
      </c>
      <c r="O81" s="22">
        <v>124899</v>
      </c>
      <c r="P81" s="41">
        <f t="shared" si="75"/>
        <v>3122475</v>
      </c>
      <c r="Q81" s="41" t="str">
        <f t="shared" si="76"/>
        <v>ACEPTA</v>
      </c>
      <c r="R81" s="41" t="str">
        <f t="shared" si="77"/>
        <v>ACEPTA</v>
      </c>
      <c r="S81" s="50">
        <f t="shared" si="78"/>
        <v>8.0064051241057754E-6</v>
      </c>
      <c r="T81" s="42" t="str">
        <f t="shared" si="64"/>
        <v>ACEPTA</v>
      </c>
      <c r="U81" s="22">
        <v>124900</v>
      </c>
      <c r="V81" s="41">
        <f t="shared" si="79"/>
        <v>3122500</v>
      </c>
      <c r="W81" s="41" t="str">
        <f t="shared" si="80"/>
        <v>ACEPTA</v>
      </c>
      <c r="X81" s="41" t="str">
        <f t="shared" si="81"/>
        <v>ACEPTA</v>
      </c>
      <c r="Y81" s="50">
        <f t="shared" si="82"/>
        <v>0</v>
      </c>
      <c r="Z81" s="42" t="str">
        <f t="shared" si="65"/>
        <v>ACEPTA</v>
      </c>
      <c r="AA81" s="22">
        <v>124898</v>
      </c>
      <c r="AB81" s="41">
        <f t="shared" si="83"/>
        <v>3122450</v>
      </c>
      <c r="AC81" s="41" t="str">
        <f t="shared" si="84"/>
        <v>ACEPTA</v>
      </c>
      <c r="AD81" s="41" t="str">
        <f t="shared" si="85"/>
        <v>ACEPTA</v>
      </c>
      <c r="AE81" s="50">
        <f t="shared" si="86"/>
        <v>1.6012810248211551E-5</v>
      </c>
      <c r="AF81" s="42" t="str">
        <f t="shared" si="66"/>
        <v>ACEPTA</v>
      </c>
      <c r="AG81" s="22">
        <v>124000</v>
      </c>
      <c r="AH81" s="41">
        <f t="shared" si="87"/>
        <v>3100000</v>
      </c>
      <c r="AI81" s="41" t="str">
        <f t="shared" si="88"/>
        <v>ACEPTA</v>
      </c>
      <c r="AJ81" s="41" t="str">
        <f t="shared" si="89"/>
        <v>ACEPTA</v>
      </c>
      <c r="AK81" s="50">
        <f t="shared" si="90"/>
        <v>7.2057646116893137E-3</v>
      </c>
      <c r="AL81" s="42" t="str">
        <f t="shared" si="67"/>
        <v>ACEPTA</v>
      </c>
      <c r="AM81" s="64">
        <v>124600</v>
      </c>
      <c r="AN81" s="22">
        <f t="shared" si="91"/>
        <v>3115000</v>
      </c>
      <c r="AO81" s="22" t="str">
        <f t="shared" si="92"/>
        <v>ACEPTA</v>
      </c>
      <c r="AP81" s="22" t="str">
        <f t="shared" si="93"/>
        <v>ACEPTA</v>
      </c>
      <c r="AQ81" s="33">
        <f t="shared" si="94"/>
        <v>2.4019215372297342E-3</v>
      </c>
      <c r="AR81" s="79" t="str">
        <f t="shared" si="68"/>
        <v>ACEPTA</v>
      </c>
      <c r="AS81" s="22">
        <v>124850</v>
      </c>
      <c r="AT81" s="22">
        <f t="shared" si="95"/>
        <v>3121250</v>
      </c>
      <c r="AU81" s="22" t="str">
        <f t="shared" si="96"/>
        <v>ACEPTA</v>
      </c>
      <c r="AV81" s="22" t="str">
        <f t="shared" si="97"/>
        <v>ACEPTA</v>
      </c>
      <c r="AW81" s="33">
        <f t="shared" si="98"/>
        <v>4.003202562049557E-4</v>
      </c>
      <c r="AX81" s="79" t="str">
        <f t="shared" si="69"/>
        <v>ACEPTA</v>
      </c>
      <c r="AY81" s="22">
        <v>124900</v>
      </c>
      <c r="AZ81" s="22">
        <f t="shared" si="99"/>
        <v>3122500</v>
      </c>
      <c r="BA81" s="22" t="str">
        <f t="shared" si="100"/>
        <v>ACEPTA</v>
      </c>
      <c r="BB81" s="22" t="str">
        <f t="shared" si="101"/>
        <v>ACEPTA</v>
      </c>
      <c r="BC81" s="33">
        <f t="shared" si="102"/>
        <v>0</v>
      </c>
      <c r="BD81" s="34"/>
      <c r="BE81" s="22">
        <v>124890</v>
      </c>
      <c r="BF81" s="22">
        <f t="shared" si="103"/>
        <v>3122250</v>
      </c>
      <c r="BG81" s="22" t="str">
        <f t="shared" si="104"/>
        <v>ACEPTA</v>
      </c>
      <c r="BH81" s="22" t="str">
        <f t="shared" si="105"/>
        <v>ACEPTA</v>
      </c>
      <c r="BI81" s="33">
        <f t="shared" si="106"/>
        <v>8.0064051240946732E-5</v>
      </c>
      <c r="BJ81" s="79" t="str">
        <f t="shared" si="70"/>
        <v>ACEPTA</v>
      </c>
      <c r="BK81" s="23">
        <v>124890</v>
      </c>
      <c r="BL81" s="22">
        <f t="shared" si="107"/>
        <v>3122250</v>
      </c>
      <c r="BM81" s="22" t="str">
        <f t="shared" si="108"/>
        <v>ACEPTA</v>
      </c>
      <c r="BN81" s="22" t="str">
        <f t="shared" si="109"/>
        <v>ACEPTA</v>
      </c>
      <c r="BO81" s="33">
        <f t="shared" si="110"/>
        <v>8.0064051240946732E-5</v>
      </c>
      <c r="BP81" s="79" t="str">
        <f t="shared" si="71"/>
        <v>ACEPTA</v>
      </c>
      <c r="BQ81" s="22">
        <f t="shared" si="111"/>
        <v>124890</v>
      </c>
      <c r="BR81" s="23">
        <f t="shared" si="112"/>
        <v>10251.227850576946</v>
      </c>
      <c r="BS81" s="22">
        <f t="shared" si="113"/>
        <v>114638.77214942305</v>
      </c>
    </row>
    <row r="82" spans="1:71" ht="18" customHeight="1" x14ac:dyDescent="0.25">
      <c r="A82" s="15">
        <v>79</v>
      </c>
      <c r="B82" s="16" t="s">
        <v>183</v>
      </c>
      <c r="C82" s="17" t="s">
        <v>184</v>
      </c>
      <c r="D82" s="18">
        <v>9789586656153</v>
      </c>
      <c r="E82" s="19" t="s">
        <v>31</v>
      </c>
      <c r="F82" s="20">
        <v>25</v>
      </c>
      <c r="G82" s="21">
        <v>50257</v>
      </c>
      <c r="H82" s="21">
        <v>1256425</v>
      </c>
      <c r="I82" s="22">
        <v>38000</v>
      </c>
      <c r="J82" s="23">
        <f t="shared" si="62"/>
        <v>950000</v>
      </c>
      <c r="K82" s="41" t="str">
        <f t="shared" si="72"/>
        <v>ACEPTA</v>
      </c>
      <c r="L82" s="41" t="str">
        <f t="shared" si="73"/>
        <v>ACEPTA</v>
      </c>
      <c r="M82" s="50">
        <f t="shared" si="74"/>
        <v>0.24388642378176173</v>
      </c>
      <c r="N82" s="77" t="str">
        <f t="shared" si="63"/>
        <v>PAB</v>
      </c>
      <c r="O82" s="22">
        <v>50256</v>
      </c>
      <c r="P82" s="41">
        <f t="shared" si="75"/>
        <v>1256400</v>
      </c>
      <c r="Q82" s="41" t="str">
        <f t="shared" si="76"/>
        <v>ACEPTA</v>
      </c>
      <c r="R82" s="41" t="str">
        <f t="shared" si="77"/>
        <v>ACEPTA</v>
      </c>
      <c r="S82" s="50">
        <f t="shared" si="78"/>
        <v>1.9897725689999035E-5</v>
      </c>
      <c r="T82" s="42" t="str">
        <f t="shared" si="64"/>
        <v>ACEPTA</v>
      </c>
      <c r="U82" s="22">
        <v>50257</v>
      </c>
      <c r="V82" s="41">
        <f t="shared" si="79"/>
        <v>1256425</v>
      </c>
      <c r="W82" s="41" t="str">
        <f t="shared" si="80"/>
        <v>ACEPTA</v>
      </c>
      <c r="X82" s="41" t="str">
        <f t="shared" si="81"/>
        <v>ACEPTA</v>
      </c>
      <c r="Y82" s="50">
        <f t="shared" si="82"/>
        <v>0</v>
      </c>
      <c r="Z82" s="42" t="str">
        <f t="shared" si="65"/>
        <v>ACEPTA</v>
      </c>
      <c r="AA82" s="22">
        <v>50255</v>
      </c>
      <c r="AB82" s="41">
        <f t="shared" si="83"/>
        <v>1256375</v>
      </c>
      <c r="AC82" s="41" t="str">
        <f t="shared" si="84"/>
        <v>ACEPTA</v>
      </c>
      <c r="AD82" s="41" t="str">
        <f t="shared" si="85"/>
        <v>ACEPTA</v>
      </c>
      <c r="AE82" s="50">
        <f t="shared" si="86"/>
        <v>3.9795451379887048E-5</v>
      </c>
      <c r="AF82" s="42" t="str">
        <f t="shared" si="66"/>
        <v>ACEPTA</v>
      </c>
      <c r="AG82" s="22">
        <v>50000</v>
      </c>
      <c r="AH82" s="41">
        <f t="shared" si="87"/>
        <v>1250000</v>
      </c>
      <c r="AI82" s="41" t="str">
        <f t="shared" si="88"/>
        <v>ACEPTA</v>
      </c>
      <c r="AJ82" s="41" t="str">
        <f t="shared" si="89"/>
        <v>ACEPTA</v>
      </c>
      <c r="AK82" s="50">
        <f t="shared" si="90"/>
        <v>5.1137155023180947E-3</v>
      </c>
      <c r="AL82" s="42" t="str">
        <f t="shared" si="67"/>
        <v>ACEPTA</v>
      </c>
      <c r="AM82" s="22">
        <v>49900</v>
      </c>
      <c r="AN82" s="22">
        <f t="shared" si="91"/>
        <v>1247500</v>
      </c>
      <c r="AO82" s="22" t="str">
        <f t="shared" si="92"/>
        <v>ACEPTA</v>
      </c>
      <c r="AP82" s="22" t="str">
        <f t="shared" si="93"/>
        <v>ACEPTA</v>
      </c>
      <c r="AQ82" s="33">
        <f t="shared" si="94"/>
        <v>7.1034880713134463E-3</v>
      </c>
      <c r="AR82" s="79" t="str">
        <f t="shared" si="68"/>
        <v>ACEPTA</v>
      </c>
      <c r="AS82" s="22">
        <v>50207</v>
      </c>
      <c r="AT82" s="22">
        <f t="shared" si="95"/>
        <v>1255175</v>
      </c>
      <c r="AU82" s="22" t="str">
        <f t="shared" si="96"/>
        <v>ACEPTA</v>
      </c>
      <c r="AV82" s="22" t="str">
        <f t="shared" si="97"/>
        <v>ACEPTA</v>
      </c>
      <c r="AW82" s="33">
        <f t="shared" si="98"/>
        <v>9.9488628449773131E-4</v>
      </c>
      <c r="AX82" s="79" t="str">
        <f t="shared" si="69"/>
        <v>ACEPTA</v>
      </c>
      <c r="AY82" s="22">
        <v>50300</v>
      </c>
      <c r="AZ82" s="22">
        <f t="shared" si="99"/>
        <v>1257500</v>
      </c>
      <c r="BA82" s="22" t="str">
        <f t="shared" si="100"/>
        <v>RECHAZA</v>
      </c>
      <c r="BB82" s="22" t="str">
        <f t="shared" si="101"/>
        <v>RECHAZA</v>
      </c>
      <c r="BC82" s="33">
        <f t="shared" si="102"/>
        <v>-8.5560220466796011E-4</v>
      </c>
      <c r="BD82" s="32"/>
      <c r="BE82" s="22">
        <v>50247</v>
      </c>
      <c r="BF82" s="22">
        <f t="shared" si="103"/>
        <v>1256175</v>
      </c>
      <c r="BG82" s="22" t="str">
        <f t="shared" si="104"/>
        <v>ACEPTA</v>
      </c>
      <c r="BH82" s="22" t="str">
        <f t="shared" si="105"/>
        <v>ACEPTA</v>
      </c>
      <c r="BI82" s="33">
        <f t="shared" si="106"/>
        <v>1.9897725689954626E-4</v>
      </c>
      <c r="BJ82" s="79" t="str">
        <f t="shared" si="70"/>
        <v>ACEPTA</v>
      </c>
      <c r="BK82" s="23">
        <v>50240</v>
      </c>
      <c r="BL82" s="22">
        <f t="shared" si="107"/>
        <v>1256000</v>
      </c>
      <c r="BM82" s="22" t="str">
        <f t="shared" si="108"/>
        <v>ACEPTA</v>
      </c>
      <c r="BN82" s="22" t="str">
        <f t="shared" si="109"/>
        <v>ACEPTA</v>
      </c>
      <c r="BO82" s="33">
        <f t="shared" si="110"/>
        <v>3.3826133672920644E-4</v>
      </c>
      <c r="BP82" s="79" t="str">
        <f t="shared" si="71"/>
        <v>ACEPTA</v>
      </c>
      <c r="BQ82" s="22">
        <f t="shared" si="111"/>
        <v>50240</v>
      </c>
      <c r="BR82" s="23">
        <f t="shared" si="112"/>
        <v>4058.8476197068549</v>
      </c>
      <c r="BS82" s="22">
        <f t="shared" si="113"/>
        <v>46181.152380293148</v>
      </c>
    </row>
    <row r="83" spans="1:71" ht="18" customHeight="1" x14ac:dyDescent="0.25">
      <c r="A83" s="15">
        <v>80</v>
      </c>
      <c r="B83" s="16" t="s">
        <v>185</v>
      </c>
      <c r="C83" s="17" t="s">
        <v>186</v>
      </c>
      <c r="D83" s="18">
        <v>9798554626937</v>
      </c>
      <c r="E83" s="19" t="s">
        <v>31</v>
      </c>
      <c r="F83" s="20">
        <v>25</v>
      </c>
      <c r="G83" s="21">
        <v>107403</v>
      </c>
      <c r="H83" s="21">
        <v>2685075</v>
      </c>
      <c r="I83" s="22">
        <v>81000</v>
      </c>
      <c r="J83" s="23">
        <f t="shared" si="62"/>
        <v>2025000</v>
      </c>
      <c r="K83" s="41" t="str">
        <f t="shared" si="72"/>
        <v>ACEPTA</v>
      </c>
      <c r="L83" s="41" t="str">
        <f t="shared" si="73"/>
        <v>ACEPTA</v>
      </c>
      <c r="M83" s="50">
        <f t="shared" si="74"/>
        <v>0.24583112203569735</v>
      </c>
      <c r="N83" s="77" t="str">
        <f t="shared" si="63"/>
        <v>PAB</v>
      </c>
      <c r="O83" s="22">
        <v>107402</v>
      </c>
      <c r="P83" s="41">
        <f t="shared" si="75"/>
        <v>2685050</v>
      </c>
      <c r="Q83" s="41" t="str">
        <f t="shared" si="76"/>
        <v>ACEPTA</v>
      </c>
      <c r="R83" s="41" t="str">
        <f t="shared" si="77"/>
        <v>ACEPTA</v>
      </c>
      <c r="S83" s="50">
        <f t="shared" si="78"/>
        <v>9.3107268884784489E-6</v>
      </c>
      <c r="T83" s="42" t="str">
        <f t="shared" si="64"/>
        <v>ACEPTA</v>
      </c>
      <c r="U83" s="22">
        <v>107403</v>
      </c>
      <c r="V83" s="41">
        <f t="shared" si="79"/>
        <v>2685075</v>
      </c>
      <c r="W83" s="41" t="str">
        <f t="shared" si="80"/>
        <v>ACEPTA</v>
      </c>
      <c r="X83" s="41" t="str">
        <f t="shared" si="81"/>
        <v>ACEPTA</v>
      </c>
      <c r="Y83" s="50">
        <f t="shared" si="82"/>
        <v>0</v>
      </c>
      <c r="Z83" s="42" t="str">
        <f t="shared" si="65"/>
        <v>ACEPTA</v>
      </c>
      <c r="AA83" s="22">
        <v>107401</v>
      </c>
      <c r="AB83" s="41">
        <f t="shared" si="83"/>
        <v>2685025</v>
      </c>
      <c r="AC83" s="41" t="str">
        <f t="shared" si="84"/>
        <v>ACEPTA</v>
      </c>
      <c r="AD83" s="41" t="str">
        <f t="shared" si="85"/>
        <v>ACEPTA</v>
      </c>
      <c r="AE83" s="50">
        <f t="shared" si="86"/>
        <v>1.8621453776845875E-5</v>
      </c>
      <c r="AF83" s="42" t="str">
        <f t="shared" si="66"/>
        <v>ACEPTA</v>
      </c>
      <c r="AG83" s="22">
        <v>107000</v>
      </c>
      <c r="AH83" s="41">
        <f t="shared" si="87"/>
        <v>2675000</v>
      </c>
      <c r="AI83" s="41" t="str">
        <f t="shared" si="88"/>
        <v>ACEPTA</v>
      </c>
      <c r="AJ83" s="41" t="str">
        <f t="shared" si="89"/>
        <v>ACEPTA</v>
      </c>
      <c r="AK83" s="50">
        <f t="shared" si="90"/>
        <v>3.7522229360446024E-3</v>
      </c>
      <c r="AL83" s="42" t="str">
        <f t="shared" si="67"/>
        <v>ACEPTA</v>
      </c>
      <c r="AM83" s="22">
        <v>107100</v>
      </c>
      <c r="AN83" s="22">
        <f t="shared" si="91"/>
        <v>2677500</v>
      </c>
      <c r="AO83" s="22" t="str">
        <f t="shared" si="92"/>
        <v>ACEPTA</v>
      </c>
      <c r="AP83" s="22" t="str">
        <f t="shared" si="93"/>
        <v>ACEPTA</v>
      </c>
      <c r="AQ83" s="33">
        <f t="shared" si="94"/>
        <v>2.8211502471997552E-3</v>
      </c>
      <c r="AR83" s="79" t="str">
        <f t="shared" si="68"/>
        <v>ACEPTA</v>
      </c>
      <c r="AS83" s="22">
        <v>107353</v>
      </c>
      <c r="AT83" s="22">
        <f t="shared" si="95"/>
        <v>2683825</v>
      </c>
      <c r="AU83" s="22" t="str">
        <f t="shared" si="96"/>
        <v>ACEPTA</v>
      </c>
      <c r="AV83" s="22" t="str">
        <f t="shared" si="97"/>
        <v>ACEPTA</v>
      </c>
      <c r="AW83" s="33">
        <f t="shared" si="98"/>
        <v>4.6553634442236813E-4</v>
      </c>
      <c r="AX83" s="79" t="str">
        <f t="shared" si="69"/>
        <v>ACEPTA</v>
      </c>
      <c r="AY83" s="22">
        <v>107400</v>
      </c>
      <c r="AZ83" s="22">
        <f t="shared" si="99"/>
        <v>2685000</v>
      </c>
      <c r="BA83" s="22" t="str">
        <f t="shared" si="100"/>
        <v>ACEPTA</v>
      </c>
      <c r="BB83" s="22" t="str">
        <f t="shared" si="101"/>
        <v>ACEPTA</v>
      </c>
      <c r="BC83" s="33">
        <f t="shared" si="102"/>
        <v>2.7932180665324324E-5</v>
      </c>
      <c r="BD83" s="34"/>
      <c r="BE83" s="22">
        <v>107393</v>
      </c>
      <c r="BF83" s="22">
        <f t="shared" si="103"/>
        <v>2684825</v>
      </c>
      <c r="BG83" s="22" t="str">
        <f t="shared" si="104"/>
        <v>ACEPTA</v>
      </c>
      <c r="BH83" s="22" t="str">
        <f t="shared" si="105"/>
        <v>ACEPTA</v>
      </c>
      <c r="BI83" s="33">
        <f t="shared" si="106"/>
        <v>9.3107268884451422E-5</v>
      </c>
      <c r="BJ83" s="79" t="str">
        <f t="shared" si="70"/>
        <v>ACEPTA</v>
      </c>
      <c r="BK83" s="23">
        <v>107390</v>
      </c>
      <c r="BL83" s="22">
        <f t="shared" si="107"/>
        <v>2684750</v>
      </c>
      <c r="BM83" s="22" t="str">
        <f t="shared" si="108"/>
        <v>ACEPTA</v>
      </c>
      <c r="BN83" s="22" t="str">
        <f t="shared" si="109"/>
        <v>ACEPTA</v>
      </c>
      <c r="BO83" s="33">
        <f t="shared" si="110"/>
        <v>1.2103944954977575E-4</v>
      </c>
      <c r="BP83" s="79" t="str">
        <f t="shared" si="71"/>
        <v>ACEPTA</v>
      </c>
      <c r="BQ83" s="22">
        <f t="shared" si="111"/>
        <v>107390</v>
      </c>
      <c r="BR83" s="23">
        <f t="shared" si="112"/>
        <v>8769.7035170966737</v>
      </c>
      <c r="BS83" s="22">
        <f t="shared" si="113"/>
        <v>98620.29648290333</v>
      </c>
    </row>
    <row r="84" spans="1:71" ht="18" customHeight="1" x14ac:dyDescent="0.25">
      <c r="A84" s="15">
        <v>81</v>
      </c>
      <c r="B84" s="16" t="s">
        <v>187</v>
      </c>
      <c r="C84" s="17" t="s">
        <v>188</v>
      </c>
      <c r="D84" s="18">
        <v>9788491803362</v>
      </c>
      <c r="E84" s="19" t="s">
        <v>31</v>
      </c>
      <c r="F84" s="20">
        <v>25</v>
      </c>
      <c r="G84" s="21">
        <v>128876</v>
      </c>
      <c r="H84" s="21">
        <v>3221900</v>
      </c>
      <c r="I84" s="22">
        <v>97000</v>
      </c>
      <c r="J84" s="23">
        <f t="shared" si="62"/>
        <v>2425000</v>
      </c>
      <c r="K84" s="41" t="str">
        <f t="shared" si="72"/>
        <v>ACEPTA</v>
      </c>
      <c r="L84" s="41" t="str">
        <f t="shared" si="73"/>
        <v>ACEPTA</v>
      </c>
      <c r="M84" s="50">
        <f t="shared" si="74"/>
        <v>0.24733852695614389</v>
      </c>
      <c r="N84" s="77" t="str">
        <f t="shared" si="63"/>
        <v>PAB</v>
      </c>
      <c r="O84" s="22">
        <v>128875</v>
      </c>
      <c r="P84" s="41">
        <f t="shared" si="75"/>
        <v>3221875</v>
      </c>
      <c r="Q84" s="41" t="str">
        <f t="shared" si="76"/>
        <v>ACEPTA</v>
      </c>
      <c r="R84" s="41" t="str">
        <f t="shared" si="77"/>
        <v>ACEPTA</v>
      </c>
      <c r="S84" s="50">
        <f t="shared" si="78"/>
        <v>7.7593966293365568E-6</v>
      </c>
      <c r="T84" s="42" t="str">
        <f t="shared" si="64"/>
        <v>ACEPTA</v>
      </c>
      <c r="U84" s="22">
        <v>128876</v>
      </c>
      <c r="V84" s="41">
        <f t="shared" si="79"/>
        <v>3221900</v>
      </c>
      <c r="W84" s="41" t="str">
        <f t="shared" si="80"/>
        <v>ACEPTA</v>
      </c>
      <c r="X84" s="41" t="str">
        <f t="shared" si="81"/>
        <v>ACEPTA</v>
      </c>
      <c r="Y84" s="50">
        <f t="shared" si="82"/>
        <v>0</v>
      </c>
      <c r="Z84" s="42" t="str">
        <f t="shared" si="65"/>
        <v>ACEPTA</v>
      </c>
      <c r="AA84" s="22">
        <v>128874</v>
      </c>
      <c r="AB84" s="41">
        <f t="shared" si="83"/>
        <v>3221850</v>
      </c>
      <c r="AC84" s="41" t="str">
        <f t="shared" si="84"/>
        <v>ACEPTA</v>
      </c>
      <c r="AD84" s="41" t="str">
        <f t="shared" si="85"/>
        <v>ACEPTA</v>
      </c>
      <c r="AE84" s="50">
        <f t="shared" si="86"/>
        <v>1.5518793258673114E-5</v>
      </c>
      <c r="AF84" s="42" t="str">
        <f t="shared" si="66"/>
        <v>ACEPTA</v>
      </c>
      <c r="AG84" s="22">
        <v>128000</v>
      </c>
      <c r="AH84" s="41">
        <f t="shared" si="87"/>
        <v>3200000</v>
      </c>
      <c r="AI84" s="41" t="str">
        <f t="shared" si="88"/>
        <v>ACEPTA</v>
      </c>
      <c r="AJ84" s="41" t="str">
        <f t="shared" si="89"/>
        <v>ACEPTA</v>
      </c>
      <c r="AK84" s="50">
        <f t="shared" si="90"/>
        <v>6.7972314472826145E-3</v>
      </c>
      <c r="AL84" s="42" t="str">
        <f t="shared" si="67"/>
        <v>ACEPTA</v>
      </c>
      <c r="AM84" s="22">
        <v>128500</v>
      </c>
      <c r="AN84" s="22">
        <f t="shared" si="91"/>
        <v>3212500</v>
      </c>
      <c r="AO84" s="22" t="str">
        <f t="shared" si="92"/>
        <v>ACEPTA</v>
      </c>
      <c r="AP84" s="22" t="str">
        <f t="shared" si="93"/>
        <v>ACEPTA</v>
      </c>
      <c r="AQ84" s="33">
        <f t="shared" si="94"/>
        <v>2.917533132623662E-3</v>
      </c>
      <c r="AR84" s="79" t="str">
        <f t="shared" si="68"/>
        <v>ACEPTA</v>
      </c>
      <c r="AS84" s="22">
        <v>128826</v>
      </c>
      <c r="AT84" s="22">
        <f t="shared" si="95"/>
        <v>3220650</v>
      </c>
      <c r="AU84" s="22" t="str">
        <f t="shared" si="96"/>
        <v>ACEPTA</v>
      </c>
      <c r="AV84" s="22" t="str">
        <f t="shared" si="97"/>
        <v>ACEPTA</v>
      </c>
      <c r="AW84" s="33">
        <f t="shared" si="98"/>
        <v>3.8796983146593966E-4</v>
      </c>
      <c r="AX84" s="79" t="str">
        <f t="shared" si="69"/>
        <v>ACEPTA</v>
      </c>
      <c r="AY84" s="22">
        <v>128900</v>
      </c>
      <c r="AZ84" s="22">
        <f t="shared" si="99"/>
        <v>3222500</v>
      </c>
      <c r="BA84" s="22" t="str">
        <f t="shared" si="100"/>
        <v>RECHAZA</v>
      </c>
      <c r="BB84" s="22" t="str">
        <f t="shared" si="101"/>
        <v>RECHAZA</v>
      </c>
      <c r="BC84" s="33">
        <f t="shared" si="102"/>
        <v>-1.8622551910363327E-4</v>
      </c>
      <c r="BD84" s="32"/>
      <c r="BE84" s="22">
        <v>128866</v>
      </c>
      <c r="BF84" s="22">
        <f t="shared" si="103"/>
        <v>3221650</v>
      </c>
      <c r="BG84" s="22" t="str">
        <f t="shared" si="104"/>
        <v>ACEPTA</v>
      </c>
      <c r="BH84" s="22" t="str">
        <f t="shared" si="105"/>
        <v>ACEPTA</v>
      </c>
      <c r="BI84" s="33">
        <f t="shared" si="106"/>
        <v>7.7593966293143524E-5</v>
      </c>
      <c r="BJ84" s="79" t="str">
        <f t="shared" si="70"/>
        <v>ACEPTA</v>
      </c>
      <c r="BK84" s="23">
        <v>128860</v>
      </c>
      <c r="BL84" s="22">
        <f t="shared" si="107"/>
        <v>3221500</v>
      </c>
      <c r="BM84" s="22" t="str">
        <f t="shared" si="108"/>
        <v>ACEPTA</v>
      </c>
      <c r="BN84" s="22" t="str">
        <f t="shared" si="109"/>
        <v>ACEPTA</v>
      </c>
      <c r="BO84" s="33">
        <f t="shared" si="110"/>
        <v>1.2415034606905184E-4</v>
      </c>
      <c r="BP84" s="79" t="str">
        <f t="shared" si="71"/>
        <v>ACEPTA</v>
      </c>
      <c r="BQ84" s="22">
        <f t="shared" si="111"/>
        <v>128860</v>
      </c>
      <c r="BR84" s="23">
        <f t="shared" si="112"/>
        <v>10573.95519661399</v>
      </c>
      <c r="BS84" s="22">
        <f t="shared" si="113"/>
        <v>118286.04480338602</v>
      </c>
    </row>
    <row r="85" spans="1:71" ht="18" customHeight="1" x14ac:dyDescent="0.25">
      <c r="A85" s="15">
        <v>82</v>
      </c>
      <c r="B85" s="16" t="s">
        <v>189</v>
      </c>
      <c r="C85" s="17" t="s">
        <v>190</v>
      </c>
      <c r="D85" s="18">
        <v>9788498396256</v>
      </c>
      <c r="E85" s="19" t="s">
        <v>31</v>
      </c>
      <c r="F85" s="20">
        <v>25</v>
      </c>
      <c r="G85" s="21">
        <v>141484</v>
      </c>
      <c r="H85" s="21">
        <v>3537100</v>
      </c>
      <c r="I85" s="22">
        <v>106000</v>
      </c>
      <c r="J85" s="23">
        <f t="shared" si="62"/>
        <v>2650000</v>
      </c>
      <c r="K85" s="41" t="str">
        <f t="shared" si="72"/>
        <v>ACEPTA</v>
      </c>
      <c r="L85" s="41" t="str">
        <f t="shared" si="73"/>
        <v>ACEPTA</v>
      </c>
      <c r="M85" s="50">
        <f t="shared" si="74"/>
        <v>0.2507986768821916</v>
      </c>
      <c r="N85" s="77" t="str">
        <f t="shared" si="63"/>
        <v>PAB</v>
      </c>
      <c r="O85" s="22">
        <v>141483</v>
      </c>
      <c r="P85" s="41">
        <f t="shared" si="75"/>
        <v>3537075</v>
      </c>
      <c r="Q85" s="41" t="str">
        <f t="shared" si="76"/>
        <v>ACEPTA</v>
      </c>
      <c r="R85" s="41" t="str">
        <f t="shared" si="77"/>
        <v>ACEPTA</v>
      </c>
      <c r="S85" s="50">
        <f t="shared" si="78"/>
        <v>7.0679370105519723E-6</v>
      </c>
      <c r="T85" s="42" t="str">
        <f t="shared" si="64"/>
        <v>ACEPTA</v>
      </c>
      <c r="U85" s="22">
        <v>141484</v>
      </c>
      <c r="V85" s="41">
        <f t="shared" si="79"/>
        <v>3537100</v>
      </c>
      <c r="W85" s="41" t="str">
        <f t="shared" si="80"/>
        <v>ACEPTA</v>
      </c>
      <c r="X85" s="41" t="str">
        <f t="shared" si="81"/>
        <v>ACEPTA</v>
      </c>
      <c r="Y85" s="50">
        <f t="shared" si="82"/>
        <v>0</v>
      </c>
      <c r="Z85" s="42" t="str">
        <f t="shared" si="65"/>
        <v>ACEPTA</v>
      </c>
      <c r="AA85" s="22">
        <v>141482</v>
      </c>
      <c r="AB85" s="41">
        <f t="shared" si="83"/>
        <v>3537050</v>
      </c>
      <c r="AC85" s="41" t="str">
        <f t="shared" si="84"/>
        <v>ACEPTA</v>
      </c>
      <c r="AD85" s="41" t="str">
        <f t="shared" si="85"/>
        <v>ACEPTA</v>
      </c>
      <c r="AE85" s="50">
        <f t="shared" si="86"/>
        <v>1.4135874021103945E-5</v>
      </c>
      <c r="AF85" s="42" t="str">
        <f t="shared" si="66"/>
        <v>ACEPTA</v>
      </c>
      <c r="AG85" s="22">
        <v>141000</v>
      </c>
      <c r="AH85" s="41">
        <f t="shared" si="87"/>
        <v>3525000</v>
      </c>
      <c r="AI85" s="41" t="str">
        <f t="shared" si="88"/>
        <v>ACEPTA</v>
      </c>
      <c r="AJ85" s="41" t="str">
        <f t="shared" si="89"/>
        <v>ACEPTA</v>
      </c>
      <c r="AK85" s="50">
        <f t="shared" si="90"/>
        <v>3.420881513103935E-3</v>
      </c>
      <c r="AL85" s="42" t="str">
        <f t="shared" si="67"/>
        <v>ACEPTA</v>
      </c>
      <c r="AM85" s="22">
        <v>141100</v>
      </c>
      <c r="AN85" s="22">
        <f t="shared" si="91"/>
        <v>3527500</v>
      </c>
      <c r="AO85" s="22" t="str">
        <f t="shared" si="92"/>
        <v>ACEPTA</v>
      </c>
      <c r="AP85" s="22" t="str">
        <f t="shared" si="93"/>
        <v>ACEPTA</v>
      </c>
      <c r="AQ85" s="33">
        <f t="shared" si="94"/>
        <v>2.7140878120494039E-3</v>
      </c>
      <c r="AR85" s="79" t="str">
        <f t="shared" si="68"/>
        <v>ACEPTA</v>
      </c>
      <c r="AS85" s="22">
        <v>141434</v>
      </c>
      <c r="AT85" s="22">
        <f t="shared" si="95"/>
        <v>3535850</v>
      </c>
      <c r="AU85" s="22" t="str">
        <f t="shared" si="96"/>
        <v>ACEPTA</v>
      </c>
      <c r="AV85" s="22" t="str">
        <f t="shared" si="97"/>
        <v>ACEPTA</v>
      </c>
      <c r="AW85" s="33">
        <f t="shared" si="98"/>
        <v>3.5339685052726555E-4</v>
      </c>
      <c r="AX85" s="79" t="str">
        <f t="shared" si="69"/>
        <v>ACEPTA</v>
      </c>
      <c r="AY85" s="22">
        <v>141500</v>
      </c>
      <c r="AZ85" s="22">
        <f t="shared" si="99"/>
        <v>3537500</v>
      </c>
      <c r="BA85" s="22" t="str">
        <f t="shared" si="100"/>
        <v>RECHAZA</v>
      </c>
      <c r="BB85" s="22" t="str">
        <f t="shared" si="101"/>
        <v>RECHAZA</v>
      </c>
      <c r="BC85" s="33">
        <f t="shared" si="102"/>
        <v>-1.1308699216883156E-4</v>
      </c>
      <c r="BD85" s="34"/>
      <c r="BE85" s="22">
        <v>141474</v>
      </c>
      <c r="BF85" s="22">
        <f t="shared" si="103"/>
        <v>3536850</v>
      </c>
      <c r="BG85" s="22" t="str">
        <f t="shared" si="104"/>
        <v>ACEPTA</v>
      </c>
      <c r="BH85" s="22" t="str">
        <f t="shared" si="105"/>
        <v>ACEPTA</v>
      </c>
      <c r="BI85" s="33">
        <f t="shared" si="106"/>
        <v>7.0679370105408701E-5</v>
      </c>
      <c r="BJ85" s="79" t="str">
        <f t="shared" si="70"/>
        <v>ACEPTA</v>
      </c>
      <c r="BK85" s="23">
        <v>141470</v>
      </c>
      <c r="BL85" s="22">
        <f t="shared" si="107"/>
        <v>3536750</v>
      </c>
      <c r="BM85" s="22" t="str">
        <f t="shared" si="108"/>
        <v>ACEPTA</v>
      </c>
      <c r="BN85" s="22" t="str">
        <f t="shared" si="109"/>
        <v>ACEPTA</v>
      </c>
      <c r="BO85" s="33">
        <f t="shared" si="110"/>
        <v>9.895111814761659E-5</v>
      </c>
      <c r="BP85" s="79" t="str">
        <f t="shared" si="71"/>
        <v>ACEPTA</v>
      </c>
      <c r="BQ85" s="22">
        <f t="shared" si="111"/>
        <v>141470</v>
      </c>
      <c r="BR85" s="23">
        <f t="shared" si="112"/>
        <v>11790.071670689707</v>
      </c>
      <c r="BS85" s="22">
        <f t="shared" si="113"/>
        <v>129679.92832931029</v>
      </c>
    </row>
    <row r="86" spans="1:71" ht="18" customHeight="1" x14ac:dyDescent="0.25">
      <c r="A86" s="15">
        <v>83</v>
      </c>
      <c r="B86" s="16" t="s">
        <v>191</v>
      </c>
      <c r="C86" s="17" t="s">
        <v>192</v>
      </c>
      <c r="D86" s="18">
        <v>9783668848962</v>
      </c>
      <c r="E86" s="19" t="s">
        <v>31</v>
      </c>
      <c r="F86" s="20">
        <v>25</v>
      </c>
      <c r="G86" s="21">
        <v>150556</v>
      </c>
      <c r="H86" s="21">
        <v>3763900</v>
      </c>
      <c r="I86" s="22">
        <v>117000</v>
      </c>
      <c r="J86" s="23">
        <f t="shared" si="62"/>
        <v>2925000</v>
      </c>
      <c r="K86" s="41" t="str">
        <f t="shared" si="72"/>
        <v>ACEPTA</v>
      </c>
      <c r="L86" s="41" t="str">
        <f t="shared" si="73"/>
        <v>ACEPTA</v>
      </c>
      <c r="M86" s="50">
        <f t="shared" si="74"/>
        <v>0.22288052286192517</v>
      </c>
      <c r="N86" s="77" t="str">
        <f t="shared" si="63"/>
        <v>PAB</v>
      </c>
      <c r="O86" s="22">
        <v>150555</v>
      </c>
      <c r="P86" s="41">
        <f t="shared" si="75"/>
        <v>3763875</v>
      </c>
      <c r="Q86" s="41" t="str">
        <f t="shared" si="76"/>
        <v>ACEPTA</v>
      </c>
      <c r="R86" s="41" t="str">
        <f t="shared" si="77"/>
        <v>ACEPTA</v>
      </c>
      <c r="S86" s="50">
        <f t="shared" si="78"/>
        <v>6.6420468131100918E-6</v>
      </c>
      <c r="T86" s="42" t="str">
        <f t="shared" si="64"/>
        <v>ACEPTA</v>
      </c>
      <c r="U86" s="22">
        <v>150556</v>
      </c>
      <c r="V86" s="41">
        <f t="shared" si="79"/>
        <v>3763900</v>
      </c>
      <c r="W86" s="41" t="str">
        <f t="shared" si="80"/>
        <v>ACEPTA</v>
      </c>
      <c r="X86" s="41" t="str">
        <f t="shared" si="81"/>
        <v>ACEPTA</v>
      </c>
      <c r="Y86" s="50">
        <f t="shared" si="82"/>
        <v>0</v>
      </c>
      <c r="Z86" s="42" t="str">
        <f t="shared" si="65"/>
        <v>ACEPTA</v>
      </c>
      <c r="AA86" s="22">
        <v>150554</v>
      </c>
      <c r="AB86" s="41">
        <f t="shared" si="83"/>
        <v>3763850</v>
      </c>
      <c r="AC86" s="41" t="str">
        <f t="shared" si="84"/>
        <v>ACEPTA</v>
      </c>
      <c r="AD86" s="41" t="str">
        <f t="shared" si="85"/>
        <v>ACEPTA</v>
      </c>
      <c r="AE86" s="50">
        <f t="shared" si="86"/>
        <v>1.3284093626331206E-5</v>
      </c>
      <c r="AF86" s="42" t="str">
        <f t="shared" si="66"/>
        <v>ACEPTA</v>
      </c>
      <c r="AG86" s="22">
        <v>150000</v>
      </c>
      <c r="AH86" s="41">
        <f t="shared" si="87"/>
        <v>3750000</v>
      </c>
      <c r="AI86" s="41" t="str">
        <f t="shared" si="88"/>
        <v>ACEPTA</v>
      </c>
      <c r="AJ86" s="41" t="str">
        <f t="shared" si="89"/>
        <v>ACEPTA</v>
      </c>
      <c r="AK86" s="50">
        <f t="shared" si="90"/>
        <v>3.6929780281091951E-3</v>
      </c>
      <c r="AL86" s="42" t="str">
        <f t="shared" si="67"/>
        <v>ACEPTA</v>
      </c>
      <c r="AM86" s="22">
        <v>150200</v>
      </c>
      <c r="AN86" s="22">
        <f t="shared" si="91"/>
        <v>3755000</v>
      </c>
      <c r="AO86" s="22" t="str">
        <f t="shared" si="92"/>
        <v>ACEPTA</v>
      </c>
      <c r="AP86" s="22" t="str">
        <f t="shared" si="93"/>
        <v>ACEPTA</v>
      </c>
      <c r="AQ86" s="33">
        <f t="shared" si="94"/>
        <v>2.3645686654799603E-3</v>
      </c>
      <c r="AR86" s="79" t="str">
        <f t="shared" si="68"/>
        <v>ACEPTA</v>
      </c>
      <c r="AS86" s="22">
        <v>150506</v>
      </c>
      <c r="AT86" s="22">
        <f t="shared" si="95"/>
        <v>3762650</v>
      </c>
      <c r="AU86" s="22" t="str">
        <f t="shared" si="96"/>
        <v>ACEPTA</v>
      </c>
      <c r="AV86" s="22" t="str">
        <f t="shared" si="97"/>
        <v>ACEPTA</v>
      </c>
      <c r="AW86" s="33">
        <f t="shared" si="98"/>
        <v>3.3210234065728095E-4</v>
      </c>
      <c r="AX86" s="79" t="str">
        <f t="shared" si="69"/>
        <v>ACEPTA</v>
      </c>
      <c r="AY86" s="22">
        <v>150600</v>
      </c>
      <c r="AZ86" s="22">
        <f t="shared" si="99"/>
        <v>3765000</v>
      </c>
      <c r="BA86" s="22" t="str">
        <f t="shared" si="100"/>
        <v>RECHAZA</v>
      </c>
      <c r="BB86" s="22" t="str">
        <f t="shared" si="101"/>
        <v>RECHAZA</v>
      </c>
      <c r="BC86" s="33">
        <f t="shared" si="102"/>
        <v>-2.9225005977839835E-4</v>
      </c>
      <c r="BD86" s="32"/>
      <c r="BE86" s="22">
        <v>150546</v>
      </c>
      <c r="BF86" s="22">
        <f t="shared" si="103"/>
        <v>3763650</v>
      </c>
      <c r="BG86" s="22" t="str">
        <f t="shared" si="104"/>
        <v>ACEPTA</v>
      </c>
      <c r="BH86" s="22" t="str">
        <f t="shared" si="105"/>
        <v>ACEPTA</v>
      </c>
      <c r="BI86" s="33">
        <f t="shared" si="106"/>
        <v>6.6420468131433985E-5</v>
      </c>
      <c r="BJ86" s="79" t="str">
        <f t="shared" si="70"/>
        <v>ACEPTA</v>
      </c>
      <c r="BK86" s="23">
        <v>150540</v>
      </c>
      <c r="BL86" s="22">
        <f t="shared" si="107"/>
        <v>3763500</v>
      </c>
      <c r="BM86" s="22" t="str">
        <f t="shared" si="108"/>
        <v>ACEPTA</v>
      </c>
      <c r="BN86" s="22" t="str">
        <f t="shared" si="109"/>
        <v>ACEPTA</v>
      </c>
      <c r="BO86" s="33">
        <f t="shared" si="110"/>
        <v>1.0627274901031658E-4</v>
      </c>
      <c r="BP86" s="79" t="str">
        <f t="shared" si="71"/>
        <v>ACEPTA</v>
      </c>
      <c r="BQ86" s="22">
        <f t="shared" si="111"/>
        <v>150540</v>
      </c>
      <c r="BR86" s="23">
        <f t="shared" si="112"/>
        <v>11145.81362116637</v>
      </c>
      <c r="BS86" s="22">
        <f t="shared" si="113"/>
        <v>139394.18637883363</v>
      </c>
    </row>
    <row r="87" spans="1:71" ht="18" customHeight="1" x14ac:dyDescent="0.25">
      <c r="A87" s="15">
        <v>84</v>
      </c>
      <c r="B87" s="16" t="s">
        <v>193</v>
      </c>
      <c r="C87" s="17" t="s">
        <v>194</v>
      </c>
      <c r="D87" s="18">
        <v>9789585428355</v>
      </c>
      <c r="E87" s="19" t="s">
        <v>31</v>
      </c>
      <c r="F87" s="20">
        <v>25</v>
      </c>
      <c r="G87" s="21">
        <v>64000</v>
      </c>
      <c r="H87" s="21">
        <v>1600000</v>
      </c>
      <c r="I87" s="22">
        <v>48000</v>
      </c>
      <c r="J87" s="23">
        <f t="shared" si="62"/>
        <v>1200000</v>
      </c>
      <c r="K87" s="41" t="str">
        <f t="shared" si="72"/>
        <v>ACEPTA</v>
      </c>
      <c r="L87" s="41" t="str">
        <f t="shared" si="73"/>
        <v>ACEPTA</v>
      </c>
      <c r="M87" s="50">
        <f t="shared" si="74"/>
        <v>0.25</v>
      </c>
      <c r="N87" s="77" t="str">
        <f t="shared" si="63"/>
        <v>PAB</v>
      </c>
      <c r="O87" s="22">
        <v>63999</v>
      </c>
      <c r="P87" s="41">
        <f t="shared" si="75"/>
        <v>1599975</v>
      </c>
      <c r="Q87" s="41" t="str">
        <f t="shared" si="76"/>
        <v>ACEPTA</v>
      </c>
      <c r="R87" s="41" t="str">
        <f t="shared" si="77"/>
        <v>ACEPTA</v>
      </c>
      <c r="S87" s="50">
        <f t="shared" si="78"/>
        <v>1.5624999999963585E-5</v>
      </c>
      <c r="T87" s="42" t="str">
        <f t="shared" si="64"/>
        <v>ACEPTA</v>
      </c>
      <c r="U87" s="22">
        <v>64000</v>
      </c>
      <c r="V87" s="41">
        <f t="shared" si="79"/>
        <v>1600000</v>
      </c>
      <c r="W87" s="41" t="str">
        <f t="shared" si="80"/>
        <v>ACEPTA</v>
      </c>
      <c r="X87" s="41" t="str">
        <f t="shared" si="81"/>
        <v>ACEPTA</v>
      </c>
      <c r="Y87" s="50">
        <f t="shared" si="82"/>
        <v>0</v>
      </c>
      <c r="Z87" s="42" t="str">
        <f t="shared" si="65"/>
        <v>ACEPTA</v>
      </c>
      <c r="AA87" s="22">
        <v>63998</v>
      </c>
      <c r="AB87" s="41">
        <f t="shared" si="83"/>
        <v>1599950</v>
      </c>
      <c r="AC87" s="41" t="str">
        <f t="shared" si="84"/>
        <v>ACEPTA</v>
      </c>
      <c r="AD87" s="41" t="str">
        <f t="shared" si="85"/>
        <v>ACEPTA</v>
      </c>
      <c r="AE87" s="50">
        <f t="shared" si="86"/>
        <v>3.1250000000038192E-5</v>
      </c>
      <c r="AF87" s="42" t="str">
        <f t="shared" si="66"/>
        <v>ACEPTA</v>
      </c>
      <c r="AG87" s="22">
        <v>63000</v>
      </c>
      <c r="AH87" s="41">
        <f t="shared" si="87"/>
        <v>1575000</v>
      </c>
      <c r="AI87" s="41" t="str">
        <f t="shared" si="88"/>
        <v>ACEPTA</v>
      </c>
      <c r="AJ87" s="41" t="str">
        <f t="shared" si="89"/>
        <v>ACEPTA</v>
      </c>
      <c r="AK87" s="50">
        <f t="shared" si="90"/>
        <v>1.5625E-2</v>
      </c>
      <c r="AL87" s="42" t="str">
        <f t="shared" si="67"/>
        <v>ACEPTA</v>
      </c>
      <c r="AM87" s="22">
        <v>63700</v>
      </c>
      <c r="AN87" s="22">
        <f t="shared" si="91"/>
        <v>1592500</v>
      </c>
      <c r="AO87" s="22" t="str">
        <f t="shared" si="92"/>
        <v>ACEPTA</v>
      </c>
      <c r="AP87" s="22" t="str">
        <f t="shared" si="93"/>
        <v>ACEPTA</v>
      </c>
      <c r="AQ87" s="33">
        <f t="shared" si="94"/>
        <v>4.6874999999999556E-3</v>
      </c>
      <c r="AR87" s="79" t="str">
        <f t="shared" si="68"/>
        <v>ACEPTA</v>
      </c>
      <c r="AS87" s="22">
        <v>63950</v>
      </c>
      <c r="AT87" s="22">
        <f t="shared" si="95"/>
        <v>1598750</v>
      </c>
      <c r="AU87" s="22" t="str">
        <f t="shared" si="96"/>
        <v>ACEPTA</v>
      </c>
      <c r="AV87" s="22" t="str">
        <f t="shared" si="97"/>
        <v>ACEPTA</v>
      </c>
      <c r="AW87" s="33">
        <f t="shared" si="98"/>
        <v>7.8124999999995559E-4</v>
      </c>
      <c r="AX87" s="79" t="str">
        <f t="shared" si="69"/>
        <v>ACEPTA</v>
      </c>
      <c r="AY87" s="22">
        <v>64000</v>
      </c>
      <c r="AZ87" s="22">
        <f t="shared" si="99"/>
        <v>1600000</v>
      </c>
      <c r="BA87" s="22" t="str">
        <f t="shared" si="100"/>
        <v>ACEPTA</v>
      </c>
      <c r="BB87" s="22" t="str">
        <f t="shared" si="101"/>
        <v>ACEPTA</v>
      </c>
      <c r="BC87" s="33">
        <f t="shared" si="102"/>
        <v>0</v>
      </c>
      <c r="BD87" s="34"/>
      <c r="BE87" s="22">
        <v>63990</v>
      </c>
      <c r="BF87" s="22">
        <f t="shared" si="103"/>
        <v>1599750</v>
      </c>
      <c r="BG87" s="22" t="str">
        <f t="shared" si="104"/>
        <v>ACEPTA</v>
      </c>
      <c r="BH87" s="22" t="str">
        <f t="shared" si="105"/>
        <v>ACEPTA</v>
      </c>
      <c r="BI87" s="33">
        <f t="shared" si="106"/>
        <v>1.5624999999996891E-4</v>
      </c>
      <c r="BJ87" s="79" t="str">
        <f t="shared" si="70"/>
        <v>ACEPTA</v>
      </c>
      <c r="BK87" s="23">
        <v>63990</v>
      </c>
      <c r="BL87" s="22">
        <f t="shared" si="107"/>
        <v>1599750</v>
      </c>
      <c r="BM87" s="22" t="str">
        <f t="shared" si="108"/>
        <v>ACEPTA</v>
      </c>
      <c r="BN87" s="22" t="str">
        <f t="shared" si="109"/>
        <v>ACEPTA</v>
      </c>
      <c r="BO87" s="33">
        <f t="shared" si="110"/>
        <v>1.5624999999996891E-4</v>
      </c>
      <c r="BP87" s="79" t="str">
        <f t="shared" si="71"/>
        <v>ACEPTA</v>
      </c>
      <c r="BQ87" s="22">
        <f t="shared" si="111"/>
        <v>63990</v>
      </c>
      <c r="BR87" s="23">
        <f t="shared" si="112"/>
        <v>5286.2678706247953</v>
      </c>
      <c r="BS87" s="22">
        <f t="shared" si="113"/>
        <v>58703.732129375203</v>
      </c>
    </row>
    <row r="88" spans="1:71" ht="18" customHeight="1" x14ac:dyDescent="0.25">
      <c r="A88" s="15">
        <v>85</v>
      </c>
      <c r="B88" s="16" t="s">
        <v>195</v>
      </c>
      <c r="C88" s="17" t="s">
        <v>196</v>
      </c>
      <c r="D88" s="18">
        <v>9789587787740</v>
      </c>
      <c r="E88" s="19" t="s">
        <v>31</v>
      </c>
      <c r="F88" s="20">
        <v>25</v>
      </c>
      <c r="G88" s="21">
        <v>80422</v>
      </c>
      <c r="H88" s="21">
        <v>2010550</v>
      </c>
      <c r="I88" s="22">
        <v>60000</v>
      </c>
      <c r="J88" s="23">
        <f t="shared" si="62"/>
        <v>1500000</v>
      </c>
      <c r="K88" s="41" t="str">
        <f t="shared" si="72"/>
        <v>ACEPTA</v>
      </c>
      <c r="L88" s="41" t="str">
        <f t="shared" si="73"/>
        <v>ACEPTA</v>
      </c>
      <c r="M88" s="50">
        <f t="shared" si="74"/>
        <v>0.25393549028872697</v>
      </c>
      <c r="N88" s="77" t="str">
        <f t="shared" si="63"/>
        <v>PAB</v>
      </c>
      <c r="O88" s="22">
        <v>80421</v>
      </c>
      <c r="P88" s="41">
        <f t="shared" si="75"/>
        <v>2010525</v>
      </c>
      <c r="Q88" s="41" t="str">
        <f t="shared" si="76"/>
        <v>ACEPTA</v>
      </c>
      <c r="R88" s="41" t="str">
        <f t="shared" si="77"/>
        <v>ACEPTA</v>
      </c>
      <c r="S88" s="50">
        <f t="shared" si="78"/>
        <v>1.2434408495187732E-5</v>
      </c>
      <c r="T88" s="42" t="str">
        <f t="shared" si="64"/>
        <v>ACEPTA</v>
      </c>
      <c r="U88" s="22">
        <v>80422</v>
      </c>
      <c r="V88" s="41">
        <f t="shared" si="79"/>
        <v>2010550</v>
      </c>
      <c r="W88" s="41" t="str">
        <f t="shared" si="80"/>
        <v>ACEPTA</v>
      </c>
      <c r="X88" s="41" t="str">
        <f t="shared" si="81"/>
        <v>ACEPTA</v>
      </c>
      <c r="Y88" s="50">
        <f t="shared" si="82"/>
        <v>0</v>
      </c>
      <c r="Z88" s="42" t="str">
        <f t="shared" si="65"/>
        <v>ACEPTA</v>
      </c>
      <c r="AA88" s="22">
        <v>80420</v>
      </c>
      <c r="AB88" s="41">
        <f t="shared" si="83"/>
        <v>2010500</v>
      </c>
      <c r="AC88" s="41" t="str">
        <f t="shared" si="84"/>
        <v>ACEPTA</v>
      </c>
      <c r="AD88" s="41" t="str">
        <f t="shared" si="85"/>
        <v>ACEPTA</v>
      </c>
      <c r="AE88" s="50">
        <f t="shared" si="86"/>
        <v>2.4868816990375464E-5</v>
      </c>
      <c r="AF88" s="42" t="str">
        <f t="shared" si="66"/>
        <v>ACEPTA</v>
      </c>
      <c r="AG88" s="22">
        <v>80000</v>
      </c>
      <c r="AH88" s="41">
        <f t="shared" si="87"/>
        <v>2000000</v>
      </c>
      <c r="AI88" s="41" t="str">
        <f t="shared" si="88"/>
        <v>ACEPTA</v>
      </c>
      <c r="AJ88" s="41" t="str">
        <f t="shared" si="89"/>
        <v>ACEPTA</v>
      </c>
      <c r="AK88" s="50">
        <f t="shared" si="90"/>
        <v>5.247320384969334E-3</v>
      </c>
      <c r="AL88" s="42" t="str">
        <f t="shared" si="67"/>
        <v>ACEPTA</v>
      </c>
      <c r="AM88" s="22">
        <v>80100</v>
      </c>
      <c r="AN88" s="22">
        <f t="shared" si="91"/>
        <v>2002500</v>
      </c>
      <c r="AO88" s="22" t="str">
        <f t="shared" si="92"/>
        <v>ACEPTA</v>
      </c>
      <c r="AP88" s="22" t="str">
        <f t="shared" si="93"/>
        <v>ACEPTA</v>
      </c>
      <c r="AQ88" s="33">
        <f t="shared" si="94"/>
        <v>4.0038795354504497E-3</v>
      </c>
      <c r="AR88" s="79" t="str">
        <f t="shared" si="68"/>
        <v>ACEPTA</v>
      </c>
      <c r="AS88" s="22">
        <v>80372</v>
      </c>
      <c r="AT88" s="22">
        <f t="shared" si="95"/>
        <v>2009300</v>
      </c>
      <c r="AU88" s="22" t="str">
        <f t="shared" si="96"/>
        <v>ACEPTA</v>
      </c>
      <c r="AV88" s="22" t="str">
        <f t="shared" si="97"/>
        <v>ACEPTA</v>
      </c>
      <c r="AW88" s="33">
        <f t="shared" si="98"/>
        <v>6.217204247593866E-4</v>
      </c>
      <c r="AX88" s="79" t="str">
        <f t="shared" si="69"/>
        <v>ACEPTA</v>
      </c>
      <c r="AY88" s="22">
        <v>80400</v>
      </c>
      <c r="AZ88" s="22">
        <f t="shared" si="99"/>
        <v>2010000</v>
      </c>
      <c r="BA88" s="22" t="str">
        <f t="shared" si="100"/>
        <v>ACEPTA</v>
      </c>
      <c r="BB88" s="22" t="str">
        <f t="shared" si="101"/>
        <v>ACEPTA</v>
      </c>
      <c r="BC88" s="33">
        <f t="shared" si="102"/>
        <v>2.7355698689413011E-4</v>
      </c>
      <c r="BD88" s="32"/>
      <c r="BE88" s="22">
        <v>80412</v>
      </c>
      <c r="BF88" s="22">
        <f t="shared" si="103"/>
        <v>2010300</v>
      </c>
      <c r="BG88" s="22" t="str">
        <f t="shared" si="104"/>
        <v>ACEPTA</v>
      </c>
      <c r="BH88" s="22" t="str">
        <f t="shared" si="105"/>
        <v>ACEPTA</v>
      </c>
      <c r="BI88" s="33">
        <f t="shared" si="106"/>
        <v>1.2434408495187732E-4</v>
      </c>
      <c r="BJ88" s="79" t="str">
        <f t="shared" si="70"/>
        <v>ACEPTA</v>
      </c>
      <c r="BK88" s="23">
        <v>80410</v>
      </c>
      <c r="BL88" s="22">
        <f t="shared" si="107"/>
        <v>2010250</v>
      </c>
      <c r="BM88" s="22" t="str">
        <f t="shared" si="108"/>
        <v>ACEPTA</v>
      </c>
      <c r="BN88" s="22" t="str">
        <f t="shared" si="109"/>
        <v>ACEPTA</v>
      </c>
      <c r="BO88" s="33">
        <f t="shared" si="110"/>
        <v>1.4921290194225278E-4</v>
      </c>
      <c r="BP88" s="79" t="str">
        <f t="shared" si="71"/>
        <v>ACEPTA</v>
      </c>
      <c r="BQ88" s="22">
        <f t="shared" si="111"/>
        <v>80410</v>
      </c>
      <c r="BR88" s="23">
        <f t="shared" si="112"/>
        <v>6775.0597865340724</v>
      </c>
      <c r="BS88" s="22">
        <f t="shared" si="113"/>
        <v>73634.940213465932</v>
      </c>
    </row>
    <row r="89" spans="1:71" ht="18" customHeight="1" x14ac:dyDescent="0.25">
      <c r="A89" s="15">
        <v>86</v>
      </c>
      <c r="B89" s="16" t="s">
        <v>197</v>
      </c>
      <c r="C89" s="17" t="s">
        <v>198</v>
      </c>
      <c r="D89" s="18">
        <v>9789587784855</v>
      </c>
      <c r="E89" s="19" t="s">
        <v>31</v>
      </c>
      <c r="F89" s="20">
        <v>25</v>
      </c>
      <c r="G89" s="21">
        <v>65405</v>
      </c>
      <c r="H89" s="21">
        <v>1635125</v>
      </c>
      <c r="I89" s="22">
        <v>49000</v>
      </c>
      <c r="J89" s="23">
        <f t="shared" si="62"/>
        <v>1225000</v>
      </c>
      <c r="K89" s="41" t="str">
        <f t="shared" si="72"/>
        <v>ACEPTA</v>
      </c>
      <c r="L89" s="41" t="str">
        <f t="shared" si="73"/>
        <v>ACEPTA</v>
      </c>
      <c r="M89" s="50">
        <f t="shared" si="74"/>
        <v>0.25082180261447906</v>
      </c>
      <c r="N89" s="77" t="str">
        <f t="shared" si="63"/>
        <v>PAB</v>
      </c>
      <c r="O89" s="22">
        <v>65404</v>
      </c>
      <c r="P89" s="41">
        <f t="shared" si="75"/>
        <v>1635100</v>
      </c>
      <c r="Q89" s="41" t="str">
        <f t="shared" si="76"/>
        <v>ACEPTA</v>
      </c>
      <c r="R89" s="41" t="str">
        <f t="shared" si="77"/>
        <v>ACEPTA</v>
      </c>
      <c r="S89" s="50">
        <f t="shared" si="78"/>
        <v>1.5289350967062632E-5</v>
      </c>
      <c r="T89" s="42" t="str">
        <f t="shared" si="64"/>
        <v>ACEPTA</v>
      </c>
      <c r="U89" s="22">
        <v>65405</v>
      </c>
      <c r="V89" s="41">
        <f t="shared" si="79"/>
        <v>1635125</v>
      </c>
      <c r="W89" s="41" t="str">
        <f t="shared" si="80"/>
        <v>ACEPTA</v>
      </c>
      <c r="X89" s="41" t="str">
        <f t="shared" si="81"/>
        <v>ACEPTA</v>
      </c>
      <c r="Y89" s="50">
        <f t="shared" si="82"/>
        <v>0</v>
      </c>
      <c r="Z89" s="42" t="str">
        <f t="shared" si="65"/>
        <v>ACEPTA</v>
      </c>
      <c r="AA89" s="22">
        <v>65403</v>
      </c>
      <c r="AB89" s="41">
        <f t="shared" si="83"/>
        <v>1635075</v>
      </c>
      <c r="AC89" s="41" t="str">
        <f t="shared" si="84"/>
        <v>ACEPTA</v>
      </c>
      <c r="AD89" s="41" t="str">
        <f t="shared" si="85"/>
        <v>ACEPTA</v>
      </c>
      <c r="AE89" s="50">
        <f t="shared" si="86"/>
        <v>3.0578701934125263E-5</v>
      </c>
      <c r="AF89" s="42" t="str">
        <f t="shared" si="66"/>
        <v>ACEPTA</v>
      </c>
      <c r="AG89" s="22">
        <v>65000</v>
      </c>
      <c r="AH89" s="41">
        <f t="shared" si="87"/>
        <v>1625000</v>
      </c>
      <c r="AI89" s="41" t="str">
        <f t="shared" si="88"/>
        <v>ACEPTA</v>
      </c>
      <c r="AJ89" s="41" t="str">
        <f t="shared" si="89"/>
        <v>ACEPTA</v>
      </c>
      <c r="AK89" s="50">
        <f t="shared" si="90"/>
        <v>6.1921871416558139E-3</v>
      </c>
      <c r="AL89" s="42" t="str">
        <f t="shared" si="67"/>
        <v>ACEPTA</v>
      </c>
      <c r="AM89" s="22">
        <v>65100</v>
      </c>
      <c r="AN89" s="22">
        <f t="shared" si="91"/>
        <v>1627500</v>
      </c>
      <c r="AO89" s="22" t="str">
        <f t="shared" si="92"/>
        <v>ACEPTA</v>
      </c>
      <c r="AP89" s="22" t="str">
        <f t="shared" si="93"/>
        <v>ACEPTA</v>
      </c>
      <c r="AQ89" s="33">
        <f t="shared" si="94"/>
        <v>4.6632520449506609E-3</v>
      </c>
      <c r="AR89" s="79" t="str">
        <f t="shared" si="68"/>
        <v>ACEPTA</v>
      </c>
      <c r="AS89" s="22">
        <v>65355</v>
      </c>
      <c r="AT89" s="22">
        <f t="shared" si="95"/>
        <v>1633875</v>
      </c>
      <c r="AU89" s="22" t="str">
        <f t="shared" si="96"/>
        <v>ACEPTA</v>
      </c>
      <c r="AV89" s="22" t="str">
        <f t="shared" si="97"/>
        <v>ACEPTA</v>
      </c>
      <c r="AW89" s="33">
        <f t="shared" si="98"/>
        <v>7.6446754835257646E-4</v>
      </c>
      <c r="AX89" s="79" t="str">
        <f t="shared" si="69"/>
        <v>ACEPTA</v>
      </c>
      <c r="AY89" s="22">
        <v>65400</v>
      </c>
      <c r="AZ89" s="22">
        <f t="shared" si="99"/>
        <v>1635000</v>
      </c>
      <c r="BA89" s="22" t="str">
        <f t="shared" si="100"/>
        <v>ACEPTA</v>
      </c>
      <c r="BB89" s="22" t="str">
        <f t="shared" si="101"/>
        <v>ACEPTA</v>
      </c>
      <c r="BC89" s="33">
        <f t="shared" si="102"/>
        <v>7.6446754835202135E-5</v>
      </c>
      <c r="BD89" s="34"/>
      <c r="BE89" s="22">
        <v>65395</v>
      </c>
      <c r="BF89" s="22">
        <f t="shared" si="103"/>
        <v>1634875</v>
      </c>
      <c r="BG89" s="22" t="str">
        <f t="shared" si="104"/>
        <v>ACEPTA</v>
      </c>
      <c r="BH89" s="22" t="str">
        <f t="shared" si="105"/>
        <v>ACEPTA</v>
      </c>
      <c r="BI89" s="33">
        <f t="shared" si="106"/>
        <v>1.5289350967051529E-4</v>
      </c>
      <c r="BJ89" s="79" t="str">
        <f t="shared" si="70"/>
        <v>ACEPTA</v>
      </c>
      <c r="BK89" s="23">
        <v>65390</v>
      </c>
      <c r="BL89" s="22">
        <f t="shared" si="107"/>
        <v>1634750</v>
      </c>
      <c r="BM89" s="22" t="str">
        <f t="shared" si="108"/>
        <v>ACEPTA</v>
      </c>
      <c r="BN89" s="22" t="str">
        <f t="shared" si="109"/>
        <v>ACEPTA</v>
      </c>
      <c r="BO89" s="33">
        <f t="shared" si="110"/>
        <v>2.2934026450571743E-4</v>
      </c>
      <c r="BP89" s="79" t="str">
        <f t="shared" si="71"/>
        <v>ACEPTA</v>
      </c>
      <c r="BQ89" s="22">
        <f t="shared" si="111"/>
        <v>65390</v>
      </c>
      <c r="BR89" s="23">
        <f t="shared" si="112"/>
        <v>5437.595332497629</v>
      </c>
      <c r="BS89" s="22">
        <f t="shared" si="113"/>
        <v>59952.404667502371</v>
      </c>
    </row>
    <row r="90" spans="1:71" ht="18" customHeight="1" x14ac:dyDescent="0.25">
      <c r="A90" s="15">
        <v>87</v>
      </c>
      <c r="B90" s="16" t="s">
        <v>199</v>
      </c>
      <c r="C90" s="17" t="s">
        <v>200</v>
      </c>
      <c r="D90" s="24" t="s">
        <v>201</v>
      </c>
      <c r="E90" s="19" t="s">
        <v>31</v>
      </c>
      <c r="F90" s="20">
        <v>1</v>
      </c>
      <c r="G90" s="21">
        <v>173060</v>
      </c>
      <c r="H90" s="21">
        <v>173060</v>
      </c>
      <c r="I90" s="22">
        <v>131000</v>
      </c>
      <c r="J90" s="23">
        <f t="shared" si="62"/>
        <v>131000</v>
      </c>
      <c r="K90" s="41" t="str">
        <f t="shared" si="72"/>
        <v>ACEPTA</v>
      </c>
      <c r="L90" s="41" t="str">
        <f t="shared" si="73"/>
        <v>ACEPTA</v>
      </c>
      <c r="M90" s="50">
        <f t="shared" si="74"/>
        <v>0.24303709696059173</v>
      </c>
      <c r="N90" s="77" t="str">
        <f t="shared" si="63"/>
        <v>PAB</v>
      </c>
      <c r="O90" s="22">
        <v>173059</v>
      </c>
      <c r="P90" s="41">
        <f t="shared" si="75"/>
        <v>173059</v>
      </c>
      <c r="Q90" s="41" t="str">
        <f t="shared" si="76"/>
        <v>ACEPTA</v>
      </c>
      <c r="R90" s="41" t="str">
        <f t="shared" si="77"/>
        <v>ACEPTA</v>
      </c>
      <c r="S90" s="50">
        <f t="shared" si="78"/>
        <v>5.7783427712676527E-6</v>
      </c>
      <c r="T90" s="42" t="str">
        <f t="shared" si="64"/>
        <v>ACEPTA</v>
      </c>
      <c r="U90" s="22">
        <v>173060</v>
      </c>
      <c r="V90" s="41">
        <f t="shared" si="79"/>
        <v>173060</v>
      </c>
      <c r="W90" s="41" t="str">
        <f t="shared" si="80"/>
        <v>ACEPTA</v>
      </c>
      <c r="X90" s="41" t="str">
        <f t="shared" si="81"/>
        <v>ACEPTA</v>
      </c>
      <c r="Y90" s="50">
        <f t="shared" si="82"/>
        <v>0</v>
      </c>
      <c r="Z90" s="42" t="str">
        <f t="shared" si="65"/>
        <v>ACEPTA</v>
      </c>
      <c r="AA90" s="22">
        <v>173058</v>
      </c>
      <c r="AB90" s="41">
        <f t="shared" si="83"/>
        <v>173058</v>
      </c>
      <c r="AC90" s="41" t="str">
        <f t="shared" si="84"/>
        <v>ACEPTA</v>
      </c>
      <c r="AD90" s="41" t="str">
        <f t="shared" si="85"/>
        <v>ACEPTA</v>
      </c>
      <c r="AE90" s="50">
        <f t="shared" si="86"/>
        <v>1.1556685542535305E-5</v>
      </c>
      <c r="AF90" s="42" t="str">
        <f t="shared" si="66"/>
        <v>ACEPTA</v>
      </c>
      <c r="AG90" s="22">
        <v>173000</v>
      </c>
      <c r="AH90" s="41">
        <f t="shared" si="87"/>
        <v>173000</v>
      </c>
      <c r="AI90" s="41" t="str">
        <f t="shared" si="88"/>
        <v>ACEPTA</v>
      </c>
      <c r="AJ90" s="41" t="str">
        <f t="shared" si="89"/>
        <v>ACEPTA</v>
      </c>
      <c r="AK90" s="50">
        <f t="shared" si="90"/>
        <v>3.4670056627761348E-4</v>
      </c>
      <c r="AL90" s="42" t="str">
        <f t="shared" si="67"/>
        <v>ACEPTA</v>
      </c>
      <c r="AM90" s="22">
        <v>172700</v>
      </c>
      <c r="AN90" s="22">
        <f t="shared" si="91"/>
        <v>172700</v>
      </c>
      <c r="AO90" s="22" t="str">
        <f t="shared" si="92"/>
        <v>ACEPTA</v>
      </c>
      <c r="AP90" s="22" t="str">
        <f t="shared" si="93"/>
        <v>ACEPTA</v>
      </c>
      <c r="AQ90" s="33">
        <f t="shared" si="94"/>
        <v>2.0802033976655698E-3</v>
      </c>
      <c r="AR90" s="79" t="str">
        <f t="shared" si="68"/>
        <v>ACEPTA</v>
      </c>
      <c r="AS90" s="22">
        <v>173010</v>
      </c>
      <c r="AT90" s="22">
        <f t="shared" si="95"/>
        <v>173010</v>
      </c>
      <c r="AU90" s="22" t="str">
        <f t="shared" si="96"/>
        <v>ACEPTA</v>
      </c>
      <c r="AV90" s="22" t="str">
        <f t="shared" si="97"/>
        <v>ACEPTA</v>
      </c>
      <c r="AW90" s="33">
        <f t="shared" si="98"/>
        <v>2.889171385647149E-4</v>
      </c>
      <c r="AX90" s="79" t="str">
        <f t="shared" si="69"/>
        <v>ACEPTA</v>
      </c>
      <c r="AY90" s="22">
        <v>173100</v>
      </c>
      <c r="AZ90" s="22">
        <f t="shared" si="99"/>
        <v>173100</v>
      </c>
      <c r="BA90" s="22" t="str">
        <f t="shared" si="100"/>
        <v>RECHAZA</v>
      </c>
      <c r="BB90" s="22" t="str">
        <f t="shared" si="101"/>
        <v>RECHAZA</v>
      </c>
      <c r="BC90" s="33">
        <f t="shared" si="102"/>
        <v>-2.3113371085181633E-4</v>
      </c>
      <c r="BD90" s="32"/>
      <c r="BE90" s="22">
        <v>173050</v>
      </c>
      <c r="BF90" s="22">
        <f t="shared" si="103"/>
        <v>173050</v>
      </c>
      <c r="BG90" s="22" t="str">
        <f t="shared" si="104"/>
        <v>ACEPTA</v>
      </c>
      <c r="BH90" s="22" t="str">
        <f t="shared" si="105"/>
        <v>ACEPTA</v>
      </c>
      <c r="BI90" s="33">
        <f t="shared" si="106"/>
        <v>5.7783427712898572E-5</v>
      </c>
      <c r="BJ90" s="79" t="str">
        <f t="shared" si="70"/>
        <v>ACEPTA</v>
      </c>
      <c r="BK90" s="23">
        <v>173050</v>
      </c>
      <c r="BL90" s="22">
        <f t="shared" si="107"/>
        <v>173050</v>
      </c>
      <c r="BM90" s="22" t="str">
        <f t="shared" si="108"/>
        <v>ACEPTA</v>
      </c>
      <c r="BN90" s="22" t="str">
        <f t="shared" si="109"/>
        <v>ACEPTA</v>
      </c>
      <c r="BO90" s="33">
        <f t="shared" si="110"/>
        <v>5.7783427712898572E-5</v>
      </c>
      <c r="BP90" s="79" t="str">
        <f t="shared" si="71"/>
        <v>ACEPTA</v>
      </c>
      <c r="BQ90" s="22">
        <f t="shared" si="111"/>
        <v>173050</v>
      </c>
      <c r="BR90" s="23">
        <f t="shared" si="112"/>
        <v>13999.929432361832</v>
      </c>
      <c r="BS90" s="22">
        <f t="shared" si="113"/>
        <v>159050.07056763818</v>
      </c>
    </row>
    <row r="91" spans="1:71" ht="18" customHeight="1" x14ac:dyDescent="0.25">
      <c r="A91" s="15">
        <v>88</v>
      </c>
      <c r="B91" s="16" t="s">
        <v>202</v>
      </c>
      <c r="C91" s="17" t="s">
        <v>203</v>
      </c>
      <c r="D91" s="18">
        <v>9789507864346</v>
      </c>
      <c r="E91" s="19" t="s">
        <v>31</v>
      </c>
      <c r="F91" s="20">
        <v>1</v>
      </c>
      <c r="G91" s="21">
        <v>115600</v>
      </c>
      <c r="H91" s="21">
        <v>115600</v>
      </c>
      <c r="I91" s="22">
        <v>87000</v>
      </c>
      <c r="J91" s="23">
        <f t="shared" si="62"/>
        <v>87000</v>
      </c>
      <c r="K91" s="41" t="str">
        <f t="shared" si="72"/>
        <v>ACEPTA</v>
      </c>
      <c r="L91" s="41" t="str">
        <f t="shared" si="73"/>
        <v>ACEPTA</v>
      </c>
      <c r="M91" s="50">
        <f t="shared" si="74"/>
        <v>0.24740484429065746</v>
      </c>
      <c r="N91" s="77" t="str">
        <f t="shared" si="63"/>
        <v>PAB</v>
      </c>
      <c r="O91" s="22">
        <v>115599</v>
      </c>
      <c r="P91" s="41">
        <f t="shared" si="75"/>
        <v>115599</v>
      </c>
      <c r="Q91" s="41" t="str">
        <f t="shared" si="76"/>
        <v>ACEPTA</v>
      </c>
      <c r="R91" s="41" t="str">
        <f t="shared" si="77"/>
        <v>ACEPTA</v>
      </c>
      <c r="S91" s="50">
        <f t="shared" si="78"/>
        <v>8.6505190310948166E-6</v>
      </c>
      <c r="T91" s="42" t="str">
        <f t="shared" si="64"/>
        <v>ACEPTA</v>
      </c>
      <c r="U91" s="22">
        <v>115600</v>
      </c>
      <c r="V91" s="41">
        <f t="shared" si="79"/>
        <v>115600</v>
      </c>
      <c r="W91" s="41" t="str">
        <f t="shared" si="80"/>
        <v>ACEPTA</v>
      </c>
      <c r="X91" s="41" t="str">
        <f t="shared" si="81"/>
        <v>ACEPTA</v>
      </c>
      <c r="Y91" s="50">
        <f t="shared" si="82"/>
        <v>0</v>
      </c>
      <c r="Z91" s="42" t="str">
        <f t="shared" si="65"/>
        <v>ACEPTA</v>
      </c>
      <c r="AA91" s="22">
        <v>115598</v>
      </c>
      <c r="AB91" s="41">
        <f t="shared" si="83"/>
        <v>115598</v>
      </c>
      <c r="AC91" s="41" t="str">
        <f t="shared" si="84"/>
        <v>ACEPTA</v>
      </c>
      <c r="AD91" s="41" t="str">
        <f t="shared" si="85"/>
        <v>ACEPTA</v>
      </c>
      <c r="AE91" s="50">
        <f t="shared" si="86"/>
        <v>1.7301038062300655E-5</v>
      </c>
      <c r="AF91" s="42" t="str">
        <f t="shared" si="66"/>
        <v>ACEPTA</v>
      </c>
      <c r="AG91" s="22">
        <v>115000</v>
      </c>
      <c r="AH91" s="41">
        <f t="shared" si="87"/>
        <v>115000</v>
      </c>
      <c r="AI91" s="41" t="str">
        <f t="shared" si="88"/>
        <v>ACEPTA</v>
      </c>
      <c r="AJ91" s="41" t="str">
        <f t="shared" si="89"/>
        <v>ACEPTA</v>
      </c>
      <c r="AK91" s="50">
        <f t="shared" si="90"/>
        <v>5.1903114186850896E-3</v>
      </c>
      <c r="AL91" s="42" t="str">
        <f t="shared" si="67"/>
        <v>ACEPTA</v>
      </c>
      <c r="AM91" s="22">
        <v>115300</v>
      </c>
      <c r="AN91" s="22">
        <f t="shared" si="91"/>
        <v>115300</v>
      </c>
      <c r="AO91" s="22" t="str">
        <f t="shared" si="92"/>
        <v>ACEPTA</v>
      </c>
      <c r="AP91" s="22" t="str">
        <f t="shared" si="93"/>
        <v>ACEPTA</v>
      </c>
      <c r="AQ91" s="33">
        <f t="shared" si="94"/>
        <v>2.5951557093425448E-3</v>
      </c>
      <c r="AR91" s="79" t="str">
        <f t="shared" si="68"/>
        <v>ACEPTA</v>
      </c>
      <c r="AS91" s="22">
        <v>115550</v>
      </c>
      <c r="AT91" s="22">
        <f t="shared" si="95"/>
        <v>115550</v>
      </c>
      <c r="AU91" s="22" t="str">
        <f t="shared" si="96"/>
        <v>ACEPTA</v>
      </c>
      <c r="AV91" s="22" t="str">
        <f t="shared" si="97"/>
        <v>ACEPTA</v>
      </c>
      <c r="AW91" s="33">
        <f t="shared" si="98"/>
        <v>4.325259515570723E-4</v>
      </c>
      <c r="AX91" s="79" t="str">
        <f t="shared" si="69"/>
        <v>ACEPTA</v>
      </c>
      <c r="AY91" s="22">
        <v>115600</v>
      </c>
      <c r="AZ91" s="22">
        <f t="shared" si="99"/>
        <v>115600</v>
      </c>
      <c r="BA91" s="22" t="str">
        <f t="shared" si="100"/>
        <v>ACEPTA</v>
      </c>
      <c r="BB91" s="22" t="str">
        <f t="shared" si="101"/>
        <v>ACEPTA</v>
      </c>
      <c r="BC91" s="33">
        <f t="shared" si="102"/>
        <v>0</v>
      </c>
      <c r="BD91" s="34"/>
      <c r="BE91" s="22">
        <v>115590</v>
      </c>
      <c r="BF91" s="22">
        <f t="shared" si="103"/>
        <v>115590</v>
      </c>
      <c r="BG91" s="22" t="str">
        <f t="shared" si="104"/>
        <v>ACEPTA</v>
      </c>
      <c r="BH91" s="22" t="str">
        <f t="shared" si="105"/>
        <v>ACEPTA</v>
      </c>
      <c r="BI91" s="33">
        <f t="shared" si="106"/>
        <v>8.6505190311392255E-5</v>
      </c>
      <c r="BJ91" s="79" t="str">
        <f t="shared" si="70"/>
        <v>ACEPTA</v>
      </c>
      <c r="BK91" s="23">
        <v>115590</v>
      </c>
      <c r="BL91" s="22">
        <f t="shared" si="107"/>
        <v>115590</v>
      </c>
      <c r="BM91" s="22" t="str">
        <f t="shared" si="108"/>
        <v>ACEPTA</v>
      </c>
      <c r="BN91" s="22" t="str">
        <f t="shared" si="109"/>
        <v>ACEPTA</v>
      </c>
      <c r="BO91" s="33">
        <f t="shared" si="110"/>
        <v>8.6505190311392255E-5</v>
      </c>
      <c r="BP91" s="79" t="str">
        <f t="shared" si="71"/>
        <v>ACEPTA</v>
      </c>
      <c r="BQ91" s="22">
        <f t="shared" si="111"/>
        <v>115590</v>
      </c>
      <c r="BR91" s="23">
        <f t="shared" si="112"/>
        <v>9494.9928441843022</v>
      </c>
      <c r="BS91" s="22">
        <f t="shared" si="113"/>
        <v>106095.00715581569</v>
      </c>
    </row>
    <row r="92" spans="1:71" ht="18" customHeight="1" x14ac:dyDescent="0.25">
      <c r="A92" s="15">
        <v>89</v>
      </c>
      <c r="B92" s="16" t="s">
        <v>204</v>
      </c>
      <c r="C92" s="17" t="s">
        <v>205</v>
      </c>
      <c r="D92" s="24" t="s">
        <v>206</v>
      </c>
      <c r="E92" s="19" t="s">
        <v>31</v>
      </c>
      <c r="F92" s="20">
        <v>1</v>
      </c>
      <c r="G92" s="21">
        <v>256895</v>
      </c>
      <c r="H92" s="21">
        <v>256895</v>
      </c>
      <c r="I92" s="22">
        <v>193000</v>
      </c>
      <c r="J92" s="23">
        <f t="shared" si="62"/>
        <v>193000</v>
      </c>
      <c r="K92" s="41" t="str">
        <f t="shared" si="72"/>
        <v>ACEPTA</v>
      </c>
      <c r="L92" s="41" t="str">
        <f t="shared" si="73"/>
        <v>ACEPTA</v>
      </c>
      <c r="M92" s="50">
        <f t="shared" si="74"/>
        <v>0.24872029428365672</v>
      </c>
      <c r="N92" s="77" t="str">
        <f t="shared" si="63"/>
        <v>PAB</v>
      </c>
      <c r="O92" s="22">
        <v>256894</v>
      </c>
      <c r="P92" s="41">
        <f t="shared" si="75"/>
        <v>256894</v>
      </c>
      <c r="Q92" s="41" t="str">
        <f t="shared" si="76"/>
        <v>ACEPTA</v>
      </c>
      <c r="R92" s="41" t="str">
        <f t="shared" si="77"/>
        <v>ACEPTA</v>
      </c>
      <c r="S92" s="50">
        <f t="shared" si="78"/>
        <v>3.8926409622330738E-6</v>
      </c>
      <c r="T92" s="42" t="str">
        <f t="shared" si="64"/>
        <v>ACEPTA</v>
      </c>
      <c r="U92" s="22">
        <v>256895</v>
      </c>
      <c r="V92" s="41">
        <f t="shared" si="79"/>
        <v>256895</v>
      </c>
      <c r="W92" s="41" t="str">
        <f t="shared" si="80"/>
        <v>ACEPTA</v>
      </c>
      <c r="X92" s="41" t="str">
        <f t="shared" si="81"/>
        <v>ACEPTA</v>
      </c>
      <c r="Y92" s="50">
        <f t="shared" si="82"/>
        <v>0</v>
      </c>
      <c r="Z92" s="42" t="str">
        <f t="shared" si="65"/>
        <v>ACEPTA</v>
      </c>
      <c r="AA92" s="22">
        <v>256893</v>
      </c>
      <c r="AB92" s="41">
        <f t="shared" si="83"/>
        <v>256893</v>
      </c>
      <c r="AC92" s="41" t="str">
        <f t="shared" si="84"/>
        <v>ACEPTA</v>
      </c>
      <c r="AD92" s="41" t="str">
        <f t="shared" si="85"/>
        <v>ACEPTA</v>
      </c>
      <c r="AE92" s="50">
        <f t="shared" si="86"/>
        <v>7.7852819245771698E-6</v>
      </c>
      <c r="AF92" s="42" t="str">
        <f t="shared" si="66"/>
        <v>ACEPTA</v>
      </c>
      <c r="AG92" s="22">
        <v>256000</v>
      </c>
      <c r="AH92" s="41">
        <f t="shared" si="87"/>
        <v>256000</v>
      </c>
      <c r="AI92" s="41" t="str">
        <f t="shared" si="88"/>
        <v>ACEPTA</v>
      </c>
      <c r="AJ92" s="41" t="str">
        <f t="shared" si="89"/>
        <v>ACEPTA</v>
      </c>
      <c r="AK92" s="50">
        <f t="shared" si="90"/>
        <v>3.48391366122347E-3</v>
      </c>
      <c r="AL92" s="42" t="str">
        <f t="shared" si="67"/>
        <v>ACEPTA</v>
      </c>
      <c r="AM92" s="22">
        <v>256500</v>
      </c>
      <c r="AN92" s="22">
        <f t="shared" si="91"/>
        <v>256500</v>
      </c>
      <c r="AO92" s="22" t="str">
        <f t="shared" si="92"/>
        <v>ACEPTA</v>
      </c>
      <c r="AP92" s="22" t="str">
        <f t="shared" si="93"/>
        <v>ACEPTA</v>
      </c>
      <c r="AQ92" s="33">
        <f t="shared" si="94"/>
        <v>1.5375931800930553E-3</v>
      </c>
      <c r="AR92" s="79" t="str">
        <f t="shared" si="68"/>
        <v>ACEPTA</v>
      </c>
      <c r="AS92" s="22">
        <v>256845</v>
      </c>
      <c r="AT92" s="22">
        <f t="shared" si="95"/>
        <v>256845</v>
      </c>
      <c r="AU92" s="22" t="str">
        <f t="shared" si="96"/>
        <v>ACEPTA</v>
      </c>
      <c r="AV92" s="22" t="str">
        <f t="shared" si="97"/>
        <v>ACEPTA</v>
      </c>
      <c r="AW92" s="33">
        <f t="shared" si="98"/>
        <v>1.9463204811309698E-4</v>
      </c>
      <c r="AX92" s="79" t="str">
        <f t="shared" si="69"/>
        <v>ACEPTA</v>
      </c>
      <c r="AY92" s="22">
        <v>256900</v>
      </c>
      <c r="AZ92" s="22">
        <f t="shared" si="99"/>
        <v>256900</v>
      </c>
      <c r="BA92" s="22" t="str">
        <f t="shared" si="100"/>
        <v>RECHAZA</v>
      </c>
      <c r="BB92" s="22" t="str">
        <f t="shared" si="101"/>
        <v>RECHAZA</v>
      </c>
      <c r="BC92" s="33">
        <f t="shared" si="102"/>
        <v>-1.9463204811387413E-5</v>
      </c>
      <c r="BD92" s="32"/>
      <c r="BE92" s="22">
        <v>256885</v>
      </c>
      <c r="BF92" s="22">
        <f t="shared" si="103"/>
        <v>256885</v>
      </c>
      <c r="BG92" s="22" t="str">
        <f t="shared" si="104"/>
        <v>ACEPTA</v>
      </c>
      <c r="BH92" s="22" t="str">
        <f t="shared" si="105"/>
        <v>ACEPTA</v>
      </c>
      <c r="BI92" s="33">
        <f t="shared" si="106"/>
        <v>3.8926409622663805E-5</v>
      </c>
      <c r="BJ92" s="79" t="str">
        <f t="shared" si="70"/>
        <v>ACEPTA</v>
      </c>
      <c r="BK92" s="23">
        <v>256880</v>
      </c>
      <c r="BL92" s="22">
        <f t="shared" si="107"/>
        <v>256880</v>
      </c>
      <c r="BM92" s="22" t="str">
        <f t="shared" si="108"/>
        <v>ACEPTA</v>
      </c>
      <c r="BN92" s="22" t="str">
        <f t="shared" si="109"/>
        <v>ACEPTA</v>
      </c>
      <c r="BO92" s="33">
        <f t="shared" si="110"/>
        <v>5.8389614433940196E-5</v>
      </c>
      <c r="BP92" s="79" t="str">
        <f t="shared" si="71"/>
        <v>ACEPTA</v>
      </c>
      <c r="BQ92" s="22">
        <f t="shared" si="111"/>
        <v>256880</v>
      </c>
      <c r="BR92" s="23">
        <f t="shared" si="112"/>
        <v>21243.469250049009</v>
      </c>
      <c r="BS92" s="22">
        <f t="shared" si="113"/>
        <v>235636.53074995099</v>
      </c>
    </row>
    <row r="93" spans="1:71" ht="18" customHeight="1" x14ac:dyDescent="0.25">
      <c r="A93" s="15">
        <v>90</v>
      </c>
      <c r="B93" s="16" t="s">
        <v>207</v>
      </c>
      <c r="C93" s="17" t="s">
        <v>208</v>
      </c>
      <c r="D93" s="18" t="s">
        <v>209</v>
      </c>
      <c r="E93" s="19" t="s">
        <v>31</v>
      </c>
      <c r="F93" s="20">
        <v>1</v>
      </c>
      <c r="G93" s="21">
        <v>52000</v>
      </c>
      <c r="H93" s="21">
        <v>52000</v>
      </c>
      <c r="I93" s="22">
        <v>39000</v>
      </c>
      <c r="J93" s="23">
        <f t="shared" si="62"/>
        <v>39000</v>
      </c>
      <c r="K93" s="41" t="str">
        <f t="shared" si="72"/>
        <v>ACEPTA</v>
      </c>
      <c r="L93" s="41" t="str">
        <f t="shared" si="73"/>
        <v>ACEPTA</v>
      </c>
      <c r="M93" s="50">
        <f t="shared" si="74"/>
        <v>0.25</v>
      </c>
      <c r="N93" s="77" t="str">
        <f t="shared" si="63"/>
        <v>PAB</v>
      </c>
      <c r="O93" s="22">
        <v>51999</v>
      </c>
      <c r="P93" s="41">
        <f t="shared" si="75"/>
        <v>51999</v>
      </c>
      <c r="Q93" s="41" t="str">
        <f t="shared" si="76"/>
        <v>ACEPTA</v>
      </c>
      <c r="R93" s="41" t="str">
        <f t="shared" si="77"/>
        <v>ACEPTA</v>
      </c>
      <c r="S93" s="50">
        <f t="shared" si="78"/>
        <v>1.9230769230715872E-5</v>
      </c>
      <c r="T93" s="42" t="str">
        <f t="shared" si="64"/>
        <v>ACEPTA</v>
      </c>
      <c r="U93" s="22">
        <v>52000</v>
      </c>
      <c r="V93" s="41">
        <f t="shared" si="79"/>
        <v>52000</v>
      </c>
      <c r="W93" s="41" t="str">
        <f t="shared" si="80"/>
        <v>ACEPTA</v>
      </c>
      <c r="X93" s="41" t="str">
        <f t="shared" si="81"/>
        <v>ACEPTA</v>
      </c>
      <c r="Y93" s="50">
        <f t="shared" si="82"/>
        <v>0</v>
      </c>
      <c r="Z93" s="42" t="str">
        <f t="shared" si="65"/>
        <v>ACEPTA</v>
      </c>
      <c r="AA93" s="22">
        <v>51998</v>
      </c>
      <c r="AB93" s="41">
        <f t="shared" si="83"/>
        <v>51998</v>
      </c>
      <c r="AC93" s="41" t="str">
        <f t="shared" si="84"/>
        <v>ACEPTA</v>
      </c>
      <c r="AD93" s="41" t="str">
        <f t="shared" si="85"/>
        <v>ACEPTA</v>
      </c>
      <c r="AE93" s="50">
        <f t="shared" si="86"/>
        <v>3.8461538461542766E-5</v>
      </c>
      <c r="AF93" s="42" t="str">
        <f t="shared" si="66"/>
        <v>ACEPTA</v>
      </c>
      <c r="AG93" s="22">
        <v>51000</v>
      </c>
      <c r="AH93" s="41">
        <f t="shared" si="87"/>
        <v>51000</v>
      </c>
      <c r="AI93" s="41" t="str">
        <f t="shared" si="88"/>
        <v>ACEPTA</v>
      </c>
      <c r="AJ93" s="41" t="str">
        <f t="shared" si="89"/>
        <v>ACEPTA</v>
      </c>
      <c r="AK93" s="50">
        <f t="shared" si="90"/>
        <v>1.9230769230769273E-2</v>
      </c>
      <c r="AL93" s="42" t="str">
        <f t="shared" si="67"/>
        <v>ACEPTA</v>
      </c>
      <c r="AM93" s="22">
        <v>51700</v>
      </c>
      <c r="AN93" s="22">
        <f t="shared" si="91"/>
        <v>51700</v>
      </c>
      <c r="AO93" s="22" t="str">
        <f t="shared" si="92"/>
        <v>ACEPTA</v>
      </c>
      <c r="AP93" s="22" t="str">
        <f t="shared" si="93"/>
        <v>ACEPTA</v>
      </c>
      <c r="AQ93" s="33">
        <f t="shared" si="94"/>
        <v>5.7692307692307487E-3</v>
      </c>
      <c r="AR93" s="79" t="str">
        <f t="shared" si="68"/>
        <v>ACEPTA</v>
      </c>
      <c r="AS93" s="22">
        <v>51950</v>
      </c>
      <c r="AT93" s="22">
        <f t="shared" si="95"/>
        <v>51950</v>
      </c>
      <c r="AU93" s="22" t="str">
        <f t="shared" si="96"/>
        <v>ACEPTA</v>
      </c>
      <c r="AV93" s="22" t="str">
        <f t="shared" si="97"/>
        <v>ACEPTA</v>
      </c>
      <c r="AW93" s="33">
        <f t="shared" si="98"/>
        <v>9.6153846153845812E-4</v>
      </c>
      <c r="AX93" s="79" t="str">
        <f t="shared" si="69"/>
        <v>ACEPTA</v>
      </c>
      <c r="AY93" s="22">
        <v>52000</v>
      </c>
      <c r="AZ93" s="22">
        <f t="shared" si="99"/>
        <v>52000</v>
      </c>
      <c r="BA93" s="22" t="str">
        <f t="shared" si="100"/>
        <v>ACEPTA</v>
      </c>
      <c r="BB93" s="22" t="str">
        <f t="shared" si="101"/>
        <v>ACEPTA</v>
      </c>
      <c r="BC93" s="33">
        <f t="shared" si="102"/>
        <v>0</v>
      </c>
      <c r="BD93" s="34"/>
      <c r="BE93" s="22">
        <v>51990</v>
      </c>
      <c r="BF93" s="22">
        <f t="shared" si="103"/>
        <v>51990</v>
      </c>
      <c r="BG93" s="22" t="str">
        <f t="shared" si="104"/>
        <v>ACEPTA</v>
      </c>
      <c r="BH93" s="22" t="str">
        <f t="shared" si="105"/>
        <v>ACEPTA</v>
      </c>
      <c r="BI93" s="33">
        <f t="shared" si="106"/>
        <v>1.9230769230771383E-4</v>
      </c>
      <c r="BJ93" s="79" t="str">
        <f t="shared" si="70"/>
        <v>ACEPTA</v>
      </c>
      <c r="BK93" s="23">
        <v>51990</v>
      </c>
      <c r="BL93" s="22">
        <f t="shared" si="107"/>
        <v>51990</v>
      </c>
      <c r="BM93" s="22" t="str">
        <f t="shared" si="108"/>
        <v>ACEPTA</v>
      </c>
      <c r="BN93" s="22" t="str">
        <f t="shared" si="109"/>
        <v>ACEPTA</v>
      </c>
      <c r="BO93" s="33">
        <f t="shared" si="110"/>
        <v>1.9230769230771383E-4</v>
      </c>
      <c r="BP93" s="79" t="str">
        <f t="shared" si="71"/>
        <v>ACEPTA</v>
      </c>
      <c r="BQ93" s="22">
        <f t="shared" si="111"/>
        <v>51990</v>
      </c>
      <c r="BR93" s="23">
        <f t="shared" si="112"/>
        <v>4288.6335819232681</v>
      </c>
      <c r="BS93" s="22">
        <f t="shared" si="113"/>
        <v>47701.36641807673</v>
      </c>
    </row>
    <row r="94" spans="1:71" ht="18" customHeight="1" x14ac:dyDescent="0.25">
      <c r="A94" s="15">
        <v>91</v>
      </c>
      <c r="B94" s="16" t="s">
        <v>210</v>
      </c>
      <c r="C94" s="17" t="s">
        <v>211</v>
      </c>
      <c r="D94" s="24" t="s">
        <v>212</v>
      </c>
      <c r="E94" s="19" t="s">
        <v>31</v>
      </c>
      <c r="F94" s="20">
        <v>1</v>
      </c>
      <c r="G94" s="21">
        <v>201448</v>
      </c>
      <c r="H94" s="21">
        <v>201448</v>
      </c>
      <c r="I94" s="22">
        <v>177000</v>
      </c>
      <c r="J94" s="23">
        <f t="shared" si="62"/>
        <v>177000</v>
      </c>
      <c r="K94" s="41" t="str">
        <f t="shared" si="72"/>
        <v>ACEPTA</v>
      </c>
      <c r="L94" s="41" t="str">
        <f t="shared" si="73"/>
        <v>ACEPTA</v>
      </c>
      <c r="M94" s="50">
        <f t="shared" si="74"/>
        <v>0.12136134387037845</v>
      </c>
      <c r="N94" s="77" t="str">
        <f t="shared" si="63"/>
        <v>PAB</v>
      </c>
      <c r="O94" s="22">
        <v>201447</v>
      </c>
      <c r="P94" s="41">
        <f t="shared" si="75"/>
        <v>201447</v>
      </c>
      <c r="Q94" s="41" t="str">
        <f t="shared" si="76"/>
        <v>ACEPTA</v>
      </c>
      <c r="R94" s="41" t="str">
        <f t="shared" si="77"/>
        <v>ACEPTA</v>
      </c>
      <c r="S94" s="50">
        <f t="shared" si="78"/>
        <v>4.9640602041156612E-6</v>
      </c>
      <c r="T94" s="42" t="str">
        <f t="shared" si="64"/>
        <v>ACEPTA</v>
      </c>
      <c r="U94" s="22">
        <v>201448</v>
      </c>
      <c r="V94" s="41">
        <f t="shared" si="79"/>
        <v>201448</v>
      </c>
      <c r="W94" s="41" t="str">
        <f t="shared" si="80"/>
        <v>ACEPTA</v>
      </c>
      <c r="X94" s="41" t="str">
        <f t="shared" si="81"/>
        <v>ACEPTA</v>
      </c>
      <c r="Y94" s="50">
        <f t="shared" si="82"/>
        <v>0</v>
      </c>
      <c r="Z94" s="42" t="str">
        <f t="shared" si="65"/>
        <v>ACEPTA</v>
      </c>
      <c r="AA94" s="22">
        <v>201446</v>
      </c>
      <c r="AB94" s="41">
        <f t="shared" si="83"/>
        <v>201446</v>
      </c>
      <c r="AC94" s="41" t="str">
        <f t="shared" si="84"/>
        <v>ACEPTA</v>
      </c>
      <c r="AD94" s="41" t="str">
        <f t="shared" si="85"/>
        <v>ACEPTA</v>
      </c>
      <c r="AE94" s="50">
        <f t="shared" si="86"/>
        <v>9.9281204082313224E-6</v>
      </c>
      <c r="AF94" s="42" t="str">
        <f t="shared" si="66"/>
        <v>ACEPTA</v>
      </c>
      <c r="AG94" s="22">
        <v>201000</v>
      </c>
      <c r="AH94" s="41">
        <f t="shared" si="87"/>
        <v>201000</v>
      </c>
      <c r="AI94" s="41" t="str">
        <f t="shared" si="88"/>
        <v>ACEPTA</v>
      </c>
      <c r="AJ94" s="41" t="str">
        <f t="shared" si="89"/>
        <v>ACEPTA</v>
      </c>
      <c r="AK94" s="50">
        <f t="shared" si="90"/>
        <v>2.2238989714467028E-3</v>
      </c>
      <c r="AL94" s="42" t="str">
        <f t="shared" si="67"/>
        <v>ACEPTA</v>
      </c>
      <c r="AM94" s="22">
        <v>201100</v>
      </c>
      <c r="AN94" s="22">
        <f t="shared" si="91"/>
        <v>201100</v>
      </c>
      <c r="AO94" s="22" t="str">
        <f t="shared" si="92"/>
        <v>ACEPTA</v>
      </c>
      <c r="AP94" s="22" t="str">
        <f t="shared" si="93"/>
        <v>ACEPTA</v>
      </c>
      <c r="AQ94" s="33">
        <f t="shared" si="94"/>
        <v>1.7274929510344705E-3</v>
      </c>
      <c r="AR94" s="79" t="str">
        <f t="shared" si="68"/>
        <v>ACEPTA</v>
      </c>
      <c r="AS94" s="22">
        <v>201398</v>
      </c>
      <c r="AT94" s="22">
        <f t="shared" si="95"/>
        <v>201398</v>
      </c>
      <c r="AU94" s="22" t="str">
        <f t="shared" si="96"/>
        <v>ACEPTA</v>
      </c>
      <c r="AV94" s="22" t="str">
        <f t="shared" si="97"/>
        <v>ACEPTA</v>
      </c>
      <c r="AW94" s="33">
        <f t="shared" si="98"/>
        <v>2.4820301020611613E-4</v>
      </c>
      <c r="AX94" s="79" t="str">
        <f t="shared" si="69"/>
        <v>ACEPTA</v>
      </c>
      <c r="AY94" s="22">
        <v>201400</v>
      </c>
      <c r="AZ94" s="22">
        <f t="shared" si="99"/>
        <v>201400</v>
      </c>
      <c r="BA94" s="22" t="str">
        <f t="shared" si="100"/>
        <v>ACEPTA</v>
      </c>
      <c r="BB94" s="22" t="str">
        <f t="shared" si="101"/>
        <v>ACEPTA</v>
      </c>
      <c r="BC94" s="33">
        <f t="shared" si="102"/>
        <v>2.382748897978848E-4</v>
      </c>
      <c r="BD94" s="32"/>
      <c r="BE94" s="22">
        <v>201438</v>
      </c>
      <c r="BF94" s="22">
        <f t="shared" si="103"/>
        <v>201438</v>
      </c>
      <c r="BG94" s="22" t="str">
        <f t="shared" si="104"/>
        <v>ACEPTA</v>
      </c>
      <c r="BH94" s="22" t="str">
        <f t="shared" si="105"/>
        <v>ACEPTA</v>
      </c>
      <c r="BI94" s="33">
        <f t="shared" si="106"/>
        <v>4.9640602041267634E-5</v>
      </c>
      <c r="BJ94" s="79" t="str">
        <f t="shared" si="70"/>
        <v>ACEPTA</v>
      </c>
      <c r="BK94" s="23">
        <v>201430</v>
      </c>
      <c r="BL94" s="22">
        <f t="shared" si="107"/>
        <v>201430</v>
      </c>
      <c r="BM94" s="22" t="str">
        <f t="shared" si="108"/>
        <v>ACEPTA</v>
      </c>
      <c r="BN94" s="22" t="str">
        <f t="shared" si="109"/>
        <v>ACEPTA</v>
      </c>
      <c r="BO94" s="33">
        <f t="shared" si="110"/>
        <v>8.9353083674192924E-5</v>
      </c>
      <c r="BP94" s="79" t="str">
        <f t="shared" si="71"/>
        <v>ACEPTA</v>
      </c>
      <c r="BQ94" s="22">
        <f t="shared" si="111"/>
        <v>201430</v>
      </c>
      <c r="BR94" s="23">
        <f t="shared" si="112"/>
        <v>8114.5525515034478</v>
      </c>
      <c r="BS94" s="22">
        <f t="shared" si="113"/>
        <v>193315.44744849656</v>
      </c>
    </row>
    <row r="95" spans="1:71" ht="18" customHeight="1" x14ac:dyDescent="0.25">
      <c r="A95" s="15">
        <v>92</v>
      </c>
      <c r="B95" s="16" t="s">
        <v>213</v>
      </c>
      <c r="C95" s="17" t="s">
        <v>214</v>
      </c>
      <c r="D95" s="24" t="s">
        <v>215</v>
      </c>
      <c r="E95" s="19" t="s">
        <v>31</v>
      </c>
      <c r="F95" s="20">
        <v>1</v>
      </c>
      <c r="G95" s="21">
        <v>5637200</v>
      </c>
      <c r="H95" s="21">
        <v>5637200</v>
      </c>
      <c r="I95" s="22">
        <v>4228000</v>
      </c>
      <c r="J95" s="23">
        <f t="shared" si="62"/>
        <v>4228000</v>
      </c>
      <c r="K95" s="41" t="str">
        <f t="shared" si="72"/>
        <v>ACEPTA</v>
      </c>
      <c r="L95" s="41" t="str">
        <f t="shared" si="73"/>
        <v>ACEPTA</v>
      </c>
      <c r="M95" s="50">
        <f t="shared" si="74"/>
        <v>0.24998226069679985</v>
      </c>
      <c r="N95" s="77" t="str">
        <f t="shared" si="63"/>
        <v>PAB</v>
      </c>
      <c r="O95" s="22">
        <v>5637199</v>
      </c>
      <c r="P95" s="41">
        <f t="shared" si="75"/>
        <v>5637199</v>
      </c>
      <c r="Q95" s="41" t="str">
        <f t="shared" si="76"/>
        <v>ACEPTA</v>
      </c>
      <c r="R95" s="41" t="str">
        <f t="shared" si="77"/>
        <v>ACEPTA</v>
      </c>
      <c r="S95" s="50">
        <f t="shared" si="78"/>
        <v>1.7739303204145074E-7</v>
      </c>
      <c r="T95" s="42" t="str">
        <f t="shared" si="64"/>
        <v>ACEPTA</v>
      </c>
      <c r="U95" s="22">
        <v>5637200</v>
      </c>
      <c r="V95" s="41">
        <f t="shared" si="79"/>
        <v>5637200</v>
      </c>
      <c r="W95" s="41" t="str">
        <f t="shared" si="80"/>
        <v>ACEPTA</v>
      </c>
      <c r="X95" s="41" t="str">
        <f t="shared" si="81"/>
        <v>ACEPTA</v>
      </c>
      <c r="Y95" s="50">
        <f t="shared" si="82"/>
        <v>0</v>
      </c>
      <c r="Z95" s="42" t="str">
        <f t="shared" si="65"/>
        <v>ACEPTA</v>
      </c>
      <c r="AA95" s="22">
        <v>5637198</v>
      </c>
      <c r="AB95" s="41">
        <f t="shared" si="83"/>
        <v>5637198</v>
      </c>
      <c r="AC95" s="41" t="str">
        <f t="shared" si="84"/>
        <v>ACEPTA</v>
      </c>
      <c r="AD95" s="41" t="str">
        <f t="shared" si="85"/>
        <v>ACEPTA</v>
      </c>
      <c r="AE95" s="50">
        <f t="shared" si="86"/>
        <v>3.5478606397187917E-7</v>
      </c>
      <c r="AF95" s="42" t="str">
        <f t="shared" si="66"/>
        <v>ACEPTA</v>
      </c>
      <c r="AG95" s="22">
        <v>5637000</v>
      </c>
      <c r="AH95" s="41">
        <f t="shared" si="87"/>
        <v>5637000</v>
      </c>
      <c r="AI95" s="41" t="str">
        <f t="shared" si="88"/>
        <v>ACEPTA</v>
      </c>
      <c r="AJ95" s="41" t="str">
        <f t="shared" si="89"/>
        <v>ACEPTA</v>
      </c>
      <c r="AK95" s="50">
        <f t="shared" si="90"/>
        <v>3.5478606400296542E-5</v>
      </c>
      <c r="AL95" s="42" t="str">
        <f t="shared" si="67"/>
        <v>ACEPTA</v>
      </c>
      <c r="AM95" s="22">
        <v>5636900</v>
      </c>
      <c r="AN95" s="22">
        <f t="shared" si="91"/>
        <v>5636900</v>
      </c>
      <c r="AO95" s="22" t="str">
        <f t="shared" si="92"/>
        <v>ACEPTA</v>
      </c>
      <c r="AP95" s="22" t="str">
        <f t="shared" si="93"/>
        <v>ACEPTA</v>
      </c>
      <c r="AQ95" s="33">
        <f t="shared" si="94"/>
        <v>5.3217909600555835E-5</v>
      </c>
      <c r="AR95" s="79" t="str">
        <f t="shared" si="68"/>
        <v>ACEPTA</v>
      </c>
      <c r="AS95" s="22">
        <v>5637150</v>
      </c>
      <c r="AT95" s="22">
        <f t="shared" si="95"/>
        <v>5637150</v>
      </c>
      <c r="AU95" s="22" t="str">
        <f t="shared" si="96"/>
        <v>ACEPTA</v>
      </c>
      <c r="AV95" s="22" t="str">
        <f t="shared" si="97"/>
        <v>ACEPTA</v>
      </c>
      <c r="AW95" s="33">
        <f t="shared" si="98"/>
        <v>8.8696516000741354E-6</v>
      </c>
      <c r="AX95" s="79" t="str">
        <f t="shared" si="69"/>
        <v>ACEPTA</v>
      </c>
      <c r="AY95" s="22">
        <v>5637200</v>
      </c>
      <c r="AZ95" s="22">
        <f t="shared" si="99"/>
        <v>5637200</v>
      </c>
      <c r="BA95" s="22" t="str">
        <f t="shared" si="100"/>
        <v>ACEPTA</v>
      </c>
      <c r="BB95" s="22" t="str">
        <f t="shared" si="101"/>
        <v>ACEPTA</v>
      </c>
      <c r="BC95" s="33">
        <f t="shared" si="102"/>
        <v>0</v>
      </c>
      <c r="BD95" s="34"/>
      <c r="BE95" s="22">
        <v>5637190</v>
      </c>
      <c r="BF95" s="22">
        <f t="shared" si="103"/>
        <v>5637190</v>
      </c>
      <c r="BG95" s="22" t="str">
        <f t="shared" si="104"/>
        <v>ACEPTA</v>
      </c>
      <c r="BH95" s="22" t="str">
        <f t="shared" si="105"/>
        <v>ACEPTA</v>
      </c>
      <c r="BI95" s="33">
        <f t="shared" si="106"/>
        <v>1.7739303199704182E-6</v>
      </c>
      <c r="BJ95" s="79" t="str">
        <f t="shared" si="70"/>
        <v>ACEPTA</v>
      </c>
      <c r="BK95" s="23">
        <v>5637130</v>
      </c>
      <c r="BL95" s="22">
        <f t="shared" si="107"/>
        <v>5637130</v>
      </c>
      <c r="BM95" s="22" t="str">
        <f t="shared" si="108"/>
        <v>ACEPTA</v>
      </c>
      <c r="BN95" s="22" t="str">
        <f t="shared" si="109"/>
        <v>ACEPTA</v>
      </c>
      <c r="BO95" s="33">
        <f t="shared" si="110"/>
        <v>1.2417512240125994E-5</v>
      </c>
      <c r="BP95" s="79" t="str">
        <f t="shared" si="71"/>
        <v>ACEPTA</v>
      </c>
      <c r="BQ95" s="22">
        <f t="shared" si="111"/>
        <v>5637150</v>
      </c>
      <c r="BR95" s="23">
        <f t="shared" si="112"/>
        <v>469706.96996543615</v>
      </c>
      <c r="BS95" s="22">
        <f t="shared" si="113"/>
        <v>5167443.0300345635</v>
      </c>
    </row>
    <row r="96" spans="1:71" ht="18" customHeight="1" x14ac:dyDescent="0.25">
      <c r="A96" s="15">
        <v>93</v>
      </c>
      <c r="B96" s="16" t="s">
        <v>216</v>
      </c>
      <c r="C96" s="17" t="s">
        <v>217</v>
      </c>
      <c r="D96" s="24" t="s">
        <v>218</v>
      </c>
      <c r="E96" s="19" t="s">
        <v>31</v>
      </c>
      <c r="F96" s="20">
        <v>1</v>
      </c>
      <c r="G96" s="21">
        <v>327645</v>
      </c>
      <c r="H96" s="21">
        <v>327645</v>
      </c>
      <c r="I96" s="22">
        <v>265000</v>
      </c>
      <c r="J96" s="23">
        <f t="shared" si="62"/>
        <v>265000</v>
      </c>
      <c r="K96" s="41" t="str">
        <f t="shared" si="72"/>
        <v>ACEPTA</v>
      </c>
      <c r="L96" s="41" t="str">
        <f t="shared" si="73"/>
        <v>ACEPTA</v>
      </c>
      <c r="M96" s="50">
        <f t="shared" si="74"/>
        <v>0.19119779029132145</v>
      </c>
      <c r="N96" s="77" t="str">
        <f t="shared" si="63"/>
        <v>PAB</v>
      </c>
      <c r="O96" s="22">
        <v>327644</v>
      </c>
      <c r="P96" s="41">
        <f t="shared" si="75"/>
        <v>327644</v>
      </c>
      <c r="Q96" s="41" t="str">
        <f t="shared" si="76"/>
        <v>ACEPTA</v>
      </c>
      <c r="R96" s="41" t="str">
        <f t="shared" si="77"/>
        <v>ACEPTA</v>
      </c>
      <c r="S96" s="50">
        <f t="shared" si="78"/>
        <v>3.0520838102399139E-6</v>
      </c>
      <c r="T96" s="42" t="str">
        <f t="shared" si="64"/>
        <v>ACEPTA</v>
      </c>
      <c r="U96" s="22">
        <v>327645</v>
      </c>
      <c r="V96" s="41">
        <f t="shared" si="79"/>
        <v>327645</v>
      </c>
      <c r="W96" s="41" t="str">
        <f t="shared" si="80"/>
        <v>ACEPTA</v>
      </c>
      <c r="X96" s="41" t="str">
        <f t="shared" si="81"/>
        <v>ACEPTA</v>
      </c>
      <c r="Y96" s="50">
        <f t="shared" si="82"/>
        <v>0</v>
      </c>
      <c r="Z96" s="42" t="str">
        <f t="shared" si="65"/>
        <v>ACEPTA</v>
      </c>
      <c r="AA96" s="22">
        <v>327643</v>
      </c>
      <c r="AB96" s="41">
        <f t="shared" si="83"/>
        <v>327643</v>
      </c>
      <c r="AC96" s="41" t="str">
        <f t="shared" si="84"/>
        <v>ACEPTA</v>
      </c>
      <c r="AD96" s="41" t="str">
        <f t="shared" si="85"/>
        <v>ACEPTA</v>
      </c>
      <c r="AE96" s="50">
        <f t="shared" si="86"/>
        <v>6.1041676204798279E-6</v>
      </c>
      <c r="AF96" s="42" t="str">
        <f t="shared" si="66"/>
        <v>ACEPTA</v>
      </c>
      <c r="AG96" s="22">
        <v>327000</v>
      </c>
      <c r="AH96" s="41">
        <f t="shared" si="87"/>
        <v>327000</v>
      </c>
      <c r="AI96" s="41" t="str">
        <f t="shared" si="88"/>
        <v>ACEPTA</v>
      </c>
      <c r="AJ96" s="41" t="str">
        <f t="shared" si="89"/>
        <v>ACEPTA</v>
      </c>
      <c r="AK96" s="50">
        <f t="shared" si="90"/>
        <v>1.9685940575928651E-3</v>
      </c>
      <c r="AL96" s="42" t="str">
        <f t="shared" si="67"/>
        <v>ACEPTA</v>
      </c>
      <c r="AM96" s="22">
        <v>327300</v>
      </c>
      <c r="AN96" s="22">
        <f t="shared" si="91"/>
        <v>327300</v>
      </c>
      <c r="AO96" s="22" t="str">
        <f t="shared" si="92"/>
        <v>ACEPTA</v>
      </c>
      <c r="AP96" s="22" t="str">
        <f t="shared" si="93"/>
        <v>ACEPTA</v>
      </c>
      <c r="AQ96" s="33">
        <f t="shared" si="94"/>
        <v>1.052968914526442E-3</v>
      </c>
      <c r="AR96" s="79" t="str">
        <f t="shared" si="68"/>
        <v>ACEPTA</v>
      </c>
      <c r="AS96" s="22">
        <v>327595</v>
      </c>
      <c r="AT96" s="22">
        <f t="shared" si="95"/>
        <v>327595</v>
      </c>
      <c r="AU96" s="22" t="str">
        <f t="shared" si="96"/>
        <v>ACEPTA</v>
      </c>
      <c r="AV96" s="22" t="str">
        <f t="shared" si="97"/>
        <v>ACEPTA</v>
      </c>
      <c r="AW96" s="33">
        <f t="shared" si="98"/>
        <v>1.5260419051110752E-4</v>
      </c>
      <c r="AX96" s="79" t="str">
        <f t="shared" si="69"/>
        <v>ACEPTA</v>
      </c>
      <c r="AY96" s="22">
        <v>327600</v>
      </c>
      <c r="AZ96" s="22">
        <f t="shared" si="99"/>
        <v>327600</v>
      </c>
      <c r="BA96" s="22" t="str">
        <f t="shared" si="100"/>
        <v>ACEPTA</v>
      </c>
      <c r="BB96" s="22" t="str">
        <f t="shared" si="101"/>
        <v>ACEPTA</v>
      </c>
      <c r="BC96" s="33">
        <f t="shared" si="102"/>
        <v>1.3734377146001897E-4</v>
      </c>
      <c r="BD96" s="32"/>
      <c r="BE96" s="22">
        <v>327635</v>
      </c>
      <c r="BF96" s="22">
        <f t="shared" si="103"/>
        <v>327635</v>
      </c>
      <c r="BG96" s="22" t="str">
        <f t="shared" si="104"/>
        <v>ACEPTA</v>
      </c>
      <c r="BH96" s="22" t="str">
        <f t="shared" si="105"/>
        <v>ACEPTA</v>
      </c>
      <c r="BI96" s="33">
        <f t="shared" si="106"/>
        <v>3.0520838102177095E-5</v>
      </c>
      <c r="BJ96" s="79" t="str">
        <f t="shared" si="70"/>
        <v>ACEPTA</v>
      </c>
      <c r="BK96" s="23">
        <v>327630</v>
      </c>
      <c r="BL96" s="22">
        <f t="shared" si="107"/>
        <v>327630</v>
      </c>
      <c r="BM96" s="22" t="str">
        <f t="shared" si="108"/>
        <v>ACEPTA</v>
      </c>
      <c r="BN96" s="22" t="str">
        <f t="shared" si="109"/>
        <v>ACEPTA</v>
      </c>
      <c r="BO96" s="33">
        <f t="shared" si="110"/>
        <v>4.5781257153376664E-5</v>
      </c>
      <c r="BP96" s="79" t="str">
        <f t="shared" si="71"/>
        <v>ACEPTA</v>
      </c>
      <c r="BQ96" s="22">
        <f t="shared" si="111"/>
        <v>327630</v>
      </c>
      <c r="BR96" s="23">
        <f t="shared" si="112"/>
        <v>20838.352320767699</v>
      </c>
      <c r="BS96" s="22">
        <f t="shared" si="113"/>
        <v>306791.64767923229</v>
      </c>
    </row>
    <row r="97" spans="1:71" ht="18" customHeight="1" x14ac:dyDescent="0.25">
      <c r="A97" s="15">
        <v>94</v>
      </c>
      <c r="B97" s="16" t="s">
        <v>219</v>
      </c>
      <c r="C97" s="17" t="s">
        <v>220</v>
      </c>
      <c r="D97" s="24" t="s">
        <v>221</v>
      </c>
      <c r="E97" s="19" t="s">
        <v>31</v>
      </c>
      <c r="F97" s="20">
        <v>1</v>
      </c>
      <c r="G97" s="21">
        <v>232986</v>
      </c>
      <c r="H97" s="21">
        <v>232986</v>
      </c>
      <c r="I97" s="22">
        <v>179000</v>
      </c>
      <c r="J97" s="23">
        <f t="shared" si="62"/>
        <v>179000</v>
      </c>
      <c r="K97" s="41" t="str">
        <f t="shared" si="72"/>
        <v>ACEPTA</v>
      </c>
      <c r="L97" s="41" t="str">
        <f t="shared" si="73"/>
        <v>ACEPTA</v>
      </c>
      <c r="M97" s="50">
        <f t="shared" si="74"/>
        <v>0.23171349351463177</v>
      </c>
      <c r="N97" s="77" t="str">
        <f t="shared" si="63"/>
        <v>PAB</v>
      </c>
      <c r="O97" s="22">
        <v>232985</v>
      </c>
      <c r="P97" s="41">
        <f t="shared" si="75"/>
        <v>232985</v>
      </c>
      <c r="Q97" s="41" t="str">
        <f t="shared" si="76"/>
        <v>ACEPTA</v>
      </c>
      <c r="R97" s="41" t="str">
        <f t="shared" si="77"/>
        <v>ACEPTA</v>
      </c>
      <c r="S97" s="50">
        <f t="shared" si="78"/>
        <v>4.2921033881482273E-6</v>
      </c>
      <c r="T97" s="42" t="str">
        <f t="shared" si="64"/>
        <v>ACEPTA</v>
      </c>
      <c r="U97" s="22">
        <v>232986</v>
      </c>
      <c r="V97" s="41">
        <f t="shared" si="79"/>
        <v>232986</v>
      </c>
      <c r="W97" s="41" t="str">
        <f t="shared" si="80"/>
        <v>ACEPTA</v>
      </c>
      <c r="X97" s="41" t="str">
        <f t="shared" si="81"/>
        <v>ACEPTA</v>
      </c>
      <c r="Y97" s="50">
        <f t="shared" si="82"/>
        <v>0</v>
      </c>
      <c r="Z97" s="42" t="str">
        <f t="shared" si="65"/>
        <v>ACEPTA</v>
      </c>
      <c r="AA97" s="22">
        <v>232984</v>
      </c>
      <c r="AB97" s="41">
        <f t="shared" si="83"/>
        <v>232984</v>
      </c>
      <c r="AC97" s="41" t="str">
        <f t="shared" si="84"/>
        <v>ACEPTA</v>
      </c>
      <c r="AD97" s="41" t="str">
        <f t="shared" si="85"/>
        <v>ACEPTA</v>
      </c>
      <c r="AE97" s="50">
        <f t="shared" si="86"/>
        <v>8.584206776407477E-6</v>
      </c>
      <c r="AF97" s="42" t="str">
        <f t="shared" si="66"/>
        <v>ACEPTA</v>
      </c>
      <c r="AG97" s="22">
        <v>232000</v>
      </c>
      <c r="AH97" s="41">
        <f t="shared" si="87"/>
        <v>232000</v>
      </c>
      <c r="AI97" s="41" t="str">
        <f t="shared" si="88"/>
        <v>ACEPTA</v>
      </c>
      <c r="AJ97" s="41" t="str">
        <f t="shared" si="89"/>
        <v>ACEPTA</v>
      </c>
      <c r="AK97" s="50">
        <f t="shared" si="90"/>
        <v>4.2320139407517887E-3</v>
      </c>
      <c r="AL97" s="42" t="str">
        <f t="shared" si="67"/>
        <v>ACEPTA</v>
      </c>
      <c r="AM97" s="22">
        <v>232600</v>
      </c>
      <c r="AN97" s="22">
        <f t="shared" si="91"/>
        <v>232600</v>
      </c>
      <c r="AO97" s="22" t="str">
        <f t="shared" si="92"/>
        <v>ACEPTA</v>
      </c>
      <c r="AP97" s="22" t="str">
        <f t="shared" si="93"/>
        <v>ACEPTA</v>
      </c>
      <c r="AQ97" s="33">
        <f t="shared" si="94"/>
        <v>1.6567519078399817E-3</v>
      </c>
      <c r="AR97" s="79" t="str">
        <f t="shared" si="68"/>
        <v>ACEPTA</v>
      </c>
      <c r="AS97" s="22">
        <v>232936</v>
      </c>
      <c r="AT97" s="22">
        <f t="shared" si="95"/>
        <v>232936</v>
      </c>
      <c r="AU97" s="22" t="str">
        <f t="shared" si="96"/>
        <v>ACEPTA</v>
      </c>
      <c r="AV97" s="22" t="str">
        <f t="shared" si="97"/>
        <v>ACEPTA</v>
      </c>
      <c r="AW97" s="33">
        <f t="shared" si="98"/>
        <v>2.1460516940929875E-4</v>
      </c>
      <c r="AX97" s="79" t="str">
        <f t="shared" si="69"/>
        <v>ACEPTA</v>
      </c>
      <c r="AY97" s="22">
        <v>233000</v>
      </c>
      <c r="AZ97" s="22">
        <f t="shared" si="99"/>
        <v>233000</v>
      </c>
      <c r="BA97" s="22" t="str">
        <f t="shared" si="100"/>
        <v>RECHAZA</v>
      </c>
      <c r="BB97" s="22" t="str">
        <f t="shared" si="101"/>
        <v>RECHAZA</v>
      </c>
      <c r="BC97" s="33">
        <f t="shared" si="102"/>
        <v>-6.0089447434519272E-5</v>
      </c>
      <c r="BD97" s="34"/>
      <c r="BE97" s="22">
        <v>232976</v>
      </c>
      <c r="BF97" s="22">
        <f t="shared" si="103"/>
        <v>232976</v>
      </c>
      <c r="BG97" s="22" t="str">
        <f t="shared" si="104"/>
        <v>ACEPTA</v>
      </c>
      <c r="BH97" s="22" t="str">
        <f t="shared" si="105"/>
        <v>ACEPTA</v>
      </c>
      <c r="BI97" s="33">
        <f t="shared" si="106"/>
        <v>4.292103388181534E-5</v>
      </c>
      <c r="BJ97" s="79" t="str">
        <f t="shared" si="70"/>
        <v>ACEPTA</v>
      </c>
      <c r="BK97" s="23">
        <v>232970</v>
      </c>
      <c r="BL97" s="22">
        <f t="shared" si="107"/>
        <v>232970</v>
      </c>
      <c r="BM97" s="22" t="str">
        <f t="shared" si="108"/>
        <v>ACEPTA</v>
      </c>
      <c r="BN97" s="22" t="str">
        <f t="shared" si="109"/>
        <v>ACEPTA</v>
      </c>
      <c r="BO97" s="33">
        <f t="shared" si="110"/>
        <v>6.8673654211037771E-5</v>
      </c>
      <c r="BP97" s="79" t="str">
        <f t="shared" si="71"/>
        <v>ACEPTA</v>
      </c>
      <c r="BQ97" s="22">
        <f t="shared" si="111"/>
        <v>232970</v>
      </c>
      <c r="BR97" s="23">
        <f t="shared" si="112"/>
        <v>17937.874762635623</v>
      </c>
      <c r="BS97" s="22">
        <f t="shared" si="113"/>
        <v>215032.12523736438</v>
      </c>
    </row>
    <row r="98" spans="1:71" ht="18" customHeight="1" x14ac:dyDescent="0.25">
      <c r="A98" s="15">
        <v>95</v>
      </c>
      <c r="B98" s="16" t="s">
        <v>222</v>
      </c>
      <c r="C98" s="17" t="s">
        <v>223</v>
      </c>
      <c r="D98" s="18">
        <v>9786287513310</v>
      </c>
      <c r="E98" s="19" t="s">
        <v>31</v>
      </c>
      <c r="F98" s="20">
        <v>1</v>
      </c>
      <c r="G98" s="21">
        <v>55000</v>
      </c>
      <c r="H98" s="21">
        <v>55000</v>
      </c>
      <c r="I98" s="22">
        <v>41000</v>
      </c>
      <c r="J98" s="23">
        <f t="shared" si="62"/>
        <v>41000</v>
      </c>
      <c r="K98" s="41" t="str">
        <f t="shared" si="72"/>
        <v>ACEPTA</v>
      </c>
      <c r="L98" s="41" t="str">
        <f t="shared" si="73"/>
        <v>ACEPTA</v>
      </c>
      <c r="M98" s="50">
        <f t="shared" si="74"/>
        <v>0.25454545454545452</v>
      </c>
      <c r="N98" s="77" t="str">
        <f t="shared" si="63"/>
        <v>PAB</v>
      </c>
      <c r="O98" s="22">
        <v>54999</v>
      </c>
      <c r="P98" s="41">
        <f t="shared" si="75"/>
        <v>54999</v>
      </c>
      <c r="Q98" s="41" t="str">
        <f t="shared" si="76"/>
        <v>ACEPTA</v>
      </c>
      <c r="R98" s="41" t="str">
        <f t="shared" si="77"/>
        <v>ACEPTA</v>
      </c>
      <c r="S98" s="50">
        <f t="shared" si="78"/>
        <v>1.8181818181806086E-5</v>
      </c>
      <c r="T98" s="42" t="str">
        <f t="shared" si="64"/>
        <v>ACEPTA</v>
      </c>
      <c r="U98" s="22">
        <v>55000</v>
      </c>
      <c r="V98" s="41">
        <f t="shared" si="79"/>
        <v>55000</v>
      </c>
      <c r="W98" s="41" t="str">
        <f t="shared" si="80"/>
        <v>ACEPTA</v>
      </c>
      <c r="X98" s="41" t="str">
        <f t="shared" si="81"/>
        <v>ACEPTA</v>
      </c>
      <c r="Y98" s="50">
        <f t="shared" si="82"/>
        <v>0</v>
      </c>
      <c r="Z98" s="42" t="str">
        <f t="shared" si="65"/>
        <v>ACEPTA</v>
      </c>
      <c r="AA98" s="22">
        <v>54998</v>
      </c>
      <c r="AB98" s="41">
        <f t="shared" si="83"/>
        <v>54998</v>
      </c>
      <c r="AC98" s="41" t="str">
        <f t="shared" si="84"/>
        <v>ACEPTA</v>
      </c>
      <c r="AD98" s="41" t="str">
        <f t="shared" si="85"/>
        <v>ACEPTA</v>
      </c>
      <c r="AE98" s="50">
        <f t="shared" si="86"/>
        <v>3.6363636363612173E-5</v>
      </c>
      <c r="AF98" s="42" t="str">
        <f t="shared" si="66"/>
        <v>ACEPTA</v>
      </c>
      <c r="AG98" s="22">
        <v>54000</v>
      </c>
      <c r="AH98" s="41">
        <f t="shared" si="87"/>
        <v>54000</v>
      </c>
      <c r="AI98" s="41" t="str">
        <f t="shared" si="88"/>
        <v>ACEPTA</v>
      </c>
      <c r="AJ98" s="41" t="str">
        <f t="shared" si="89"/>
        <v>ACEPTA</v>
      </c>
      <c r="AK98" s="50">
        <f t="shared" si="90"/>
        <v>1.8181818181818188E-2</v>
      </c>
      <c r="AL98" s="42" t="str">
        <f t="shared" si="67"/>
        <v>ACEPTA</v>
      </c>
      <c r="AM98" s="22">
        <v>54700</v>
      </c>
      <c r="AN98" s="22">
        <f t="shared" si="91"/>
        <v>54700</v>
      </c>
      <c r="AO98" s="22" t="str">
        <f t="shared" si="92"/>
        <v>ACEPTA</v>
      </c>
      <c r="AP98" s="22" t="str">
        <f t="shared" si="93"/>
        <v>ACEPTA</v>
      </c>
      <c r="AQ98" s="33">
        <f t="shared" si="94"/>
        <v>5.4545454545454897E-3</v>
      </c>
      <c r="AR98" s="79" t="str">
        <f t="shared" si="68"/>
        <v>ACEPTA</v>
      </c>
      <c r="AS98" s="22">
        <v>54950</v>
      </c>
      <c r="AT98" s="22">
        <f t="shared" si="95"/>
        <v>54950</v>
      </c>
      <c r="AU98" s="22" t="str">
        <f t="shared" si="96"/>
        <v>ACEPTA</v>
      </c>
      <c r="AV98" s="22" t="str">
        <f t="shared" si="97"/>
        <v>ACEPTA</v>
      </c>
      <c r="AW98" s="33">
        <f t="shared" si="98"/>
        <v>9.0909090909085943E-4</v>
      </c>
      <c r="AX98" s="79" t="str">
        <f t="shared" si="69"/>
        <v>ACEPTA</v>
      </c>
      <c r="AY98" s="22">
        <v>55000</v>
      </c>
      <c r="AZ98" s="22">
        <f t="shared" si="99"/>
        <v>55000</v>
      </c>
      <c r="BA98" s="22" t="str">
        <f t="shared" si="100"/>
        <v>ACEPTA</v>
      </c>
      <c r="BB98" s="22" t="str">
        <f t="shared" si="101"/>
        <v>ACEPTA</v>
      </c>
      <c r="BC98" s="33">
        <f t="shared" si="102"/>
        <v>0</v>
      </c>
      <c r="BD98" s="32"/>
      <c r="BE98" s="22">
        <v>54990</v>
      </c>
      <c r="BF98" s="22">
        <f t="shared" si="103"/>
        <v>54990</v>
      </c>
      <c r="BG98" s="22" t="str">
        <f t="shared" si="104"/>
        <v>ACEPTA</v>
      </c>
      <c r="BH98" s="22" t="str">
        <f t="shared" si="105"/>
        <v>ACEPTA</v>
      </c>
      <c r="BI98" s="33">
        <f t="shared" si="106"/>
        <v>1.8181818181817189E-4</v>
      </c>
      <c r="BJ98" s="79" t="str">
        <f t="shared" si="70"/>
        <v>ACEPTA</v>
      </c>
      <c r="BK98" s="23">
        <v>54990</v>
      </c>
      <c r="BL98" s="22">
        <f t="shared" si="107"/>
        <v>54990</v>
      </c>
      <c r="BM98" s="22" t="str">
        <f t="shared" si="108"/>
        <v>ACEPTA</v>
      </c>
      <c r="BN98" s="22" t="str">
        <f t="shared" si="109"/>
        <v>ACEPTA</v>
      </c>
      <c r="BO98" s="33">
        <f t="shared" si="110"/>
        <v>1.8181818181817189E-4</v>
      </c>
      <c r="BP98" s="79" t="str">
        <f t="shared" si="71"/>
        <v>ACEPTA</v>
      </c>
      <c r="BQ98" s="22">
        <f t="shared" si="111"/>
        <v>54990</v>
      </c>
      <c r="BR98" s="23">
        <f t="shared" si="112"/>
        <v>4621.0647161786328</v>
      </c>
      <c r="BS98" s="22">
        <f t="shared" si="113"/>
        <v>50368.935283821367</v>
      </c>
    </row>
    <row r="99" spans="1:71" ht="18" customHeight="1" x14ac:dyDescent="0.25">
      <c r="A99" s="15">
        <v>96</v>
      </c>
      <c r="B99" s="16" t="s">
        <v>224</v>
      </c>
      <c r="C99" s="17" t="s">
        <v>225</v>
      </c>
      <c r="D99" s="24" t="s">
        <v>226</v>
      </c>
      <c r="E99" s="19" t="s">
        <v>31</v>
      </c>
      <c r="F99" s="20">
        <v>1</v>
      </c>
      <c r="G99" s="21">
        <v>141444</v>
      </c>
      <c r="H99" s="21">
        <v>141444</v>
      </c>
      <c r="I99" s="22">
        <v>108000</v>
      </c>
      <c r="J99" s="23">
        <f t="shared" si="62"/>
        <v>108000</v>
      </c>
      <c r="K99" s="41" t="str">
        <f t="shared" si="72"/>
        <v>ACEPTA</v>
      </c>
      <c r="L99" s="41" t="str">
        <f t="shared" si="73"/>
        <v>ACEPTA</v>
      </c>
      <c r="M99" s="50">
        <f t="shared" si="74"/>
        <v>0.23644693306184783</v>
      </c>
      <c r="N99" s="77" t="str">
        <f t="shared" si="63"/>
        <v>PAB</v>
      </c>
      <c r="O99" s="22">
        <v>141443</v>
      </c>
      <c r="P99" s="41">
        <f t="shared" si="75"/>
        <v>141443</v>
      </c>
      <c r="Q99" s="41" t="str">
        <f t="shared" si="76"/>
        <v>ACEPTA</v>
      </c>
      <c r="R99" s="41" t="str">
        <f t="shared" si="77"/>
        <v>ACEPTA</v>
      </c>
      <c r="S99" s="50">
        <f t="shared" si="78"/>
        <v>7.0699358050152483E-6</v>
      </c>
      <c r="T99" s="42" t="str">
        <f t="shared" si="64"/>
        <v>ACEPTA</v>
      </c>
      <c r="U99" s="22">
        <v>141444</v>
      </c>
      <c r="V99" s="41">
        <f t="shared" si="79"/>
        <v>141444</v>
      </c>
      <c r="W99" s="41" t="str">
        <f t="shared" si="80"/>
        <v>ACEPTA</v>
      </c>
      <c r="X99" s="41" t="str">
        <f t="shared" si="81"/>
        <v>ACEPTA</v>
      </c>
      <c r="Y99" s="50">
        <f t="shared" si="82"/>
        <v>0</v>
      </c>
      <c r="Z99" s="42" t="str">
        <f t="shared" si="65"/>
        <v>ACEPTA</v>
      </c>
      <c r="AA99" s="22">
        <v>141442</v>
      </c>
      <c r="AB99" s="41">
        <f t="shared" si="83"/>
        <v>141442</v>
      </c>
      <c r="AC99" s="41" t="str">
        <f t="shared" si="84"/>
        <v>ACEPTA</v>
      </c>
      <c r="AD99" s="41" t="str">
        <f t="shared" si="85"/>
        <v>ACEPTA</v>
      </c>
      <c r="AE99" s="50">
        <f t="shared" si="86"/>
        <v>1.4139871609919474E-5</v>
      </c>
      <c r="AF99" s="42" t="str">
        <f t="shared" si="66"/>
        <v>ACEPTA</v>
      </c>
      <c r="AG99" s="22">
        <v>141000</v>
      </c>
      <c r="AH99" s="41">
        <f t="shared" si="87"/>
        <v>141000</v>
      </c>
      <c r="AI99" s="41" t="str">
        <f t="shared" si="88"/>
        <v>ACEPTA</v>
      </c>
      <c r="AJ99" s="41" t="str">
        <f t="shared" si="89"/>
        <v>ACEPTA</v>
      </c>
      <c r="AK99" s="50">
        <f t="shared" si="90"/>
        <v>3.1390514974124484E-3</v>
      </c>
      <c r="AL99" s="42" t="str">
        <f t="shared" si="67"/>
        <v>ACEPTA</v>
      </c>
      <c r="AM99" s="22">
        <v>141100</v>
      </c>
      <c r="AN99" s="22">
        <f t="shared" si="91"/>
        <v>141100</v>
      </c>
      <c r="AO99" s="22" t="str">
        <f t="shared" si="92"/>
        <v>ACEPTA</v>
      </c>
      <c r="AP99" s="22" t="str">
        <f t="shared" si="93"/>
        <v>ACEPTA</v>
      </c>
      <c r="AQ99" s="33">
        <f t="shared" si="94"/>
        <v>2.4320579169141432E-3</v>
      </c>
      <c r="AR99" s="79" t="str">
        <f t="shared" si="68"/>
        <v>ACEPTA</v>
      </c>
      <c r="AS99" s="22">
        <v>141394</v>
      </c>
      <c r="AT99" s="22">
        <f t="shared" si="95"/>
        <v>141394</v>
      </c>
      <c r="AU99" s="22" t="str">
        <f t="shared" si="96"/>
        <v>ACEPTA</v>
      </c>
      <c r="AV99" s="22" t="str">
        <f t="shared" si="97"/>
        <v>ACEPTA</v>
      </c>
      <c r="AW99" s="33">
        <f t="shared" si="98"/>
        <v>3.5349679024909708E-4</v>
      </c>
      <c r="AX99" s="79" t="str">
        <f t="shared" si="69"/>
        <v>ACEPTA</v>
      </c>
      <c r="AY99" s="22">
        <v>141400</v>
      </c>
      <c r="AZ99" s="22">
        <f t="shared" si="99"/>
        <v>141400</v>
      </c>
      <c r="BA99" s="22" t="str">
        <f t="shared" si="100"/>
        <v>ACEPTA</v>
      </c>
      <c r="BB99" s="22" t="str">
        <f t="shared" si="101"/>
        <v>ACEPTA</v>
      </c>
      <c r="BC99" s="33">
        <f t="shared" si="102"/>
        <v>3.1107717541922764E-4</v>
      </c>
      <c r="BD99" s="34"/>
      <c r="BE99" s="22">
        <v>141434</v>
      </c>
      <c r="BF99" s="22">
        <f t="shared" si="103"/>
        <v>141434</v>
      </c>
      <c r="BG99" s="22" t="str">
        <f t="shared" si="104"/>
        <v>ACEPTA</v>
      </c>
      <c r="BH99" s="22" t="str">
        <f t="shared" si="105"/>
        <v>ACEPTA</v>
      </c>
      <c r="BI99" s="33">
        <f t="shared" si="106"/>
        <v>7.0699358049819416E-5</v>
      </c>
      <c r="BJ99" s="79" t="str">
        <f t="shared" si="70"/>
        <v>ACEPTA</v>
      </c>
      <c r="BK99" s="23">
        <v>141430</v>
      </c>
      <c r="BL99" s="22">
        <f t="shared" si="107"/>
        <v>141430</v>
      </c>
      <c r="BM99" s="22" t="str">
        <f t="shared" si="108"/>
        <v>ACEPTA</v>
      </c>
      <c r="BN99" s="22" t="str">
        <f t="shared" si="109"/>
        <v>ACEPTA</v>
      </c>
      <c r="BO99" s="33">
        <f t="shared" si="110"/>
        <v>9.8979101269769387E-5</v>
      </c>
      <c r="BP99" s="79" t="str">
        <f t="shared" si="71"/>
        <v>ACEPTA</v>
      </c>
      <c r="BQ99" s="22">
        <f t="shared" si="111"/>
        <v>141430</v>
      </c>
      <c r="BR99" s="23">
        <f t="shared" si="112"/>
        <v>11113.222354974776</v>
      </c>
      <c r="BS99" s="22">
        <f t="shared" si="113"/>
        <v>130316.77764502523</v>
      </c>
    </row>
    <row r="100" spans="1:71" ht="18" customHeight="1" x14ac:dyDescent="0.25">
      <c r="A100" s="15">
        <v>97</v>
      </c>
      <c r="B100" s="16" t="s">
        <v>227</v>
      </c>
      <c r="C100" s="17" t="s">
        <v>228</v>
      </c>
      <c r="D100" s="24" t="s">
        <v>229</v>
      </c>
      <c r="E100" s="19" t="s">
        <v>31</v>
      </c>
      <c r="F100" s="20">
        <v>1</v>
      </c>
      <c r="G100" s="21">
        <v>155935</v>
      </c>
      <c r="H100" s="21">
        <v>155935</v>
      </c>
      <c r="I100" s="22">
        <v>120000</v>
      </c>
      <c r="J100" s="23">
        <f t="shared" ref="J100:J110" si="114">I100*F100</f>
        <v>120000</v>
      </c>
      <c r="K100" s="41" t="str">
        <f t="shared" si="72"/>
        <v>ACEPTA</v>
      </c>
      <c r="L100" s="41" t="str">
        <f t="shared" si="73"/>
        <v>ACEPTA</v>
      </c>
      <c r="M100" s="50">
        <f t="shared" si="74"/>
        <v>0.23044858434604165</v>
      </c>
      <c r="N100" s="77" t="str">
        <f t="shared" ref="N100:N110" si="115">IF(I100&gt;=BS100,"ACEPTA","PAB")</f>
        <v>PAB</v>
      </c>
      <c r="O100" s="22">
        <v>155934</v>
      </c>
      <c r="P100" s="41">
        <f t="shared" si="75"/>
        <v>155934</v>
      </c>
      <c r="Q100" s="41" t="str">
        <f t="shared" si="76"/>
        <v>ACEPTA</v>
      </c>
      <c r="R100" s="41" t="str">
        <f t="shared" si="77"/>
        <v>ACEPTA</v>
      </c>
      <c r="S100" s="50">
        <f t="shared" si="78"/>
        <v>6.4129284638170247E-6</v>
      </c>
      <c r="T100" s="42" t="str">
        <f t="shared" ref="T100:T110" si="116">IF(O100&gt;=BS100,"ACEPTA","PAB")</f>
        <v>ACEPTA</v>
      </c>
      <c r="U100" s="22">
        <v>155935</v>
      </c>
      <c r="V100" s="41">
        <f t="shared" si="79"/>
        <v>155935</v>
      </c>
      <c r="W100" s="41" t="str">
        <f t="shared" si="80"/>
        <v>ACEPTA</v>
      </c>
      <c r="X100" s="41" t="str">
        <f t="shared" si="81"/>
        <v>ACEPTA</v>
      </c>
      <c r="Y100" s="50">
        <f t="shared" si="82"/>
        <v>0</v>
      </c>
      <c r="Z100" s="42" t="str">
        <f t="shared" ref="Z100:Z110" si="117">IF(U100&gt;=BS100,"ACEPTA","PAB")</f>
        <v>ACEPTA</v>
      </c>
      <c r="AA100" s="22">
        <v>155933</v>
      </c>
      <c r="AB100" s="41">
        <f t="shared" si="83"/>
        <v>155933</v>
      </c>
      <c r="AC100" s="41" t="str">
        <f t="shared" si="84"/>
        <v>ACEPTA</v>
      </c>
      <c r="AD100" s="41" t="str">
        <f t="shared" si="85"/>
        <v>ACEPTA</v>
      </c>
      <c r="AE100" s="50">
        <f t="shared" si="86"/>
        <v>1.2825856927523027E-5</v>
      </c>
      <c r="AF100" s="42" t="str">
        <f t="shared" ref="AF100:AF110" si="118">IF(AA100&gt;=BS100,"ACEPTA","PAB")</f>
        <v>ACEPTA</v>
      </c>
      <c r="AG100" s="22">
        <v>155000</v>
      </c>
      <c r="AH100" s="41">
        <f t="shared" si="87"/>
        <v>155000</v>
      </c>
      <c r="AI100" s="41" t="str">
        <f t="shared" si="88"/>
        <v>ACEPTA</v>
      </c>
      <c r="AJ100" s="41" t="str">
        <f t="shared" si="89"/>
        <v>ACEPTA</v>
      </c>
      <c r="AK100" s="50">
        <f t="shared" si="90"/>
        <v>5.9960881136370547E-3</v>
      </c>
      <c r="AL100" s="42" t="str">
        <f t="shared" ref="AL100:AL110" si="119">IF(AG100&gt;=BS100,"ACEPTA","PAB")</f>
        <v>ACEPTA</v>
      </c>
      <c r="AM100" s="22">
        <v>155600</v>
      </c>
      <c r="AN100" s="22">
        <f t="shared" si="91"/>
        <v>155600</v>
      </c>
      <c r="AO100" s="22" t="str">
        <f t="shared" si="92"/>
        <v>ACEPTA</v>
      </c>
      <c r="AP100" s="22" t="str">
        <f t="shared" si="93"/>
        <v>ACEPTA</v>
      </c>
      <c r="AQ100" s="33">
        <f t="shared" si="94"/>
        <v>2.148331035367268E-3</v>
      </c>
      <c r="AR100" s="79" t="str">
        <f t="shared" ref="AR100:AR110" si="120">IF(AM100&gt;=BS100,"ACEPTA","PAB")</f>
        <v>ACEPTA</v>
      </c>
      <c r="AS100" s="22">
        <v>155885</v>
      </c>
      <c r="AT100" s="22">
        <f t="shared" si="95"/>
        <v>155885</v>
      </c>
      <c r="AU100" s="22" t="str">
        <f t="shared" si="96"/>
        <v>ACEPTA</v>
      </c>
      <c r="AV100" s="22" t="str">
        <f t="shared" si="97"/>
        <v>ACEPTA</v>
      </c>
      <c r="AW100" s="33">
        <f t="shared" si="98"/>
        <v>3.206464231891859E-4</v>
      </c>
      <c r="AX100" s="79" t="str">
        <f t="shared" ref="AX100:AX110" si="121">IF(AS100&gt;=BS100,"ACEPTA","PAB")</f>
        <v>ACEPTA</v>
      </c>
      <c r="AY100" s="22">
        <v>155900</v>
      </c>
      <c r="AZ100" s="22">
        <f t="shared" si="99"/>
        <v>155900</v>
      </c>
      <c r="BA100" s="22" t="str">
        <f t="shared" si="100"/>
        <v>ACEPTA</v>
      </c>
      <c r="BB100" s="22" t="str">
        <f t="shared" si="101"/>
        <v>ACEPTA</v>
      </c>
      <c r="BC100" s="33">
        <f t="shared" si="102"/>
        <v>2.2445249623237462E-4</v>
      </c>
      <c r="BD100" s="32"/>
      <c r="BE100" s="22">
        <v>155925</v>
      </c>
      <c r="BF100" s="22">
        <f t="shared" si="103"/>
        <v>155925</v>
      </c>
      <c r="BG100" s="22" t="str">
        <f t="shared" si="104"/>
        <v>ACEPTA</v>
      </c>
      <c r="BH100" s="22" t="str">
        <f t="shared" si="105"/>
        <v>ACEPTA</v>
      </c>
      <c r="BI100" s="33">
        <f t="shared" si="106"/>
        <v>6.4129284637837181E-5</v>
      </c>
      <c r="BJ100" s="79" t="str">
        <f t="shared" ref="BJ100:BJ110" si="122">IF(BE100&gt;=BS100,"ACEPTA","PAB")</f>
        <v>ACEPTA</v>
      </c>
      <c r="BK100" s="23">
        <v>155920</v>
      </c>
      <c r="BL100" s="22">
        <f t="shared" si="107"/>
        <v>155920</v>
      </c>
      <c r="BM100" s="22" t="str">
        <f t="shared" si="108"/>
        <v>ACEPTA</v>
      </c>
      <c r="BN100" s="22" t="str">
        <f t="shared" si="109"/>
        <v>ACEPTA</v>
      </c>
      <c r="BO100" s="33">
        <f t="shared" si="110"/>
        <v>9.619392695670026E-5</v>
      </c>
      <c r="BP100" s="79" t="str">
        <f t="shared" ref="BP100:BP110" si="123">IF(BK100&gt;=BS100,"ACEPTA","PAB")</f>
        <v>ACEPTA</v>
      </c>
      <c r="BQ100" s="22">
        <f t="shared" si="111"/>
        <v>155920</v>
      </c>
      <c r="BR100" s="23">
        <f t="shared" si="112"/>
        <v>11926.161401632035</v>
      </c>
      <c r="BS100" s="22">
        <f t="shared" si="113"/>
        <v>143993.83859836796</v>
      </c>
    </row>
    <row r="101" spans="1:71" ht="18" customHeight="1" x14ac:dyDescent="0.25">
      <c r="A101" s="15">
        <v>98</v>
      </c>
      <c r="B101" s="16" t="s">
        <v>230</v>
      </c>
      <c r="C101" s="17" t="s">
        <v>231</v>
      </c>
      <c r="D101" s="24" t="s">
        <v>232</v>
      </c>
      <c r="E101" s="19" t="s">
        <v>31</v>
      </c>
      <c r="F101" s="20">
        <v>1</v>
      </c>
      <c r="G101" s="21">
        <v>170000</v>
      </c>
      <c r="H101" s="21">
        <v>170000</v>
      </c>
      <c r="I101" s="22">
        <v>128000</v>
      </c>
      <c r="J101" s="23">
        <f t="shared" si="114"/>
        <v>128000</v>
      </c>
      <c r="K101" s="41" t="str">
        <f t="shared" si="72"/>
        <v>ACEPTA</v>
      </c>
      <c r="L101" s="41" t="str">
        <f t="shared" si="73"/>
        <v>ACEPTA</v>
      </c>
      <c r="M101" s="50">
        <f t="shared" si="74"/>
        <v>0.24705882352941178</v>
      </c>
      <c r="N101" s="77" t="str">
        <f t="shared" si="115"/>
        <v>PAB</v>
      </c>
      <c r="O101" s="22">
        <v>169999</v>
      </c>
      <c r="P101" s="41">
        <f t="shared" si="75"/>
        <v>169999</v>
      </c>
      <c r="Q101" s="41" t="str">
        <f t="shared" si="76"/>
        <v>ACEPTA</v>
      </c>
      <c r="R101" s="41" t="str">
        <f t="shared" si="77"/>
        <v>ACEPTA</v>
      </c>
      <c r="S101" s="50">
        <f t="shared" si="78"/>
        <v>5.8823529411888842E-6</v>
      </c>
      <c r="T101" s="42" t="str">
        <f t="shared" si="116"/>
        <v>ACEPTA</v>
      </c>
      <c r="U101" s="22">
        <v>170000</v>
      </c>
      <c r="V101" s="41">
        <f t="shared" si="79"/>
        <v>170000</v>
      </c>
      <c r="W101" s="41" t="str">
        <f t="shared" si="80"/>
        <v>ACEPTA</v>
      </c>
      <c r="X101" s="41" t="str">
        <f t="shared" si="81"/>
        <v>ACEPTA</v>
      </c>
      <c r="Y101" s="50">
        <f t="shared" si="82"/>
        <v>0</v>
      </c>
      <c r="Z101" s="42" t="str">
        <f t="shared" si="117"/>
        <v>ACEPTA</v>
      </c>
      <c r="AA101" s="22">
        <v>169998</v>
      </c>
      <c r="AB101" s="41">
        <f t="shared" si="83"/>
        <v>169998</v>
      </c>
      <c r="AC101" s="41" t="str">
        <f t="shared" si="84"/>
        <v>ACEPTA</v>
      </c>
      <c r="AD101" s="41" t="str">
        <f t="shared" si="85"/>
        <v>ACEPTA</v>
      </c>
      <c r="AE101" s="50">
        <f t="shared" si="86"/>
        <v>1.1764705882377768E-5</v>
      </c>
      <c r="AF101" s="42" t="str">
        <f t="shared" si="118"/>
        <v>ACEPTA</v>
      </c>
      <c r="AG101" s="22">
        <v>169000</v>
      </c>
      <c r="AH101" s="41">
        <f t="shared" si="87"/>
        <v>169000</v>
      </c>
      <c r="AI101" s="41" t="str">
        <f t="shared" si="88"/>
        <v>ACEPTA</v>
      </c>
      <c r="AJ101" s="41" t="str">
        <f t="shared" si="89"/>
        <v>ACEPTA</v>
      </c>
      <c r="AK101" s="50">
        <f t="shared" si="90"/>
        <v>5.8823529411764497E-3</v>
      </c>
      <c r="AL101" s="42" t="str">
        <f t="shared" si="119"/>
        <v>ACEPTA</v>
      </c>
      <c r="AM101" s="22">
        <v>169700</v>
      </c>
      <c r="AN101" s="22">
        <f t="shared" si="91"/>
        <v>169700</v>
      </c>
      <c r="AO101" s="22" t="str">
        <f t="shared" si="92"/>
        <v>ACEPTA</v>
      </c>
      <c r="AP101" s="22" t="str">
        <f t="shared" si="93"/>
        <v>ACEPTA</v>
      </c>
      <c r="AQ101" s="33">
        <f t="shared" si="94"/>
        <v>1.7647058823528905E-3</v>
      </c>
      <c r="AR101" s="79" t="str">
        <f t="shared" si="120"/>
        <v>ACEPTA</v>
      </c>
      <c r="AS101" s="22">
        <v>169950</v>
      </c>
      <c r="AT101" s="22">
        <f t="shared" si="95"/>
        <v>169950</v>
      </c>
      <c r="AU101" s="22" t="str">
        <f t="shared" si="96"/>
        <v>ACEPTA</v>
      </c>
      <c r="AV101" s="22" t="str">
        <f t="shared" si="97"/>
        <v>ACEPTA</v>
      </c>
      <c r="AW101" s="33">
        <f t="shared" si="98"/>
        <v>2.9411764705877808E-4</v>
      </c>
      <c r="AX101" s="79" t="str">
        <f t="shared" si="121"/>
        <v>ACEPTA</v>
      </c>
      <c r="AY101" s="22">
        <v>170000</v>
      </c>
      <c r="AZ101" s="22">
        <f t="shared" si="99"/>
        <v>170000</v>
      </c>
      <c r="BA101" s="22" t="str">
        <f t="shared" si="100"/>
        <v>ACEPTA</v>
      </c>
      <c r="BB101" s="22" t="str">
        <f t="shared" si="101"/>
        <v>ACEPTA</v>
      </c>
      <c r="BC101" s="33">
        <f t="shared" si="102"/>
        <v>0</v>
      </c>
      <c r="BD101" s="34"/>
      <c r="BE101" s="22">
        <v>169990</v>
      </c>
      <c r="BF101" s="22">
        <f t="shared" si="103"/>
        <v>169990</v>
      </c>
      <c r="BG101" s="22" t="str">
        <f t="shared" si="104"/>
        <v>ACEPTA</v>
      </c>
      <c r="BH101" s="22" t="str">
        <f t="shared" si="105"/>
        <v>ACEPTA</v>
      </c>
      <c r="BI101" s="33">
        <f t="shared" si="106"/>
        <v>5.882352941177782E-5</v>
      </c>
      <c r="BJ101" s="79" t="str">
        <f t="shared" si="122"/>
        <v>ACEPTA</v>
      </c>
      <c r="BK101" s="23">
        <v>169990</v>
      </c>
      <c r="BL101" s="22">
        <f t="shared" si="107"/>
        <v>169990</v>
      </c>
      <c r="BM101" s="22" t="str">
        <f t="shared" si="108"/>
        <v>ACEPTA</v>
      </c>
      <c r="BN101" s="22" t="str">
        <f t="shared" si="109"/>
        <v>ACEPTA</v>
      </c>
      <c r="BO101" s="33">
        <f t="shared" si="110"/>
        <v>5.882352941177782E-5</v>
      </c>
      <c r="BP101" s="79" t="str">
        <f t="shared" si="123"/>
        <v>ACEPTA</v>
      </c>
      <c r="BQ101" s="22">
        <f t="shared" si="111"/>
        <v>169990</v>
      </c>
      <c r="BR101" s="23">
        <f t="shared" si="112"/>
        <v>13946.633014618417</v>
      </c>
      <c r="BS101" s="22">
        <f t="shared" si="113"/>
        <v>156043.36698538158</v>
      </c>
    </row>
    <row r="102" spans="1:71" ht="18" customHeight="1" x14ac:dyDescent="0.25">
      <c r="A102" s="15">
        <v>99</v>
      </c>
      <c r="B102" s="16" t="s">
        <v>233</v>
      </c>
      <c r="C102" s="17" t="s">
        <v>231</v>
      </c>
      <c r="D102" s="24" t="s">
        <v>234</v>
      </c>
      <c r="E102" s="19" t="s">
        <v>31</v>
      </c>
      <c r="F102" s="20">
        <v>1</v>
      </c>
      <c r="G102" s="21">
        <v>170000</v>
      </c>
      <c r="H102" s="21">
        <v>170000</v>
      </c>
      <c r="I102" s="22">
        <v>128000</v>
      </c>
      <c r="J102" s="23">
        <f t="shared" si="114"/>
        <v>128000</v>
      </c>
      <c r="K102" s="41" t="str">
        <f t="shared" si="72"/>
        <v>ACEPTA</v>
      </c>
      <c r="L102" s="41" t="str">
        <f t="shared" si="73"/>
        <v>ACEPTA</v>
      </c>
      <c r="M102" s="50">
        <f t="shared" si="74"/>
        <v>0.24705882352941178</v>
      </c>
      <c r="N102" s="77" t="str">
        <f t="shared" si="115"/>
        <v>PAB</v>
      </c>
      <c r="O102" s="22">
        <v>169999</v>
      </c>
      <c r="P102" s="41">
        <f t="shared" si="75"/>
        <v>169999</v>
      </c>
      <c r="Q102" s="41" t="str">
        <f t="shared" si="76"/>
        <v>ACEPTA</v>
      </c>
      <c r="R102" s="41" t="str">
        <f t="shared" si="77"/>
        <v>ACEPTA</v>
      </c>
      <c r="S102" s="50">
        <f t="shared" si="78"/>
        <v>5.8823529411888842E-6</v>
      </c>
      <c r="T102" s="42" t="str">
        <f t="shared" si="116"/>
        <v>ACEPTA</v>
      </c>
      <c r="U102" s="22">
        <v>170000</v>
      </c>
      <c r="V102" s="41">
        <f t="shared" si="79"/>
        <v>170000</v>
      </c>
      <c r="W102" s="41" t="str">
        <f t="shared" si="80"/>
        <v>ACEPTA</v>
      </c>
      <c r="X102" s="41" t="str">
        <f t="shared" si="81"/>
        <v>ACEPTA</v>
      </c>
      <c r="Y102" s="50">
        <f t="shared" si="82"/>
        <v>0</v>
      </c>
      <c r="Z102" s="42" t="str">
        <f t="shared" si="117"/>
        <v>ACEPTA</v>
      </c>
      <c r="AA102" s="22">
        <v>169998</v>
      </c>
      <c r="AB102" s="41">
        <f t="shared" si="83"/>
        <v>169998</v>
      </c>
      <c r="AC102" s="41" t="str">
        <f t="shared" si="84"/>
        <v>ACEPTA</v>
      </c>
      <c r="AD102" s="41" t="str">
        <f t="shared" si="85"/>
        <v>ACEPTA</v>
      </c>
      <c r="AE102" s="50">
        <f t="shared" si="86"/>
        <v>1.1764705882377768E-5</v>
      </c>
      <c r="AF102" s="42" t="str">
        <f t="shared" si="118"/>
        <v>ACEPTA</v>
      </c>
      <c r="AG102" s="22">
        <v>169000</v>
      </c>
      <c r="AH102" s="41">
        <f t="shared" si="87"/>
        <v>169000</v>
      </c>
      <c r="AI102" s="41" t="str">
        <f t="shared" si="88"/>
        <v>ACEPTA</v>
      </c>
      <c r="AJ102" s="41" t="str">
        <f t="shared" si="89"/>
        <v>ACEPTA</v>
      </c>
      <c r="AK102" s="50">
        <f t="shared" si="90"/>
        <v>5.8823529411764497E-3</v>
      </c>
      <c r="AL102" s="42" t="str">
        <f t="shared" si="119"/>
        <v>ACEPTA</v>
      </c>
      <c r="AM102" s="22">
        <v>169700</v>
      </c>
      <c r="AN102" s="22">
        <f t="shared" si="91"/>
        <v>169700</v>
      </c>
      <c r="AO102" s="22" t="str">
        <f t="shared" si="92"/>
        <v>ACEPTA</v>
      </c>
      <c r="AP102" s="22" t="str">
        <f t="shared" si="93"/>
        <v>ACEPTA</v>
      </c>
      <c r="AQ102" s="33">
        <f t="shared" si="94"/>
        <v>1.7647058823528905E-3</v>
      </c>
      <c r="AR102" s="79" t="str">
        <f t="shared" si="120"/>
        <v>ACEPTA</v>
      </c>
      <c r="AS102" s="22">
        <v>169950</v>
      </c>
      <c r="AT102" s="22">
        <f t="shared" si="95"/>
        <v>169950</v>
      </c>
      <c r="AU102" s="22" t="str">
        <f t="shared" si="96"/>
        <v>ACEPTA</v>
      </c>
      <c r="AV102" s="22" t="str">
        <f t="shared" si="97"/>
        <v>ACEPTA</v>
      </c>
      <c r="AW102" s="33">
        <f t="shared" si="98"/>
        <v>2.9411764705877808E-4</v>
      </c>
      <c r="AX102" s="79" t="str">
        <f t="shared" si="121"/>
        <v>ACEPTA</v>
      </c>
      <c r="AY102" s="22">
        <v>170000</v>
      </c>
      <c r="AZ102" s="22">
        <f t="shared" si="99"/>
        <v>170000</v>
      </c>
      <c r="BA102" s="22" t="str">
        <f t="shared" si="100"/>
        <v>ACEPTA</v>
      </c>
      <c r="BB102" s="22" t="str">
        <f t="shared" si="101"/>
        <v>ACEPTA</v>
      </c>
      <c r="BC102" s="33">
        <f t="shared" si="102"/>
        <v>0</v>
      </c>
      <c r="BD102" s="32"/>
      <c r="BE102" s="22">
        <v>169990</v>
      </c>
      <c r="BF102" s="22">
        <f t="shared" si="103"/>
        <v>169990</v>
      </c>
      <c r="BG102" s="22" t="str">
        <f t="shared" si="104"/>
        <v>ACEPTA</v>
      </c>
      <c r="BH102" s="22" t="str">
        <f t="shared" si="105"/>
        <v>ACEPTA</v>
      </c>
      <c r="BI102" s="33">
        <f t="shared" si="106"/>
        <v>5.882352941177782E-5</v>
      </c>
      <c r="BJ102" s="79" t="str">
        <f t="shared" si="122"/>
        <v>ACEPTA</v>
      </c>
      <c r="BK102" s="23">
        <v>169990</v>
      </c>
      <c r="BL102" s="22">
        <f t="shared" si="107"/>
        <v>169990</v>
      </c>
      <c r="BM102" s="22" t="str">
        <f t="shared" si="108"/>
        <v>ACEPTA</v>
      </c>
      <c r="BN102" s="22" t="str">
        <f t="shared" si="109"/>
        <v>ACEPTA</v>
      </c>
      <c r="BO102" s="33">
        <f t="shared" si="110"/>
        <v>5.882352941177782E-5</v>
      </c>
      <c r="BP102" s="79" t="str">
        <f t="shared" si="123"/>
        <v>ACEPTA</v>
      </c>
      <c r="BQ102" s="22">
        <f t="shared" si="111"/>
        <v>169990</v>
      </c>
      <c r="BR102" s="23">
        <f t="shared" si="112"/>
        <v>13946.633014618417</v>
      </c>
      <c r="BS102" s="22">
        <f t="shared" si="113"/>
        <v>156043.36698538158</v>
      </c>
    </row>
    <row r="103" spans="1:71" ht="18" customHeight="1" x14ac:dyDescent="0.25">
      <c r="A103" s="15">
        <v>100</v>
      </c>
      <c r="B103" s="16" t="s">
        <v>235</v>
      </c>
      <c r="C103" s="17" t="s">
        <v>231</v>
      </c>
      <c r="D103" s="24" t="s">
        <v>236</v>
      </c>
      <c r="E103" s="19" t="s">
        <v>31</v>
      </c>
      <c r="F103" s="20">
        <v>1</v>
      </c>
      <c r="G103" s="21">
        <v>170000</v>
      </c>
      <c r="H103" s="21">
        <v>170000</v>
      </c>
      <c r="I103" s="22">
        <v>128000</v>
      </c>
      <c r="J103" s="23">
        <f t="shared" si="114"/>
        <v>128000</v>
      </c>
      <c r="K103" s="41" t="str">
        <f t="shared" si="72"/>
        <v>ACEPTA</v>
      </c>
      <c r="L103" s="41" t="str">
        <f t="shared" si="73"/>
        <v>ACEPTA</v>
      </c>
      <c r="M103" s="50">
        <f t="shared" si="74"/>
        <v>0.24705882352941178</v>
      </c>
      <c r="N103" s="77" t="str">
        <f t="shared" si="115"/>
        <v>PAB</v>
      </c>
      <c r="O103" s="22">
        <v>169999</v>
      </c>
      <c r="P103" s="41">
        <f t="shared" si="75"/>
        <v>169999</v>
      </c>
      <c r="Q103" s="41" t="str">
        <f t="shared" si="76"/>
        <v>ACEPTA</v>
      </c>
      <c r="R103" s="41" t="str">
        <f t="shared" si="77"/>
        <v>ACEPTA</v>
      </c>
      <c r="S103" s="50">
        <f t="shared" si="78"/>
        <v>5.8823529411888842E-6</v>
      </c>
      <c r="T103" s="42" t="str">
        <f t="shared" si="116"/>
        <v>ACEPTA</v>
      </c>
      <c r="U103" s="22">
        <v>170000</v>
      </c>
      <c r="V103" s="41">
        <f t="shared" si="79"/>
        <v>170000</v>
      </c>
      <c r="W103" s="41" t="str">
        <f t="shared" si="80"/>
        <v>ACEPTA</v>
      </c>
      <c r="X103" s="41" t="str">
        <f t="shared" si="81"/>
        <v>ACEPTA</v>
      </c>
      <c r="Y103" s="50">
        <f t="shared" si="82"/>
        <v>0</v>
      </c>
      <c r="Z103" s="42" t="str">
        <f t="shared" si="117"/>
        <v>ACEPTA</v>
      </c>
      <c r="AA103" s="22">
        <v>169998</v>
      </c>
      <c r="AB103" s="41">
        <f t="shared" si="83"/>
        <v>169998</v>
      </c>
      <c r="AC103" s="41" t="str">
        <f t="shared" si="84"/>
        <v>ACEPTA</v>
      </c>
      <c r="AD103" s="41" t="str">
        <f t="shared" si="85"/>
        <v>ACEPTA</v>
      </c>
      <c r="AE103" s="50">
        <f t="shared" si="86"/>
        <v>1.1764705882377768E-5</v>
      </c>
      <c r="AF103" s="42" t="str">
        <f t="shared" si="118"/>
        <v>ACEPTA</v>
      </c>
      <c r="AG103" s="22">
        <v>169000</v>
      </c>
      <c r="AH103" s="41">
        <f t="shared" si="87"/>
        <v>169000</v>
      </c>
      <c r="AI103" s="41" t="str">
        <f t="shared" si="88"/>
        <v>ACEPTA</v>
      </c>
      <c r="AJ103" s="41" t="str">
        <f t="shared" si="89"/>
        <v>ACEPTA</v>
      </c>
      <c r="AK103" s="50">
        <f t="shared" si="90"/>
        <v>5.8823529411764497E-3</v>
      </c>
      <c r="AL103" s="42" t="str">
        <f t="shared" si="119"/>
        <v>ACEPTA</v>
      </c>
      <c r="AM103" s="22">
        <v>169700</v>
      </c>
      <c r="AN103" s="22">
        <f t="shared" si="91"/>
        <v>169700</v>
      </c>
      <c r="AO103" s="22" t="str">
        <f t="shared" si="92"/>
        <v>ACEPTA</v>
      </c>
      <c r="AP103" s="22" t="str">
        <f t="shared" si="93"/>
        <v>ACEPTA</v>
      </c>
      <c r="AQ103" s="33">
        <f t="shared" si="94"/>
        <v>1.7647058823528905E-3</v>
      </c>
      <c r="AR103" s="79" t="str">
        <f t="shared" si="120"/>
        <v>ACEPTA</v>
      </c>
      <c r="AS103" s="22">
        <v>169950</v>
      </c>
      <c r="AT103" s="22">
        <f t="shared" si="95"/>
        <v>169950</v>
      </c>
      <c r="AU103" s="22" t="str">
        <f t="shared" si="96"/>
        <v>ACEPTA</v>
      </c>
      <c r="AV103" s="22" t="str">
        <f t="shared" si="97"/>
        <v>ACEPTA</v>
      </c>
      <c r="AW103" s="33">
        <f t="shared" si="98"/>
        <v>2.9411764705877808E-4</v>
      </c>
      <c r="AX103" s="79" t="str">
        <f t="shared" si="121"/>
        <v>ACEPTA</v>
      </c>
      <c r="AY103" s="22">
        <v>170000</v>
      </c>
      <c r="AZ103" s="22">
        <f t="shared" si="99"/>
        <v>170000</v>
      </c>
      <c r="BA103" s="22" t="str">
        <f t="shared" si="100"/>
        <v>ACEPTA</v>
      </c>
      <c r="BB103" s="22" t="str">
        <f t="shared" si="101"/>
        <v>ACEPTA</v>
      </c>
      <c r="BC103" s="33">
        <f t="shared" si="102"/>
        <v>0</v>
      </c>
      <c r="BD103" s="34"/>
      <c r="BE103" s="22">
        <v>169990</v>
      </c>
      <c r="BF103" s="22">
        <f t="shared" si="103"/>
        <v>169990</v>
      </c>
      <c r="BG103" s="22" t="str">
        <f t="shared" si="104"/>
        <v>ACEPTA</v>
      </c>
      <c r="BH103" s="22" t="str">
        <f t="shared" si="105"/>
        <v>ACEPTA</v>
      </c>
      <c r="BI103" s="33">
        <f t="shared" si="106"/>
        <v>5.882352941177782E-5</v>
      </c>
      <c r="BJ103" s="79" t="str">
        <f t="shared" si="122"/>
        <v>ACEPTA</v>
      </c>
      <c r="BK103" s="23">
        <v>169990</v>
      </c>
      <c r="BL103" s="22">
        <f t="shared" si="107"/>
        <v>169990</v>
      </c>
      <c r="BM103" s="22" t="str">
        <f t="shared" si="108"/>
        <v>ACEPTA</v>
      </c>
      <c r="BN103" s="22" t="str">
        <f t="shared" si="109"/>
        <v>ACEPTA</v>
      </c>
      <c r="BO103" s="33">
        <f t="shared" si="110"/>
        <v>5.882352941177782E-5</v>
      </c>
      <c r="BP103" s="79" t="str">
        <f t="shared" si="123"/>
        <v>ACEPTA</v>
      </c>
      <c r="BQ103" s="22">
        <f t="shared" si="111"/>
        <v>169990</v>
      </c>
      <c r="BR103" s="23">
        <f t="shared" si="112"/>
        <v>13946.633014618417</v>
      </c>
      <c r="BS103" s="22">
        <f t="shared" si="113"/>
        <v>156043.36698538158</v>
      </c>
    </row>
    <row r="104" spans="1:71" ht="18" customHeight="1" x14ac:dyDescent="0.25">
      <c r="A104" s="15">
        <v>101</v>
      </c>
      <c r="B104" s="16" t="s">
        <v>237</v>
      </c>
      <c r="C104" s="17" t="s">
        <v>231</v>
      </c>
      <c r="D104" s="24" t="s">
        <v>238</v>
      </c>
      <c r="E104" s="19" t="s">
        <v>31</v>
      </c>
      <c r="F104" s="20">
        <v>1</v>
      </c>
      <c r="G104" s="21">
        <v>170000</v>
      </c>
      <c r="H104" s="21">
        <v>170000</v>
      </c>
      <c r="I104" s="22">
        <v>128000</v>
      </c>
      <c r="J104" s="23">
        <f t="shared" si="114"/>
        <v>128000</v>
      </c>
      <c r="K104" s="41" t="str">
        <f t="shared" si="72"/>
        <v>ACEPTA</v>
      </c>
      <c r="L104" s="41" t="str">
        <f t="shared" si="73"/>
        <v>ACEPTA</v>
      </c>
      <c r="M104" s="50">
        <f t="shared" si="74"/>
        <v>0.24705882352941178</v>
      </c>
      <c r="N104" s="77" t="str">
        <f t="shared" si="115"/>
        <v>PAB</v>
      </c>
      <c r="O104" s="22">
        <v>169999</v>
      </c>
      <c r="P104" s="41">
        <f t="shared" si="75"/>
        <v>169999</v>
      </c>
      <c r="Q104" s="41" t="str">
        <f t="shared" si="76"/>
        <v>ACEPTA</v>
      </c>
      <c r="R104" s="41" t="str">
        <f t="shared" si="77"/>
        <v>ACEPTA</v>
      </c>
      <c r="S104" s="50">
        <f t="shared" si="78"/>
        <v>5.8823529411888842E-6</v>
      </c>
      <c r="T104" s="42" t="str">
        <f t="shared" si="116"/>
        <v>ACEPTA</v>
      </c>
      <c r="U104" s="22">
        <v>170000</v>
      </c>
      <c r="V104" s="41">
        <f t="shared" si="79"/>
        <v>170000</v>
      </c>
      <c r="W104" s="41" t="str">
        <f t="shared" si="80"/>
        <v>ACEPTA</v>
      </c>
      <c r="X104" s="41" t="str">
        <f t="shared" si="81"/>
        <v>ACEPTA</v>
      </c>
      <c r="Y104" s="50">
        <f t="shared" si="82"/>
        <v>0</v>
      </c>
      <c r="Z104" s="42" t="str">
        <f t="shared" si="117"/>
        <v>ACEPTA</v>
      </c>
      <c r="AA104" s="22">
        <v>169998</v>
      </c>
      <c r="AB104" s="41">
        <f t="shared" si="83"/>
        <v>169998</v>
      </c>
      <c r="AC104" s="41" t="str">
        <f t="shared" si="84"/>
        <v>ACEPTA</v>
      </c>
      <c r="AD104" s="41" t="str">
        <f t="shared" si="85"/>
        <v>ACEPTA</v>
      </c>
      <c r="AE104" s="50">
        <f t="shared" si="86"/>
        <v>1.1764705882377768E-5</v>
      </c>
      <c r="AF104" s="42" t="str">
        <f t="shared" si="118"/>
        <v>ACEPTA</v>
      </c>
      <c r="AG104" s="22">
        <v>169000</v>
      </c>
      <c r="AH104" s="41">
        <f t="shared" si="87"/>
        <v>169000</v>
      </c>
      <c r="AI104" s="41" t="str">
        <f t="shared" si="88"/>
        <v>ACEPTA</v>
      </c>
      <c r="AJ104" s="41" t="str">
        <f t="shared" si="89"/>
        <v>ACEPTA</v>
      </c>
      <c r="AK104" s="50">
        <f t="shared" si="90"/>
        <v>5.8823529411764497E-3</v>
      </c>
      <c r="AL104" s="42" t="str">
        <f t="shared" si="119"/>
        <v>ACEPTA</v>
      </c>
      <c r="AM104" s="22">
        <v>169700</v>
      </c>
      <c r="AN104" s="22">
        <f t="shared" si="91"/>
        <v>169700</v>
      </c>
      <c r="AO104" s="22" t="str">
        <f t="shared" si="92"/>
        <v>ACEPTA</v>
      </c>
      <c r="AP104" s="22" t="str">
        <f t="shared" si="93"/>
        <v>ACEPTA</v>
      </c>
      <c r="AQ104" s="33">
        <f t="shared" si="94"/>
        <v>1.7647058823528905E-3</v>
      </c>
      <c r="AR104" s="79" t="str">
        <f t="shared" si="120"/>
        <v>ACEPTA</v>
      </c>
      <c r="AS104" s="22">
        <v>169950</v>
      </c>
      <c r="AT104" s="22">
        <f t="shared" si="95"/>
        <v>169950</v>
      </c>
      <c r="AU104" s="22" t="str">
        <f t="shared" si="96"/>
        <v>ACEPTA</v>
      </c>
      <c r="AV104" s="22" t="str">
        <f t="shared" si="97"/>
        <v>ACEPTA</v>
      </c>
      <c r="AW104" s="33">
        <f t="shared" si="98"/>
        <v>2.9411764705877808E-4</v>
      </c>
      <c r="AX104" s="79" t="str">
        <f t="shared" si="121"/>
        <v>ACEPTA</v>
      </c>
      <c r="AY104" s="22">
        <v>170000</v>
      </c>
      <c r="AZ104" s="22">
        <f t="shared" si="99"/>
        <v>170000</v>
      </c>
      <c r="BA104" s="22" t="str">
        <f t="shared" si="100"/>
        <v>ACEPTA</v>
      </c>
      <c r="BB104" s="22" t="str">
        <f t="shared" si="101"/>
        <v>ACEPTA</v>
      </c>
      <c r="BC104" s="33">
        <f t="shared" si="102"/>
        <v>0</v>
      </c>
      <c r="BD104" s="32"/>
      <c r="BE104" s="22">
        <v>169990</v>
      </c>
      <c r="BF104" s="22">
        <f t="shared" si="103"/>
        <v>169990</v>
      </c>
      <c r="BG104" s="22" t="str">
        <f t="shared" si="104"/>
        <v>ACEPTA</v>
      </c>
      <c r="BH104" s="22" t="str">
        <f t="shared" si="105"/>
        <v>ACEPTA</v>
      </c>
      <c r="BI104" s="33">
        <f t="shared" si="106"/>
        <v>5.882352941177782E-5</v>
      </c>
      <c r="BJ104" s="79" t="str">
        <f t="shared" si="122"/>
        <v>ACEPTA</v>
      </c>
      <c r="BK104" s="23">
        <v>169990</v>
      </c>
      <c r="BL104" s="22">
        <f t="shared" si="107"/>
        <v>169990</v>
      </c>
      <c r="BM104" s="22" t="str">
        <f t="shared" si="108"/>
        <v>ACEPTA</v>
      </c>
      <c r="BN104" s="22" t="str">
        <f t="shared" si="109"/>
        <v>ACEPTA</v>
      </c>
      <c r="BO104" s="33">
        <f t="shared" si="110"/>
        <v>5.882352941177782E-5</v>
      </c>
      <c r="BP104" s="79" t="str">
        <f t="shared" si="123"/>
        <v>ACEPTA</v>
      </c>
      <c r="BQ104" s="22">
        <f t="shared" si="111"/>
        <v>169990</v>
      </c>
      <c r="BR104" s="23">
        <f t="shared" si="112"/>
        <v>13946.633014618417</v>
      </c>
      <c r="BS104" s="22">
        <f t="shared" si="113"/>
        <v>156043.36698538158</v>
      </c>
    </row>
    <row r="105" spans="1:71" ht="18" customHeight="1" x14ac:dyDescent="0.25">
      <c r="A105" s="15">
        <v>102</v>
      </c>
      <c r="B105" s="16" t="s">
        <v>239</v>
      </c>
      <c r="C105" s="17" t="s">
        <v>231</v>
      </c>
      <c r="D105" s="24" t="s">
        <v>240</v>
      </c>
      <c r="E105" s="19" t="s">
        <v>31</v>
      </c>
      <c r="F105" s="20">
        <v>1</v>
      </c>
      <c r="G105" s="21">
        <v>154531</v>
      </c>
      <c r="H105" s="21">
        <v>154531</v>
      </c>
      <c r="I105" s="22">
        <v>121000</v>
      </c>
      <c r="J105" s="23">
        <f t="shared" si="114"/>
        <v>121000</v>
      </c>
      <c r="K105" s="41" t="str">
        <f t="shared" si="72"/>
        <v>ACEPTA</v>
      </c>
      <c r="L105" s="41" t="str">
        <f t="shared" si="73"/>
        <v>ACEPTA</v>
      </c>
      <c r="M105" s="50">
        <f t="shared" si="74"/>
        <v>0.21698558865211515</v>
      </c>
      <c r="N105" s="77" t="str">
        <f t="shared" si="115"/>
        <v>PAB</v>
      </c>
      <c r="O105" s="22">
        <v>154530</v>
      </c>
      <c r="P105" s="41">
        <f t="shared" si="75"/>
        <v>154530</v>
      </c>
      <c r="Q105" s="41" t="str">
        <f t="shared" si="76"/>
        <v>ACEPTA</v>
      </c>
      <c r="R105" s="41" t="str">
        <f t="shared" si="77"/>
        <v>ACEPTA</v>
      </c>
      <c r="S105" s="50">
        <f t="shared" si="78"/>
        <v>6.4711934821826134E-6</v>
      </c>
      <c r="T105" s="42" t="str">
        <f t="shared" si="116"/>
        <v>ACEPTA</v>
      </c>
      <c r="U105" s="22">
        <v>154531</v>
      </c>
      <c r="V105" s="41">
        <f t="shared" si="79"/>
        <v>154531</v>
      </c>
      <c r="W105" s="41" t="str">
        <f t="shared" si="80"/>
        <v>ACEPTA</v>
      </c>
      <c r="X105" s="41" t="str">
        <f t="shared" si="81"/>
        <v>ACEPTA</v>
      </c>
      <c r="Y105" s="50">
        <f t="shared" si="82"/>
        <v>0</v>
      </c>
      <c r="Z105" s="42" t="str">
        <f t="shared" si="117"/>
        <v>ACEPTA</v>
      </c>
      <c r="AA105" s="22">
        <v>154529</v>
      </c>
      <c r="AB105" s="41">
        <f t="shared" si="83"/>
        <v>154529</v>
      </c>
      <c r="AC105" s="41" t="str">
        <f t="shared" si="84"/>
        <v>ACEPTA</v>
      </c>
      <c r="AD105" s="41" t="str">
        <f t="shared" si="85"/>
        <v>ACEPTA</v>
      </c>
      <c r="AE105" s="50">
        <f t="shared" si="86"/>
        <v>1.2942386964476249E-5</v>
      </c>
      <c r="AF105" s="42" t="str">
        <f t="shared" si="118"/>
        <v>ACEPTA</v>
      </c>
      <c r="AG105" s="22">
        <v>154000</v>
      </c>
      <c r="AH105" s="41">
        <f t="shared" si="87"/>
        <v>154000</v>
      </c>
      <c r="AI105" s="41" t="str">
        <f t="shared" si="88"/>
        <v>ACEPTA</v>
      </c>
      <c r="AJ105" s="41" t="str">
        <f t="shared" si="89"/>
        <v>ACEPTA</v>
      </c>
      <c r="AK105" s="50">
        <f t="shared" si="90"/>
        <v>3.436203739055621E-3</v>
      </c>
      <c r="AL105" s="42" t="str">
        <f t="shared" si="119"/>
        <v>ACEPTA</v>
      </c>
      <c r="AM105" s="22">
        <v>154200</v>
      </c>
      <c r="AN105" s="22">
        <f t="shared" si="91"/>
        <v>154200</v>
      </c>
      <c r="AO105" s="22" t="str">
        <f t="shared" si="92"/>
        <v>ACEPTA</v>
      </c>
      <c r="AP105" s="22" t="str">
        <f t="shared" si="93"/>
        <v>ACEPTA</v>
      </c>
      <c r="AQ105" s="33">
        <f t="shared" si="94"/>
        <v>2.1419650426127701E-3</v>
      </c>
      <c r="AR105" s="79" t="str">
        <f t="shared" si="120"/>
        <v>ACEPTA</v>
      </c>
      <c r="AS105" s="22">
        <v>154481</v>
      </c>
      <c r="AT105" s="22">
        <f t="shared" si="95"/>
        <v>154481</v>
      </c>
      <c r="AU105" s="22" t="str">
        <f t="shared" si="96"/>
        <v>ACEPTA</v>
      </c>
      <c r="AV105" s="22" t="str">
        <f t="shared" si="97"/>
        <v>ACEPTA</v>
      </c>
      <c r="AW105" s="33">
        <f t="shared" si="98"/>
        <v>3.2355967411068498E-4</v>
      </c>
      <c r="AX105" s="79" t="str">
        <f t="shared" si="121"/>
        <v>ACEPTA</v>
      </c>
      <c r="AY105" s="22">
        <v>154500</v>
      </c>
      <c r="AZ105" s="22">
        <f t="shared" si="99"/>
        <v>154500</v>
      </c>
      <c r="BA105" s="22" t="str">
        <f t="shared" si="100"/>
        <v>ACEPTA</v>
      </c>
      <c r="BB105" s="22" t="str">
        <f t="shared" si="101"/>
        <v>ACEPTA</v>
      </c>
      <c r="BC105" s="33">
        <f t="shared" si="102"/>
        <v>2.0060699794866022E-4</v>
      </c>
      <c r="BD105" s="34"/>
      <c r="BE105" s="22">
        <v>154521</v>
      </c>
      <c r="BF105" s="22">
        <f t="shared" si="103"/>
        <v>154521</v>
      </c>
      <c r="BG105" s="22" t="str">
        <f t="shared" si="104"/>
        <v>ACEPTA</v>
      </c>
      <c r="BH105" s="22" t="str">
        <f t="shared" si="105"/>
        <v>ACEPTA</v>
      </c>
      <c r="BI105" s="33">
        <f t="shared" si="106"/>
        <v>6.4711934822159201E-5</v>
      </c>
      <c r="BJ105" s="79" t="str">
        <f t="shared" si="122"/>
        <v>ACEPTA</v>
      </c>
      <c r="BK105" s="23">
        <v>154520</v>
      </c>
      <c r="BL105" s="22">
        <f t="shared" si="107"/>
        <v>154520</v>
      </c>
      <c r="BM105" s="22" t="str">
        <f t="shared" si="108"/>
        <v>ACEPTA</v>
      </c>
      <c r="BN105" s="22" t="str">
        <f t="shared" si="109"/>
        <v>ACEPTA</v>
      </c>
      <c r="BO105" s="33">
        <f t="shared" si="110"/>
        <v>7.1183128304341814E-5</v>
      </c>
      <c r="BP105" s="79" t="str">
        <f t="shared" si="123"/>
        <v>ACEPTA</v>
      </c>
      <c r="BQ105" s="22">
        <f t="shared" si="111"/>
        <v>154520</v>
      </c>
      <c r="BR105" s="23">
        <f t="shared" si="112"/>
        <v>11139.597658802584</v>
      </c>
      <c r="BS105" s="22">
        <f t="shared" si="113"/>
        <v>143380.40234119742</v>
      </c>
    </row>
    <row r="106" spans="1:71" ht="18" customHeight="1" x14ac:dyDescent="0.25">
      <c r="A106" s="15">
        <v>103</v>
      </c>
      <c r="B106" s="16" t="s">
        <v>241</v>
      </c>
      <c r="C106" s="17" t="s">
        <v>231</v>
      </c>
      <c r="D106" s="18">
        <v>9788437623382</v>
      </c>
      <c r="E106" s="19" t="s">
        <v>31</v>
      </c>
      <c r="F106" s="20">
        <v>1</v>
      </c>
      <c r="G106" s="21">
        <v>170000</v>
      </c>
      <c r="H106" s="21">
        <v>170000</v>
      </c>
      <c r="I106" s="22">
        <v>128000</v>
      </c>
      <c r="J106" s="23">
        <f t="shared" si="114"/>
        <v>128000</v>
      </c>
      <c r="K106" s="41" t="str">
        <f t="shared" si="72"/>
        <v>ACEPTA</v>
      </c>
      <c r="L106" s="41" t="str">
        <f t="shared" si="73"/>
        <v>ACEPTA</v>
      </c>
      <c r="M106" s="50">
        <f t="shared" si="74"/>
        <v>0.24705882352941178</v>
      </c>
      <c r="N106" s="77" t="str">
        <f t="shared" si="115"/>
        <v>PAB</v>
      </c>
      <c r="O106" s="22">
        <v>169999</v>
      </c>
      <c r="P106" s="41">
        <f t="shared" si="75"/>
        <v>169999</v>
      </c>
      <c r="Q106" s="41" t="str">
        <f t="shared" si="76"/>
        <v>ACEPTA</v>
      </c>
      <c r="R106" s="41" t="str">
        <f t="shared" si="77"/>
        <v>ACEPTA</v>
      </c>
      <c r="S106" s="50">
        <f t="shared" si="78"/>
        <v>5.8823529411888842E-6</v>
      </c>
      <c r="T106" s="42" t="str">
        <f t="shared" si="116"/>
        <v>ACEPTA</v>
      </c>
      <c r="U106" s="22">
        <v>170000</v>
      </c>
      <c r="V106" s="41">
        <f t="shared" si="79"/>
        <v>170000</v>
      </c>
      <c r="W106" s="41" t="str">
        <f t="shared" si="80"/>
        <v>ACEPTA</v>
      </c>
      <c r="X106" s="41" t="str">
        <f t="shared" si="81"/>
        <v>ACEPTA</v>
      </c>
      <c r="Y106" s="50">
        <f t="shared" si="82"/>
        <v>0</v>
      </c>
      <c r="Z106" s="42" t="str">
        <f t="shared" si="117"/>
        <v>ACEPTA</v>
      </c>
      <c r="AA106" s="22">
        <v>169998</v>
      </c>
      <c r="AB106" s="41">
        <f t="shared" si="83"/>
        <v>169998</v>
      </c>
      <c r="AC106" s="41" t="str">
        <f t="shared" si="84"/>
        <v>ACEPTA</v>
      </c>
      <c r="AD106" s="41" t="str">
        <f t="shared" si="85"/>
        <v>ACEPTA</v>
      </c>
      <c r="AE106" s="50">
        <f t="shared" si="86"/>
        <v>1.1764705882377768E-5</v>
      </c>
      <c r="AF106" s="42" t="str">
        <f t="shared" si="118"/>
        <v>ACEPTA</v>
      </c>
      <c r="AG106" s="22">
        <v>169000</v>
      </c>
      <c r="AH106" s="41">
        <f t="shared" si="87"/>
        <v>169000</v>
      </c>
      <c r="AI106" s="41" t="str">
        <f t="shared" si="88"/>
        <v>ACEPTA</v>
      </c>
      <c r="AJ106" s="41" t="str">
        <f t="shared" si="89"/>
        <v>ACEPTA</v>
      </c>
      <c r="AK106" s="50">
        <f t="shared" si="90"/>
        <v>5.8823529411764497E-3</v>
      </c>
      <c r="AL106" s="42" t="str">
        <f t="shared" si="119"/>
        <v>ACEPTA</v>
      </c>
      <c r="AM106" s="22">
        <v>169700</v>
      </c>
      <c r="AN106" s="22">
        <f t="shared" si="91"/>
        <v>169700</v>
      </c>
      <c r="AO106" s="22" t="str">
        <f t="shared" si="92"/>
        <v>ACEPTA</v>
      </c>
      <c r="AP106" s="22" t="str">
        <f t="shared" si="93"/>
        <v>ACEPTA</v>
      </c>
      <c r="AQ106" s="33">
        <f t="shared" si="94"/>
        <v>1.7647058823528905E-3</v>
      </c>
      <c r="AR106" s="79" t="str">
        <f t="shared" si="120"/>
        <v>ACEPTA</v>
      </c>
      <c r="AS106" s="22">
        <v>169950</v>
      </c>
      <c r="AT106" s="22">
        <f t="shared" si="95"/>
        <v>169950</v>
      </c>
      <c r="AU106" s="22" t="str">
        <f t="shared" si="96"/>
        <v>ACEPTA</v>
      </c>
      <c r="AV106" s="22" t="str">
        <f t="shared" si="97"/>
        <v>ACEPTA</v>
      </c>
      <c r="AW106" s="33">
        <f t="shared" si="98"/>
        <v>2.9411764705877808E-4</v>
      </c>
      <c r="AX106" s="79" t="str">
        <f t="shared" si="121"/>
        <v>ACEPTA</v>
      </c>
      <c r="AY106" s="22">
        <v>170000</v>
      </c>
      <c r="AZ106" s="22">
        <f t="shared" si="99"/>
        <v>170000</v>
      </c>
      <c r="BA106" s="22" t="str">
        <f t="shared" si="100"/>
        <v>ACEPTA</v>
      </c>
      <c r="BB106" s="22" t="str">
        <f t="shared" si="101"/>
        <v>ACEPTA</v>
      </c>
      <c r="BC106" s="33">
        <f t="shared" si="102"/>
        <v>0</v>
      </c>
      <c r="BD106" s="32"/>
      <c r="BE106" s="22">
        <v>169990</v>
      </c>
      <c r="BF106" s="22">
        <f t="shared" si="103"/>
        <v>169990</v>
      </c>
      <c r="BG106" s="22" t="str">
        <f t="shared" si="104"/>
        <v>ACEPTA</v>
      </c>
      <c r="BH106" s="22" t="str">
        <f t="shared" si="105"/>
        <v>ACEPTA</v>
      </c>
      <c r="BI106" s="33">
        <f t="shared" si="106"/>
        <v>5.882352941177782E-5</v>
      </c>
      <c r="BJ106" s="79" t="str">
        <f t="shared" si="122"/>
        <v>ACEPTA</v>
      </c>
      <c r="BK106" s="23">
        <v>169990</v>
      </c>
      <c r="BL106" s="22">
        <f t="shared" si="107"/>
        <v>169990</v>
      </c>
      <c r="BM106" s="22" t="str">
        <f t="shared" si="108"/>
        <v>ACEPTA</v>
      </c>
      <c r="BN106" s="22" t="str">
        <f t="shared" si="109"/>
        <v>ACEPTA</v>
      </c>
      <c r="BO106" s="33">
        <f t="shared" si="110"/>
        <v>5.882352941177782E-5</v>
      </c>
      <c r="BP106" s="79" t="str">
        <f t="shared" si="123"/>
        <v>ACEPTA</v>
      </c>
      <c r="BQ106" s="22">
        <f t="shared" si="111"/>
        <v>169990</v>
      </c>
      <c r="BR106" s="23">
        <f t="shared" si="112"/>
        <v>13946.633014618417</v>
      </c>
      <c r="BS106" s="22">
        <f t="shared" si="113"/>
        <v>156043.36698538158</v>
      </c>
    </row>
    <row r="107" spans="1:71" ht="18" customHeight="1" x14ac:dyDescent="0.25">
      <c r="A107" s="15">
        <v>104</v>
      </c>
      <c r="B107" s="16" t="s">
        <v>242</v>
      </c>
      <c r="C107" s="17" t="s">
        <v>231</v>
      </c>
      <c r="D107" s="18" t="s">
        <v>243</v>
      </c>
      <c r="E107" s="19" t="s">
        <v>31</v>
      </c>
      <c r="F107" s="20">
        <v>1</v>
      </c>
      <c r="G107" s="21">
        <v>180000</v>
      </c>
      <c r="H107" s="21">
        <v>180000</v>
      </c>
      <c r="I107" s="22">
        <v>135000</v>
      </c>
      <c r="J107" s="23">
        <f t="shared" si="114"/>
        <v>135000</v>
      </c>
      <c r="K107" s="41" t="str">
        <f t="shared" si="72"/>
        <v>ACEPTA</v>
      </c>
      <c r="L107" s="41" t="str">
        <f t="shared" si="73"/>
        <v>ACEPTA</v>
      </c>
      <c r="M107" s="50">
        <f t="shared" si="74"/>
        <v>0.25</v>
      </c>
      <c r="N107" s="77" t="str">
        <f t="shared" si="115"/>
        <v>PAB</v>
      </c>
      <c r="O107" s="22">
        <v>179999</v>
      </c>
      <c r="P107" s="41">
        <f t="shared" si="75"/>
        <v>179999</v>
      </c>
      <c r="Q107" s="41" t="str">
        <f t="shared" si="76"/>
        <v>ACEPTA</v>
      </c>
      <c r="R107" s="41" t="str">
        <f t="shared" si="77"/>
        <v>ACEPTA</v>
      </c>
      <c r="S107" s="50">
        <f t="shared" si="78"/>
        <v>5.5555555555919511E-6</v>
      </c>
      <c r="T107" s="42" t="str">
        <f t="shared" si="116"/>
        <v>ACEPTA</v>
      </c>
      <c r="U107" s="22">
        <v>180000</v>
      </c>
      <c r="V107" s="41">
        <f t="shared" si="79"/>
        <v>180000</v>
      </c>
      <c r="W107" s="41" t="str">
        <f t="shared" si="80"/>
        <v>ACEPTA</v>
      </c>
      <c r="X107" s="41" t="str">
        <f t="shared" si="81"/>
        <v>ACEPTA</v>
      </c>
      <c r="Y107" s="50">
        <f t="shared" si="82"/>
        <v>0</v>
      </c>
      <c r="Z107" s="42" t="str">
        <f t="shared" si="117"/>
        <v>ACEPTA</v>
      </c>
      <c r="AA107" s="22">
        <v>179998</v>
      </c>
      <c r="AB107" s="41">
        <f t="shared" si="83"/>
        <v>179998</v>
      </c>
      <c r="AC107" s="41" t="str">
        <f t="shared" si="84"/>
        <v>ACEPTA</v>
      </c>
      <c r="AD107" s="41" t="str">
        <f t="shared" si="85"/>
        <v>ACEPTA</v>
      </c>
      <c r="AE107" s="50">
        <f t="shared" si="86"/>
        <v>1.111111111107288E-5</v>
      </c>
      <c r="AF107" s="42" t="str">
        <f t="shared" si="118"/>
        <v>ACEPTA</v>
      </c>
      <c r="AG107" s="22">
        <v>179000</v>
      </c>
      <c r="AH107" s="41">
        <f t="shared" si="87"/>
        <v>179000</v>
      </c>
      <c r="AI107" s="41" t="str">
        <f t="shared" si="88"/>
        <v>ACEPTA</v>
      </c>
      <c r="AJ107" s="41" t="str">
        <f t="shared" si="89"/>
        <v>ACEPTA</v>
      </c>
      <c r="AK107" s="50">
        <f t="shared" si="90"/>
        <v>5.5555555555555358E-3</v>
      </c>
      <c r="AL107" s="42" t="str">
        <f t="shared" si="119"/>
        <v>ACEPTA</v>
      </c>
      <c r="AM107" s="22">
        <v>179700</v>
      </c>
      <c r="AN107" s="22">
        <f t="shared" si="91"/>
        <v>179700</v>
      </c>
      <c r="AO107" s="22" t="str">
        <f t="shared" si="92"/>
        <v>ACEPTA</v>
      </c>
      <c r="AP107" s="22" t="str">
        <f t="shared" si="93"/>
        <v>ACEPTA</v>
      </c>
      <c r="AQ107" s="33">
        <f t="shared" si="94"/>
        <v>1.6666666666667052E-3</v>
      </c>
      <c r="AR107" s="79" t="str">
        <f t="shared" si="120"/>
        <v>ACEPTA</v>
      </c>
      <c r="AS107" s="22">
        <v>179950</v>
      </c>
      <c r="AT107" s="22">
        <f t="shared" si="95"/>
        <v>179950</v>
      </c>
      <c r="AU107" s="22" t="str">
        <f t="shared" si="96"/>
        <v>ACEPTA</v>
      </c>
      <c r="AV107" s="22" t="str">
        <f t="shared" si="97"/>
        <v>ACEPTA</v>
      </c>
      <c r="AW107" s="33">
        <f t="shared" si="98"/>
        <v>2.777777777778212E-4</v>
      </c>
      <c r="AX107" s="79" t="str">
        <f t="shared" si="121"/>
        <v>ACEPTA</v>
      </c>
      <c r="AY107" s="22">
        <v>180000</v>
      </c>
      <c r="AZ107" s="22">
        <f t="shared" si="99"/>
        <v>180000</v>
      </c>
      <c r="BA107" s="22" t="str">
        <f t="shared" si="100"/>
        <v>ACEPTA</v>
      </c>
      <c r="BB107" s="22" t="str">
        <f t="shared" si="101"/>
        <v>ACEPTA</v>
      </c>
      <c r="BC107" s="33">
        <f t="shared" si="102"/>
        <v>0</v>
      </c>
      <c r="BD107" s="34"/>
      <c r="BE107" s="22">
        <v>179990</v>
      </c>
      <c r="BF107" s="22">
        <f t="shared" si="103"/>
        <v>179990</v>
      </c>
      <c r="BG107" s="22" t="str">
        <f t="shared" si="104"/>
        <v>ACEPTA</v>
      </c>
      <c r="BH107" s="22" t="str">
        <f t="shared" si="105"/>
        <v>ACEPTA</v>
      </c>
      <c r="BI107" s="33">
        <f t="shared" si="106"/>
        <v>5.5555555555586444E-5</v>
      </c>
      <c r="BJ107" s="79" t="str">
        <f t="shared" si="122"/>
        <v>ACEPTA</v>
      </c>
      <c r="BK107" s="23">
        <v>179990</v>
      </c>
      <c r="BL107" s="22">
        <f t="shared" si="107"/>
        <v>179990</v>
      </c>
      <c r="BM107" s="22" t="str">
        <f t="shared" si="108"/>
        <v>ACEPTA</v>
      </c>
      <c r="BN107" s="22" t="str">
        <f t="shared" si="109"/>
        <v>ACEPTA</v>
      </c>
      <c r="BO107" s="33">
        <f t="shared" si="110"/>
        <v>5.5555555555586444E-5</v>
      </c>
      <c r="BP107" s="79" t="str">
        <f t="shared" si="123"/>
        <v>ACEPTA</v>
      </c>
      <c r="BQ107" s="22">
        <f t="shared" si="111"/>
        <v>179990</v>
      </c>
      <c r="BR107" s="23">
        <f t="shared" si="112"/>
        <v>14946.376008175956</v>
      </c>
      <c r="BS107" s="22">
        <f t="shared" si="113"/>
        <v>165043.62399182405</v>
      </c>
    </row>
    <row r="108" spans="1:71" ht="18" customHeight="1" x14ac:dyDescent="0.25">
      <c r="A108" s="15">
        <v>105</v>
      </c>
      <c r="B108" s="16" t="s">
        <v>244</v>
      </c>
      <c r="C108" s="17" t="s">
        <v>231</v>
      </c>
      <c r="D108" s="18">
        <v>9789584292803</v>
      </c>
      <c r="E108" s="19" t="s">
        <v>31</v>
      </c>
      <c r="F108" s="20">
        <v>1</v>
      </c>
      <c r="G108" s="21">
        <v>42000</v>
      </c>
      <c r="H108" s="21">
        <v>42000</v>
      </c>
      <c r="I108" s="22">
        <v>32000</v>
      </c>
      <c r="J108" s="23">
        <f t="shared" si="114"/>
        <v>32000</v>
      </c>
      <c r="K108" s="41" t="str">
        <f t="shared" si="72"/>
        <v>ACEPTA</v>
      </c>
      <c r="L108" s="41" t="str">
        <f t="shared" si="73"/>
        <v>ACEPTA</v>
      </c>
      <c r="M108" s="50">
        <f t="shared" si="74"/>
        <v>0.23809523809523814</v>
      </c>
      <c r="N108" s="77" t="str">
        <f t="shared" si="115"/>
        <v>PAB</v>
      </c>
      <c r="O108" s="22">
        <v>41999</v>
      </c>
      <c r="P108" s="41">
        <f t="shared" si="75"/>
        <v>41999</v>
      </c>
      <c r="Q108" s="41" t="str">
        <f t="shared" si="76"/>
        <v>ACEPTA</v>
      </c>
      <c r="R108" s="41" t="str">
        <f t="shared" si="77"/>
        <v>ACEPTA</v>
      </c>
      <c r="S108" s="50">
        <f t="shared" si="78"/>
        <v>2.3809523809537048E-5</v>
      </c>
      <c r="T108" s="42" t="str">
        <f t="shared" si="116"/>
        <v>ACEPTA</v>
      </c>
      <c r="U108" s="22">
        <v>42000</v>
      </c>
      <c r="V108" s="41">
        <f t="shared" si="79"/>
        <v>42000</v>
      </c>
      <c r="W108" s="41" t="str">
        <f t="shared" si="80"/>
        <v>ACEPTA</v>
      </c>
      <c r="X108" s="41" t="str">
        <f t="shared" si="81"/>
        <v>ACEPTA</v>
      </c>
      <c r="Y108" s="50">
        <f t="shared" si="82"/>
        <v>0</v>
      </c>
      <c r="Z108" s="42" t="str">
        <f t="shared" si="117"/>
        <v>ACEPTA</v>
      </c>
      <c r="AA108" s="22">
        <v>41998</v>
      </c>
      <c r="AB108" s="41">
        <f t="shared" si="83"/>
        <v>41998</v>
      </c>
      <c r="AC108" s="41" t="str">
        <f t="shared" si="84"/>
        <v>ACEPTA</v>
      </c>
      <c r="AD108" s="41" t="str">
        <f t="shared" si="85"/>
        <v>ACEPTA</v>
      </c>
      <c r="AE108" s="50">
        <f t="shared" si="86"/>
        <v>4.7619047619074095E-5</v>
      </c>
      <c r="AF108" s="42" t="str">
        <f t="shared" si="118"/>
        <v>ACEPTA</v>
      </c>
      <c r="AG108" s="22">
        <v>41000</v>
      </c>
      <c r="AH108" s="41">
        <f t="shared" si="87"/>
        <v>41000</v>
      </c>
      <c r="AI108" s="41" t="str">
        <f t="shared" si="88"/>
        <v>ACEPTA</v>
      </c>
      <c r="AJ108" s="41" t="str">
        <f t="shared" si="89"/>
        <v>ACEPTA</v>
      </c>
      <c r="AK108" s="50">
        <f t="shared" si="90"/>
        <v>2.3809523809523836E-2</v>
      </c>
      <c r="AL108" s="42" t="str">
        <f t="shared" si="119"/>
        <v>ACEPTA</v>
      </c>
      <c r="AM108" s="22">
        <v>41700</v>
      </c>
      <c r="AN108" s="22">
        <f t="shared" si="91"/>
        <v>41700</v>
      </c>
      <c r="AO108" s="22" t="str">
        <f t="shared" si="92"/>
        <v>ACEPTA</v>
      </c>
      <c r="AP108" s="22" t="str">
        <f t="shared" si="93"/>
        <v>ACEPTA</v>
      </c>
      <c r="AQ108" s="33">
        <f t="shared" si="94"/>
        <v>7.1428571428571175E-3</v>
      </c>
      <c r="AR108" s="79" t="str">
        <f t="shared" si="120"/>
        <v>ACEPTA</v>
      </c>
      <c r="AS108" s="22">
        <v>41950</v>
      </c>
      <c r="AT108" s="22">
        <f t="shared" si="95"/>
        <v>41950</v>
      </c>
      <c r="AU108" s="22" t="str">
        <f t="shared" si="96"/>
        <v>ACEPTA</v>
      </c>
      <c r="AV108" s="22" t="str">
        <f t="shared" si="97"/>
        <v>ACEPTA</v>
      </c>
      <c r="AW108" s="33">
        <f t="shared" si="98"/>
        <v>1.1904761904761862E-3</v>
      </c>
      <c r="AX108" s="79" t="str">
        <f t="shared" si="121"/>
        <v>ACEPTA</v>
      </c>
      <c r="AY108" s="22">
        <v>42000</v>
      </c>
      <c r="AZ108" s="22">
        <f t="shared" si="99"/>
        <v>42000</v>
      </c>
      <c r="BA108" s="22" t="str">
        <f t="shared" si="100"/>
        <v>ACEPTA</v>
      </c>
      <c r="BB108" s="22" t="str">
        <f t="shared" si="101"/>
        <v>ACEPTA</v>
      </c>
      <c r="BC108" s="33">
        <f t="shared" si="102"/>
        <v>0</v>
      </c>
      <c r="BD108" s="32"/>
      <c r="BE108" s="22">
        <v>41990</v>
      </c>
      <c r="BF108" s="22">
        <f t="shared" si="103"/>
        <v>41990</v>
      </c>
      <c r="BG108" s="22" t="str">
        <f t="shared" si="104"/>
        <v>ACEPTA</v>
      </c>
      <c r="BH108" s="22" t="str">
        <f t="shared" si="105"/>
        <v>ACEPTA</v>
      </c>
      <c r="BI108" s="33">
        <f t="shared" si="106"/>
        <v>2.3809523809525945E-4</v>
      </c>
      <c r="BJ108" s="79" t="str">
        <f t="shared" si="122"/>
        <v>ACEPTA</v>
      </c>
      <c r="BK108" s="23">
        <v>41990</v>
      </c>
      <c r="BL108" s="22">
        <f t="shared" si="107"/>
        <v>41990</v>
      </c>
      <c r="BM108" s="22" t="str">
        <f t="shared" si="108"/>
        <v>ACEPTA</v>
      </c>
      <c r="BN108" s="22" t="str">
        <f t="shared" si="109"/>
        <v>ACEPTA</v>
      </c>
      <c r="BO108" s="33">
        <f t="shared" si="110"/>
        <v>2.3809523809525945E-4</v>
      </c>
      <c r="BP108" s="79" t="str">
        <f t="shared" si="123"/>
        <v>ACEPTA</v>
      </c>
      <c r="BQ108" s="22">
        <f t="shared" si="111"/>
        <v>41990</v>
      </c>
      <c r="BR108" s="23">
        <f t="shared" si="112"/>
        <v>3292.4349651891375</v>
      </c>
      <c r="BS108" s="22">
        <f t="shared" si="113"/>
        <v>38697.565034810861</v>
      </c>
    </row>
    <row r="109" spans="1:71" ht="18" customHeight="1" x14ac:dyDescent="0.25">
      <c r="A109" s="15">
        <v>106</v>
      </c>
      <c r="B109" s="16" t="s">
        <v>245</v>
      </c>
      <c r="C109" s="17" t="s">
        <v>231</v>
      </c>
      <c r="D109" s="18">
        <v>9788474328356</v>
      </c>
      <c r="E109" s="19" t="s">
        <v>31</v>
      </c>
      <c r="F109" s="20">
        <v>1</v>
      </c>
      <c r="G109" s="21">
        <v>54419</v>
      </c>
      <c r="H109" s="21">
        <v>54419</v>
      </c>
      <c r="I109" s="22">
        <v>48000</v>
      </c>
      <c r="J109" s="23">
        <f t="shared" si="114"/>
        <v>48000</v>
      </c>
      <c r="K109" s="41" t="str">
        <f t="shared" si="72"/>
        <v>ACEPTA</v>
      </c>
      <c r="L109" s="41" t="str">
        <f t="shared" si="73"/>
        <v>ACEPTA</v>
      </c>
      <c r="M109" s="50">
        <f t="shared" si="74"/>
        <v>0.11795512596703361</v>
      </c>
      <c r="N109" s="77" t="str">
        <f t="shared" si="115"/>
        <v>PAB</v>
      </c>
      <c r="O109" s="22">
        <v>54418</v>
      </c>
      <c r="P109" s="41">
        <f t="shared" si="75"/>
        <v>54418</v>
      </c>
      <c r="Q109" s="41" t="str">
        <f t="shared" si="76"/>
        <v>ACEPTA</v>
      </c>
      <c r="R109" s="41" t="str">
        <f t="shared" si="77"/>
        <v>ACEPTA</v>
      </c>
      <c r="S109" s="50">
        <f t="shared" si="78"/>
        <v>1.8375934875636268E-5</v>
      </c>
      <c r="T109" s="42" t="str">
        <f t="shared" si="116"/>
        <v>ACEPTA</v>
      </c>
      <c r="U109" s="22">
        <v>54419</v>
      </c>
      <c r="V109" s="41">
        <f t="shared" si="79"/>
        <v>54419</v>
      </c>
      <c r="W109" s="41" t="str">
        <f t="shared" si="80"/>
        <v>ACEPTA</v>
      </c>
      <c r="X109" s="41" t="str">
        <f t="shared" si="81"/>
        <v>ACEPTA</v>
      </c>
      <c r="Y109" s="50">
        <f t="shared" si="82"/>
        <v>0</v>
      </c>
      <c r="Z109" s="42" t="str">
        <f t="shared" si="117"/>
        <v>ACEPTA</v>
      </c>
      <c r="AA109" s="22">
        <v>54417</v>
      </c>
      <c r="AB109" s="41">
        <f t="shared" si="83"/>
        <v>54417</v>
      </c>
      <c r="AC109" s="41" t="str">
        <f t="shared" si="84"/>
        <v>ACEPTA</v>
      </c>
      <c r="AD109" s="41" t="str">
        <f t="shared" si="85"/>
        <v>ACEPTA</v>
      </c>
      <c r="AE109" s="50">
        <f t="shared" si="86"/>
        <v>3.6751869751383559E-5</v>
      </c>
      <c r="AF109" s="42" t="str">
        <f t="shared" si="118"/>
        <v>ACEPTA</v>
      </c>
      <c r="AG109" s="22">
        <v>54000</v>
      </c>
      <c r="AH109" s="41">
        <f t="shared" si="87"/>
        <v>54000</v>
      </c>
      <c r="AI109" s="41" t="str">
        <f t="shared" si="88"/>
        <v>ACEPTA</v>
      </c>
      <c r="AJ109" s="41" t="str">
        <f t="shared" si="89"/>
        <v>ACEPTA</v>
      </c>
      <c r="AK109" s="50">
        <f t="shared" si="90"/>
        <v>7.6995167129128017E-3</v>
      </c>
      <c r="AL109" s="42" t="str">
        <f t="shared" si="119"/>
        <v>ACEPTA</v>
      </c>
      <c r="AM109" s="22">
        <v>54000</v>
      </c>
      <c r="AN109" s="22">
        <f t="shared" si="91"/>
        <v>54000</v>
      </c>
      <c r="AO109" s="22" t="str">
        <f t="shared" si="92"/>
        <v>ACEPTA</v>
      </c>
      <c r="AP109" s="22" t="str">
        <f t="shared" si="93"/>
        <v>ACEPTA</v>
      </c>
      <c r="AQ109" s="33">
        <f t="shared" si="94"/>
        <v>7.6995167129128017E-3</v>
      </c>
      <c r="AR109" s="79" t="str">
        <f t="shared" si="120"/>
        <v>ACEPTA</v>
      </c>
      <c r="AS109" s="22">
        <v>54369</v>
      </c>
      <c r="AT109" s="22">
        <f t="shared" si="95"/>
        <v>54369</v>
      </c>
      <c r="AU109" s="22" t="str">
        <f t="shared" si="96"/>
        <v>ACEPTA</v>
      </c>
      <c r="AV109" s="22" t="str">
        <f t="shared" si="97"/>
        <v>ACEPTA</v>
      </c>
      <c r="AW109" s="33">
        <f t="shared" si="98"/>
        <v>9.1879674378436693E-4</v>
      </c>
      <c r="AX109" s="79" t="str">
        <f t="shared" si="121"/>
        <v>ACEPTA</v>
      </c>
      <c r="AY109" s="22">
        <v>54400</v>
      </c>
      <c r="AZ109" s="22">
        <f t="shared" si="99"/>
        <v>54400</v>
      </c>
      <c r="BA109" s="22" t="str">
        <f t="shared" si="100"/>
        <v>ACEPTA</v>
      </c>
      <c r="BB109" s="22" t="str">
        <f t="shared" si="101"/>
        <v>ACEPTA</v>
      </c>
      <c r="BC109" s="33">
        <f t="shared" si="102"/>
        <v>3.491427626380883E-4</v>
      </c>
      <c r="BD109" s="34"/>
      <c r="BE109" s="22">
        <v>54409</v>
      </c>
      <c r="BF109" s="22">
        <f t="shared" si="103"/>
        <v>54409</v>
      </c>
      <c r="BG109" s="22" t="str">
        <f t="shared" si="104"/>
        <v>ACEPTA</v>
      </c>
      <c r="BH109" s="22" t="str">
        <f t="shared" si="105"/>
        <v>ACEPTA</v>
      </c>
      <c r="BI109" s="33">
        <f t="shared" si="106"/>
        <v>1.837593487569178E-4</v>
      </c>
      <c r="BJ109" s="79" t="str">
        <f t="shared" si="122"/>
        <v>ACEPTA</v>
      </c>
      <c r="BK109" s="23">
        <v>54400</v>
      </c>
      <c r="BL109" s="22">
        <f t="shared" si="107"/>
        <v>54400</v>
      </c>
      <c r="BM109" s="22" t="str">
        <f t="shared" si="108"/>
        <v>ACEPTA</v>
      </c>
      <c r="BN109" s="22" t="str">
        <f t="shared" si="109"/>
        <v>ACEPTA</v>
      </c>
      <c r="BO109" s="33">
        <f t="shared" si="110"/>
        <v>3.491427626380883E-4</v>
      </c>
      <c r="BP109" s="79" t="str">
        <f t="shared" si="123"/>
        <v>ACEPTA</v>
      </c>
      <c r="BQ109" s="22">
        <f t="shared" si="111"/>
        <v>54400</v>
      </c>
      <c r="BR109" s="23">
        <f t="shared" si="112"/>
        <v>2108.7052372908302</v>
      </c>
      <c r="BS109" s="22">
        <f t="shared" si="113"/>
        <v>52291.294762709171</v>
      </c>
    </row>
    <row r="110" spans="1:71" ht="18" customHeight="1" thickBot="1" x14ac:dyDescent="0.3">
      <c r="A110" s="15">
        <v>107</v>
      </c>
      <c r="B110" s="16" t="s">
        <v>246</v>
      </c>
      <c r="C110" s="17" t="s">
        <v>231</v>
      </c>
      <c r="D110" s="18">
        <v>9788474325188</v>
      </c>
      <c r="E110" s="19" t="s">
        <v>31</v>
      </c>
      <c r="F110" s="20">
        <v>1</v>
      </c>
      <c r="G110" s="21">
        <v>125209</v>
      </c>
      <c r="H110" s="21">
        <v>125209</v>
      </c>
      <c r="I110" s="22">
        <v>96000</v>
      </c>
      <c r="J110" s="23">
        <f t="shared" si="114"/>
        <v>96000</v>
      </c>
      <c r="K110" s="41" t="str">
        <f t="shared" si="72"/>
        <v>ACEPTA</v>
      </c>
      <c r="L110" s="41" t="str">
        <f t="shared" si="73"/>
        <v>ACEPTA</v>
      </c>
      <c r="M110" s="50">
        <f t="shared" si="74"/>
        <v>0.23328195257529416</v>
      </c>
      <c r="N110" s="77" t="str">
        <f t="shared" si="115"/>
        <v>PAB</v>
      </c>
      <c r="O110" s="51">
        <v>125208</v>
      </c>
      <c r="P110" s="52">
        <f t="shared" si="75"/>
        <v>125208</v>
      </c>
      <c r="Q110" s="41" t="str">
        <f t="shared" si="76"/>
        <v>ACEPTA</v>
      </c>
      <c r="R110" s="41" t="str">
        <f t="shared" si="77"/>
        <v>ACEPTA</v>
      </c>
      <c r="S110" s="50">
        <f t="shared" si="78"/>
        <v>7.9866463273958743E-6</v>
      </c>
      <c r="T110" s="42" t="str">
        <f t="shared" si="116"/>
        <v>ACEPTA</v>
      </c>
      <c r="U110" s="22">
        <v>125209</v>
      </c>
      <c r="V110" s="41">
        <f t="shared" si="79"/>
        <v>125209</v>
      </c>
      <c r="W110" s="41" t="str">
        <f t="shared" si="80"/>
        <v>ACEPTA</v>
      </c>
      <c r="X110" s="41" t="str">
        <f t="shared" si="81"/>
        <v>ACEPTA</v>
      </c>
      <c r="Y110" s="50">
        <f t="shared" si="82"/>
        <v>0</v>
      </c>
      <c r="Z110" s="42" t="str">
        <f t="shared" si="117"/>
        <v>ACEPTA</v>
      </c>
      <c r="AA110" s="22">
        <v>125207</v>
      </c>
      <c r="AB110" s="41">
        <f t="shared" si="83"/>
        <v>125207</v>
      </c>
      <c r="AC110" s="41" t="str">
        <f t="shared" si="84"/>
        <v>ACEPTA</v>
      </c>
      <c r="AD110" s="41" t="str">
        <f t="shared" si="85"/>
        <v>ACEPTA</v>
      </c>
      <c r="AE110" s="50">
        <f t="shared" si="86"/>
        <v>1.5973292654680726E-5</v>
      </c>
      <c r="AF110" s="42" t="str">
        <f t="shared" si="118"/>
        <v>ACEPTA</v>
      </c>
      <c r="AG110" s="22">
        <v>125000</v>
      </c>
      <c r="AH110" s="41">
        <f t="shared" si="87"/>
        <v>125000</v>
      </c>
      <c r="AI110" s="41" t="str">
        <f t="shared" si="88"/>
        <v>ACEPTA</v>
      </c>
      <c r="AJ110" s="41" t="str">
        <f t="shared" si="89"/>
        <v>ACEPTA</v>
      </c>
      <c r="AK110" s="50">
        <f t="shared" si="90"/>
        <v>1.6692090824141914E-3</v>
      </c>
      <c r="AL110" s="42" t="str">
        <f t="shared" si="119"/>
        <v>ACEPTA</v>
      </c>
      <c r="AM110" s="22">
        <v>124900</v>
      </c>
      <c r="AN110" s="22">
        <f t="shared" si="91"/>
        <v>124900</v>
      </c>
      <c r="AO110" s="22" t="str">
        <f t="shared" si="92"/>
        <v>ACEPTA</v>
      </c>
      <c r="AP110" s="22" t="str">
        <f t="shared" si="93"/>
        <v>ACEPTA</v>
      </c>
      <c r="AQ110" s="33">
        <f t="shared" si="94"/>
        <v>2.4678737151482277E-3</v>
      </c>
      <c r="AR110" s="79" t="str">
        <f t="shared" si="120"/>
        <v>ACEPTA</v>
      </c>
      <c r="AS110" s="22">
        <v>125159</v>
      </c>
      <c r="AT110" s="22">
        <f t="shared" si="95"/>
        <v>125159</v>
      </c>
      <c r="AU110" s="22" t="str">
        <f t="shared" si="96"/>
        <v>ACEPTA</v>
      </c>
      <c r="AV110" s="22" t="str">
        <f t="shared" si="97"/>
        <v>ACEPTA</v>
      </c>
      <c r="AW110" s="33">
        <f t="shared" si="98"/>
        <v>3.9933231636701816E-4</v>
      </c>
      <c r="AX110" s="79" t="str">
        <f t="shared" si="121"/>
        <v>ACEPTA</v>
      </c>
      <c r="AY110" s="51">
        <v>125200</v>
      </c>
      <c r="AZ110" s="51">
        <f t="shared" si="99"/>
        <v>125200</v>
      </c>
      <c r="BA110" s="22" t="str">
        <f t="shared" si="100"/>
        <v>ACEPTA</v>
      </c>
      <c r="BB110" s="22" t="str">
        <f t="shared" si="101"/>
        <v>ACEPTA</v>
      </c>
      <c r="BC110" s="33">
        <f t="shared" si="102"/>
        <v>7.187981694611878E-5</v>
      </c>
      <c r="BD110" s="32"/>
      <c r="BE110" s="22">
        <v>125199</v>
      </c>
      <c r="BF110" s="22">
        <f t="shared" si="103"/>
        <v>125199</v>
      </c>
      <c r="BG110" s="22" t="str">
        <f t="shared" si="104"/>
        <v>ACEPTA</v>
      </c>
      <c r="BH110" s="22" t="str">
        <f t="shared" si="105"/>
        <v>ACEPTA</v>
      </c>
      <c r="BI110" s="33">
        <f t="shared" si="106"/>
        <v>7.9866463273403632E-5</v>
      </c>
      <c r="BJ110" s="79" t="str">
        <f t="shared" si="122"/>
        <v>ACEPTA</v>
      </c>
      <c r="BK110" s="23">
        <v>125190</v>
      </c>
      <c r="BL110" s="22">
        <f t="shared" si="107"/>
        <v>125190</v>
      </c>
      <c r="BM110" s="22" t="str">
        <f t="shared" si="108"/>
        <v>ACEPTA</v>
      </c>
      <c r="BN110" s="22" t="str">
        <f t="shared" si="109"/>
        <v>ACEPTA</v>
      </c>
      <c r="BO110" s="33">
        <f t="shared" si="110"/>
        <v>1.5174628021952241E-4</v>
      </c>
      <c r="BP110" s="79" t="str">
        <f t="shared" si="123"/>
        <v>ACEPTA</v>
      </c>
      <c r="BQ110" s="22">
        <f t="shared" si="111"/>
        <v>125190</v>
      </c>
      <c r="BR110" s="23">
        <f t="shared" si="112"/>
        <v>9711.9584076081755</v>
      </c>
      <c r="BS110" s="22">
        <f t="shared" si="113"/>
        <v>115478.04159239182</v>
      </c>
    </row>
    <row r="111" spans="1:71" ht="20.25" customHeight="1" thickBot="1" x14ac:dyDescent="0.3">
      <c r="A111" s="72" t="s">
        <v>247</v>
      </c>
      <c r="B111" s="72"/>
      <c r="C111" s="72"/>
      <c r="D111" s="72"/>
      <c r="E111" s="72"/>
      <c r="F111" s="72"/>
      <c r="G111" s="72"/>
      <c r="I111" s="72"/>
      <c r="J111" s="25">
        <f>SUM(J4:J110)</f>
        <v>320865000</v>
      </c>
      <c r="K111" s="73"/>
      <c r="L111" s="73"/>
      <c r="O111" s="53" t="s">
        <v>247</v>
      </c>
      <c r="P111" s="54">
        <f>SUM(P4:P110)</f>
        <v>425683451</v>
      </c>
      <c r="Q111" s="74"/>
      <c r="R111" s="74"/>
      <c r="U111" s="53" t="s">
        <v>247</v>
      </c>
      <c r="V111" s="54">
        <f>SUM(V4:V110)</f>
        <v>425685622</v>
      </c>
      <c r="W111" s="74"/>
      <c r="X111" s="74"/>
      <c r="AA111" s="53" t="s">
        <v>247</v>
      </c>
      <c r="AB111" s="54">
        <f>SUM(AB4:AB110)</f>
        <v>425681280</v>
      </c>
      <c r="AC111" s="74"/>
      <c r="AD111" s="74"/>
      <c r="AG111" s="53" t="s">
        <v>247</v>
      </c>
      <c r="AH111" s="54">
        <f>SUM(AH4:AH110)</f>
        <v>424390000</v>
      </c>
      <c r="AI111" s="74"/>
      <c r="AJ111" s="74"/>
      <c r="AM111" s="37" t="s">
        <v>247</v>
      </c>
      <c r="AN111" s="37">
        <f>SUM(AN4:AN110)</f>
        <v>424951000</v>
      </c>
      <c r="AO111" s="75"/>
      <c r="AP111" s="75"/>
      <c r="AS111" s="37" t="s">
        <v>247</v>
      </c>
      <c r="AT111" s="37">
        <f>SUM(AT4:AT110)</f>
        <v>425577072</v>
      </c>
      <c r="AU111" s="75"/>
      <c r="AV111" s="75"/>
      <c r="AY111" s="65" t="s">
        <v>247</v>
      </c>
      <c r="AZ111" s="66">
        <f>SUM(AZ4:AZ110)</f>
        <v>425682700</v>
      </c>
      <c r="BA111" s="74"/>
      <c r="BB111" s="74"/>
      <c r="BE111" s="65" t="s">
        <v>247</v>
      </c>
      <c r="BF111" s="66">
        <f>SUM(BF4:BF110)</f>
        <v>425663912</v>
      </c>
      <c r="BG111" s="74"/>
      <c r="BH111" s="74"/>
      <c r="BK111" s="65" t="s">
        <v>247</v>
      </c>
      <c r="BL111" s="66">
        <f>SUM(BL4:BL110)</f>
        <v>425656300</v>
      </c>
      <c r="BM111" s="74"/>
      <c r="BN111" s="74"/>
      <c r="BS111" s="39"/>
    </row>
    <row r="112" spans="1:71" ht="12" customHeight="1" x14ac:dyDescent="0.25">
      <c r="B112"/>
      <c r="C112"/>
      <c r="D112"/>
      <c r="E112"/>
      <c r="F112"/>
      <c r="G112" s="39"/>
    </row>
    <row r="113" spans="7:8" ht="12" customHeight="1" x14ac:dyDescent="0.25">
      <c r="G113" s="38"/>
      <c r="H113" s="38"/>
    </row>
  </sheetData>
  <autoFilter ref="A3:F3" xr:uid="{00000000-0009-0000-0000-000000000000}">
    <sortState xmlns:xlrd2="http://schemas.microsoft.com/office/spreadsheetml/2017/richdata2" ref="A4:F281">
      <sortCondition ref="A3"/>
    </sortState>
  </autoFilter>
  <mergeCells count="11">
    <mergeCell ref="I2:N2"/>
    <mergeCell ref="A1:J1"/>
    <mergeCell ref="BK2:BP2"/>
    <mergeCell ref="AS2:AX2"/>
    <mergeCell ref="AY2:BD2"/>
    <mergeCell ref="BE2:BJ2"/>
    <mergeCell ref="O2:T2"/>
    <mergeCell ref="U2:Z2"/>
    <mergeCell ref="AA2:AF2"/>
    <mergeCell ref="AG2:AL2"/>
    <mergeCell ref="AM2:AR2"/>
  </mergeCells>
  <conditionalFormatting sqref="D4:D110">
    <cfRule type="duplicateValues" priority="1"/>
  </conditionalFormatting>
  <pageMargins left="0.70866141732283472" right="0.70866141732283472" top="0.74803149606299213" bottom="0.74803149606299213" header="0.31496062992125984" footer="0.31496062992125984"/>
  <pageSetup paperSize="8" scale="47" orientation="landscape" r:id="rId1"/>
  <colBreaks count="2" manualBreakCount="2">
    <brk id="20" max="1048575" man="1"/>
    <brk id="5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278F5-252C-4333-A3D1-F055AB110BB2}">
  <dimension ref="A1"/>
  <sheetViews>
    <sheetView topLeftCell="A7" workbookViewId="0">
      <selection activeCell="S17" sqref="S17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VERIFICACIÓN ECONOMICA</vt:lpstr>
      <vt:lpstr>OFERTA ECONOMICA</vt:lpstr>
      <vt:lpstr>OFERTAS SECOP</vt:lpstr>
      <vt:lpstr>'VERIFICACIÓN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Escobar Vivas</dc:creator>
  <cp:lastModifiedBy>MARYELY  DIAZ ARDILA</cp:lastModifiedBy>
  <cp:lastPrinted>2024-07-11T20:28:38Z</cp:lastPrinted>
  <dcterms:created xsi:type="dcterms:W3CDTF">2024-06-05T21:42:21Z</dcterms:created>
  <dcterms:modified xsi:type="dcterms:W3CDTF">2024-07-17T00:22:03Z</dcterms:modified>
</cp:coreProperties>
</file>