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d02ec6cb43660f0/PC ASUS/Mateo/SABANETA 2020/2024/SABANETA 2024/GRUAS/"/>
    </mc:Choice>
  </mc:AlternateContent>
  <xr:revisionPtr revIDLastSave="52" documentId="13_ncr:1_{B46FFDC1-8F9B-46E4-94DD-88FAE1D88AB5}" xr6:coauthVersionLast="47" xr6:coauthVersionMax="47" xr10:uidLastSave="{9B4B753D-4D68-4F7F-BBFF-361F5FAA5F2F}"/>
  <bookViews>
    <workbookView xWindow="-110" yWindow="-110" windowWidth="19420" windowHeight="10300" xr2:uid="{429F2074-E05F-4214-B14F-8998FE4688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G4" i="1"/>
  <c r="F4" i="1" s="1"/>
  <c r="G5" i="1"/>
  <c r="G6" i="1"/>
  <c r="G7" i="1"/>
  <c r="G8" i="1"/>
  <c r="F8" i="1" s="1"/>
  <c r="G9" i="1"/>
  <c r="F9" i="1" s="1"/>
  <c r="F5" i="1"/>
  <c r="F6" i="1"/>
  <c r="F7" i="1"/>
  <c r="E5" i="1"/>
  <c r="E6" i="1"/>
  <c r="E7" i="1"/>
  <c r="E8" i="1"/>
  <c r="E9" i="1"/>
  <c r="E4" i="1"/>
  <c r="F3" i="1"/>
  <c r="F2" i="1"/>
  <c r="H2" i="1"/>
  <c r="H3" i="1"/>
  <c r="G3" i="1"/>
  <c r="G2" i="1"/>
  <c r="H10" i="1" l="1"/>
</calcChain>
</file>

<file path=xl/sharedStrings.xml><?xml version="1.0" encoding="utf-8"?>
<sst xmlns="http://schemas.openxmlformats.org/spreadsheetml/2006/main" count="14" uniqueCount="8">
  <si>
    <t>Carros</t>
  </si>
  <si>
    <t>Motos</t>
  </si>
  <si>
    <t>Días</t>
  </si>
  <si>
    <t>Valor</t>
  </si>
  <si>
    <t>Diferencia</t>
  </si>
  <si>
    <t>Promedio día</t>
  </si>
  <si>
    <t>Total valor contrato</t>
  </si>
  <si>
    <t>Participación Mpio 15%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</si>
</sst>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0" fillId="0" borderId="0" xfId="1" applyFon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0A8D6-E8EA-4B77-A469-F580FFE9176C}">
  <dimension ref="A1:H10"/>
  <sheetViews>
    <sheetView tabSelected="1" workbookViewId="0">
      <selection activeCell="K7" sqref="K7"/>
    </sheetView>
  </sheetViews>
  <sheetFormatPr defaultColWidth="9.1796875" defaultRowHeight="14.5" x14ac:dyDescent="0.35"/>
  <cols>
    <col min="3" max="3" width="11.453125" bestFit="1" customWidth="1"/>
    <col min="5" max="5" width="16" customWidth="1"/>
    <col min="6" max="6" width="19.1796875" customWidth="1"/>
    <col min="7" max="7" width="19.90625" bestFit="1" customWidth="1"/>
    <col min="8" max="8" width="16.453125" bestFit="1" customWidth="1"/>
    <col min="9" max="9" width="11.81640625" bestFit="1" customWidth="1"/>
  </cols>
  <sheetData>
    <row r="1" spans="1:8" x14ac:dyDescent="0.35">
      <c r="C1" t="s">
        <v>5</v>
      </c>
      <c r="D1" t="s">
        <v>2</v>
      </c>
      <c r="E1" t="s">
        <v>3</v>
      </c>
      <c r="F1" t="s">
        <v>4</v>
      </c>
      <c r="G1" t="s">
        <v>7</v>
      </c>
      <c r="H1" t="s">
        <v>6</v>
      </c>
    </row>
    <row r="2" spans="1:8" x14ac:dyDescent="0.35">
      <c r="A2">
        <v>2024</v>
      </c>
      <c r="B2" t="s">
        <v>0</v>
      </c>
      <c r="C2">
        <v>7</v>
      </c>
      <c r="D2">
        <v>150</v>
      </c>
      <c r="E2" s="1">
        <v>210600</v>
      </c>
      <c r="F2" s="1">
        <f>+E2-G2</f>
        <v>179010</v>
      </c>
      <c r="G2" s="1">
        <f>+E2*0.15</f>
        <v>31590</v>
      </c>
      <c r="H2" s="1">
        <f>+G2*D2*C2</f>
        <v>33169500</v>
      </c>
    </row>
    <row r="3" spans="1:8" x14ac:dyDescent="0.35">
      <c r="B3" t="s">
        <v>1</v>
      </c>
      <c r="C3">
        <v>22</v>
      </c>
      <c r="D3">
        <v>150</v>
      </c>
      <c r="E3" s="1">
        <v>72800</v>
      </c>
      <c r="F3" s="1">
        <f>+E3-G3</f>
        <v>61880</v>
      </c>
      <c r="G3" s="1">
        <f>+E3*0.15</f>
        <v>10920</v>
      </c>
      <c r="H3" s="1">
        <f>+G3*D3*C3</f>
        <v>36036000</v>
      </c>
    </row>
    <row r="4" spans="1:8" x14ac:dyDescent="0.35">
      <c r="A4">
        <v>2025</v>
      </c>
      <c r="B4" t="s">
        <v>0</v>
      </c>
      <c r="C4">
        <v>7</v>
      </c>
      <c r="D4">
        <v>312</v>
      </c>
      <c r="E4" s="1">
        <f>+((E2*0.1)+E2)</f>
        <v>231660</v>
      </c>
      <c r="F4" s="1">
        <f t="shared" ref="F4:F9" si="0">+E4-G4</f>
        <v>196911</v>
      </c>
      <c r="G4" s="1">
        <f t="shared" ref="G4:G9" si="1">+E4*0.15</f>
        <v>34749</v>
      </c>
      <c r="H4" s="1">
        <f t="shared" ref="H4:H9" si="2">+G4*D4*C4</f>
        <v>75891816</v>
      </c>
    </row>
    <row r="5" spans="1:8" x14ac:dyDescent="0.35">
      <c r="B5" t="s">
        <v>1</v>
      </c>
      <c r="C5">
        <v>22</v>
      </c>
      <c r="D5">
        <v>312</v>
      </c>
      <c r="E5" s="1">
        <f t="shared" ref="E5:E9" si="3">+((E3*0.1)+E3)</f>
        <v>80080</v>
      </c>
      <c r="F5" s="1">
        <f t="shared" si="0"/>
        <v>68068</v>
      </c>
      <c r="G5" s="1">
        <f t="shared" si="1"/>
        <v>12012</v>
      </c>
      <c r="H5" s="1">
        <f t="shared" si="2"/>
        <v>82450368</v>
      </c>
    </row>
    <row r="6" spans="1:8" x14ac:dyDescent="0.35">
      <c r="A6">
        <v>2026</v>
      </c>
      <c r="B6" t="s">
        <v>0</v>
      </c>
      <c r="C6">
        <v>7</v>
      </c>
      <c r="D6">
        <v>312</v>
      </c>
      <c r="E6" s="1">
        <f t="shared" si="3"/>
        <v>254826</v>
      </c>
      <c r="F6" s="1">
        <f t="shared" si="0"/>
        <v>216602.1</v>
      </c>
      <c r="G6" s="1">
        <f t="shared" si="1"/>
        <v>38223.9</v>
      </c>
      <c r="H6" s="1">
        <f t="shared" si="2"/>
        <v>83480997.600000009</v>
      </c>
    </row>
    <row r="7" spans="1:8" x14ac:dyDescent="0.35">
      <c r="B7" t="s">
        <v>1</v>
      </c>
      <c r="C7">
        <v>22</v>
      </c>
      <c r="D7">
        <v>312</v>
      </c>
      <c r="E7" s="1">
        <f t="shared" si="3"/>
        <v>88088</v>
      </c>
      <c r="F7" s="1">
        <f t="shared" si="0"/>
        <v>74874.8</v>
      </c>
      <c r="G7" s="1">
        <f t="shared" si="1"/>
        <v>13213.199999999999</v>
      </c>
      <c r="H7" s="1">
        <f t="shared" si="2"/>
        <v>90695404.799999982</v>
      </c>
    </row>
    <row r="8" spans="1:8" x14ac:dyDescent="0.35">
      <c r="A8">
        <v>2027</v>
      </c>
      <c r="B8" t="s">
        <v>0</v>
      </c>
      <c r="C8">
        <v>7</v>
      </c>
      <c r="D8">
        <v>312</v>
      </c>
      <c r="E8" s="1">
        <f t="shared" si="3"/>
        <v>280308.59999999998</v>
      </c>
      <c r="F8" s="1">
        <f t="shared" si="0"/>
        <v>238262.31</v>
      </c>
      <c r="G8" s="1">
        <f t="shared" si="1"/>
        <v>42046.289999999994</v>
      </c>
      <c r="H8" s="1">
        <f t="shared" si="2"/>
        <v>91829097.359999985</v>
      </c>
    </row>
    <row r="9" spans="1:8" x14ac:dyDescent="0.35">
      <c r="B9" t="s">
        <v>1</v>
      </c>
      <c r="C9">
        <v>20</v>
      </c>
      <c r="D9">
        <v>312</v>
      </c>
      <c r="E9" s="1">
        <f t="shared" si="3"/>
        <v>96896.8</v>
      </c>
      <c r="F9" s="1">
        <f t="shared" si="0"/>
        <v>82362.28</v>
      </c>
      <c r="G9" s="1">
        <f t="shared" si="1"/>
        <v>14534.52</v>
      </c>
      <c r="H9" s="1">
        <f t="shared" si="2"/>
        <v>90695404.800000012</v>
      </c>
    </row>
    <row r="10" spans="1:8" x14ac:dyDescent="0.35">
      <c r="H10" s="2">
        <f>SUM(H2:H9)</f>
        <v>584248588.55999994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Mateo Rua Correa</dc:creator>
  <cp:lastModifiedBy>Mateo Rua Correa</cp:lastModifiedBy>
  <dcterms:created xsi:type="dcterms:W3CDTF">2024-06-18T20:26:16Z</dcterms:created>
  <dcterms:modified xsi:type="dcterms:W3CDTF">2024-07-11T14:07:40Z</dcterms:modified>
</cp:coreProperties>
</file>