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erezg\Documents\JULFER CONTRATACION\08- BANDERAS Y ASTAS\01.DOCUMENTOS ETAPA INICIAL\"/>
    </mc:Choice>
  </mc:AlternateContent>
  <xr:revisionPtr revIDLastSave="0" documentId="13_ncr:1_{B4912090-C171-445D-A1A2-8461B12C76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E " sheetId="1" r:id="rId1"/>
    <sheet name="Hoja1" sheetId="3" r:id="rId2"/>
  </sheets>
  <definedNames>
    <definedName name="_xlnm.Print_Area" localSheetId="0">'POE '!$C$1:$J$19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  <c r="I15" i="1"/>
  <c r="J15" i="1" s="1"/>
  <c r="I14" i="1"/>
  <c r="I13" i="1"/>
  <c r="J13" i="1" s="1"/>
  <c r="I12" i="1"/>
  <c r="J12" i="1" s="1"/>
  <c r="I17" i="1"/>
  <c r="J17" i="1"/>
  <c r="J16" i="1"/>
  <c r="J14" i="1"/>
  <c r="G18" i="1"/>
  <c r="H18" i="1"/>
  <c r="F18" i="1"/>
  <c r="I18" i="1" l="1"/>
  <c r="J18" i="1"/>
</calcChain>
</file>

<file path=xl/sharedStrings.xml><?xml version="1.0" encoding="utf-8"?>
<sst xmlns="http://schemas.openxmlformats.org/spreadsheetml/2006/main" count="44" uniqueCount="35">
  <si>
    <t>ITEM</t>
  </si>
  <si>
    <t>DESCRIPCIÓN</t>
  </si>
  <si>
    <t>UNIDAD DE MEDIDA</t>
  </si>
  <si>
    <t>CANT.</t>
  </si>
  <si>
    <t>VALOR UNITARIO INCLUIDO IVA</t>
  </si>
  <si>
    <t>UNIDAD</t>
  </si>
  <si>
    <t xml:space="preserve">COTIZACIÓN 1 </t>
  </si>
  <si>
    <t xml:space="preserve">COTIZACIÓN 2 </t>
  </si>
  <si>
    <t xml:space="preserve">VALOR PROMEDIO UNITARIO IVA INCLUIDO </t>
  </si>
  <si>
    <t xml:space="preserve">TOTAL </t>
  </si>
  <si>
    <t xml:space="preserve">Rama Judicial del Poder Público </t>
  </si>
  <si>
    <t>Consejo Seccional de la Judicatura</t>
  </si>
  <si>
    <t>Dirección Seccional de Administración Judicial</t>
  </si>
  <si>
    <t xml:space="preserve">ESTUDIO DE MERCADO </t>
  </si>
  <si>
    <t>OBJETO:  contratar la adquisición de banderas y Astas para ser izadas en los diferentes recintos donde se realizan las salas plenas del  Tribunal Superior de Cali y Buga y Tribunal Contencioso Administrativo del Valle del Cauca,  así como también en los Auditorios del Palacio Nacional de Cali, Palacios de Justicia de Cali, Buga y Palmira Valle del Cauca</t>
  </si>
  <si>
    <t>Bandera de la República de Colombia - Interior</t>
  </si>
  <si>
    <t>Bandera del Departamento del Valle del Cauca – Interior</t>
  </si>
  <si>
    <t>Bandera del Municipio de Santiago de Cali – Interior</t>
  </si>
  <si>
    <t>Bandera de Guadalajara de Buga – Interior</t>
  </si>
  <si>
    <t>Bandera del Municipio de Palmira – Interior</t>
  </si>
  <si>
    <t>Asta para bandera en madera, con su respectiva base</t>
  </si>
  <si>
    <t>Clasificación UNSPSC</t>
  </si>
  <si>
    <t>Segmento</t>
  </si>
  <si>
    <t>Familia</t>
  </si>
  <si>
    <t>Clase</t>
  </si>
  <si>
    <t>Producto</t>
  </si>
  <si>
    <t>Publicaciones impresas, Publicaciones electrónicas y Accesorios</t>
  </si>
  <si>
    <t>Etiquetado y accesorios</t>
  </si>
  <si>
    <t>Señalización</t>
  </si>
  <si>
    <t>Banderas o accesorios</t>
  </si>
  <si>
    <t>Señalizaciones</t>
  </si>
  <si>
    <t>Astas o partes o accesorios</t>
  </si>
  <si>
    <t>VALOR TOTAL IVA INCLUIDO</t>
  </si>
  <si>
    <t xml:space="preserve">NOTAS: 
1. Para el presente estudio de mercado, se tuvieron en cuenta 3 cotizaciones las cuales fueron promediadas por item de cada valor valor unitario y finalmente un valor total por las cantidades requeridas. 
</t>
  </si>
  <si>
    <t>COTIZACIÓN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</si>
</sst>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"/>
    <numFmt numFmtId="165" formatCode="&quot;$&quot;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36"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4" fillId="5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/>
    </xf>
    <xf numFmtId="165" fontId="3" fillId="0" borderId="1" xfId="0" applyNumberFormat="1" applyFont="1" applyBorder="1" applyAlignment="1">
      <alignment vertical="center" wrapText="1"/>
    </xf>
    <xf numFmtId="165" fontId="0" fillId="0" borderId="0" xfId="0" applyNumberFormat="1"/>
    <xf numFmtId="0" fontId="3" fillId="0" borderId="1" xfId="0" applyFont="1" applyBorder="1" applyAlignment="1">
      <alignment horizontal="center" vertical="center"/>
    </xf>
    <xf numFmtId="43" fontId="0" fillId="0" borderId="0" xfId="4" applyFont="1"/>
    <xf numFmtId="164" fontId="3" fillId="7" borderId="1" xfId="1" applyNumberFormat="1" applyFont="1" applyFill="1" applyBorder="1" applyAlignment="1">
      <alignment horizontal="center" vertical="center"/>
    </xf>
    <xf numFmtId="0" fontId="12" fillId="0" borderId="1" xfId="2" applyFont="1" applyBorder="1" applyAlignment="1">
      <alignment vertical="center" wrapText="1"/>
    </xf>
    <xf numFmtId="9" fontId="0" fillId="0" borderId="0" xfId="0" applyNumberFormat="1"/>
    <xf numFmtId="164" fontId="7" fillId="6" borderId="4" xfId="0" applyNumberFormat="1" applyFont="1" applyFill="1" applyBorder="1" applyAlignment="1"/>
    <xf numFmtId="164" fontId="7" fillId="6" borderId="4" xfId="0" applyNumberFormat="1" applyFont="1" applyFill="1" applyBorder="1" applyAlignment="1">
      <alignment wrapText="1"/>
    </xf>
    <xf numFmtId="165" fontId="7" fillId="6" borderId="4" xfId="0" applyNumberFormat="1" applyFont="1" applyFill="1" applyBorder="1"/>
    <xf numFmtId="0" fontId="3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10" fillId="0" borderId="1" xfId="5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10" fillId="0" borderId="1" xfId="5" applyFont="1" applyBorder="1" applyAlignment="1">
      <alignment vertical="center"/>
    </xf>
    <xf numFmtId="0" fontId="11" fillId="0" borderId="3" xfId="0" applyFont="1" applyFill="1" applyBorder="1" applyAlignment="1">
      <alignment horizontal="justify" vertical="center" wrapText="1"/>
    </xf>
    <xf numFmtId="0" fontId="11" fillId="0" borderId="5" xfId="0" applyFont="1" applyFill="1" applyBorder="1" applyAlignment="1">
      <alignment horizontal="justify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3" applyFont="1" applyBorder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</cellXfs>
  <cellStyles count="6">
    <cellStyle name="Millares" xfId="4" builtinId="3"/>
    <cellStyle name="Moneda" xfId="1" builtinId="4"/>
    <cellStyle name="Normal" xfId="0" builtinId="0"/>
    <cellStyle name="Normal 3" xfId="2" xr:uid="{00000000-0005-0000-0000-000002000000}"/>
    <cellStyle name="Normal 4" xfId="3" xr:uid="{00000000-0005-0000-0000-000003000000}"/>
    <cellStyle name="Normal 6" xfId="5" xr:uid="{2944C13E-F549-4C98-A784-AAD08E7EA8BC}"/>
  </cellStyles>
  <dxfs count="0"/>
  <tableStyles count="0" defaultTableStyle="TableStyleMedium2" defaultPivotStyle="PivotStyleLight16"/>
  <colors>
    <mruColors>
      <color rgb="FFCCE7FE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0</xdr:row>
      <xdr:rowOff>142876</xdr:rowOff>
    </xdr:from>
    <xdr:to>
      <xdr:col>2</xdr:col>
      <xdr:colOff>1762125</xdr:colOff>
      <xdr:row>4</xdr:row>
      <xdr:rowOff>56456</xdr:rowOff>
    </xdr:to>
    <xdr:pic>
      <xdr:nvPicPr>
        <xdr:cNvPr id="5" name="Imagen 4" descr="Logo CSJ RGB_01">
          <a:extLst>
            <a:ext uri="{FF2B5EF4-FFF2-40B4-BE49-F238E27FC236}">
              <a16:creationId xmlns:a16="http://schemas.microsoft.com/office/drawing/2014/main" id="{BC68D75E-6FD7-4315-B67C-2B9B18DB6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42876"/>
          <a:ext cx="1447800" cy="675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0"/>
  <sheetViews>
    <sheetView tabSelected="1" workbookViewId="0">
      <selection activeCell="I8" sqref="I1:I1048576"/>
    </sheetView>
  </sheetViews>
  <sheetFormatPr baseColWidth="10" defaultRowHeight="15" x14ac:dyDescent="0.25"/>
  <cols>
    <col min="1" max="1" width="5" customWidth="1"/>
    <col min="2" max="2" width="4.85546875" bestFit="1" customWidth="1"/>
    <col min="3" max="3" width="54" bestFit="1" customWidth="1"/>
    <col min="5" max="5" width="5.85546875" bestFit="1" customWidth="1"/>
    <col min="6" max="8" width="14.85546875" bestFit="1" customWidth="1"/>
    <col min="9" max="9" width="20.140625" bestFit="1" customWidth="1"/>
    <col min="10" max="10" width="15.85546875" bestFit="1" customWidth="1"/>
    <col min="11" max="11" width="13.140625" bestFit="1" customWidth="1"/>
    <col min="12" max="12" width="14.85546875" bestFit="1" customWidth="1"/>
    <col min="13" max="13" width="14.28515625" customWidth="1"/>
    <col min="14" max="14" width="13.140625" bestFit="1" customWidth="1"/>
  </cols>
  <sheetData>
    <row r="1" spans="2:14" ht="15" customHeight="1" x14ac:dyDescent="0.25">
      <c r="C1" s="28" t="s">
        <v>10</v>
      </c>
      <c r="D1" s="28"/>
      <c r="E1" s="28"/>
      <c r="F1" s="28"/>
      <c r="G1" s="28"/>
      <c r="H1" s="28"/>
      <c r="I1" s="28"/>
      <c r="J1" s="28"/>
    </row>
    <row r="2" spans="2:14" ht="15" customHeight="1" x14ac:dyDescent="0.25">
      <c r="C2" s="28" t="s">
        <v>11</v>
      </c>
      <c r="D2" s="28"/>
      <c r="E2" s="28"/>
      <c r="F2" s="28"/>
      <c r="G2" s="28"/>
      <c r="H2" s="28"/>
      <c r="I2" s="28"/>
      <c r="J2" s="28"/>
    </row>
    <row r="3" spans="2:14" ht="15" customHeight="1" x14ac:dyDescent="0.25">
      <c r="C3" s="28" t="s">
        <v>12</v>
      </c>
      <c r="D3" s="28"/>
      <c r="E3" s="28"/>
      <c r="F3" s="28"/>
      <c r="G3" s="28"/>
      <c r="H3" s="28"/>
      <c r="I3" s="28"/>
      <c r="J3" s="28"/>
    </row>
    <row r="4" spans="2:14" ht="15" customHeight="1" x14ac:dyDescent="0.25">
      <c r="C4" s="28"/>
      <c r="D4" s="28"/>
      <c r="E4" s="28"/>
      <c r="F4" s="28"/>
      <c r="G4" s="28"/>
      <c r="H4" s="28"/>
      <c r="I4" s="28"/>
      <c r="J4" s="28"/>
    </row>
    <row r="5" spans="2:14" x14ac:dyDescent="0.25">
      <c r="C5" s="30" t="s">
        <v>13</v>
      </c>
      <c r="D5" s="30"/>
      <c r="E5" s="30"/>
      <c r="F5" s="30"/>
      <c r="G5" s="30"/>
      <c r="H5" s="30"/>
      <c r="I5" s="30"/>
      <c r="J5" s="30"/>
    </row>
    <row r="6" spans="2:14" ht="15" customHeight="1" x14ac:dyDescent="0.25">
      <c r="C6" s="29" t="s">
        <v>14</v>
      </c>
      <c r="D6" s="29"/>
      <c r="E6" s="29"/>
      <c r="F6" s="29"/>
      <c r="G6" s="29"/>
      <c r="H6" s="29"/>
      <c r="I6" s="29"/>
      <c r="J6" s="29"/>
    </row>
    <row r="7" spans="2:14" ht="28.5" customHeight="1" x14ac:dyDescent="0.25">
      <c r="C7" s="29"/>
      <c r="D7" s="29"/>
      <c r="E7" s="29"/>
      <c r="F7" s="29"/>
      <c r="G7" s="29"/>
      <c r="H7" s="29"/>
      <c r="I7" s="29"/>
      <c r="J7" s="29"/>
    </row>
    <row r="10" spans="2:14" ht="46.5" customHeight="1" x14ac:dyDescent="0.25">
      <c r="B10" s="31" t="s">
        <v>0</v>
      </c>
      <c r="C10" s="34" t="s">
        <v>1</v>
      </c>
      <c r="D10" s="34" t="s">
        <v>2</v>
      </c>
      <c r="E10" s="34" t="s">
        <v>3</v>
      </c>
      <c r="F10" s="7" t="s">
        <v>6</v>
      </c>
      <c r="G10" s="5" t="s">
        <v>7</v>
      </c>
      <c r="H10" s="6" t="s">
        <v>34</v>
      </c>
      <c r="I10" s="34" t="s">
        <v>8</v>
      </c>
      <c r="J10" s="34" t="s">
        <v>32</v>
      </c>
    </row>
    <row r="11" spans="2:14" ht="26.25" customHeight="1" x14ac:dyDescent="0.25">
      <c r="B11" s="31"/>
      <c r="C11" s="35"/>
      <c r="D11" s="35"/>
      <c r="E11" s="35"/>
      <c r="F11" s="2" t="s">
        <v>4</v>
      </c>
      <c r="G11" s="3" t="s">
        <v>4</v>
      </c>
      <c r="H11" s="4" t="s">
        <v>4</v>
      </c>
      <c r="I11" s="35"/>
      <c r="J11" s="35"/>
      <c r="M11" s="15"/>
    </row>
    <row r="12" spans="2:14" x14ac:dyDescent="0.25">
      <c r="B12" s="11">
        <v>1</v>
      </c>
      <c r="C12" s="14" t="s">
        <v>15</v>
      </c>
      <c r="D12" s="1" t="s">
        <v>5</v>
      </c>
      <c r="E12" s="1">
        <v>9</v>
      </c>
      <c r="F12" s="13">
        <v>535500</v>
      </c>
      <c r="G12" s="13">
        <v>450000</v>
      </c>
      <c r="H12" s="13">
        <v>297500</v>
      </c>
      <c r="I12" s="8">
        <f>ROUND(AVERAGE(F12,H12,G12),0)</f>
        <v>427667</v>
      </c>
      <c r="J12" s="9">
        <f>I12*E12</f>
        <v>3849003</v>
      </c>
      <c r="K12" s="10"/>
      <c r="L12" s="10"/>
      <c r="M12" s="12"/>
      <c r="N12" s="10"/>
    </row>
    <row r="13" spans="2:14" x14ac:dyDescent="0.25">
      <c r="B13" s="19">
        <v>2</v>
      </c>
      <c r="C13" s="14" t="s">
        <v>16</v>
      </c>
      <c r="D13" s="1" t="s">
        <v>5</v>
      </c>
      <c r="E13" s="1">
        <v>9</v>
      </c>
      <c r="F13" s="13">
        <v>535500</v>
      </c>
      <c r="G13" s="13">
        <v>450000</v>
      </c>
      <c r="H13" s="13">
        <v>297500</v>
      </c>
      <c r="I13" s="8">
        <f>ROUND(AVERAGE(H13,F13,G13),0)</f>
        <v>427667</v>
      </c>
      <c r="J13" s="9">
        <f>I13*E13</f>
        <v>3849003</v>
      </c>
      <c r="K13" s="10"/>
      <c r="L13" s="10"/>
      <c r="M13" s="12"/>
      <c r="N13" s="10"/>
    </row>
    <row r="14" spans="2:14" x14ac:dyDescent="0.25">
      <c r="B14" s="19">
        <v>3</v>
      </c>
      <c r="C14" s="14" t="s">
        <v>17</v>
      </c>
      <c r="D14" s="1" t="s">
        <v>5</v>
      </c>
      <c r="E14" s="1">
        <v>5</v>
      </c>
      <c r="F14" s="13">
        <v>535500</v>
      </c>
      <c r="G14" s="13">
        <v>450000</v>
      </c>
      <c r="H14" s="13">
        <v>297500</v>
      </c>
      <c r="I14" s="8">
        <f>ROUND(AVERAGE(F14,H14,G14),0)</f>
        <v>427667</v>
      </c>
      <c r="J14" s="9">
        <f>I14*E14</f>
        <v>2138335</v>
      </c>
      <c r="K14" s="10"/>
      <c r="L14" s="10"/>
      <c r="M14" s="12"/>
      <c r="N14" s="10"/>
    </row>
    <row r="15" spans="2:14" x14ac:dyDescent="0.25">
      <c r="B15" s="19">
        <v>4</v>
      </c>
      <c r="C15" s="14" t="s">
        <v>18</v>
      </c>
      <c r="D15" s="1" t="s">
        <v>5</v>
      </c>
      <c r="E15" s="1">
        <v>3</v>
      </c>
      <c r="F15" s="13">
        <v>535500</v>
      </c>
      <c r="G15" s="13">
        <v>450000</v>
      </c>
      <c r="H15" s="13">
        <v>297500</v>
      </c>
      <c r="I15" s="8">
        <f>ROUND(AVERAGE(H15,F15,G15),0)</f>
        <v>427667</v>
      </c>
      <c r="J15" s="9">
        <f>I15*E15</f>
        <v>1283001</v>
      </c>
      <c r="K15" s="10"/>
      <c r="L15" s="10"/>
      <c r="M15" s="12"/>
      <c r="N15" s="10"/>
    </row>
    <row r="16" spans="2:14" x14ac:dyDescent="0.25">
      <c r="B16" s="19">
        <v>5</v>
      </c>
      <c r="C16" s="14" t="s">
        <v>19</v>
      </c>
      <c r="D16" s="1" t="s">
        <v>5</v>
      </c>
      <c r="E16" s="1">
        <v>1</v>
      </c>
      <c r="F16" s="13">
        <v>535500</v>
      </c>
      <c r="G16" s="13">
        <v>450000</v>
      </c>
      <c r="H16" s="13">
        <v>297500</v>
      </c>
      <c r="I16" s="8">
        <f>ROUND(AVERAGE(F16,H16,G16),0)</f>
        <v>427667</v>
      </c>
      <c r="J16" s="9">
        <f>I16*E16</f>
        <v>427667</v>
      </c>
      <c r="K16" s="10"/>
      <c r="L16" s="10"/>
      <c r="M16" s="12"/>
      <c r="N16" s="10"/>
    </row>
    <row r="17" spans="2:14" x14ac:dyDescent="0.25">
      <c r="B17" s="11">
        <v>6</v>
      </c>
      <c r="C17" s="14" t="s">
        <v>20</v>
      </c>
      <c r="D17" s="1" t="s">
        <v>5</v>
      </c>
      <c r="E17" s="1">
        <v>27</v>
      </c>
      <c r="F17" s="13">
        <v>416500</v>
      </c>
      <c r="G17" s="13">
        <v>680000</v>
      </c>
      <c r="H17" s="13">
        <v>309400</v>
      </c>
      <c r="I17" s="8">
        <f>ROUND(AVERAGE(H17,F17,G17),0)</f>
        <v>468633</v>
      </c>
      <c r="J17" s="9">
        <f>I17*E17</f>
        <v>12653091</v>
      </c>
      <c r="K17" s="10"/>
      <c r="L17" s="10"/>
      <c r="M17" s="12"/>
      <c r="N17" s="10"/>
    </row>
    <row r="18" spans="2:14" x14ac:dyDescent="0.25">
      <c r="C18" s="32" t="s">
        <v>9</v>
      </c>
      <c r="D18" s="33"/>
      <c r="E18" s="33"/>
      <c r="F18" s="16">
        <f>SUM(F12:F17)</f>
        <v>3094000</v>
      </c>
      <c r="G18" s="16">
        <f t="shared" ref="G18:H18" si="0">SUM(G12:G17)</f>
        <v>2930000</v>
      </c>
      <c r="H18" s="16">
        <f t="shared" si="0"/>
        <v>1796900</v>
      </c>
      <c r="I18" s="17">
        <f>SUM(I12:I17)</f>
        <v>2606968</v>
      </c>
      <c r="J18" s="18">
        <f>SUM(J12:J17)</f>
        <v>24200100</v>
      </c>
    </row>
    <row r="20" spans="2:14" ht="45.75" customHeight="1" x14ac:dyDescent="0.25">
      <c r="B20" s="25" t="s">
        <v>33</v>
      </c>
      <c r="C20" s="26"/>
      <c r="D20" s="26"/>
      <c r="E20" s="26"/>
      <c r="F20" s="26"/>
      <c r="G20" s="26"/>
      <c r="H20" s="26"/>
      <c r="I20" s="26"/>
      <c r="J20" s="27"/>
    </row>
  </sheetData>
  <mergeCells count="14">
    <mergeCell ref="C1:J1"/>
    <mergeCell ref="C2:J2"/>
    <mergeCell ref="I10:I11"/>
    <mergeCell ref="J10:J11"/>
    <mergeCell ref="C10:C11"/>
    <mergeCell ref="D10:D11"/>
    <mergeCell ref="E10:E11"/>
    <mergeCell ref="B20:J20"/>
    <mergeCell ref="C3:J3"/>
    <mergeCell ref="C4:J4"/>
    <mergeCell ref="C6:J7"/>
    <mergeCell ref="C5:J5"/>
    <mergeCell ref="B10:B11"/>
    <mergeCell ref="C18:E18"/>
  </mergeCells>
  <pageMargins left="0.70866141732283472" right="0.70866141732283472" top="0.74803149606299213" bottom="0.74803149606299213" header="0.31496062992125984" footer="0.31496062992125984"/>
  <pageSetup paperSize="14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0CF6D-C483-41F9-BAB1-72F039C7ECB3}">
  <dimension ref="B3:F5"/>
  <sheetViews>
    <sheetView workbookViewId="0">
      <selection activeCell="F5" sqref="F5"/>
    </sheetView>
  </sheetViews>
  <sheetFormatPr baseColWidth="10" defaultRowHeight="15" x14ac:dyDescent="0.25"/>
  <cols>
    <col min="2" max="2" width="18.7109375" customWidth="1"/>
    <col min="3" max="3" width="34.85546875" customWidth="1"/>
    <col min="4" max="4" width="18.42578125" customWidth="1"/>
    <col min="5" max="5" width="18.85546875" customWidth="1"/>
    <col min="6" max="6" width="27" customWidth="1"/>
  </cols>
  <sheetData>
    <row r="3" spans="2:6" ht="28.5" x14ac:dyDescent="0.25">
      <c r="B3" s="20" t="s">
        <v>21</v>
      </c>
      <c r="C3" s="21" t="s">
        <v>22</v>
      </c>
      <c r="D3" s="21" t="s">
        <v>23</v>
      </c>
      <c r="E3" s="21" t="s">
        <v>24</v>
      </c>
      <c r="F3" s="21" t="s">
        <v>25</v>
      </c>
    </row>
    <row r="4" spans="2:6" ht="42.75" x14ac:dyDescent="0.25">
      <c r="B4" s="22">
        <v>55121715</v>
      </c>
      <c r="C4" s="23" t="s">
        <v>26</v>
      </c>
      <c r="D4" s="23" t="s">
        <v>27</v>
      </c>
      <c r="E4" s="23" t="s">
        <v>28</v>
      </c>
      <c r="F4" s="24" t="s">
        <v>29</v>
      </c>
    </row>
    <row r="5" spans="2:6" ht="42.75" x14ac:dyDescent="0.25">
      <c r="B5" s="22">
        <v>55121905</v>
      </c>
      <c r="C5" s="23" t="s">
        <v>26</v>
      </c>
      <c r="D5" s="23" t="s">
        <v>27</v>
      </c>
      <c r="E5" s="23" t="s">
        <v>30</v>
      </c>
      <c r="F5" s="2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POE </vt:lpstr>
      <vt:lpstr>Hoja1</vt:lpstr>
      <vt:lpstr>'POE '!Área_de_impresión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Muñoz Tobar</dc:creator>
  <cp:lastModifiedBy>Julian Fernando Perez Gil</cp:lastModifiedBy>
  <cp:lastPrinted>2024-07-30T22:09:24Z</cp:lastPrinted>
  <dcterms:created xsi:type="dcterms:W3CDTF">2024-03-19T14:26:39Z</dcterms:created>
  <dcterms:modified xsi:type="dcterms:W3CDTF">2024-07-31T20:26:04Z</dcterms:modified>
</cp:coreProperties>
</file>