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F:\CONTRATACION MONTAÑITA\CONTRATACION 2024\MINIMA CUANTIA\023-CMNC-2024 - ELEMENTOS CENTRO DE ACOPIO\"/>
    </mc:Choice>
  </mc:AlternateContent>
  <xr:revisionPtr revIDLastSave="0" documentId="13_ncr:1_{B4DF441E-26F1-483E-93C1-CA38560F76E6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" i="1" l="1"/>
  <c r="I7" i="1"/>
  <c r="I10" i="1"/>
  <c r="I11" i="1"/>
  <c r="I14" i="1"/>
  <c r="I15" i="1"/>
  <c r="I18" i="1"/>
  <c r="I19" i="1"/>
  <c r="I22" i="1"/>
  <c r="I23" i="1"/>
  <c r="I26" i="1"/>
  <c r="I27" i="1"/>
  <c r="I30" i="1"/>
  <c r="I31" i="1"/>
  <c r="I34" i="1"/>
  <c r="I35" i="1"/>
  <c r="I38" i="1"/>
  <c r="I39" i="1"/>
  <c r="H5" i="1"/>
  <c r="I5" i="1" s="1"/>
  <c r="H6" i="1"/>
  <c r="H7" i="1"/>
  <c r="H8" i="1"/>
  <c r="I8" i="1" s="1"/>
  <c r="H9" i="1"/>
  <c r="I9" i="1" s="1"/>
  <c r="H10" i="1"/>
  <c r="H11" i="1"/>
  <c r="H12" i="1"/>
  <c r="I12" i="1" s="1"/>
  <c r="H13" i="1"/>
  <c r="I13" i="1" s="1"/>
  <c r="H14" i="1"/>
  <c r="H15" i="1"/>
  <c r="H16" i="1"/>
  <c r="I16" i="1" s="1"/>
  <c r="H17" i="1"/>
  <c r="I17" i="1" s="1"/>
  <c r="H18" i="1"/>
  <c r="H19" i="1"/>
  <c r="H20" i="1"/>
  <c r="I20" i="1" s="1"/>
  <c r="H21" i="1"/>
  <c r="I21" i="1" s="1"/>
  <c r="H22" i="1"/>
  <c r="H23" i="1"/>
  <c r="H24" i="1"/>
  <c r="I24" i="1" s="1"/>
  <c r="H25" i="1"/>
  <c r="I25" i="1" s="1"/>
  <c r="H26" i="1"/>
  <c r="H27" i="1"/>
  <c r="H28" i="1"/>
  <c r="I28" i="1" s="1"/>
  <c r="H29" i="1"/>
  <c r="I29" i="1" s="1"/>
  <c r="H30" i="1"/>
  <c r="H31" i="1"/>
  <c r="H32" i="1"/>
  <c r="I32" i="1" s="1"/>
  <c r="H33" i="1"/>
  <c r="I33" i="1" s="1"/>
  <c r="H34" i="1"/>
  <c r="H35" i="1"/>
  <c r="H36" i="1"/>
  <c r="I36" i="1" s="1"/>
  <c r="H37" i="1"/>
  <c r="I37" i="1" s="1"/>
  <c r="H38" i="1"/>
  <c r="H39" i="1"/>
  <c r="H40" i="1"/>
  <c r="I40" i="1" s="1"/>
  <c r="H4" i="1"/>
  <c r="I4" i="1" s="1"/>
  <c r="G41" i="1"/>
  <c r="F41" i="1"/>
  <c r="E41" i="1"/>
  <c r="I41" i="1" l="1"/>
  <c r="H41" i="1"/>
</calcChain>
</file>

<file path=xl/sharedStrings.xml><?xml version="1.0" encoding="utf-8"?>
<sst xmlns="http://schemas.openxmlformats.org/spreadsheetml/2006/main" count="83" uniqueCount="56">
  <si>
    <t>ITEM</t>
  </si>
  <si>
    <t>ESPECIFICACIÓN TÉCNICA DEL REPUESTO</t>
  </si>
  <si>
    <t>UND</t>
  </si>
  <si>
    <t>CANT.</t>
  </si>
  <si>
    <t xml:space="preserve"> COTIZACIONES </t>
  </si>
  <si>
    <t>CAL HIDRATADA X 10KG</t>
  </si>
  <si>
    <t>BOLSA</t>
  </si>
  <si>
    <t>ALAMBRE DE PUA CAL. 12</t>
  </si>
  <si>
    <t>ROLLO</t>
  </si>
  <si>
    <t>GRAPAS PARA CERCO 1 1/4"</t>
  </si>
  <si>
    <t>LB</t>
  </si>
  <si>
    <t xml:space="preserve">PUNTILLA CON CABEZA 2" </t>
  </si>
  <si>
    <t>SUM. INST CHAPAS PARA PUERTA IZQ Y DER.</t>
  </si>
  <si>
    <t>LAMINAS DE ZINC X 3,05 MTS CAL.34</t>
  </si>
  <si>
    <t>AMARRAS PLÁSTICA  PARA ZINC X 100 UND</t>
  </si>
  <si>
    <t>PAQUETE</t>
  </si>
  <si>
    <t>ALAMBRE  GALVANIZADAO CAL.18</t>
  </si>
  <si>
    <t>KG</t>
  </si>
  <si>
    <t>BROCHAS DE 4"</t>
  </si>
  <si>
    <t>ML</t>
  </si>
  <si>
    <t>RODILLOS FELPA</t>
  </si>
  <si>
    <t>PINTURA VINILO TIPO 1</t>
  </si>
  <si>
    <t>CUÑETE</t>
  </si>
  <si>
    <t>PINTURO TIPO TRAFICO AMARILLO</t>
  </si>
  <si>
    <t>GALON</t>
  </si>
  <si>
    <t>CEMENTO GRIS</t>
  </si>
  <si>
    <t>BULTO</t>
  </si>
  <si>
    <t>TUBO SANITARIO PVC SANITARIO 4" x 6M</t>
  </si>
  <si>
    <t>UNION SANITARIA PVC 4"</t>
  </si>
  <si>
    <t>SOLDADURA PVC 1/4" GERFOR</t>
  </si>
  <si>
    <t>ROLLO MANGUERA  POLIETILENO 1/2 x 100ML</t>
  </si>
  <si>
    <t>LLAVE TERMINAL HIDRAULICA DE 1/2" PLASTICA</t>
  </si>
  <si>
    <t>TANQUE POLIETILENO CONICO 500 LTS</t>
  </si>
  <si>
    <t>CABLE CONCENTRO ALUMINIO TRIFILAR</t>
  </si>
  <si>
    <t>BREAKER DE 20AMP-30AMP-40AMP</t>
  </si>
  <si>
    <t xml:space="preserve">INTERRUPTORES SENCILLOS </t>
  </si>
  <si>
    <t>INTERRUPTORES DOBLES</t>
  </si>
  <si>
    <t>TOMACORIENTES DOBLES ENERLUX</t>
  </si>
  <si>
    <t>TUBOS CONDUIT DE 1/2</t>
  </si>
  <si>
    <t>TUBOS CONDUIT DE 3/4</t>
  </si>
  <si>
    <t>CAJAS 5800 PVC</t>
  </si>
  <si>
    <t>CAJAS DE REPARTO PVC 2400</t>
  </si>
  <si>
    <t>CAJA PVC PARA BOMBILOS 2600</t>
  </si>
  <si>
    <t xml:space="preserve">REFLECTORES LED DE 200W </t>
  </si>
  <si>
    <t>CABLE DUPLES No.12</t>
  </si>
  <si>
    <t>BOMBILLO DE 30W</t>
  </si>
  <si>
    <t>DPS TRANSF. 45 KVA</t>
  </si>
  <si>
    <t>CORTA CIRCUITOS TRANSF. 45 KVA</t>
  </si>
  <si>
    <t>KIT ATERRIZAJE TRANSF. 45 KVA</t>
  </si>
  <si>
    <t>ALAMBRE No 12</t>
  </si>
  <si>
    <t>ROLLOS</t>
  </si>
  <si>
    <t>PERCHA DE 5 PUESTOS</t>
  </si>
  <si>
    <t xml:space="preserve">VALOR TOTAL </t>
  </si>
  <si>
    <t xml:space="preserve">VALOR TOTAL INDIVIDUAL </t>
  </si>
  <si>
    <t xml:space="preserve">TOTAL </t>
  </si>
  <si>
    <t xml:space="preserve">ANEXO 1. COTIZACIONES Y PONDERADO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</si>
</sst>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240A]\ * #,##0.00_-;\-[$$-240A]\ * #,##0.00_-;_-[$$-240A]\ * &quot;-&quot;??_-;_-@_-"/>
  </numFmts>
  <fonts count="5" x14ac:knownFonts="1">
    <font>
      <sz val="11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3" fillId="0" borderId="1" xfId="0" applyNumberFormat="1" applyFont="1" applyBorder="1"/>
    <xf numFmtId="164" fontId="3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1"/>
  <sheetViews>
    <sheetView tabSelected="1" topLeftCell="A9" workbookViewId="0">
      <selection sqref="A1:I41"/>
    </sheetView>
  </sheetViews>
  <sheetFormatPr baseColWidth="10" defaultRowHeight="15" x14ac:dyDescent="0.25"/>
  <cols>
    <col min="1" max="1" width="6.5703125" customWidth="1"/>
    <col min="2" max="2" width="39.28515625" customWidth="1"/>
    <col min="5" max="5" width="12.5703125" customWidth="1"/>
    <col min="6" max="6" width="12.85546875" customWidth="1"/>
    <col min="7" max="7" width="12.7109375" customWidth="1"/>
    <col min="8" max="8" width="12.28515625" style="1" customWidth="1"/>
    <col min="9" max="9" width="13.28515625" bestFit="1" customWidth="1"/>
  </cols>
  <sheetData>
    <row r="1" spans="1:9" x14ac:dyDescent="0.25">
      <c r="A1" s="10" t="s">
        <v>55</v>
      </c>
      <c r="B1" s="10"/>
      <c r="C1" s="10"/>
      <c r="D1" s="10"/>
      <c r="E1" s="10"/>
      <c r="F1" s="10"/>
      <c r="G1" s="10"/>
      <c r="H1" s="10"/>
      <c r="I1" s="10"/>
    </row>
    <row r="2" spans="1:9" ht="27.75" customHeight="1" x14ac:dyDescent="0.25">
      <c r="A2" s="12" t="s">
        <v>0</v>
      </c>
      <c r="B2" s="13" t="s">
        <v>1</v>
      </c>
      <c r="C2" s="13" t="s">
        <v>2</v>
      </c>
      <c r="D2" s="13" t="s">
        <v>3</v>
      </c>
      <c r="E2" s="12" t="s">
        <v>4</v>
      </c>
      <c r="F2" s="12"/>
      <c r="G2" s="12"/>
      <c r="H2" s="11" t="s">
        <v>53</v>
      </c>
      <c r="I2" s="11" t="s">
        <v>52</v>
      </c>
    </row>
    <row r="3" spans="1:9" ht="6" hidden="1" customHeight="1" x14ac:dyDescent="0.25">
      <c r="A3" s="12"/>
      <c r="B3" s="13"/>
      <c r="C3" s="13"/>
      <c r="D3" s="13"/>
      <c r="E3" s="2">
        <v>1</v>
      </c>
      <c r="F3" s="2">
        <v>2</v>
      </c>
      <c r="G3" s="2">
        <v>3</v>
      </c>
      <c r="H3" s="11"/>
      <c r="I3" s="11"/>
    </row>
    <row r="4" spans="1:9" x14ac:dyDescent="0.25">
      <c r="A4" s="8">
        <v>1</v>
      </c>
      <c r="B4" s="4" t="s">
        <v>5</v>
      </c>
      <c r="C4" s="3" t="s">
        <v>6</v>
      </c>
      <c r="D4" s="3">
        <v>15</v>
      </c>
      <c r="E4" s="5">
        <v>28500</v>
      </c>
      <c r="F4" s="5">
        <v>28500</v>
      </c>
      <c r="G4" s="5">
        <v>28500</v>
      </c>
      <c r="H4" s="7">
        <f>SUM(E4+F4+G4)/3</f>
        <v>28500</v>
      </c>
      <c r="I4" s="6">
        <f>H4*D4</f>
        <v>427500</v>
      </c>
    </row>
    <row r="5" spans="1:9" x14ac:dyDescent="0.25">
      <c r="A5" s="8">
        <v>2</v>
      </c>
      <c r="B5" s="4" t="s">
        <v>7</v>
      </c>
      <c r="C5" s="3" t="s">
        <v>8</v>
      </c>
      <c r="D5" s="3">
        <v>2</v>
      </c>
      <c r="E5" s="5">
        <v>565000</v>
      </c>
      <c r="F5" s="5">
        <v>565000</v>
      </c>
      <c r="G5" s="5">
        <v>565000</v>
      </c>
      <c r="H5" s="7">
        <f t="shared" ref="H5:H40" si="0">SUM(E5+F5+G5)/3</f>
        <v>565000</v>
      </c>
      <c r="I5" s="6">
        <f t="shared" ref="I5:I40" si="1">H5*D5</f>
        <v>1130000</v>
      </c>
    </row>
    <row r="6" spans="1:9" x14ac:dyDescent="0.25">
      <c r="A6" s="8">
        <v>3</v>
      </c>
      <c r="B6" s="4" t="s">
        <v>9</v>
      </c>
      <c r="C6" s="3" t="s">
        <v>10</v>
      </c>
      <c r="D6" s="3">
        <v>5</v>
      </c>
      <c r="E6" s="5">
        <v>9400</v>
      </c>
      <c r="F6" s="5">
        <v>9400</v>
      </c>
      <c r="G6" s="5">
        <v>9400</v>
      </c>
      <c r="H6" s="7">
        <f t="shared" si="0"/>
        <v>9400</v>
      </c>
      <c r="I6" s="6">
        <f t="shared" si="1"/>
        <v>47000</v>
      </c>
    </row>
    <row r="7" spans="1:9" x14ac:dyDescent="0.25">
      <c r="A7" s="8">
        <v>4</v>
      </c>
      <c r="B7" s="4" t="s">
        <v>11</v>
      </c>
      <c r="C7" s="3" t="s">
        <v>10</v>
      </c>
      <c r="D7" s="3">
        <v>20</v>
      </c>
      <c r="E7" s="5">
        <v>12400</v>
      </c>
      <c r="F7" s="5">
        <v>12400</v>
      </c>
      <c r="G7" s="5">
        <v>12400</v>
      </c>
      <c r="H7" s="7">
        <f t="shared" si="0"/>
        <v>12400</v>
      </c>
      <c r="I7" s="6">
        <f t="shared" si="1"/>
        <v>248000</v>
      </c>
    </row>
    <row r="8" spans="1:9" x14ac:dyDescent="0.25">
      <c r="A8" s="8">
        <v>5</v>
      </c>
      <c r="B8" s="4" t="s">
        <v>12</v>
      </c>
      <c r="C8" s="3" t="s">
        <v>2</v>
      </c>
      <c r="D8" s="3">
        <v>2</v>
      </c>
      <c r="E8" s="5">
        <v>187300</v>
      </c>
      <c r="F8" s="5">
        <v>187300</v>
      </c>
      <c r="G8" s="5">
        <v>187300</v>
      </c>
      <c r="H8" s="7">
        <f t="shared" si="0"/>
        <v>187300</v>
      </c>
      <c r="I8" s="6">
        <f t="shared" si="1"/>
        <v>374600</v>
      </c>
    </row>
    <row r="9" spans="1:9" x14ac:dyDescent="0.25">
      <c r="A9" s="8">
        <v>6</v>
      </c>
      <c r="B9" s="4" t="s">
        <v>13</v>
      </c>
      <c r="C9" s="3" t="s">
        <v>2</v>
      </c>
      <c r="D9" s="3">
        <v>220</v>
      </c>
      <c r="E9" s="5">
        <v>50100</v>
      </c>
      <c r="F9" s="5">
        <v>52500</v>
      </c>
      <c r="G9" s="5">
        <v>52000</v>
      </c>
      <c r="H9" s="7">
        <f t="shared" si="0"/>
        <v>51533.333333333336</v>
      </c>
      <c r="I9" s="6">
        <f t="shared" si="1"/>
        <v>11337333.333333334</v>
      </c>
    </row>
    <row r="10" spans="1:9" x14ac:dyDescent="0.25">
      <c r="A10" s="8">
        <v>7</v>
      </c>
      <c r="B10" s="4" t="s">
        <v>14</v>
      </c>
      <c r="C10" s="3" t="s">
        <v>15</v>
      </c>
      <c r="D10" s="3">
        <v>3</v>
      </c>
      <c r="E10" s="5">
        <v>38600</v>
      </c>
      <c r="F10" s="5">
        <v>42500</v>
      </c>
      <c r="G10" s="5">
        <v>36200</v>
      </c>
      <c r="H10" s="7">
        <f t="shared" si="0"/>
        <v>39100</v>
      </c>
      <c r="I10" s="6">
        <f t="shared" si="1"/>
        <v>117300</v>
      </c>
    </row>
    <row r="11" spans="1:9" x14ac:dyDescent="0.25">
      <c r="A11" s="8">
        <v>8</v>
      </c>
      <c r="B11" s="4" t="s">
        <v>16</v>
      </c>
      <c r="C11" s="3" t="s">
        <v>17</v>
      </c>
      <c r="D11" s="3">
        <v>15</v>
      </c>
      <c r="E11" s="5">
        <v>26400</v>
      </c>
      <c r="F11" s="5">
        <v>34000</v>
      </c>
      <c r="G11" s="5">
        <v>26400</v>
      </c>
      <c r="H11" s="7">
        <f t="shared" si="0"/>
        <v>28933.333333333332</v>
      </c>
      <c r="I11" s="6">
        <f t="shared" si="1"/>
        <v>434000</v>
      </c>
    </row>
    <row r="12" spans="1:9" x14ac:dyDescent="0.25">
      <c r="A12" s="8">
        <v>9</v>
      </c>
      <c r="B12" s="4" t="s">
        <v>18</v>
      </c>
      <c r="C12" s="3" t="s">
        <v>19</v>
      </c>
      <c r="D12" s="3">
        <v>10</v>
      </c>
      <c r="E12" s="5">
        <v>28700</v>
      </c>
      <c r="F12" s="5">
        <v>29400</v>
      </c>
      <c r="G12" s="5">
        <v>31200</v>
      </c>
      <c r="H12" s="7">
        <f t="shared" si="0"/>
        <v>29766.666666666668</v>
      </c>
      <c r="I12" s="6">
        <f t="shared" si="1"/>
        <v>297666.66666666669</v>
      </c>
    </row>
    <row r="13" spans="1:9" x14ac:dyDescent="0.25">
      <c r="A13" s="8">
        <v>10</v>
      </c>
      <c r="B13" s="4" t="s">
        <v>20</v>
      </c>
      <c r="C13" s="3" t="s">
        <v>2</v>
      </c>
      <c r="D13" s="3">
        <v>12</v>
      </c>
      <c r="E13" s="5">
        <v>24300</v>
      </c>
      <c r="F13" s="5">
        <v>24300</v>
      </c>
      <c r="G13" s="5">
        <v>24300</v>
      </c>
      <c r="H13" s="7">
        <f t="shared" si="0"/>
        <v>24300</v>
      </c>
      <c r="I13" s="6">
        <f t="shared" si="1"/>
        <v>291600</v>
      </c>
    </row>
    <row r="14" spans="1:9" x14ac:dyDescent="0.25">
      <c r="A14" s="8">
        <v>11</v>
      </c>
      <c r="B14" s="4" t="s">
        <v>21</v>
      </c>
      <c r="C14" s="3" t="s">
        <v>22</v>
      </c>
      <c r="D14" s="3">
        <v>2</v>
      </c>
      <c r="E14" s="5">
        <v>346200</v>
      </c>
      <c r="F14" s="5">
        <v>346200</v>
      </c>
      <c r="G14" s="5">
        <v>346200</v>
      </c>
      <c r="H14" s="7">
        <f t="shared" si="0"/>
        <v>346200</v>
      </c>
      <c r="I14" s="6">
        <f t="shared" si="1"/>
        <v>692400</v>
      </c>
    </row>
    <row r="15" spans="1:9" x14ac:dyDescent="0.25">
      <c r="A15" s="8">
        <v>12</v>
      </c>
      <c r="B15" s="4" t="s">
        <v>23</v>
      </c>
      <c r="C15" s="3" t="s">
        <v>24</v>
      </c>
      <c r="D15" s="3">
        <v>4</v>
      </c>
      <c r="E15" s="5">
        <v>164300</v>
      </c>
      <c r="F15" s="5">
        <v>174300</v>
      </c>
      <c r="G15" s="5">
        <v>180000</v>
      </c>
      <c r="H15" s="7">
        <f t="shared" si="0"/>
        <v>172866.66666666666</v>
      </c>
      <c r="I15" s="6">
        <f t="shared" si="1"/>
        <v>691466.66666666663</v>
      </c>
    </row>
    <row r="16" spans="1:9" x14ac:dyDescent="0.25">
      <c r="A16" s="8">
        <v>13</v>
      </c>
      <c r="B16" s="4" t="s">
        <v>25</v>
      </c>
      <c r="C16" s="3" t="s">
        <v>26</v>
      </c>
      <c r="D16" s="3">
        <v>6</v>
      </c>
      <c r="E16" s="5">
        <v>48700</v>
      </c>
      <c r="F16" s="5">
        <v>48700</v>
      </c>
      <c r="G16" s="5">
        <v>48700</v>
      </c>
      <c r="H16" s="7">
        <f t="shared" si="0"/>
        <v>48700</v>
      </c>
      <c r="I16" s="6">
        <f t="shared" si="1"/>
        <v>292200</v>
      </c>
    </row>
    <row r="17" spans="1:9" x14ac:dyDescent="0.25">
      <c r="A17" s="8">
        <v>14</v>
      </c>
      <c r="B17" s="4" t="s">
        <v>27</v>
      </c>
      <c r="C17" s="3" t="s">
        <v>2</v>
      </c>
      <c r="D17" s="3">
        <v>3</v>
      </c>
      <c r="E17" s="5">
        <v>96500</v>
      </c>
      <c r="F17" s="5">
        <v>112000</v>
      </c>
      <c r="G17" s="5">
        <v>124500</v>
      </c>
      <c r="H17" s="7">
        <f t="shared" si="0"/>
        <v>111000</v>
      </c>
      <c r="I17" s="6">
        <f t="shared" si="1"/>
        <v>333000</v>
      </c>
    </row>
    <row r="18" spans="1:9" x14ac:dyDescent="0.25">
      <c r="A18" s="8">
        <v>15</v>
      </c>
      <c r="B18" s="4" t="s">
        <v>28</v>
      </c>
      <c r="C18" s="3" t="s">
        <v>2</v>
      </c>
      <c r="D18" s="3">
        <v>2</v>
      </c>
      <c r="E18" s="5">
        <v>8400</v>
      </c>
      <c r="F18" s="5">
        <v>8400</v>
      </c>
      <c r="G18" s="5">
        <v>8400</v>
      </c>
      <c r="H18" s="7">
        <f t="shared" si="0"/>
        <v>8400</v>
      </c>
      <c r="I18" s="6">
        <f t="shared" si="1"/>
        <v>16800</v>
      </c>
    </row>
    <row r="19" spans="1:9" x14ac:dyDescent="0.25">
      <c r="A19" s="8">
        <v>16</v>
      </c>
      <c r="B19" s="4" t="s">
        <v>29</v>
      </c>
      <c r="C19" s="3" t="s">
        <v>2</v>
      </c>
      <c r="D19" s="3">
        <v>1</v>
      </c>
      <c r="E19" s="5">
        <v>126400</v>
      </c>
      <c r="F19" s="5">
        <v>143000</v>
      </c>
      <c r="G19" s="5">
        <v>148200</v>
      </c>
      <c r="H19" s="7">
        <f t="shared" si="0"/>
        <v>139200</v>
      </c>
      <c r="I19" s="6">
        <f t="shared" si="1"/>
        <v>139200</v>
      </c>
    </row>
    <row r="20" spans="1:9" x14ac:dyDescent="0.25">
      <c r="A20" s="8">
        <v>17</v>
      </c>
      <c r="B20" s="4" t="s">
        <v>30</v>
      </c>
      <c r="C20" s="3" t="s">
        <v>2</v>
      </c>
      <c r="D20" s="3">
        <v>3</v>
      </c>
      <c r="E20" s="5">
        <v>123000</v>
      </c>
      <c r="F20" s="5">
        <v>123000</v>
      </c>
      <c r="G20" s="5">
        <v>123000</v>
      </c>
      <c r="H20" s="7">
        <f t="shared" si="0"/>
        <v>123000</v>
      </c>
      <c r="I20" s="6">
        <f t="shared" si="1"/>
        <v>369000</v>
      </c>
    </row>
    <row r="21" spans="1:9" x14ac:dyDescent="0.25">
      <c r="A21" s="8">
        <v>18</v>
      </c>
      <c r="B21" s="4" t="s">
        <v>31</v>
      </c>
      <c r="C21" s="3" t="s">
        <v>2</v>
      </c>
      <c r="D21" s="3">
        <v>40</v>
      </c>
      <c r="E21" s="5">
        <v>17400</v>
      </c>
      <c r="F21" s="5">
        <v>18200</v>
      </c>
      <c r="G21" s="5">
        <v>19100</v>
      </c>
      <c r="H21" s="7">
        <f t="shared" si="0"/>
        <v>18233.333333333332</v>
      </c>
      <c r="I21" s="6">
        <f t="shared" si="1"/>
        <v>729333.33333333326</v>
      </c>
    </row>
    <row r="22" spans="1:9" x14ac:dyDescent="0.25">
      <c r="A22" s="8">
        <v>19</v>
      </c>
      <c r="B22" s="4" t="s">
        <v>32</v>
      </c>
      <c r="C22" s="3" t="s">
        <v>2</v>
      </c>
      <c r="D22" s="3">
        <v>4</v>
      </c>
      <c r="E22" s="5">
        <v>345000</v>
      </c>
      <c r="F22" s="5">
        <v>354000</v>
      </c>
      <c r="G22" s="5">
        <v>362000</v>
      </c>
      <c r="H22" s="7">
        <f t="shared" si="0"/>
        <v>353666.66666666669</v>
      </c>
      <c r="I22" s="6">
        <f t="shared" si="1"/>
        <v>1414666.6666666667</v>
      </c>
    </row>
    <row r="23" spans="1:9" x14ac:dyDescent="0.25">
      <c r="A23" s="8">
        <v>20</v>
      </c>
      <c r="B23" s="4" t="s">
        <v>33</v>
      </c>
      <c r="C23" s="3" t="s">
        <v>19</v>
      </c>
      <c r="D23" s="3">
        <v>120</v>
      </c>
      <c r="E23" s="5">
        <v>19200</v>
      </c>
      <c r="F23" s="5">
        <v>19200</v>
      </c>
      <c r="G23" s="5">
        <v>19200</v>
      </c>
      <c r="H23" s="7">
        <f t="shared" si="0"/>
        <v>19200</v>
      </c>
      <c r="I23" s="6">
        <f t="shared" si="1"/>
        <v>2304000</v>
      </c>
    </row>
    <row r="24" spans="1:9" x14ac:dyDescent="0.25">
      <c r="A24" s="8">
        <v>21</v>
      </c>
      <c r="B24" s="4" t="s">
        <v>34</v>
      </c>
      <c r="C24" s="3" t="s">
        <v>2</v>
      </c>
      <c r="D24" s="3">
        <v>20</v>
      </c>
      <c r="E24" s="5">
        <v>42600</v>
      </c>
      <c r="F24" s="5">
        <v>42600</v>
      </c>
      <c r="G24" s="5">
        <v>42600</v>
      </c>
      <c r="H24" s="7">
        <f t="shared" si="0"/>
        <v>42600</v>
      </c>
      <c r="I24" s="6">
        <f t="shared" si="1"/>
        <v>852000</v>
      </c>
    </row>
    <row r="25" spans="1:9" x14ac:dyDescent="0.25">
      <c r="A25" s="8">
        <v>22</v>
      </c>
      <c r="B25" s="4" t="s">
        <v>35</v>
      </c>
      <c r="C25" s="3" t="s">
        <v>2</v>
      </c>
      <c r="D25" s="3">
        <v>15</v>
      </c>
      <c r="E25" s="5">
        <v>9200</v>
      </c>
      <c r="F25" s="5">
        <v>9200</v>
      </c>
      <c r="G25" s="5">
        <v>9200</v>
      </c>
      <c r="H25" s="7">
        <f t="shared" si="0"/>
        <v>9200</v>
      </c>
      <c r="I25" s="6">
        <f t="shared" si="1"/>
        <v>138000</v>
      </c>
    </row>
    <row r="26" spans="1:9" x14ac:dyDescent="0.25">
      <c r="A26" s="8">
        <v>23</v>
      </c>
      <c r="B26" s="4" t="s">
        <v>36</v>
      </c>
      <c r="C26" s="3" t="s">
        <v>2</v>
      </c>
      <c r="D26" s="3">
        <v>15</v>
      </c>
      <c r="E26" s="5">
        <v>14200</v>
      </c>
      <c r="F26" s="5">
        <v>14200</v>
      </c>
      <c r="G26" s="5">
        <v>14200</v>
      </c>
      <c r="H26" s="7">
        <f t="shared" si="0"/>
        <v>14200</v>
      </c>
      <c r="I26" s="6">
        <f t="shared" si="1"/>
        <v>213000</v>
      </c>
    </row>
    <row r="27" spans="1:9" x14ac:dyDescent="0.25">
      <c r="A27" s="8">
        <v>24</v>
      </c>
      <c r="B27" s="4" t="s">
        <v>37</v>
      </c>
      <c r="C27" s="3" t="s">
        <v>2</v>
      </c>
      <c r="D27" s="3">
        <v>20</v>
      </c>
      <c r="E27" s="5">
        <v>3200</v>
      </c>
      <c r="F27" s="5">
        <v>3200</v>
      </c>
      <c r="G27" s="5">
        <v>3200</v>
      </c>
      <c r="H27" s="7">
        <f t="shared" si="0"/>
        <v>3200</v>
      </c>
      <c r="I27" s="6">
        <f t="shared" si="1"/>
        <v>64000</v>
      </c>
    </row>
    <row r="28" spans="1:9" x14ac:dyDescent="0.25">
      <c r="A28" s="8">
        <v>25</v>
      </c>
      <c r="B28" s="4" t="s">
        <v>38</v>
      </c>
      <c r="C28" s="3" t="s">
        <v>2</v>
      </c>
      <c r="D28" s="3">
        <v>20</v>
      </c>
      <c r="E28" s="5">
        <v>4500</v>
      </c>
      <c r="F28" s="5">
        <v>4500</v>
      </c>
      <c r="G28" s="5">
        <v>4500</v>
      </c>
      <c r="H28" s="7">
        <f t="shared" si="0"/>
        <v>4500</v>
      </c>
      <c r="I28" s="6">
        <f t="shared" si="1"/>
        <v>90000</v>
      </c>
    </row>
    <row r="29" spans="1:9" x14ac:dyDescent="0.25">
      <c r="A29" s="8">
        <v>26</v>
      </c>
      <c r="B29" s="4" t="s">
        <v>39</v>
      </c>
      <c r="C29" s="3" t="s">
        <v>2</v>
      </c>
      <c r="D29" s="3">
        <v>10</v>
      </c>
      <c r="E29" s="5">
        <v>4200</v>
      </c>
      <c r="F29" s="5">
        <v>4200</v>
      </c>
      <c r="G29" s="5">
        <v>4200</v>
      </c>
      <c r="H29" s="7">
        <f t="shared" si="0"/>
        <v>4200</v>
      </c>
      <c r="I29" s="6">
        <f t="shared" si="1"/>
        <v>42000</v>
      </c>
    </row>
    <row r="30" spans="1:9" x14ac:dyDescent="0.25">
      <c r="A30" s="8">
        <v>27</v>
      </c>
      <c r="B30" s="4" t="s">
        <v>40</v>
      </c>
      <c r="C30" s="3" t="s">
        <v>2</v>
      </c>
      <c r="D30" s="3">
        <v>20</v>
      </c>
      <c r="E30" s="5">
        <v>8500</v>
      </c>
      <c r="F30" s="5">
        <v>8500</v>
      </c>
      <c r="G30" s="5">
        <v>8500</v>
      </c>
      <c r="H30" s="7">
        <f t="shared" si="0"/>
        <v>8500</v>
      </c>
      <c r="I30" s="6">
        <f t="shared" si="1"/>
        <v>170000</v>
      </c>
    </row>
    <row r="31" spans="1:9" x14ac:dyDescent="0.25">
      <c r="A31" s="8">
        <v>28</v>
      </c>
      <c r="B31" s="4" t="s">
        <v>41</v>
      </c>
      <c r="C31" s="3" t="s">
        <v>19</v>
      </c>
      <c r="D31" s="3">
        <v>20</v>
      </c>
      <c r="E31" s="5">
        <v>9800</v>
      </c>
      <c r="F31" s="5">
        <v>9800</v>
      </c>
      <c r="G31" s="5">
        <v>9800</v>
      </c>
      <c r="H31" s="7">
        <f t="shared" si="0"/>
        <v>9800</v>
      </c>
      <c r="I31" s="6">
        <f t="shared" si="1"/>
        <v>196000</v>
      </c>
    </row>
    <row r="32" spans="1:9" x14ac:dyDescent="0.25">
      <c r="A32" s="8">
        <v>29</v>
      </c>
      <c r="B32" s="4" t="s">
        <v>42</v>
      </c>
      <c r="C32" s="3" t="s">
        <v>19</v>
      </c>
      <c r="D32" s="3">
        <v>30</v>
      </c>
      <c r="E32" s="5">
        <v>6400</v>
      </c>
      <c r="F32" s="5">
        <v>6400</v>
      </c>
      <c r="G32" s="5">
        <v>6400</v>
      </c>
      <c r="H32" s="7">
        <f t="shared" si="0"/>
        <v>6400</v>
      </c>
      <c r="I32" s="6">
        <f t="shared" si="1"/>
        <v>192000</v>
      </c>
    </row>
    <row r="33" spans="1:9" x14ac:dyDescent="0.25">
      <c r="A33" s="8">
        <v>30</v>
      </c>
      <c r="B33" s="4" t="s">
        <v>43</v>
      </c>
      <c r="C33" s="3" t="s">
        <v>2</v>
      </c>
      <c r="D33" s="3">
        <v>12</v>
      </c>
      <c r="E33" s="5">
        <v>245000</v>
      </c>
      <c r="F33" s="5">
        <v>245000</v>
      </c>
      <c r="G33" s="5">
        <v>245000</v>
      </c>
      <c r="H33" s="7">
        <f t="shared" si="0"/>
        <v>245000</v>
      </c>
      <c r="I33" s="6">
        <f t="shared" si="1"/>
        <v>2940000</v>
      </c>
    </row>
    <row r="34" spans="1:9" x14ac:dyDescent="0.25">
      <c r="A34" s="8">
        <v>31</v>
      </c>
      <c r="B34" s="4" t="s">
        <v>44</v>
      </c>
      <c r="C34" s="3" t="s">
        <v>19</v>
      </c>
      <c r="D34" s="3">
        <v>500</v>
      </c>
      <c r="E34" s="5">
        <v>10800</v>
      </c>
      <c r="F34" s="5">
        <v>11800</v>
      </c>
      <c r="G34" s="5">
        <v>12300</v>
      </c>
      <c r="H34" s="7">
        <f t="shared" si="0"/>
        <v>11633.333333333334</v>
      </c>
      <c r="I34" s="6">
        <f t="shared" si="1"/>
        <v>5816666.666666667</v>
      </c>
    </row>
    <row r="35" spans="1:9" x14ac:dyDescent="0.25">
      <c r="A35" s="8">
        <v>32</v>
      </c>
      <c r="B35" s="4" t="s">
        <v>45</v>
      </c>
      <c r="C35" s="3" t="s">
        <v>2</v>
      </c>
      <c r="D35" s="3">
        <v>25</v>
      </c>
      <c r="E35" s="5">
        <v>38300</v>
      </c>
      <c r="F35" s="5">
        <v>38300</v>
      </c>
      <c r="G35" s="5">
        <v>38300</v>
      </c>
      <c r="H35" s="7">
        <f t="shared" si="0"/>
        <v>38300</v>
      </c>
      <c r="I35" s="6">
        <f t="shared" si="1"/>
        <v>957500</v>
      </c>
    </row>
    <row r="36" spans="1:9" x14ac:dyDescent="0.25">
      <c r="A36" s="8">
        <v>33</v>
      </c>
      <c r="B36" s="4" t="s">
        <v>46</v>
      </c>
      <c r="C36" s="3" t="s">
        <v>2</v>
      </c>
      <c r="D36" s="3">
        <v>3</v>
      </c>
      <c r="E36" s="5">
        <v>224500</v>
      </c>
      <c r="F36" s="5">
        <v>224500</v>
      </c>
      <c r="G36" s="5">
        <v>224500</v>
      </c>
      <c r="H36" s="7">
        <f t="shared" si="0"/>
        <v>224500</v>
      </c>
      <c r="I36" s="6">
        <f t="shared" si="1"/>
        <v>673500</v>
      </c>
    </row>
    <row r="37" spans="1:9" x14ac:dyDescent="0.25">
      <c r="A37" s="8">
        <v>34</v>
      </c>
      <c r="B37" s="4" t="s">
        <v>47</v>
      </c>
      <c r="C37" s="3" t="s">
        <v>2</v>
      </c>
      <c r="D37" s="3">
        <v>1</v>
      </c>
      <c r="E37" s="5">
        <v>185000</v>
      </c>
      <c r="F37" s="5">
        <v>185000</v>
      </c>
      <c r="G37" s="5">
        <v>185000</v>
      </c>
      <c r="H37" s="7">
        <f t="shared" si="0"/>
        <v>185000</v>
      </c>
      <c r="I37" s="6">
        <f t="shared" si="1"/>
        <v>185000</v>
      </c>
    </row>
    <row r="38" spans="1:9" x14ac:dyDescent="0.25">
      <c r="A38" s="8">
        <v>35</v>
      </c>
      <c r="B38" s="4" t="s">
        <v>48</v>
      </c>
      <c r="C38" s="3" t="s">
        <v>2</v>
      </c>
      <c r="D38" s="3">
        <v>1</v>
      </c>
      <c r="E38" s="5">
        <v>750000</v>
      </c>
      <c r="F38" s="5">
        <v>750000</v>
      </c>
      <c r="G38" s="5">
        <v>750000</v>
      </c>
      <c r="H38" s="7">
        <f t="shared" si="0"/>
        <v>750000</v>
      </c>
      <c r="I38" s="6">
        <f t="shared" si="1"/>
        <v>750000</v>
      </c>
    </row>
    <row r="39" spans="1:9" x14ac:dyDescent="0.25">
      <c r="A39" s="8">
        <v>36</v>
      </c>
      <c r="B39" s="4" t="s">
        <v>49</v>
      </c>
      <c r="C39" s="3" t="s">
        <v>50</v>
      </c>
      <c r="D39" s="3">
        <v>5</v>
      </c>
      <c r="E39" s="5">
        <v>236000</v>
      </c>
      <c r="F39" s="5">
        <v>236000</v>
      </c>
      <c r="G39" s="5">
        <v>236000</v>
      </c>
      <c r="H39" s="7">
        <f t="shared" si="0"/>
        <v>236000</v>
      </c>
      <c r="I39" s="6">
        <f t="shared" si="1"/>
        <v>1180000</v>
      </c>
    </row>
    <row r="40" spans="1:9" x14ac:dyDescent="0.25">
      <c r="A40" s="8">
        <v>37</v>
      </c>
      <c r="B40" s="4" t="s">
        <v>51</v>
      </c>
      <c r="C40" s="3" t="s">
        <v>2</v>
      </c>
      <c r="D40" s="3">
        <v>2</v>
      </c>
      <c r="E40" s="5">
        <v>126500</v>
      </c>
      <c r="F40" s="5">
        <v>126500</v>
      </c>
      <c r="G40" s="5">
        <v>126500</v>
      </c>
      <c r="H40" s="7">
        <f t="shared" si="0"/>
        <v>126500</v>
      </c>
      <c r="I40" s="6">
        <f t="shared" si="1"/>
        <v>253000</v>
      </c>
    </row>
    <row r="41" spans="1:9" x14ac:dyDescent="0.25">
      <c r="A41" s="9" t="s">
        <v>54</v>
      </c>
      <c r="B41" s="9"/>
      <c r="C41" s="9"/>
      <c r="D41" s="9"/>
      <c r="E41" s="6">
        <f>SUM(E4:E40)</f>
        <v>4184500</v>
      </c>
      <c r="F41" s="6">
        <f>SUM(F4:F40)</f>
        <v>4252000</v>
      </c>
      <c r="G41" s="6">
        <f>SUM(G4:G40)</f>
        <v>4272200</v>
      </c>
      <c r="H41" s="7">
        <f>SUM(H4:H40)</f>
        <v>4236233.333333334</v>
      </c>
      <c r="I41" s="6">
        <f>SUM(I4:I40)</f>
        <v>36399733.333333328</v>
      </c>
    </row>
  </sheetData>
  <mergeCells count="9">
    <mergeCell ref="A41:D41"/>
    <mergeCell ref="A1:I1"/>
    <mergeCell ref="H2:H3"/>
    <mergeCell ref="I2:I3"/>
    <mergeCell ref="A2:A3"/>
    <mergeCell ref="B2:B3"/>
    <mergeCell ref="C2:C3"/>
    <mergeCell ref="D2:D3"/>
    <mergeCell ref="E2:G2"/>
  </mergeCells>
  <pageMargins left="0.7" right="0.7" top="0.75" bottom="0.75" header="0.3" footer="0.3"/>
  <pageSetup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equipo</dc:creator>
  <cp:lastModifiedBy>PC</cp:lastModifiedBy>
  <cp:lastPrinted>2024-08-03T15:42:02Z</cp:lastPrinted>
  <dcterms:created xsi:type="dcterms:W3CDTF">2024-07-27T20:58:09Z</dcterms:created>
  <dcterms:modified xsi:type="dcterms:W3CDTF">2024-08-03T16:01:20Z</dcterms:modified>
</cp:coreProperties>
</file>