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todo\LICITACIONES 2024\AGOSTO\AGOSTO 2\doc diligenciados\"/>
    </mc:Choice>
  </mc:AlternateContent>
  <xr:revisionPtr revIDLastSave="0" documentId="13_ncr:1_{BDB19F6A-E329-404A-8B62-41A41EFC44F8}" xr6:coauthVersionLast="47" xr6:coauthVersionMax="47" xr10:uidLastSave="{00000000-0000-0000-0000-000000000000}"/>
  <bookViews>
    <workbookView xWindow="-120" yWindow="-120" windowWidth="20730" windowHeight="11160" xr2:uid="{A233A4F5-A4C7-4176-9C77-0BA089D4E33D}"/>
  </bookViews>
  <sheets>
    <sheet name="OFERTA ECONOMICA" sheetId="30" r:id="rId1"/>
  </sheets>
  <calcPr calcId="18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035  Page 33_d72159fb-db16-442d-ab5f-48de70741d05" name="Table035  Page 33" connection="Consulta - Table035 (Page 33)"/>
          <x15:modelTable id="Table036  Page 34_922d18e7-7ba7-4b6e-a8e5-bbe0bf92ae2b" name="Table036  Page 34" connection="Consulta - Table036 (Page 34)"/>
          <x15:modelTable id="Table037  Page 35_5ef27605-9e92-4996-85c8-dd7c91f62c22" name="Table037  Page 35" connection="Consulta - Table037 (Page 35)"/>
          <x15:modelTable id="Table038  Page 36_3cca9044-1960-408b-97f9-5a9a6658dad6" name="Table038  Page 36" connection="Consulta - Table038 (Page 36)"/>
          <x15:modelTable id="Table039  Page 37_d2fe4480-31cc-4a33-a6d0-65a683008799" name="Table039  Page 37" connection="Consulta - Table039 (Page 37)"/>
          <x15:modelTable id="Table040  Page 38_d3a5f6d5-1a67-43bd-a4cb-9d6f553817d0" name="Table040  Page 38" connection="Consulta - Table040 (Page 38)"/>
          <x15:modelTable id="Table041  Page 39_00dbad93-e042-4dcc-968a-aa3f568b9d1e" name="Table041  Page 39" connection="Consulta - Table041 (Page 39)"/>
          <x15:modelTable id="Table042  Page 40_25c16486-5559-41e4-b039-c3562b4685fe" name="Table042  Page 40" connection="Consulta - Table042 (Page 40)"/>
          <x15:modelTable id="Table043  Page 41_bf61b368-2810-4ae3-b29c-1b7a1517230e" name="Table043  Page 41" connection="Consulta - Table043 (Page 41)"/>
          <x15:modelTable id="Table044  Page 42_a109df2a-0583-4b02-b494-0f0f4398637f" name="Table044  Page 42" connection="Consulta - Table044 (Page 42)"/>
          <x15:modelTable id="Table045  Page 43_357a32c0-9276-4126-8983-5622fdf877d2" name="Table045  Page 43" connection="Consulta - Table045 (Page 43)"/>
          <x15:modelTable id="Table046  Page 44_5a932e53-9937-4811-81c2-93cf49e0e862" name="Table046  Page 44" connection="Consulta - Table046 (Page 44)"/>
          <x15:modelTable id="Table047  Page 45-46_811774fe-8401-434f-88ab-803c10f10921" name="Table047  Page 45-46" connection="Consulta - Table047 (Page 45-46)"/>
          <x15:modelTable id="Table048  Page 47_f34ffcb9-61a5-495b-b84a-2855796bd352" name="Table048  Page 47" connection="Consulta - Table048 (Page 47)"/>
          <x15:modelTable id="Table049  Page 48_41420998-77a8-49ac-b719-c5f5f3292a31" name="Table049  Page 48" connection="Consulta - Table049 (Page 48)"/>
          <x15:modelTable id="Table050  Page 49_79d6632c-6a0d-4755-b82b-2049534fdbcd" name="Table050  Page 49" connection="Consulta - Table050 (Page 49)"/>
          <x15:modelTable id="Table051  Page 50-52_f038f673-3902-4634-81fc-2aa0f0294ea6" name="Table051  Page 50-52" connection="Consulta - Table051 (Page 50-52)"/>
          <x15:modelTable id="Table052  Page 53_eea38c6c-fe98-4317-ba6c-185e0d8d3417" name="Table052  Page 53" connection="Consulta - Table052 (Page 53)"/>
          <x15:modelTable id="Table061  Page 64_3bf323aa-2318-49cd-ac78-ca16d29e74a9" name="Table061  Page 64" connection="Consulta - Table061 (Page 64)"/>
          <x15:modelTable id="Table059  Page 62_dfb11578-4486-4aeb-89e7-1dc6a3bb1d90" name="Table059  Page 62" connection="Consulta - Table059 (Page 62)"/>
          <x15:modelTable id="Table057  Page 58_2a761397-df74-4f2d-b749-e978048c9e0f" name="Table057  Page 58" connection="Consulta - Table057 (Page 58)"/>
          <x15:modelTable id="Table056  Page 57_b35fa518-7d2b-4157-ac03-3576fd949f60" name="Table056  Page 57" connection="Consulta - Table056 (Page 57)"/>
          <x15:modelTable id="Table055  Page 56_aa8cd1ae-30b9-4749-977c-d04cb89e3389" name="Table055  Page 56" connection="Consulta - Table055 (Page 56)"/>
          <x15:modelTable id="Table054  Page 55_e9e6e41f-1a08-49a6-9595-2ae1ba6e4a58" name="Table054  Page 55" connection="Consulta - Table054 (Page 55)"/>
          <x15:modelTable id="Table053  Page 54_d9a905c9-580d-4315-821e-871bfc65c8ca" name="Table053  Page 54" connection="Consulta - Table053 (Page 54)"/>
          <x15:modelTable id="Table034  Page 32_5295f422-67be-464d-9d61-c21a3b75a492" name="Table034  Page 32" connection="Consulta - Table034 (Page 32)"/>
          <x15:modelTable id="Table035  Page 33   3_e0815ba1-d1d9-4b7e-9afa-2dc2290b93f0" name="Table035  Page 33   3" connection="Consulta - Table035 (Page 33) (3)"/>
          <x15:modelTable id="Table036  Page 34   2_4e375b3c-fe40-43e9-8739-fb44db15fffc" name="Table036  Page 34   2" connection="Consulta - Table036 (Page 34) (2)"/>
          <x15:modelTable id="Table037  Page 35   2_21e29d31-853e-40ea-9cda-441df9799b18" name="Table037  Page 35   2" connection="Consulta - Table037 (Page 35) (2)"/>
          <x15:modelTable id="Table038  Page 36   2_22123dcd-999c-4fdb-a122-e3d9a151e154" name="Table038  Page 36   2" connection="Consulta - Table038 (Page 36) (2)"/>
          <x15:modelTable id="Table039  Page 37   2_931f0d87-d130-49b5-bb97-b9f8a9b7325c" name="Table039  Page 37   2" connection="Consulta - Table039 (Page 37) (2)"/>
          <x15:modelTable id="Table040  Page 38   2_cfb8c0f7-888d-42f6-b7ee-b6cd0fb4d175" name="Table040  Page 38   2" connection="Consulta - Table040 (Page 38) (2)"/>
          <x15:modelTable id="Table041  Page 39   2_b203b5f5-17ff-4e76-a929-dd5ea7dbfbab" name="Table041  Page 39   2" connection="Consulta - Table041 (Page 39) (2)"/>
          <x15:modelTable id="Table042  Page 40   2_15a42b0d-2fd2-4374-9ea3-b01171f246bd" name="Table042  Page 40   2" connection="Consulta - Table042 (Page 40) (2)"/>
          <x15:modelTable id="Table043  Page 41   2_02c56539-a156-4a1a-8de8-65e52c1abade" name="Table043  Page 41   2" connection="Consulta - Table043 (Page 41) (2)"/>
          <x15:modelTable id="Table044  Page 42   2_725b2dc1-801e-4a89-9d42-07d55bc69f39" name="Table044  Page 42   2" connection="Consulta - Table044 (Page 42) (2)"/>
          <x15:modelTable id="Table045  Page 43   2_cff76f4f-3a3d-4b7c-8abd-daecf433e97c" name="Table045  Page 43   2" connection="Consulta - Table045 (Page 43) (2)"/>
          <x15:modelTable id="Table046  Page 44   2_79a9df2c-640c-4486-8718-3466bece56f4" name="Table046  Page 44   2" connection="Consulta - Table046 (Page 44) (2)"/>
          <x15:modelTable id="Table047  Page 45-46   2_068d37db-0cda-4edd-ab30-68f4da8eed43" name="Table047  Page 45-46   2" connection="Consulta - Table047 (Page 45-46) (2)"/>
          <x15:modelTable id="Table048  Page 47   2_f989bbb4-5ba9-44e2-a705-d043e44da43b" name="Table048  Page 47   2" connection="Consulta - Table048 (Page 47) (2)"/>
          <x15:modelTable id="Table049  Page 48   2_b941c2d9-19be-4f94-9f91-afdcc852253c" name="Table049  Page 48   2" connection="Consulta - Table049 (Page 48) (2)"/>
          <x15:modelTable id="Table050  Page 49   2_c7615d0a-b5c4-43e2-a640-c0c7cf04ee6c" name="Table050  Page 49   2" connection="Consulta - Table050 (Page 49) (2)"/>
          <x15:modelTable id="Table051  Page 50-52   2_53049094-ba4d-4f63-b9ab-798cd5bd871f" name="Table051  Page 50-52   2" connection="Consulta - Table051 (Page 50-52) (2)"/>
          <x15:modelTable id="Table061  Page 64   2_ab4aceb5-f20d-412c-af09-41b70d7aa8a2" name="Table061  Page 64   2" connection="Consulta - Table061 (Page 64) (2)"/>
          <x15:modelTable id="Table060  Page 63_6b03c896-20d4-42d3-8281-ee08aaddcbee" name="Table060  Page 63" connection="Consulta - Table060 (Page 63)"/>
          <x15:modelTable id="Table059  Page 62   2_1796b0b9-a8e5-4d85-a778-b7a3157eb633" name="Table059  Page 62   2" connection="Consulta - Table059 (Page 62) (2)"/>
          <x15:modelTable id="Table058  Page 59-61_133641c5-87e3-4cab-9384-c2a4f9b7e8b1" name="Table058  Page 59-61" connection="Consulta - Table058 (Page 59-61)"/>
          <x15:modelTable id="Table056  Page 57   2_9aa3667a-a49c-44d7-a093-266a40a4654d" name="Table056  Page 57   2" connection="Consulta - Table056 (Page 57) (2)"/>
          <x15:modelTable id="Table055  Page 56   2_57771f1b-d884-4268-b57d-0972c1ba2011" name="Table055  Page 56   2" connection="Consulta - Table055 (Page 56) (2)"/>
          <x15:modelTable id="Table054  Page 55   2_6f696389-302a-46cf-91c9-56f3c15060df" name="Table054  Page 55   2" connection="Consulta - Table054 (Page 55) (2)"/>
          <x15:modelTable id="Table053  Page 54   2_8625eb3b-9cbb-4ff9-9ccb-37a34a710ff3" name="Table053  Page 54   2" connection="Consulta - Table053 (Page 54) (2)"/>
          <x15:modelTable id="Table052  Page 53   2_aacb6644-9a41-407d-a785-e8c95834a31c" name="Table052  Page 53   2" connection="Consulta - Table052 (Page 53) (2)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5" i="30" l="1"/>
  <c r="E75" i="30" s="1"/>
  <c r="F76" i="30"/>
  <c r="E76" i="30" s="1"/>
  <c r="F77" i="30"/>
  <c r="E77" i="30" s="1"/>
  <c r="F78" i="30"/>
  <c r="E78" i="30" s="1"/>
  <c r="F74" i="30"/>
  <c r="E74" i="30" s="1"/>
  <c r="F72" i="30"/>
  <c r="E72" i="30" s="1"/>
  <c r="F70" i="30"/>
  <c r="E70" i="30" s="1"/>
  <c r="F71" i="30"/>
  <c r="E71" i="30" s="1"/>
  <c r="F69" i="30"/>
  <c r="E69" i="30" s="1"/>
  <c r="F67" i="30"/>
  <c r="E67" i="30" s="1"/>
  <c r="F65" i="30"/>
  <c r="E65" i="30" s="1"/>
  <c r="F64" i="30"/>
  <c r="E64" i="30" s="1"/>
  <c r="F63" i="30"/>
  <c r="E63" i="30" s="1"/>
  <c r="F55" i="30"/>
  <c r="E55" i="30" s="1"/>
  <c r="F57" i="30"/>
  <c r="E57" i="30" s="1"/>
  <c r="F59" i="30"/>
  <c r="E59" i="30" s="1"/>
  <c r="F61" i="30"/>
  <c r="E61" i="30" s="1"/>
  <c r="F53" i="30"/>
  <c r="E53" i="30" s="1"/>
  <c r="F51" i="30"/>
  <c r="E51" i="30" s="1"/>
  <c r="F52" i="30"/>
  <c r="E52" i="30" s="1"/>
  <c r="F50" i="30"/>
  <c r="E50" i="30" s="1"/>
  <c r="F48" i="30"/>
  <c r="E48" i="30" s="1"/>
  <c r="F47" i="30"/>
  <c r="E47" i="30" s="1"/>
  <c r="F45" i="30"/>
  <c r="E45" i="30" s="1"/>
  <c r="F39" i="30"/>
  <c r="E39" i="30" s="1"/>
  <c r="F40" i="30"/>
  <c r="E40" i="30" s="1"/>
  <c r="F41" i="30"/>
  <c r="E41" i="30" s="1"/>
  <c r="F42" i="30"/>
  <c r="E42" i="30" s="1"/>
  <c r="F43" i="30"/>
  <c r="E43" i="30" s="1"/>
  <c r="F44" i="30"/>
  <c r="E44" i="30" s="1"/>
  <c r="F38" i="30"/>
  <c r="E38" i="30" s="1"/>
  <c r="F36" i="30"/>
  <c r="E36" i="30" s="1"/>
  <c r="F9" i="30"/>
  <c r="E9" i="30" s="1"/>
  <c r="F10" i="30"/>
  <c r="E10" i="30" s="1"/>
  <c r="F11" i="30"/>
  <c r="E11" i="30" s="1"/>
  <c r="F12" i="30"/>
  <c r="E12" i="30" s="1"/>
  <c r="F13" i="30"/>
  <c r="E13" i="30" s="1"/>
  <c r="F14" i="30"/>
  <c r="E14" i="30" s="1"/>
  <c r="F15" i="30"/>
  <c r="E15" i="30" s="1"/>
  <c r="F16" i="30"/>
  <c r="E16" i="30" s="1"/>
  <c r="F17" i="30"/>
  <c r="E17" i="30" s="1"/>
  <c r="F18" i="30"/>
  <c r="E18" i="30" s="1"/>
  <c r="F19" i="30"/>
  <c r="E19" i="30" s="1"/>
  <c r="F20" i="30"/>
  <c r="E20" i="30" s="1"/>
  <c r="F21" i="30"/>
  <c r="E21" i="30" s="1"/>
  <c r="F22" i="30"/>
  <c r="E22" i="30" s="1"/>
  <c r="F23" i="30"/>
  <c r="E23" i="30" s="1"/>
  <c r="F24" i="30"/>
  <c r="E24" i="30" s="1"/>
  <c r="F25" i="30"/>
  <c r="E25" i="30" s="1"/>
  <c r="F26" i="30"/>
  <c r="E26" i="30" s="1"/>
  <c r="F27" i="30"/>
  <c r="E27" i="30" s="1"/>
  <c r="F28" i="30"/>
  <c r="E28" i="30" s="1"/>
  <c r="F29" i="30"/>
  <c r="E29" i="30" s="1"/>
  <c r="F30" i="30"/>
  <c r="E30" i="30" s="1"/>
  <c r="F31" i="30"/>
  <c r="E31" i="30" s="1"/>
  <c r="F32" i="30"/>
  <c r="E32" i="30" s="1"/>
  <c r="F33" i="30"/>
  <c r="E33" i="30" s="1"/>
  <c r="F34" i="30"/>
  <c r="E34" i="30" s="1"/>
  <c r="F35" i="30"/>
  <c r="E35" i="30" s="1"/>
  <c r="F8" i="30"/>
  <c r="E8" i="30" s="1"/>
  <c r="F79" i="3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902E5F-8391-4341-B634-950B9BFE8D3D}" name="Consulta - Table034 (Page 32)" description="Conexión a la consulta 'Table034 (Page 32)' en el libro." type="100" refreshedVersion="7" minRefreshableVersion="5">
    <extLst>
      <ext xmlns:x15="http://schemas.microsoft.com/office/spreadsheetml/2010/11/main" uri="{DE250136-89BD-433C-8126-D09CA5730AF9}">
        <x15:connection id="67fb3bbf-3b9c-4aa1-8b21-dec3e3f6da3a"/>
      </ext>
    </extLst>
  </connection>
  <connection id="2" xr16:uid="{28AD4556-D8D4-4E9F-80BD-C4107939A6F3}" name="Consulta - Table035 (Page 33)" description="Conexión a la consulta 'Table035 (Page 33)' en el libro." type="100" refreshedVersion="7" minRefreshableVersion="5">
    <extLst>
      <ext xmlns:x15="http://schemas.microsoft.com/office/spreadsheetml/2010/11/main" uri="{DE250136-89BD-433C-8126-D09CA5730AF9}">
        <x15:connection id="04201596-86ce-490d-b1e9-b645480e673e"/>
      </ext>
    </extLst>
  </connection>
  <connection id="3" xr16:uid="{FCF78595-EFFF-4FCF-B3D6-BA02522200F2}" keepAlive="1" name="Consulta - Table035 (Page 33) (2)" description="Conexión a la consulta 'Table035 (Page 33) (2)' en el libro." type="5" refreshedVersion="7" background="1" saveData="1">
    <dbPr connection="Provider=Microsoft.Mashup.OleDb.1;Data Source=$Workbook$;Location=&quot;Table035 (Page 33) (2)&quot;;Extended Properties=&quot;&quot;" command="SELECT * FROM [Table035 (Page 33) (2)]"/>
  </connection>
  <connection id="4" xr16:uid="{B7A014B8-2CCE-43F5-BC18-9471AF78813E}" name="Consulta - Table035 (Page 33) (3)" description="Conexión a la consulta 'Table035 (Page 33) (3)' en el libro." type="100" refreshedVersion="7" minRefreshableVersion="5">
    <extLst>
      <ext xmlns:x15="http://schemas.microsoft.com/office/spreadsheetml/2010/11/main" uri="{DE250136-89BD-433C-8126-D09CA5730AF9}">
        <x15:connection id="8e9e796f-9f13-43fa-adc1-b865ebecc01a"/>
      </ext>
    </extLst>
  </connection>
  <connection id="5" xr16:uid="{C5EB5CA5-6C16-4F0E-B4A2-9A8BCD0E492A}" name="Consulta - Table036 (Page 34)" description="Conexión a la consulta 'Table036 (Page 34)' en el libro." type="100" refreshedVersion="7" minRefreshableVersion="5">
    <extLst>
      <ext xmlns:x15="http://schemas.microsoft.com/office/spreadsheetml/2010/11/main" uri="{DE250136-89BD-433C-8126-D09CA5730AF9}">
        <x15:connection id="a58312ad-8f14-4e05-8f3f-437e658536e5"/>
      </ext>
    </extLst>
  </connection>
  <connection id="6" xr16:uid="{9462366A-76DD-41FA-8B0A-3D43BB255D4E}" name="Consulta - Table036 (Page 34) (2)" description="Conexión a la consulta 'Table036 (Page 34) (2)' en el libro." type="100" refreshedVersion="7" minRefreshableVersion="5">
    <extLst>
      <ext xmlns:x15="http://schemas.microsoft.com/office/spreadsheetml/2010/11/main" uri="{DE250136-89BD-433C-8126-D09CA5730AF9}">
        <x15:connection id="acde74ae-ebad-4915-9d99-268f3e20fafd"/>
      </ext>
    </extLst>
  </connection>
  <connection id="7" xr16:uid="{EAF99488-2494-44FB-871C-B87298135AA9}" keepAlive="1" name="Consulta - Table036 (Page 34) (3)" description="Conexión a la consulta 'Table036 (Page 34) (3)' en el libro." type="5" refreshedVersion="7" background="1" saveData="1">
    <dbPr connection="Provider=Microsoft.Mashup.OleDb.1;Data Source=$Workbook$;Location=&quot;Table036 (Page 34) (3)&quot;;Extended Properties=&quot;&quot;" command="SELECT * FROM [Table036 (Page 34) (3)]"/>
  </connection>
  <connection id="8" xr16:uid="{E981675B-D1BF-400B-B9EB-CE3888F1C0A0}" name="Consulta - Table037 (Page 35)" description="Conexión a la consulta 'Table037 (Page 35)' en el libro." type="100" refreshedVersion="7" minRefreshableVersion="5">
    <extLst>
      <ext xmlns:x15="http://schemas.microsoft.com/office/spreadsheetml/2010/11/main" uri="{DE250136-89BD-433C-8126-D09CA5730AF9}">
        <x15:connection id="c2d313f4-fbfa-4513-973b-32ee771937fb"/>
      </ext>
    </extLst>
  </connection>
  <connection id="9" xr16:uid="{90A29D23-C5F3-47CF-9794-782D67EA02B5}" name="Consulta - Table037 (Page 35) (2)" description="Conexión a la consulta 'Table037 (Page 35) (2)' en el libro." type="100" refreshedVersion="7" minRefreshableVersion="5">
    <extLst>
      <ext xmlns:x15="http://schemas.microsoft.com/office/spreadsheetml/2010/11/main" uri="{DE250136-89BD-433C-8126-D09CA5730AF9}">
        <x15:connection id="f6d02e55-6f89-4385-a41d-0c7b5bbd13d0"/>
      </ext>
    </extLst>
  </connection>
  <connection id="10" xr16:uid="{481C2C70-F427-408D-9BC5-BD370D13F5A2}" keepAlive="1" name="Consulta - Table037 (Page 35) (3)" description="Conexión a la consulta 'Table037 (Page 35) (3)' en el libro." type="5" refreshedVersion="7" background="1" saveData="1">
    <dbPr connection="Provider=Microsoft.Mashup.OleDb.1;Data Source=$Workbook$;Location=&quot;Table037 (Page 35) (3)&quot;;Extended Properties=&quot;&quot;" command="SELECT * FROM [Table037 (Page 35) (3)]"/>
  </connection>
  <connection id="11" xr16:uid="{897D027C-2EAB-428A-BA88-0BEF6368DD16}" name="Consulta - Table038 (Page 36)" description="Conexión a la consulta 'Table038 (Page 36)' en el libro." type="100" refreshedVersion="7" minRefreshableVersion="5">
    <extLst>
      <ext xmlns:x15="http://schemas.microsoft.com/office/spreadsheetml/2010/11/main" uri="{DE250136-89BD-433C-8126-D09CA5730AF9}">
        <x15:connection id="8ff71e4d-37b3-437c-9076-0aea0eb3a955"/>
      </ext>
    </extLst>
  </connection>
  <connection id="12" xr16:uid="{59C564FA-10E5-4470-BDED-86FA2BAC2527}" name="Consulta - Table038 (Page 36) (2)" description="Conexión a la consulta 'Table038 (Page 36) (2)' en el libro." type="100" refreshedVersion="7" minRefreshableVersion="5">
    <extLst>
      <ext xmlns:x15="http://schemas.microsoft.com/office/spreadsheetml/2010/11/main" uri="{DE250136-89BD-433C-8126-D09CA5730AF9}">
        <x15:connection id="9edcbb2e-6a90-436e-b57e-9a6f20b91288"/>
      </ext>
    </extLst>
  </connection>
  <connection id="13" xr16:uid="{6C88DADC-CB26-4DDA-8957-43AFD134F04A}" keepAlive="1" name="Consulta - Table038 (Page 36) (3)" description="Conexión a la consulta 'Table038 (Page 36) (3)' en el libro." type="5" refreshedVersion="7" background="1" saveData="1">
    <dbPr connection="Provider=Microsoft.Mashup.OleDb.1;Data Source=$Workbook$;Location=&quot;Table038 (Page 36) (3)&quot;;Extended Properties=&quot;&quot;" command="SELECT * FROM [Table038 (Page 36) (3)]"/>
  </connection>
  <connection id="14" xr16:uid="{81F06E2A-9AFB-4BF1-9A29-22C1F4991BD3}" name="Consulta - Table039 (Page 37)" description="Conexión a la consulta 'Table039 (Page 37)' en el libro." type="100" refreshedVersion="7" minRefreshableVersion="5">
    <extLst>
      <ext xmlns:x15="http://schemas.microsoft.com/office/spreadsheetml/2010/11/main" uri="{DE250136-89BD-433C-8126-D09CA5730AF9}">
        <x15:connection id="f69cdfc8-6438-4c51-afef-45458c6883da"/>
      </ext>
    </extLst>
  </connection>
  <connection id="15" xr16:uid="{BA36F712-D518-4F7B-9168-57B6F9954BEB}" name="Consulta - Table039 (Page 37) (2)" description="Conexión a la consulta 'Table039 (Page 37) (2)' en el libro." type="100" refreshedVersion="7" minRefreshableVersion="5">
    <extLst>
      <ext xmlns:x15="http://schemas.microsoft.com/office/spreadsheetml/2010/11/main" uri="{DE250136-89BD-433C-8126-D09CA5730AF9}">
        <x15:connection id="277fa6c2-7331-484b-bae2-38713ea96bf7"/>
      </ext>
    </extLst>
  </connection>
  <connection id="16" xr16:uid="{09C46BF7-1326-4F84-88DC-97BD3EDD1F63}" keepAlive="1" name="Consulta - Table039 (Page 37) (3)" description="Conexión a la consulta 'Table039 (Page 37) (3)' en el libro." type="5" refreshedVersion="7" background="1" saveData="1">
    <dbPr connection="Provider=Microsoft.Mashup.OleDb.1;Data Source=$Workbook$;Location=&quot;Table039 (Page 37) (3)&quot;;Extended Properties=&quot;&quot;" command="SELECT * FROM [Table039 (Page 37) (3)]"/>
  </connection>
  <connection id="17" xr16:uid="{3FD804C7-86DD-4EA9-BF89-A316E2B7A856}" name="Consulta - Table040 (Page 38)" description="Conexión a la consulta 'Table040 (Page 38)' en el libro." type="100" refreshedVersion="7" minRefreshableVersion="5">
    <extLst>
      <ext xmlns:x15="http://schemas.microsoft.com/office/spreadsheetml/2010/11/main" uri="{DE250136-89BD-433C-8126-D09CA5730AF9}">
        <x15:connection id="cef02d7e-a90f-4876-b24c-f8d23581532f"/>
      </ext>
    </extLst>
  </connection>
  <connection id="18" xr16:uid="{0E44D7B8-6AB1-4315-8374-C60A6FADC6B3}" name="Consulta - Table040 (Page 38) (2)" description="Conexión a la consulta 'Table040 (Page 38) (2)' en el libro." type="100" refreshedVersion="7" minRefreshableVersion="5">
    <extLst>
      <ext xmlns:x15="http://schemas.microsoft.com/office/spreadsheetml/2010/11/main" uri="{DE250136-89BD-433C-8126-D09CA5730AF9}">
        <x15:connection id="23fe5f24-13fd-4ac2-aef2-3d2d4b87f78b"/>
      </ext>
    </extLst>
  </connection>
  <connection id="19" xr16:uid="{EEC5E5E2-7D73-45A6-BA05-CDF09C88B361}" keepAlive="1" name="Consulta - Table040 (Page 38) (3)" description="Conexión a la consulta 'Table040 (Page 38) (3)' en el libro." type="5" refreshedVersion="7" background="1" saveData="1">
    <dbPr connection="Provider=Microsoft.Mashup.OleDb.1;Data Source=$Workbook$;Location=&quot;Table040 (Page 38) (3)&quot;;Extended Properties=&quot;&quot;" command="SELECT * FROM [Table040 (Page 38) (3)]"/>
  </connection>
  <connection id="20" xr16:uid="{6AD26434-4FE7-43D8-8DFB-544BF5CBCD95}" name="Consulta - Table041 (Page 39)" description="Conexión a la consulta 'Table041 (Page 39)' en el libro." type="100" refreshedVersion="7" minRefreshableVersion="5">
    <extLst>
      <ext xmlns:x15="http://schemas.microsoft.com/office/spreadsheetml/2010/11/main" uri="{DE250136-89BD-433C-8126-D09CA5730AF9}">
        <x15:connection id="7dd371e3-97f0-482f-bee2-68b6cab76975"/>
      </ext>
    </extLst>
  </connection>
  <connection id="21" xr16:uid="{2EE591A1-A873-4648-B3E9-A8E08385AF73}" name="Consulta - Table041 (Page 39) (2)" description="Conexión a la consulta 'Table041 (Page 39) (2)' en el libro." type="100" refreshedVersion="7" minRefreshableVersion="5">
    <extLst>
      <ext xmlns:x15="http://schemas.microsoft.com/office/spreadsheetml/2010/11/main" uri="{DE250136-89BD-433C-8126-D09CA5730AF9}">
        <x15:connection id="cd2dd248-22ab-47be-8350-cb4aceaae7f9"/>
      </ext>
    </extLst>
  </connection>
  <connection id="22" xr16:uid="{C5556309-2422-4DCC-89C3-E6B4D8DC772D}" keepAlive="1" name="Consulta - Table041 (Page 39) (3)" description="Conexión a la consulta 'Table041 (Page 39) (3)' en el libro." type="5" refreshedVersion="7" background="1" saveData="1">
    <dbPr connection="Provider=Microsoft.Mashup.OleDb.1;Data Source=$Workbook$;Location=&quot;Table041 (Page 39) (3)&quot;;Extended Properties=&quot;&quot;" command="SELECT * FROM [Table041 (Page 39) (3)]"/>
  </connection>
  <connection id="23" xr16:uid="{92F68636-793F-4677-91DF-8D665CC5A28D}" name="Consulta - Table042 (Page 40)" description="Conexión a la consulta 'Table042 (Page 40)' en el libro." type="100" refreshedVersion="7" minRefreshableVersion="5">
    <extLst>
      <ext xmlns:x15="http://schemas.microsoft.com/office/spreadsheetml/2010/11/main" uri="{DE250136-89BD-433C-8126-D09CA5730AF9}">
        <x15:connection id="c25c7fd9-33d7-478b-b379-5376540961bd"/>
      </ext>
    </extLst>
  </connection>
  <connection id="24" xr16:uid="{088D506D-1DEA-4FEE-916A-98DC95FF3D63}" name="Consulta - Table042 (Page 40) (2)" description="Conexión a la consulta 'Table042 (Page 40) (2)' en el libro." type="100" refreshedVersion="7" minRefreshableVersion="5">
    <extLst>
      <ext xmlns:x15="http://schemas.microsoft.com/office/spreadsheetml/2010/11/main" uri="{DE250136-89BD-433C-8126-D09CA5730AF9}">
        <x15:connection id="a32179fd-8ac6-4a4d-a717-55ba1006568e"/>
      </ext>
    </extLst>
  </connection>
  <connection id="25" xr16:uid="{DBEC9AEB-10CD-49F3-8D8F-0633B59231C5}" keepAlive="1" name="Consulta - Table042 (Page 40) (3)" description="Conexión a la consulta 'Table042 (Page 40) (3)' en el libro." type="5" refreshedVersion="7" background="1" saveData="1">
    <dbPr connection="Provider=Microsoft.Mashup.OleDb.1;Data Source=$Workbook$;Location=&quot;Table042 (Page 40) (3)&quot;;Extended Properties=&quot;&quot;" command="SELECT * FROM [Table042 (Page 40) (3)]"/>
  </connection>
  <connection id="26" xr16:uid="{EC9BED2A-B856-4453-8D0A-B36586DD199E}" name="Consulta - Table043 (Page 41)" description="Conexión a la consulta 'Table043 (Page 41)' en el libro." type="100" refreshedVersion="7" minRefreshableVersion="5">
    <extLst>
      <ext xmlns:x15="http://schemas.microsoft.com/office/spreadsheetml/2010/11/main" uri="{DE250136-89BD-433C-8126-D09CA5730AF9}">
        <x15:connection id="1b626f44-3a4c-4427-b15a-18382c16779d"/>
      </ext>
    </extLst>
  </connection>
  <connection id="27" xr16:uid="{8F5A4B25-4B03-4921-89CA-0A75B54049DB}" name="Consulta - Table043 (Page 41) (2)" description="Conexión a la consulta 'Table043 (Page 41) (2)' en el libro." type="100" refreshedVersion="7" minRefreshableVersion="5">
    <extLst>
      <ext xmlns:x15="http://schemas.microsoft.com/office/spreadsheetml/2010/11/main" uri="{DE250136-89BD-433C-8126-D09CA5730AF9}">
        <x15:connection id="8ba6287c-db49-4225-9af0-7311e6ca9ea8"/>
      </ext>
    </extLst>
  </connection>
  <connection id="28" xr16:uid="{048E7CE5-00C0-4501-A802-630989872C4E}" keepAlive="1" name="Consulta - Table043 (Page 41) (3)" description="Conexión a la consulta 'Table043 (Page 41) (3)' en el libro." type="5" refreshedVersion="7" background="1" saveData="1">
    <dbPr connection="Provider=Microsoft.Mashup.OleDb.1;Data Source=$Workbook$;Location=&quot;Table043 (Page 41) (3)&quot;;Extended Properties=&quot;&quot;" command="SELECT * FROM [Table043 (Page 41) (3)]"/>
  </connection>
  <connection id="29" xr16:uid="{217F000D-BA21-427F-A078-5E2BC151AA38}" name="Consulta - Table044 (Page 42)" description="Conexión a la consulta 'Table044 (Page 42)' en el libro." type="100" refreshedVersion="7" minRefreshableVersion="5">
    <extLst>
      <ext xmlns:x15="http://schemas.microsoft.com/office/spreadsheetml/2010/11/main" uri="{DE250136-89BD-433C-8126-D09CA5730AF9}">
        <x15:connection id="1e6f709c-6924-48ab-81c6-fcf5b91e5337"/>
      </ext>
    </extLst>
  </connection>
  <connection id="30" xr16:uid="{84C91870-F015-4785-A759-4A1FDFB05348}" name="Consulta - Table044 (Page 42) (2)" description="Conexión a la consulta 'Table044 (Page 42) (2)' en el libro." type="100" refreshedVersion="7" minRefreshableVersion="5">
    <extLst>
      <ext xmlns:x15="http://schemas.microsoft.com/office/spreadsheetml/2010/11/main" uri="{DE250136-89BD-433C-8126-D09CA5730AF9}">
        <x15:connection id="ca1bdd73-eb00-4531-8f5e-4884f650ff4d"/>
      </ext>
    </extLst>
  </connection>
  <connection id="31" xr16:uid="{1CD0913F-CC48-41A7-BC1B-9635EF372A43}" keepAlive="1" name="Consulta - Table044 (Page 42) (3)" description="Conexión a la consulta 'Table044 (Page 42) (3)' en el libro." type="5" refreshedVersion="7" background="1" saveData="1">
    <dbPr connection="Provider=Microsoft.Mashup.OleDb.1;Data Source=$Workbook$;Location=&quot;Table044 (Page 42) (3)&quot;;Extended Properties=&quot;&quot;" command="SELECT * FROM [Table044 (Page 42) (3)]"/>
  </connection>
  <connection id="32" xr16:uid="{68467963-13CF-4E9D-A160-FFF148B5598F}" name="Consulta - Table045 (Page 43)" description="Conexión a la consulta 'Table045 (Page 43)' en el libro." type="100" refreshedVersion="7" minRefreshableVersion="5">
    <extLst>
      <ext xmlns:x15="http://schemas.microsoft.com/office/spreadsheetml/2010/11/main" uri="{DE250136-89BD-433C-8126-D09CA5730AF9}">
        <x15:connection id="17204673-cce2-4dfc-81ed-6dd8bc359911"/>
      </ext>
    </extLst>
  </connection>
  <connection id="33" xr16:uid="{BFBA3A24-E5D1-4038-8297-F71D4FF7812B}" name="Consulta - Table045 (Page 43) (2)" description="Conexión a la consulta 'Table045 (Page 43) (2)' en el libro." type="100" refreshedVersion="7" minRefreshableVersion="5">
    <extLst>
      <ext xmlns:x15="http://schemas.microsoft.com/office/spreadsheetml/2010/11/main" uri="{DE250136-89BD-433C-8126-D09CA5730AF9}">
        <x15:connection id="9194f6a7-a9e1-48b2-9b4e-4e33eec9f6bf"/>
      </ext>
    </extLst>
  </connection>
  <connection id="34" xr16:uid="{9183091B-2340-47EE-B7B2-1B1826AAB31C}" keepAlive="1" name="Consulta - Table045 (Page 43) (3)" description="Conexión a la consulta 'Table045 (Page 43) (3)' en el libro." type="5" refreshedVersion="7" background="1" saveData="1">
    <dbPr connection="Provider=Microsoft.Mashup.OleDb.1;Data Source=$Workbook$;Location=&quot;Table045 (Page 43) (3)&quot;;Extended Properties=&quot;&quot;" command="SELECT * FROM [Table045 (Page 43) (3)]"/>
  </connection>
  <connection id="35" xr16:uid="{963C355A-7EB6-4C7A-A9BF-8F84C4BB71D3}" name="Consulta - Table046 (Page 44)" description="Conexión a la consulta 'Table046 (Page 44)' en el libro." type="100" refreshedVersion="7" minRefreshableVersion="5">
    <extLst>
      <ext xmlns:x15="http://schemas.microsoft.com/office/spreadsheetml/2010/11/main" uri="{DE250136-89BD-433C-8126-D09CA5730AF9}">
        <x15:connection id="56e21424-844d-4a27-9dba-52a5c9af93a6"/>
      </ext>
    </extLst>
  </connection>
  <connection id="36" xr16:uid="{E6C32C53-0EDA-4CDA-A6FB-53BBD2EFBEC4}" name="Consulta - Table046 (Page 44) (2)" description="Conexión a la consulta 'Table046 (Page 44) (2)' en el libro." type="100" refreshedVersion="7" minRefreshableVersion="5">
    <extLst>
      <ext xmlns:x15="http://schemas.microsoft.com/office/spreadsheetml/2010/11/main" uri="{DE250136-89BD-433C-8126-D09CA5730AF9}">
        <x15:connection id="6dab2202-73b6-4f63-b4b1-e9db9bbe260c"/>
      </ext>
    </extLst>
  </connection>
  <connection id="37" xr16:uid="{AEE9DAB9-D637-47AA-BBAD-7D66B22E96BF}" keepAlive="1" name="Consulta - Table046 (Page 44) (3)" description="Conexión a la consulta 'Table046 (Page 44) (3)' en el libro." type="5" refreshedVersion="7" background="1" saveData="1">
    <dbPr connection="Provider=Microsoft.Mashup.OleDb.1;Data Source=$Workbook$;Location=&quot;Table046 (Page 44) (3)&quot;;Extended Properties=&quot;&quot;" command="SELECT * FROM [Table046 (Page 44) (3)]"/>
  </connection>
  <connection id="38" xr16:uid="{CDE89E13-34B1-4950-A6B2-D279816EDB8B}" name="Consulta - Table047 (Page 45-46)" description="Conexión a la consulta 'Table047 (Page 45-46)' en el libro." type="100" refreshedVersion="7" minRefreshableVersion="5">
    <extLst>
      <ext xmlns:x15="http://schemas.microsoft.com/office/spreadsheetml/2010/11/main" uri="{DE250136-89BD-433C-8126-D09CA5730AF9}">
        <x15:connection id="490aae3d-cba2-4a04-a562-438a98512761"/>
      </ext>
    </extLst>
  </connection>
  <connection id="39" xr16:uid="{4E15CA6A-A2E0-475B-9510-ABF9C0431F91}" name="Consulta - Table047 (Page 45-46) (2)" description="Conexión a la consulta 'Table047 (Page 45-46) (2)' en el libro." type="100" refreshedVersion="7" minRefreshableVersion="5">
    <extLst>
      <ext xmlns:x15="http://schemas.microsoft.com/office/spreadsheetml/2010/11/main" uri="{DE250136-89BD-433C-8126-D09CA5730AF9}">
        <x15:connection id="7d0b24a4-076f-40b5-822c-79adc680f104"/>
      </ext>
    </extLst>
  </connection>
  <connection id="40" xr16:uid="{76BA145C-0B15-4427-96B9-1E072EAC9560}" keepAlive="1" name="Consulta - Table047 (Page 45-46) (3)" description="Conexión a la consulta 'Table047 (Page 45-46) (3)' en el libro." type="5" refreshedVersion="7" background="1" saveData="1">
    <dbPr connection="Provider=Microsoft.Mashup.OleDb.1;Data Source=$Workbook$;Location=&quot;Table047 (Page 45-46) (3)&quot;;Extended Properties=&quot;&quot;" command="SELECT * FROM [Table047 (Page 45-46) (3)]"/>
  </connection>
  <connection id="41" xr16:uid="{6D8068CD-CB99-4ED7-9EC3-2FA072291D64}" name="Consulta - Table048 (Page 47)" description="Conexión a la consulta 'Table048 (Page 47)' en el libro." type="100" refreshedVersion="7" minRefreshableVersion="5">
    <extLst>
      <ext xmlns:x15="http://schemas.microsoft.com/office/spreadsheetml/2010/11/main" uri="{DE250136-89BD-433C-8126-D09CA5730AF9}">
        <x15:connection id="0913baaf-b16a-46e6-8501-878fad936f64"/>
      </ext>
    </extLst>
  </connection>
  <connection id="42" xr16:uid="{2DB7A1E1-A081-460E-80E4-55796A530D4A}" name="Consulta - Table048 (Page 47) (2)" description="Conexión a la consulta 'Table048 (Page 47) (2)' en el libro." type="100" refreshedVersion="7" minRefreshableVersion="5">
    <extLst>
      <ext xmlns:x15="http://schemas.microsoft.com/office/spreadsheetml/2010/11/main" uri="{DE250136-89BD-433C-8126-D09CA5730AF9}">
        <x15:connection id="d7267827-4dd3-4191-ae79-95674dd93f6e"/>
      </ext>
    </extLst>
  </connection>
  <connection id="43" xr16:uid="{1612DF5B-FB60-419C-9BB6-64C4947D2018}" keepAlive="1" name="Consulta - Table048 (Page 47) (3)" description="Conexión a la consulta 'Table048 (Page 47) (3)' en el libro." type="5" refreshedVersion="7" background="1" saveData="1">
    <dbPr connection="Provider=Microsoft.Mashup.OleDb.1;Data Source=$Workbook$;Location=&quot;Table048 (Page 47) (3)&quot;;Extended Properties=&quot;&quot;" command="SELECT * FROM [Table048 (Page 47) (3)]"/>
  </connection>
  <connection id="44" xr16:uid="{2524FB66-4657-484C-A0A3-3AD1E311A053}" name="Consulta - Table049 (Page 48)" description="Conexión a la consulta 'Table049 (Page 48)' en el libro." type="100" refreshedVersion="7" minRefreshableVersion="5">
    <extLst>
      <ext xmlns:x15="http://schemas.microsoft.com/office/spreadsheetml/2010/11/main" uri="{DE250136-89BD-433C-8126-D09CA5730AF9}">
        <x15:connection id="a9e26d51-3095-4520-af7e-1b212d98f02d"/>
      </ext>
    </extLst>
  </connection>
  <connection id="45" xr16:uid="{3E186657-C02A-49D5-9AC1-747BE65DE234}" name="Consulta - Table049 (Page 48) (2)" description="Conexión a la consulta 'Table049 (Page 48) (2)' en el libro." type="100" refreshedVersion="7" minRefreshableVersion="5">
    <extLst>
      <ext xmlns:x15="http://schemas.microsoft.com/office/spreadsheetml/2010/11/main" uri="{DE250136-89BD-433C-8126-D09CA5730AF9}">
        <x15:connection id="4552cb00-794e-4c1b-8c6b-5c46a5f106b0"/>
      </ext>
    </extLst>
  </connection>
  <connection id="46" xr16:uid="{B1E83CCA-312F-45EA-92E4-6E6E7D8CCD91}" keepAlive="1" name="Consulta - Table049 (Page 48) (3)" description="Conexión a la consulta 'Table049 (Page 48) (3)' en el libro." type="5" refreshedVersion="7" background="1" saveData="1">
    <dbPr connection="Provider=Microsoft.Mashup.OleDb.1;Data Source=$Workbook$;Location=&quot;Table049 (Page 48) (3)&quot;;Extended Properties=&quot;&quot;" command="SELECT * FROM [Table049 (Page 48) (3)]"/>
  </connection>
  <connection id="47" xr16:uid="{C64255E7-E8F8-4A1D-B06C-5DB0BE92AD4F}" name="Consulta - Table050 (Page 49)" description="Conexión a la consulta 'Table050 (Page 49)' en el libro." type="100" refreshedVersion="7" minRefreshableVersion="5">
    <extLst>
      <ext xmlns:x15="http://schemas.microsoft.com/office/spreadsheetml/2010/11/main" uri="{DE250136-89BD-433C-8126-D09CA5730AF9}">
        <x15:connection id="2eaa9c04-dca5-4ad9-8b6e-0053b861b63a"/>
      </ext>
    </extLst>
  </connection>
  <connection id="48" xr16:uid="{4E1CC12F-5A8E-4F38-89BF-A9573154C708}" name="Consulta - Table050 (Page 49) (2)" description="Conexión a la consulta 'Table050 (Page 49) (2)' en el libro." type="100" refreshedVersion="7" minRefreshableVersion="5">
    <extLst>
      <ext xmlns:x15="http://schemas.microsoft.com/office/spreadsheetml/2010/11/main" uri="{DE250136-89BD-433C-8126-D09CA5730AF9}">
        <x15:connection id="718f66f8-74e3-4d4e-8f6b-8d9dd46b64b6"/>
      </ext>
    </extLst>
  </connection>
  <connection id="49" xr16:uid="{35EC3160-7F33-4024-9C40-6EA02135DA24}" keepAlive="1" name="Consulta - Table050 (Page 49) (3)" description="Conexión a la consulta 'Table050 (Page 49) (3)' en el libro." type="5" refreshedVersion="7" background="1" saveData="1">
    <dbPr connection="Provider=Microsoft.Mashup.OleDb.1;Data Source=$Workbook$;Location=&quot;Table050 (Page 49) (3)&quot;;Extended Properties=&quot;&quot;" command="SELECT * FROM [Table050 (Page 49) (3)]"/>
  </connection>
  <connection id="50" xr16:uid="{29EED2A3-6050-413F-87C1-2A62720D259D}" name="Consulta - Table051 (Page 50-52)" description="Conexión a la consulta 'Table051 (Page 50-52)' en el libro." type="100" refreshedVersion="7" minRefreshableVersion="5">
    <extLst>
      <ext xmlns:x15="http://schemas.microsoft.com/office/spreadsheetml/2010/11/main" uri="{DE250136-89BD-433C-8126-D09CA5730AF9}">
        <x15:connection id="f169b8f8-3829-407c-97cb-1370169ee401"/>
      </ext>
    </extLst>
  </connection>
  <connection id="51" xr16:uid="{755504D1-D72F-42F1-A3AD-B893CA7278D0}" name="Consulta - Table051 (Page 50-52) (2)" description="Conexión a la consulta 'Table051 (Page 50-52) (2)' en el libro." type="100" refreshedVersion="7" minRefreshableVersion="5">
    <extLst>
      <ext xmlns:x15="http://schemas.microsoft.com/office/spreadsheetml/2010/11/main" uri="{DE250136-89BD-433C-8126-D09CA5730AF9}">
        <x15:connection id="52557aef-e08f-4602-a895-9c429a2951ba"/>
      </ext>
    </extLst>
  </connection>
  <connection id="52" xr16:uid="{5B975425-29A5-4F16-A17A-46C9223CC7A3}" keepAlive="1" name="Consulta - Table051 (Page 50-52) (3)" description="Conexión a la consulta 'Table051 (Page 50-52) (3)' en el libro." type="5" refreshedVersion="7" background="1" saveData="1">
    <dbPr connection="Provider=Microsoft.Mashup.OleDb.1;Data Source=$Workbook$;Location=&quot;Table051 (Page 50-52) (3)&quot;;Extended Properties=&quot;&quot;" command="SELECT * FROM [Table051 (Page 50-52) (3)]"/>
  </connection>
  <connection id="53" xr16:uid="{4F208C0A-6DF5-4B1E-B640-7B1F0CC93D18}" name="Consulta - Table052 (Page 53)" description="Conexión a la consulta 'Table052 (Page 53)' en el libro." type="100" refreshedVersion="7" minRefreshableVersion="5">
    <extLst>
      <ext xmlns:x15="http://schemas.microsoft.com/office/spreadsheetml/2010/11/main" uri="{DE250136-89BD-433C-8126-D09CA5730AF9}">
        <x15:connection id="ae041981-6c59-49e9-92af-aeada2a1ad5b"/>
      </ext>
    </extLst>
  </connection>
  <connection id="54" xr16:uid="{636C3103-D1D8-4860-8DB6-352C49C3D8DC}" name="Consulta - Table052 (Page 53) (2)" description="Conexión a la consulta 'Table052 (Page 53) (2)' en el libro." type="100" refreshedVersion="7" minRefreshableVersion="5">
    <extLst>
      <ext xmlns:x15="http://schemas.microsoft.com/office/spreadsheetml/2010/11/main" uri="{DE250136-89BD-433C-8126-D09CA5730AF9}">
        <x15:connection id="06b6e75a-d33e-4448-825f-315165d2f8bf"/>
      </ext>
    </extLst>
  </connection>
  <connection id="55" xr16:uid="{65C57651-D697-4FB1-B1FE-C3BB7E1417FD}" keepAlive="1" name="Consulta - Table052 (Page 53) (3)" description="Conexión a la consulta 'Table052 (Page 53) (3)' en el libro." type="5" refreshedVersion="7" background="1" saveData="1">
    <dbPr connection="Provider=Microsoft.Mashup.OleDb.1;Data Source=$Workbook$;Location=&quot;Table052 (Page 53) (3)&quot;;Extended Properties=&quot;&quot;" command="SELECT * FROM [Table052 (Page 53) (3)]"/>
  </connection>
  <connection id="56" xr16:uid="{140AEF52-645F-495C-B4CB-1EEA1FA118C2}" name="Consulta - Table053 (Page 54)" description="Conexión a la consulta 'Table053 (Page 54)' en el libro." type="100" refreshedVersion="7" minRefreshableVersion="5">
    <extLst>
      <ext xmlns:x15="http://schemas.microsoft.com/office/spreadsheetml/2010/11/main" uri="{DE250136-89BD-433C-8126-D09CA5730AF9}">
        <x15:connection id="bfc318d7-b56e-467b-8d3c-aabf1f74cb25"/>
      </ext>
    </extLst>
  </connection>
  <connection id="57" xr16:uid="{72AFCA3A-0CBB-4933-BEA5-13786B5786DD}" name="Consulta - Table053 (Page 54) (2)" description="Conexión a la consulta 'Table053 (Page 54) (2)' en el libro." type="100" refreshedVersion="7" minRefreshableVersion="5">
    <extLst>
      <ext xmlns:x15="http://schemas.microsoft.com/office/spreadsheetml/2010/11/main" uri="{DE250136-89BD-433C-8126-D09CA5730AF9}">
        <x15:connection id="b17787d0-eb35-47a5-95f0-98a3a2ba2b9e"/>
      </ext>
    </extLst>
  </connection>
  <connection id="58" xr16:uid="{B411601E-3298-4427-9E12-0E5408866F11}" keepAlive="1" name="Consulta - Table053 (Page 54) (3)" description="Conexión a la consulta 'Table053 (Page 54) (3)' en el libro." type="5" refreshedVersion="7" background="1" saveData="1">
    <dbPr connection="Provider=Microsoft.Mashup.OleDb.1;Data Source=$Workbook$;Location=&quot;Table053 (Page 54) (3)&quot;;Extended Properties=&quot;&quot;" command="SELECT * FROM [Table053 (Page 54) (3)]"/>
  </connection>
  <connection id="59" xr16:uid="{6A61D082-BB35-4C05-BBB0-B93FBBF7FF4D}" name="Consulta - Table054 (Page 55)" description="Conexión a la consulta 'Table054 (Page 55)' en el libro." type="100" refreshedVersion="7" minRefreshableVersion="5">
    <extLst>
      <ext xmlns:x15="http://schemas.microsoft.com/office/spreadsheetml/2010/11/main" uri="{DE250136-89BD-433C-8126-D09CA5730AF9}">
        <x15:connection id="4b923b73-68bc-4a4c-bcb8-a6c7e67759ed"/>
      </ext>
    </extLst>
  </connection>
  <connection id="60" xr16:uid="{1CC0B6D8-C887-4D38-B233-268108EB915C}" name="Consulta - Table054 (Page 55) (2)" description="Conexión a la consulta 'Table054 (Page 55) (2)' en el libro." type="100" refreshedVersion="7" minRefreshableVersion="5">
    <extLst>
      <ext xmlns:x15="http://schemas.microsoft.com/office/spreadsheetml/2010/11/main" uri="{DE250136-89BD-433C-8126-D09CA5730AF9}">
        <x15:connection id="d27350ec-1daf-485a-8957-55e836d95b30"/>
      </ext>
    </extLst>
  </connection>
  <connection id="61" xr16:uid="{1BAF8F94-82F4-4150-B91C-2C1874DDDBFA}" keepAlive="1" name="Consulta - Table054 (Page 55) (3)" description="Conexión a la consulta 'Table054 (Page 55) (3)' en el libro." type="5" refreshedVersion="7" background="1" saveData="1">
    <dbPr connection="Provider=Microsoft.Mashup.OleDb.1;Data Source=$Workbook$;Location=&quot;Table054 (Page 55) (3)&quot;;Extended Properties=&quot;&quot;" command="SELECT * FROM [Table054 (Page 55) (3)]"/>
  </connection>
  <connection id="62" xr16:uid="{7368BA59-9350-4403-9D5F-B8A26C2CD111}" name="Consulta - Table055 (Page 56)" description="Conexión a la consulta 'Table055 (Page 56)' en el libro." type="100" refreshedVersion="7" minRefreshableVersion="5">
    <extLst>
      <ext xmlns:x15="http://schemas.microsoft.com/office/spreadsheetml/2010/11/main" uri="{DE250136-89BD-433C-8126-D09CA5730AF9}">
        <x15:connection id="e02bf751-618d-4b34-aefc-1ea9dd260df6"/>
      </ext>
    </extLst>
  </connection>
  <connection id="63" xr16:uid="{D827925F-2C25-4024-90F2-FB9C64197199}" name="Consulta - Table055 (Page 56) (2)" description="Conexión a la consulta 'Table055 (Page 56) (2)' en el libro." type="100" refreshedVersion="7" minRefreshableVersion="5">
    <extLst>
      <ext xmlns:x15="http://schemas.microsoft.com/office/spreadsheetml/2010/11/main" uri="{DE250136-89BD-433C-8126-D09CA5730AF9}">
        <x15:connection id="a3ef83f7-25ea-44ec-aaf4-43ae8f15e293"/>
      </ext>
    </extLst>
  </connection>
  <connection id="64" xr16:uid="{00890F80-EEF2-4E61-A5CF-6AF60C32D117}" keepAlive="1" name="Consulta - Table055 (Page 56) (3)" description="Conexión a la consulta 'Table055 (Page 56) (3)' en el libro." type="5" refreshedVersion="7" background="1" saveData="1">
    <dbPr connection="Provider=Microsoft.Mashup.OleDb.1;Data Source=$Workbook$;Location=&quot;Table055 (Page 56) (3)&quot;;Extended Properties=&quot;&quot;" command="SELECT * FROM [Table055 (Page 56) (3)]"/>
  </connection>
  <connection id="65" xr16:uid="{0E54895B-D836-47AB-A00D-159B1D2B84DE}" name="Consulta - Table056 (Page 57)" description="Conexión a la consulta 'Table056 (Page 57)' en el libro." type="100" refreshedVersion="7" minRefreshableVersion="5">
    <extLst>
      <ext xmlns:x15="http://schemas.microsoft.com/office/spreadsheetml/2010/11/main" uri="{DE250136-89BD-433C-8126-D09CA5730AF9}">
        <x15:connection id="a0d51596-897a-41e8-a8f2-0a65633a3d4b"/>
      </ext>
    </extLst>
  </connection>
  <connection id="66" xr16:uid="{7C01038D-CBD0-4843-82DC-D8C2FE695328}" name="Consulta - Table056 (Page 57) (2)" description="Conexión a la consulta 'Table056 (Page 57) (2)' en el libro." type="100" refreshedVersion="7" minRefreshableVersion="5">
    <extLst>
      <ext xmlns:x15="http://schemas.microsoft.com/office/spreadsheetml/2010/11/main" uri="{DE250136-89BD-433C-8126-D09CA5730AF9}">
        <x15:connection id="4c3f4392-cbcd-49b3-870b-2c62adce8634"/>
      </ext>
    </extLst>
  </connection>
  <connection id="67" xr16:uid="{56C13B12-2547-4626-8551-47A7C6BF355B}" keepAlive="1" name="Consulta - Table056 (Page 57) (3)" description="Conexión a la consulta 'Table056 (Page 57) (3)' en el libro." type="5" refreshedVersion="7" background="1" saveData="1">
    <dbPr connection="Provider=Microsoft.Mashup.OleDb.1;Data Source=$Workbook$;Location=&quot;Table056 (Page 57) (3)&quot;;Extended Properties=&quot;&quot;" command="SELECT * FROM [Table056 (Page 57) (3)]"/>
  </connection>
  <connection id="68" xr16:uid="{965A2F5A-945F-4358-A930-AE75AC4381BF}" name="Consulta - Table057 (Page 58)" description="Conexión a la consulta 'Table057 (Page 58)' en el libro." type="100" refreshedVersion="7" minRefreshableVersion="5">
    <extLst>
      <ext xmlns:x15="http://schemas.microsoft.com/office/spreadsheetml/2010/11/main" uri="{DE250136-89BD-433C-8126-D09CA5730AF9}">
        <x15:connection id="b82c4e2a-8a16-4b46-91ab-7688dc2e030f"/>
      </ext>
    </extLst>
  </connection>
  <connection id="69" xr16:uid="{343C570E-2207-48EE-B309-0DFC3F5316B3}" keepAlive="1" name="Consulta - Table057 (Page 58) (2)" description="Conexión a la consulta 'Table057 (Page 58) (2)' en el libro." type="5" refreshedVersion="7" background="1" saveData="1">
    <dbPr connection="Provider=Microsoft.Mashup.OleDb.1;Data Source=$Workbook$;Location=&quot;Table057 (Page 58) (2)&quot;;Extended Properties=&quot;&quot;" command="SELECT * FROM [Table057 (Page 58) (2)]"/>
  </connection>
  <connection id="70" xr16:uid="{FDCA50CC-5F9D-4E9B-9E18-11A2AA1DF35C}" name="Consulta - Table058 (Page 59-61)" description="Conexión a la consulta 'Table058 (Page 59-61)' en el libro." type="100" refreshedVersion="7" minRefreshableVersion="5">
    <extLst>
      <ext xmlns:x15="http://schemas.microsoft.com/office/spreadsheetml/2010/11/main" uri="{DE250136-89BD-433C-8126-D09CA5730AF9}">
        <x15:connection id="15c2e637-79d0-42c2-be5d-27f2e6b458bd"/>
      </ext>
    </extLst>
  </connection>
  <connection id="71" xr16:uid="{98897FF0-FCA7-45B6-9669-3E3B5CF86EB7}" keepAlive="1" name="Consulta - Table058 (Page 59-61) (2)" description="Conexión a la consulta 'Table058 (Page 59-61) (2)' en el libro." type="5" refreshedVersion="7" background="1" saveData="1">
    <dbPr connection="Provider=Microsoft.Mashup.OleDb.1;Data Source=$Workbook$;Location=&quot;Table058 (Page 59-61) (2)&quot;;Extended Properties=&quot;&quot;" command="SELECT * FROM [Table058 (Page 59-61) (2)]"/>
  </connection>
  <connection id="72" xr16:uid="{18821E3A-1CA5-4A26-8FA7-44CE2DB5088A}" name="Consulta - Table059 (Page 62)" description="Conexión a la consulta 'Table059 (Page 62)' en el libro." type="100" refreshedVersion="7" minRefreshableVersion="5">
    <extLst>
      <ext xmlns:x15="http://schemas.microsoft.com/office/spreadsheetml/2010/11/main" uri="{DE250136-89BD-433C-8126-D09CA5730AF9}">
        <x15:connection id="73e5a068-7991-4b10-a979-c0d4c919b658"/>
      </ext>
    </extLst>
  </connection>
  <connection id="73" xr16:uid="{CF3481FB-6E49-4D0D-A2EF-752E0A670DD0}" name="Consulta - Table059 (Page 62) (2)" description="Conexión a la consulta 'Table059 (Page 62) (2)' en el libro." type="100" refreshedVersion="7" minRefreshableVersion="5">
    <extLst>
      <ext xmlns:x15="http://schemas.microsoft.com/office/spreadsheetml/2010/11/main" uri="{DE250136-89BD-433C-8126-D09CA5730AF9}">
        <x15:connection id="ca5c2446-1089-461d-9fc5-b9c7b363a9a0"/>
      </ext>
    </extLst>
  </connection>
  <connection id="74" xr16:uid="{9ABB203E-6363-4F4A-A0BF-CB7DFC5DEF3D}" keepAlive="1" name="Consulta - Table059 (Page 62) (3)" description="Conexión a la consulta 'Table059 (Page 62) (3)' en el libro." type="5" refreshedVersion="7" background="1" saveData="1">
    <dbPr connection="Provider=Microsoft.Mashup.OleDb.1;Data Source=$Workbook$;Location=&quot;Table059 (Page 62) (3)&quot;;Extended Properties=&quot;&quot;" command="SELECT * FROM [Table059 (Page 62) (3)]"/>
  </connection>
  <connection id="75" xr16:uid="{AA2A668F-43D4-4649-8B96-9F9315BA0864}" name="Consulta - Table060 (Page 63)" description="Conexión a la consulta 'Table060 (Page 63)' en el libro." type="100" refreshedVersion="7" minRefreshableVersion="5">
    <extLst>
      <ext xmlns:x15="http://schemas.microsoft.com/office/spreadsheetml/2010/11/main" uri="{DE250136-89BD-433C-8126-D09CA5730AF9}">
        <x15:connection id="cdbd6cc3-1dc8-46b7-875e-04ec3a68b161"/>
      </ext>
    </extLst>
  </connection>
  <connection id="76" xr16:uid="{9077BA0E-555C-44A8-9173-0942A781806F}" keepAlive="1" name="Consulta - Table060 (Page 63) (2)" description="Conexión a la consulta 'Table060 (Page 63) (2)' en el libro." type="5" refreshedVersion="7" background="1" saveData="1">
    <dbPr connection="Provider=Microsoft.Mashup.OleDb.1;Data Source=$Workbook$;Location=&quot;Table060 (Page 63) (2)&quot;;Extended Properties=&quot;&quot;" command="SELECT * FROM [Table060 (Page 63) (2)]"/>
  </connection>
  <connection id="77" xr16:uid="{4B8F52A2-AD2A-468C-8818-A68C22F9DC2C}" name="Consulta - Table061 (Page 64)" description="Conexión a la consulta 'Table061 (Page 64)' en el libro." type="100" refreshedVersion="7" minRefreshableVersion="5">
    <extLst>
      <ext xmlns:x15="http://schemas.microsoft.com/office/spreadsheetml/2010/11/main" uri="{DE250136-89BD-433C-8126-D09CA5730AF9}">
        <x15:connection id="d07a7fc4-7051-4ee6-9161-00e65d2eaa26"/>
      </ext>
    </extLst>
  </connection>
  <connection id="78" xr16:uid="{E8E54A72-2708-4D68-8C04-338F3C7A2028}" name="Consulta - Table061 (Page 64) (2)" description="Conexión a la consulta 'Table061 (Page 64) (2)' en el libro." type="100" refreshedVersion="7" minRefreshableVersion="5">
    <extLst>
      <ext xmlns:x15="http://schemas.microsoft.com/office/spreadsheetml/2010/11/main" uri="{DE250136-89BD-433C-8126-D09CA5730AF9}">
        <x15:connection id="bcc65b7b-5329-4799-aad1-4f909d903289"/>
      </ext>
    </extLst>
  </connection>
  <connection id="79" xr16:uid="{5A4C1D17-D43A-4A9B-9D53-F246DBBF0AF9}" keepAlive="1" name="Consulta - Table061 (Page 64) (3)" description="Conexión a la consulta 'Table061 (Page 64) (3)' en el libro." type="5" refreshedVersion="7" background="1" saveData="1">
    <dbPr connection="Provider=Microsoft.Mashup.OleDb.1;Data Source=$Workbook$;Location=&quot;Table061 (Page 64) (3)&quot;;Extended Properties=&quot;&quot;" command="SELECT * FROM [Table061 (Page 64) (3)]"/>
  </connection>
  <connection id="80" xr16:uid="{E6E08474-E3CC-47E4-9D3F-12BBC12EAFD9}" keepAlive="1" name="ThisWorkbookDataModel" description="Modelo de dato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<sst xmlns="http://schemas.openxmlformats.org/spreadsheetml/2006/main" count="134" uniqueCount="75">
  <si>
    <t>UNIDAD</t>
  </si>
  <si>
    <t>CANTIDAD</t>
  </si>
  <si>
    <t>AGITADOR TIPO VORTEX
VELP SCIENTIFICA
TX4
VERIFICACIÓN DE OPERACIÓN,
DESARMADO GENERAL Y
MANTENIMIENTO. -MANTENIMIENTO
SISTEMA ELÉCTRICO Y
ELECTRÓNICO, ARMADO. -VERIFICACIÓN
-LIMPIEZA GENERAL.
-INFORME DE MANTENIMIENTO -MANTENIMIENTO EN SITIO.</t>
  </si>
  <si>
    <t>BAÑO TERMOSTATADO 5L
POLYSCIENCE
W416B0975
WB05
VERIFICACIÓN DE OPERACIÓN,
DESARMADO GENERAL Y
MANTENIMIENTO. -MANTENIMIENTO
SISTEMA ELÉCTRICO Y
ELECTRÓNICO, ARMADO. -VERIFICACIÓN Y AJUSTE DE
CONTROLADORES DE
TEMPERATURA Y DISPLAYS
CORRESPONDIENTES. -VERIFICACIÓN DE LA
HOMOGENEIDAD Y ESTABILIDAD DE
LA TEMPERATURA DE TRABAJO. -LIMPIEZA GENERAL.
-INFORME DE MANTENIMIENTO -MANTENIMIENTO EN SITIO.</t>
  </si>
  <si>
    <t>MULTIPARÁMETRO HQ 30D HACH
MODELO:HQ30D
MARCA: HACH
VERIFICACIÓN DE OPERACIÓN,
DESARMADO GENERAL Y
MANTENIMIENTO- MANTENIMIENTO
SISTEMA ELÉCTRICO Y
ELECTRÓNICO (REVISIÓN DE LA
TARJETA ELECTRÓNICA, VOLTAJES
DE ALIMENTACIÓN, CABLES,
TERMINALES, CONECTORES,
TECLADO, DISPLAY)- REVISIÓN Y
DESCONTAMINACIÓN DE SONDA DE
MEDICIÓN.- CAMBIO DE LAS
SOLUCIONES DE LLENADO SE
ACUERDO A ESPECIFICACIÓN DEL
EQUIPO. ARMADO- VERIFICACIÓN DE
VARIABLES.- LIMPIEZA INTEGRAL
EXTERNA E INTERNA DEL EQUIPO.-INFORME DE MANTENIMIENTO,
STICKER Y REGISTRO FOTOGRÁFICO
DEL TRABAJO REALIZADO-MANTENIMIENTO EN SITIO, SONDAS
DE REPUESTO, PH Y
CONDUCTIVIDAD</t>
  </si>
  <si>
    <t>UNIDAD DE REFRIGERACIÓN
(NEVERA)
MODELO: RT29K57 30SL/CL
MARCA: SAMSUNG
*VERIFICACIÓN DE OPERACIÓN,
MANTENIMIENTO GENERAL, SISTEMA
DE ENFRIAMIENTO Y
REFRIGERACIÓN
-MANTENIMIENTO SISTEMA
ELÉCTRICO Y ELECTRÓNICO
- REVISIÓN DEL SISTEMA DE
REFRIGERACIÓN: CONTROL DE
FUGAS DE GAS REFRIGERANTE
-VERIFICACIÓN DE LA
HOMOGENEIDAD Y ESTABILIDAD DE
LA TEMPERATURA DE TRABAJO.
-VERIFICACION Y AJUSTE DE
CONTROLADORES DE
TEMPERATURA
-LIMPIEZA GENERAL.
- INFORME DE MANTENIMIENTO
- MANTENIMIENTO EN SITIO</t>
  </si>
  <si>
    <t>EQUIPO: PLANCHA 6016
MODELO:HPS RT2 ADVANCED
MARCA: THERMO SCIENTIFIC
SERIE: I4KT06016
DIAGNÓSTICO DE SU ESTADO INICIAL
(VERIFICACIÓN DE OPERACIÓN)
TEMPERATURA Y RPM-LIMPIEZA
PROFUNDA DE TODO EL EQUIPO.-DESMONTE GENERAL Y LIMPIEZA
DEL EQUIPO CON REVISIÓN A
PROFUNDIDAD DE, EMPAQUES,
TORNILLOS, SELLOS, - REVISIÓN Y
AJUSTE DEL CIRCUITO ELÉTRICO Y
ELÉCTRONICO (VOLTAJE,
SENSORES, RESISTENCIAS,
CABLEADO, CONTACTOS, TARJETAS,
TERMINALES ELÉCTRICAS, CABLE DE
PODER Y CONEXIÓN)-REVISIÓN DE
POTENCIOMÉTROS, SWITCH -REVISIÓN DE MANTA CALEFACTORA-VERIFIACIÓN DEL MOTOR DE
AGITACIÓN- REVISIÓN Y AJUSTE DE
EMPAQUES Y SELLOS- ENGRASE DE
PARTES QUE REQUIERA
LUBRICACIÓN. -VERIFICACIÓN DE
COMANDOS.- REALIZAR PRUEBAS DE
FUNCIONAMIENTO DEL EQUIPO
POSTERIOR AL MANTENIMIENTO-INFORME DE MANTENIMIENTO Y
ESTAMPILLA-MANTENIMIENTO EN
SITIO.- INFORMACIÓN DE CAMBIO DE
PIEZAS PARA MANTENIMIENTO
CORRECTIVO SI APLICA.</t>
  </si>
  <si>
    <t>EQUIPO: PLANCHA 6010
MODELO:HPS RT2 ADVANCED
MARCA: THERMO SCIENTIFIC
SERIE: I4KT06010
DIAGNÓSTICO DE SU ESTADO INICIAL
(VERIFICACIÓN DE OPERACIÓN)
TEMPERATURA Y RPM-LIMPIEZA
PROFUNDA DE TODO EL EQUIPO.-DESMONTE GENERAL Y LIMPIEZA
DEL EQUIPO CON REVISIÓN A
PROFUNDIDAD DE, EMPAQUES,
TORNILLOS, SELLOS, - REVISIÓN Y
AJUSTE DEL CIRCUITO ELÉTRICO Y
ELÉCTRONICO (VOLTAJE,
SENSORES, RESISTENCIAS,
CABLEADO, CONTACTOS, TARJETAS,
TERMINALES ELÉCTRICAS, CABLE DE
PODER Y CONEXIÓN)-REVISIÓN DE
POTENCIOMÉTROS, SWITCH -REVISIÓN DE MANTA CALEFACTORA-VERIFIACIÓN DEL MOTOR DE
AGITACIÓN- REVISIÓN Y AJUSTE DE
EMPAQUES Y SELLOS- ENGRASE DE
PARTES QUE REQUIERA
LUBRICACIÓN. -VERIFICACIÓN DE
COMANDOS.- REALIZAR PRUEBAS DE
FUNCIONAMIENTO DEL EQUIPO
POSTERIOR AL MANTENIMIENTO-INFORME DE MANTENIMIENTO Y
ESTAMPILLA-MANTENIMIENTO EN
SITIO.- INFORMACIÓN DE CAMBIO DE
PIEZAS PARA MANTENIMIENTO
CORRECTIVO SI APLICA.</t>
  </si>
  <si>
    <t>MICROPIPETA
MODELO: GIANT TRANSFERPETTE
MARCA: GIANT-NORQUÍMICOS
SERIE: S10090321004
*VERIFICACIÓN DE
OPERACIÓN, DESARMADO GENERAL
Y MANTENIMIENTO. -REVISION
INICIAL DE FUNCIONAMIENTO,
ESTADO FISICO DEL EQUIPO Y
ACCESORIOS. - VERIFICACION Y
LIMPIEZA DE SISTEMAS ELECTRICO,
ELECTRONICO Y MECANICO. -INFORME DE MANTENIMIENTO. -MANTENIMIENTO EN SITIO</t>
  </si>
  <si>
    <t>TRANSFERPIPETAMODELO: MARCA:
WALTERSERIE:
P10M20627027*VERIFICACIÓN DE
OPERACIÓN, DESARMADO GENERAL
Y MANTENIMIENTO. -REVISION
INICIAL DE FUNCIONAMIENTO,
ESTADO FISICO DEL EQUIPO Y
ACCESORIOS. - VERIFICACION Y
LIMPIEZA DE SISTEMAS MECANICO.
-INFORME DE MANTENIMIENTO. -MANTENIMIENTO EN SITIO.</t>
  </si>
  <si>
    <t>MICROPIPETA 1000 UL
CODIGO INTERNO: 56
MARCA: BRAND
MODELO: TRANSFERPETTE
*VERIFICACIÓN DE OPERACIÓN,
DESARMADO GENERAL Y
MANTENIMIENTO. -REVISION INICIAL
DE FUNCIONAMIENTO, ESTADO
FISICO DEL EQUIPO Y ACCESORIOS. -VERIFICACION Y LIMPIEZA DE
SISTEMAS MECANICO. -INFORME DE
MANTENIMIENTO. - MANTENIMIENTO
EN SITIO.</t>
  </si>
  <si>
    <t>CABINA DE FLUJO LAMINAR
VERTICAL
CODIGO INTERNO: 142
MODELO: BBS-V1300
MARCA: BIOBASE
VERIFICACIÓN DE OPERACIÓN,
VERIFICACION DE LA VELOCIDAD
DEL FLUJO DE AIRE, DESARMADO
GENERAL Y MANTENIMIENTO-MANTENIMIENTO SISTEMA
ELÉCTRICO Y ELECTRÓNICO
(REVISIÓN DE LA TARJETA
ELECTRÓNICA, VOLTAJES DE
ALIMENTACIÓN, CABLES,
TERMINALES, CONECTORES,
TECLADO, DISPLAY)- LIMPIEZA
GENERAL, LIMPIEZA DE FILTROS.-VERIFICACIÓN Y AJUSTE DE
LAMPARA UV Y DISPLAYS
CORRESPONDIENTES- VERIFICACIÓN
DE LA HOMOGENEIDAD Y
ESTABILIDAD DE LA TEMPERATURA
DE TRABAJO.- INFORME DE
MANTENIMIENTO, STICKER Y
REGISTRO FOTOGRÁFICO DEL
TRABAJO REALIZADO-MANTENIMIENTO EN SITIO</t>
  </si>
  <si>
    <t>AUTOCLAVE
CODIGO INTERNO: 143
MODELO: SA-260MB
MARCA: STURDY INDUSTRIAL
VERIFICACIÓN DE OPERACIÓN,
LIMPIEZA DE MANGUERAS,
DESARMADO GENERAL Y
MANTENIMIENTO- MANTENIMIENTO
SISTEMA ELÉCTRICO Y
ELECTRÓNICO (REVISIÓN DE LA
TARJETA ELECTRÓNICA, VOLTAJES
DE ALIMENTACIÓN, CABLES,
TERMINALES, CONECTORES,
TECLADO, DISPLAY)- LIMPIEZA
GENERAL.- VERIFICACIÓN Y AJUSTE
DE CONTROLADORES DE
TEMPERATURA Y DISPLAYS
CORRESPONDIENTES- VERIFICACIÓN
DE LA HOMOGENEIDAD Y
ESTABILIDAD DE LA TEMPERATURA
Y PRESION (PSI) DE TRABAJO.-INFORME DE MANTENIMIENTO,
STICKER Y REGISTRO FOTOGRÁFICO
DEL TRABAJO REALIZADO-MANTENIMIENTO EN SITIO</t>
  </si>
  <si>
    <t>EQUIPO: MUFLA INDUSTRIAL
MARCA: INDUSTRIAS TERRIGENO
MODELO: L2
VERIFICACIÓN DE OPERACIÓN,
DESARMADO GENERAL Y
MANTENIMIENTO- MANTENIMIENTO
SISTEMA ELÉCTRICO Y
ELECTRÓNICO (REVISIÓN DE LA
TARJETA ELECTRÓNICA, VOLTAJES
DE ALIMENTACIÓN, CABLES,
TERMINALES, CONECTORES,
TECLADO, DISPLAY)- LIMPIEZA
GENERAL DONDE SE INCLUYE
LIMPIEZA DE LA CAMARA INTERNA.-VERIFICACIÓN Y AJUSTE DE
CONTROLADORES DE
TEMPERATURA Y DISPLAYS
CORRESPONDIENTES- VERIFICACIÓN
DE LA HOMOGENEIDAD Y
ESTABILIDAD DE LA TEMPERATURA
DE TRABAJO.- INFORME DE
MANTENIMIENTO, STICKER Y
REGISTRO FOTOGRÁFICO DEL
TRABAJO REALIZADO-MANTENIMIENTO EN SITIO</t>
  </si>
  <si>
    <t>DIGESTOR
MODELO: DKL8
MARCA: VELP SCIENTIFICA
SERIE: 502611
VERIFICACIÓN DE OPERACIÓN,
DESARMADO GENERAL Y
MANTENIMIENTO- MANTENIMIENTO
SISTEMA ELÉCTRICO Y
ELECTRÓNICO (REVISIÓN DE LA
TARJETA ELECTRÓNICA, VOLTAJES
DE ALIMENTACIÓN, CABLES,
TERMINALES, CONECTORES,
TECLADO, DISPLAY)- LIMPIEZA
GENERAL.- VERIFICACIÓN Y AJUSTE
DE CONTROLADORES DE
TEMPERATURA Y DISPLAYS
CORRESPONDIENTES- VERIFICACIÓN
DE LA HOMOGENEIDAD Y
ESTABILIDAD DE LA TEMPERATURA
DE TRABAJO.- INFORME DE
MANTENIMIENTO, STICKER Y
REGISTRO FOTOGRÁFICO DEL
TRABAJO REALIZADO-MANTENIMIENTO EN SITIO</t>
  </si>
  <si>
    <t>DESTILADOR
MODELO: UDK129
MARCA: VELP SCIENTIFICA
SERIE: 228837
VERIFICACIÓN DE OPERACIÓN,
DESARMADO GENERAL Y
MANTENIMIENTO- MANTENIMIENTO
SISTEMA ELÉCTRICO Y
ELECTRÓNICO (REVISIÓN DE LA
TARJETA ELECTRÓNICA, VOLTAJES
DE ALIMENTACIÓN, CABLES,
TERMINALES, CONECTORES,
TECLADO, DISPLAY)- LIMPIEZA
GENERAL,- VERIFICACIÓN Y AJUSTE
DE CONTROLADORES DE
TEMPERATURA Y DISPLAYS
CORRESPONDIENTES- VERIFICACIÓN
DE LA HOMOGENEIDAD Y
ESTABILIDAD DE LA TEMPERATURA
DE TRABAJO.- INFORME DE
MANTENIMIENTO, STICKER Y
REGISTRO FOTOGRÁFICO DEL
TRABAJO REALIZADO-MANTENIMIENTO EN SITIO</t>
  </si>
  <si>
    <t>EXTRACTOR POR
SOLVENTESMODELO: SER148MARCA:
VELP SCIENTIFICASERIE:
606484VERIFICACIÓN DE
OPERACIÓN, DESARMADO GENERAL
Y MANTENIMIENTO- MANTENIMIENTO
SISTEMA ELÉCTRICO Y
ELECTRÓNICO (REVISIÓN DE LA
TARJETA ELECTRÓNICA, VOLTAJES
DE ALIMENTACIÓN, CABLES,
TERMINALES, CONECTORES,
TECLADO, DISPLAY)- LIMPIEZA
GENERAL.- VERIFICACIÓN Y AJUSTE
DE CONTROLADORES DE
TEMPERATURA Y DISPLAYS
CORRESPONDIENTES- VERIFICACIÓN
DE LA HOMOGENEIDAD Y
ESTABILIDAD DE LA TEMPERATURA
DE TRABAJO.- INFORME DE
MANTENIMIENTO, STICKER Y
REGISTRO FOTOGRÁFICO DEL
TRABAJO REALIZADO-MANTENIMIENTO EN SITIO</t>
  </si>
  <si>
    <t>CHILLER
MODELO: ACCEL 250 LC
MARCA: THERMO SCIENTIFIC
SERIE: 1110296901210915
VERIFICACIÓN DE OPERACIÓN,
DESARMADO GENERAL Y
MANTENIMIENTO- MANTENIMIENTO
SISTEMA ELÉCTRICO Y
ELECTRÓNICO (REVISIÓN DE LA
TARJETA ELECTRÓNICA, VOLTAJES
DE ALIMENTACIÓN, CABLES,
TERMINALES, CONECTORES,
TECLADO, DISPLAY)- LIMPIEZA
GENERAL.- VERIFICACIÓN Y AJUSTE
DE CONTROLADORES DE
TEMPERATURA Y DISPLAYS
CORRESPONDIENTES- VERIFICACIÓN
DE LA HOMOGENEIDAD Y
ESTABILIDAD DE LA TEMPERATURA
DE TRABAJO.- INFORME DE
MANTENIMIENTO, STICKER Y
REGISTRO FOTOGRÁFICO DEL
TRABAJO REALIZADO-MANTENIMIENTO EN SITIO</t>
  </si>
  <si>
    <t>REFRACTOMETRO DIGITAL BRIXCO
MODELO: DRBO- 45ND
VERIFICACIÓN DE OPERACIÓN,
DESARMADO GENERAL Y
MANTENIMIENTO. -MANTENIMIENTO
SISTEMA ELÉCTRICO Y
ELECTRÓNICO, ARMADO. -VERIFICACIÓN
-LIMPIEZA GENERAL.
-INFORME DE MANTENIMIENTO -MANTENIMIENTO EN SITIO.</t>
  </si>
  <si>
    <t>AIRE ACONDICIONADO
LG
R410A
SINGLE SPLIT
*VERIFICACIÓN DE OPERACIÓN,
DESARMADO GENERAL Y
MANTENIMIENTO. -REVISION INICIAL
DE FUNCIONAMIENTO, ESTADO
FISICO DEL EQUIPO Y ACCESORIOS. -VERIFICACION Y LIMPIEZA DE
SISTEMAS ELECTRICO,
ELECTRONICO Y MECANICO. -VERIFICACION GAS
INFORME DE MANTENIMIENTO. -MANTENIMIENTO EN SITIO.RECARGA
DE LIQUIDO REFRIGERANTE.</t>
  </si>
  <si>
    <t>CONTADOR DE COLONIAS
INDULAB
14196
007
*VERIFICACIÓN DE OPERACIÓN,
DESARMADO GENERAL Y
MANTENIMIENTO. -REVISION INICIAL
DE FUNCIONAMIENTO, ESTADO
FISICO DEL EQUIPO Y ACCESORIOS. -VERIFICACION Y LIMPIEZA DE
SISTEMAS ELECTRICO,
ELECTRONICO Y MECANICO. -INFORME DE MANTENIMIENTO. -MANTENIMIENTO EN SITIO.</t>
  </si>
  <si>
    <t>BALANZA DE PRECISION 520PB
PRECISA
PB220ASCS
VERIFICACIÓN DE OPERACIÓN,
DESARMADO GENERAL Y
MANTENIMIENTO. -MANTENIMIENTO
SISTEMA ELÉCTRICO Y
ELECTRÓNICO, ARMADO. -VERIFICACIÓN
-LIMPIEZA GENERAL.
-INFORME DE MANTENIMIENTO -MANTENIMIENTO EN SITIO.</t>
  </si>
  <si>
    <t>DESHUMIFICADOR
HOMELABS
HME020030N
22.04 PINT
*VERIFICACIÓN DE OPERACIÓN,
DESARMADO GENERAL Y
MANTENIMIENTO. -REVISION INICIAL
DE FUNCIONAMIENTO, ESTADO
FISICO DEL EQUIPO Y ACCESORIOS. -VERIFICACION Y LIMPIEZA DE
SISTEMAS ELECTRICO,
ELECTRONICO Y MECANICO. -INFORME DE MANTENIMIENTO. -MANTENIMIENTO EN SITIO</t>
  </si>
  <si>
    <t>EQUIPO: BALANZA ANALÍTICA MARCA:
RADWAG MODELO: AS220.3Y S/N:
372782- VERIFICACIÓN DE
OPERACIÓN, DESARMADO GENERAL
Y MANTENIMIENTO- MANTENIMIENTO
SISTEMA ELÉCTRICO Y
ELECTRÓNICO, ARMADO (REVISIÓN
DE LA TARJETA ELECTRÓNICA,
VOLTAJES DE ALIMENTACIÓN,
CABLES, TERMINALES,
CONECTORES, TECLADO, DISPLAY)-VERIFICACIÓN Y AJUSTE CON MASAS
CERTIFICADAS - VERIFICACIÓN DE
EXCENTRICIDAD, LINEALIDAD Y
REPRODUCIBILIDAD.- LIMPIEZA
INTEGRAL EXTERNA E INTERNA DEL
EQUIPO.- INFORME DE
MANTENIMIENTO, STICKER Y
REGISTRO FOTOGRÁFICO DEL
TRABAJO REALIZADO-MANTENIMIENTO PREVENTIVO EN
SITIO</t>
  </si>
  <si>
    <t>EQUIPO: BOMBA DE VACÍO MARCA:
GAST MODELO: DOA-P704-AA S/N:
216000371
- VERIFICACIÓN DE OPERACIÓN,
DESARMADO GENERAL,
- REVISIÓN Y MANTENIMIENTO
ELÉCTRICO Y MECÁNICO (SWICHES,
CABLE DE POTENCIA, FUSIBLES,
CONTACTOS)
- REVISIÓN DE MOTOR, SISTEMA
ELÉCTRICO, NIVEL DE ACEITE,
REVISIÓN Y LIMPIEZA CÁMARA DE
VACÍO, AJUSTE VACÍO,
- VERIFICACIÓN DE PRESIÓN
- VERIFICACIÓN FUNCIONAL DEL
EQUIPO.
- LIMPIEZA INTEGRAL EXTERNA E
INTERNA DEL EQUIPO.
-INFORME DE MANTENIMIENTO,
STICKER Y REGISTRO FOTOGRÁFICO
DEL TRABAJO REALIZADO
- MANTENIMIENTO PREVENTIVO EN
SITIO</t>
  </si>
  <si>
    <t>EQUIPO: CABINA DE EXTRACCIÓN
MARCA: ESCOLAB MODELO: CEF-98
S/N: ESCO-098001
- REVISIÓN DEL SISTEMA
ELECTRÓNICO. (TARJETA
ELECTRÓNICA, CABLEADO,
CONTACTOS, TECLADO, DISPLAY,
MOTOVENTILADOR).
- VERIFICACIÓN Y AJUSTE DEL FLUJO
DE AIRE
- REVISIÓN DE SISTEMA DE
ILUMINACIÓN (LÁMPARA DE LUZ
BLANCA).
- REVISIÓN, LUBRICACIÓN Y
AFINACIÓN DE SISTEMA MECÁNICO
GENERAL DEL EQUIPO.
- LIMPIEZA Y DESINFECCIÓN
SUPERFICIE DE ZONA DE TRABAJO.
- LIMPIEZA INTEGRAL EXTERNA E
INTERNA DEL EQUIPO.
- REVISIÓN DE HERMETICIDAD.
- VERIFICACIÓN DE
FUNCIONAMIENTO Y PRUEBA DE
HUMO.
- INFORME DE MANTENIMIENTO,
STICKER Y REGISTRO FOTOGRÁFICO
DEL TRABAJO REALIZADO
- MANTENIMIENTO PREVENTIVO EN
SITIO</t>
  </si>
  <si>
    <t>EQUIPO: COLORIMETRO MARCA:
MERCK MODELO: MOVE 100 S/N:
·13/3864
- VERIFICACIÓN DE DESARMADO
GENERAL
- MANTENIMIENTO SISTEMA
ELÉCTRICO Y ELECTRÓNICO
(REVISIÓN DE LA TARJETA
ELECTRÓNICA, VOLTAJES DE
ALIMENTACIÓN, CABLES,
TERMINALES, CONECTORES,
TECLADO, DISPLAY)
- LIMPIEZA Y AJUSTE DEL SISTEMA
OPTICO.
- VERIFICACIÓN DE LONGITUDES DE
ONDA DE TRABAJO CON FILTROS
APROPIADOS DE ABSORBANCIAS
CERTIFICADAS.
- LIMPIEZA INTEGRAL EXTERNA E
INTERNA DEL EQUIPO.
- INFORME DE MANTENIMIENTO,
STICKER Y REGISTRO FOTOGRÁFICO
DEL TRABAJO REALIZADO
- MANTENIMIENTO PREVENTIVO EN
SITIO</t>
  </si>
  <si>
    <t>EQUIPO: ESPECTROFOTÓMETRO UV-VIS MARCA: MERCK MODELO: PHARO
300 S/N: 113020567
- VERIFICACIÓN DE DESARMADO
GENERAL
-MANTENIMIENTO SISTEMA
ELÉCTRICO Y ELECTRÓNICO
(REVISIÓN DE LA TARJETA
ELECTRÓNICA, VOLTAJES DE
ALIMENTACIÓN, CABLES,
TERMINALES, CONECTORES,
TECLADO, DISPLAY)
-LIMPIEZA Y AJUSTE DEL SISTEMA
OPTICO.
- VERIFICACIÓN DE LONGITUDES DE
ONDA DE TRABAJO CON FILTROS
APROPIADOS DE ABSORBANCIAS
CERTIFICADAS.
- LIMPIEZA INTEGRAL EXTERNA E
INTERNA DEL EQUIPO.
-INFORME DE MANTENIMIENTO,
STICKER Y REGISTRO FOTOGRÁFICO
DEL TRABAJO REALIZADO
-MANTENIMIENTO CORRECTIVO
NOTA: SE DEBE SUMINSTRAR Y
CAMBIAR LA LÁMPARA FLASH DE
XENON</t>
  </si>
  <si>
    <t>EQUIPO: HORNO UNIVERSAL
CALENTADOR Y SECADOR MARCA:
MEMMERT MODELO: UNB300 S/N:
C309-0204
- VERIFICACIÓN DE OPERACIÓN,
DESARMADO GENERAL Y
MANTENIMIENTO
-MANTENIMIENTO SISTEMA
ELÉCTRICO Y ELECTRÓNICO
(REVISIÓN DE LA TARJETA
ELECTRÓNICA, VOLTAJES DE
ALIMENTACIÓN, CABLES,
TERMINALES, CONECTORES,
TECLADO, DISPLAY)
-LIMPIEZA GENERAL DONDE SE
INCLUYE LIMPIEZA DE LA CAMARA
INTERNA.
- VERIFICACIÓN Y AJUSTE DE
CONTROLADORES DE
TEMPERATURA Y DISPLAYS
CORRESPONDIENTES
- VERIFICACIÓN DE LA
HOMOGENEIDAD Y ESTABILIDAD DE
LA TEMPERATURA DE TRABAJO.
-INFORME DE MANTENIMIENTO,
STICKER Y REGISTRO FOTOGRÁFICO
DEL TRABAJO REALIZADO
- MANTENIMIENTO PREVENTIVO EN
SITIO</t>
  </si>
  <si>
    <t>EQUIPO: MULTIPARÁMETRO MARCA:
HACH MODELO: HQ40D S/N:
160700001879 PLACA SENA:
954630647;
EQUIPO: MULTIPARÁMETRO MARCA:
HACH MODELO: HQ40D S/N:
150900015021 PLACA SENA:
954630544.
- VERIFICACIÓN DE OPERACIÓN,
DESARMADO GENERAL Y
MANTENIMIENTO
- MANTENIMIENTO SISTEMA
ELÉCTRICO Y ELECTRÓNICO
(REVISIÓN DE LA TARJETA
ELECTRÓNICA, VOLTAJES DE
ALIMENTACIÓN, CABLES,
TERMINALES, CONECTORES,
TECLADO, DISPLAY)
- REVISIÓN Y DESCONTAMINACIÓN
DE SONDA DE MEDICIÓN.
- CAMBIO DE LAS SOLUCIONES DE
LLENADO SE ACUERDO A
ESPECIFICACIÓN DEL EQUIPO.
ARMADO
- VERIFICACIÓN DE VARIABLES.
- LIMPIEZA INTEGRAL EXTERNA E
INTERNA DEL EQUIPO.
- INFORME DE MANTENIMIENTO,
STICKER Y REGISTRO FOTOGRÁFICO
DEL TRABAJO REALIZADO
- MANTENIMIENTO PREVENTIVO EN
SITIO
NOTA: SUMINISTRO DE UNA (1)
SONDA DE PH Y UNA (1) SONDA DE
CONDUCTIVIDAD PARA EL MODELO
HQ40D
-LOS ELEMENTOS SUMINISTRADOS
DEBE SER COMPLETAMENTE
NUEVOS (EN EMPAQUE ORIGINAL).</t>
  </si>
  <si>
    <t/>
  </si>
  <si>
    <t>EQUIPO: REFRIGERADOR MARCA:
ESCOLAB MODELO: RL -350 S/N:
ESCO-023002
- VERIFICACIÓN DE OPERACIÓN,
MANTENIMIENTO GENERAL, SISTEMA
DE ENFRIAMIENTO Y
REFRIGERACIÓN
- REVISIÓN SISTEMA ELECTRÓNICO
(TARJETA ELECTRÓNICA, CABLEADO,
CONTACTOS, BORNERAS).
- REVISIÓN DEL SISTEMA ELÉCTRICO
(CABLEADO DE POTENCIA,
RESISTENCIAS DE CALENTAMIENTO).
- REVISIÓN DEL SISTEMA DE
REFRIGERACIÓN: CONTROL DE
FUGAS DE GAS REFRIGERANTE
- REVISIÓN DE HERMETICIDAD.
- VERIFICACIÓN DE LA
HOMOGENEIDAD Y ESTABILIDAD DE
LA TEMPERATURA DE TRABAJO.
- VERIFICACION Y AJUSTE DE
CONTROLADORES DE
TEMPERATURA CON PATRON
CERTIFICADO
- LIMPIEZA INTEGRAL EXTERNA E
INTERNA DEL EQUIPO.
- INFORME DE MANTENIMIENTO,
STICKER Y REGISTRO FOTOGRÁFICO
DEL TRABAJO REALIZADO
- MANTENIMIENTO CORRECTIVO
NOTA: SE DEBE REALIAZAR PRUEBA
DE FUGA DE GAS Y SUMINISTRAR Y
RECARGAR CON GAS
REFRIGERNATE.</t>
  </si>
  <si>
    <t>EQUIPO: SMART UPS (SISTEMA DE
ALIMENTACIÓN ININTERRUMPIDA EN
TORRE) MARCA: APC MODELO: SUA
2200/3000 S/N: AS1650360068
- VERIFICACIÓN DE OPERACIÓN,
MANTENIMIENTO GENERAL
- REVISION DE PARAMETROS
INICIALES DEL EQUIPO
- MANTENIMIENTO SISTEMA
ELÉCTRICO Y ELECTRÓNICO
- LIMPIEZA FISICA GENERAL DESDE
TABLEROS ELECTONICOS HASTA
BATERIAS.
- MEDICIÓN DE PARAMETROS
FINALES DEL SISTEMA.
- INFORME DE MANTENIMIENTO,
STICKER Y REGISTRO FOTOGRÁFICO
DEL TRABAJO REALIZADO
- MANTENIMIENTO CORRECTIVO
NOTA: SE DEBE SUMINSTRAR Y
CAMBIAR EL BANCO DE BATERIAS.</t>
  </si>
  <si>
    <t>EQUIPO: TURBIDIMETRO MARCA:
HACH MODELO: TURBIQUANT 2100Q
S/N: 11040C008862
- VERIFICACIÓN DE OPERACIÓN,
DESARMADO GENERAL
- REVISIÓN Y LIMPIEZA DE SISTEMA
ELECTRÓNICO (TARJETAS
ELECTRÓNICAS, CABLEADO,
CONTACTOS, TECLADO, DISPLAY)
- LIMPIEZA INTEGRAL EXTERNA E
INTERNA DEL EQUIPO INCLUIDA
CÁMARA PORTA-MUESTRAS.
- INFORME DE MANTENIMIENTO,
STICKER Y REGISTRO FOTOGRÁFICO
DEL TRABAJO REALIZADO
- MANTENIMIENTO CORRECTIVO EN
SITIO
NOTA: SE DEBE SUMINISTRAR Y
REALIZAR EL CAMBIO DEL TECLADO
Y SET DE LÁMPARA DE FILAMENTO
DE TUNGSTENO</t>
  </si>
  <si>
    <t>EQUIPO: SISTEMA DE PRESIÓN DE
AGUA. MARCA. BARNES MODELO:
QB80/BE 1 10-1HF. SERIE: 128
- MANTENIMIENTO GENERAL QUE
COMPRENDA LAS SIGUIENTES
ACTIVIDADES:
- HIDRONEUMATICO: REVISION
PRESION DE AIRE, VERIFICACION DE
FUGAS, REVISION DE DIAFRAGMA,
LIMPIEZA GENERAL.
- MOTOR ELECTRICO: SUMINISTRO Y
CAMBIO DE RODAMIENTOS,
REVISION DE AISLAMIENTO EN LAS
BOBINAS, REVISION DE ESTATOR,
REVISION DE ROTOR, LIMPIEZA
GENERAL, APLICACION DE BARNIZ
DIELECRICO A BOBINADO, REVISION
DE CAJA DE BORNES, Y AJUSTE DE
CONEXIONES.
- BOMBA DE AGUA: REVISION DE
SELLO MECANICO, REVISION DE
IMPULSOR, LIMPIEZA GENERAL,
REVISION DE FUGAS, REVISION DE
EMPAQUES. SUMINISTRO Y CAMBIO
DE SER NECESARIO.
- REVISION DE PREOSTATO Y
MANOMETROS DE PRESION.
MANTENIMIENTO EN SITIO.
- EL EQUIPO DEBE QUEDAR
FUNCIONANDO CORRECTAMENTE
- INFORME DE MANTENIMIENTO,
STICKER Y REGISTRO FOTOGRÁFICO
DEL TRABAJO REALIZADO
- MANTENIMIENTO PREVENTIVO EN
SITIO</t>
  </si>
  <si>
    <t>EQUIPO: ESPECTROFOTÓMETRO UV-VIS MARCA: THERMO SCIENTIFIC
MODELO: AQUAMATE 8100 S/N:
9A8Z176002
- VERIFICACIÓN DE DESARMADO
GENERAL
- MANTENIMIENTO SISTEMA
ELÉCTRICO Y ELECTRÓNICO
(REVISIÓN DE LA TARJETA
ELECTRÓNICA, VOLTAJES DE
ALIMENTACIÓN, CABLES,
TERMINALES, CONECTORES,
TECLADO, DISPLAY)
- LIMPIEZA Y AJUSTE DEL SISTEMA
OPTICO.
- LIMPIEZA INTEGRAL EXTERNA E
INTERNA DEL EQUIPO.
- INFORME DE MANTENIMIENTO,
STICKER Y REGISTRO FOTOGRÁFICO
DEL TRABAJO REALIZADO
- MANTENIMIENTO PREVENTIVO EN
SITIO</t>
  </si>
  <si>
    <t>PLANTA ELECTRICA. MARCA.
MODASA. MODELO: MP-141.SERIE:
X241990 MANTENIMIENTO
CORRECTIVO - DIAGNÓSTICO DE SU
ESTADO INICIAL (VERIFICACIÓN DE
OPERACIÓN), - REVISIÓN, AJUSTE Y
MANTENIMIENTO DEL MOTOR, -DESMONTE GENERAL Y LIMPIEZA
DEL EQUIPO CON REVISIÓN A
PROFUNDIDAD DE, EMPAQUES,
TORNILLOS, SELLOS, - REVISIÓN Y
AJUSTE DEL CIRCUITO ELÉTRICO Y
ELÉCTRONICO (VOLTAJE,
SENSORES, RESISTENCIAS,
CABLEADO, CONTACTOS, TARJETAS,
TERMINALES ELÉCTRICAS,
SOLENOIDES).- VERIFICACIÓN Y
AJUSTE DEL SISTEMA DE
ILUMINACIÓN, DRENAJES Y
CONECCIONES- ELIMINACIÓN DE
FUGAS EN LA CÁMARA PRINCIPAL-VERIFICACIÓN Y AJUSTE DEL FLUJO
DE AIRE - REVISIÓN Y AJUSTE DEL
SISTEMA DE CONTROL Y
VISUALIZACIÓN. - REVISIÓN,
LIMPIEZA Y DESINFECCIÓN DE
FILTROS HEPA/ULPA Y PREFILTROS -REVISIÓN DEL FUNCIONAMIENTO
DEL MANÓMETRO Y FUSIBLES-LIMPIEZA PROFUNDA DE LA CÁMARA
DE TRABAJO Y DESINFECCIÓN.-REVISIÓN Y AJUSTE DE EMPAQUES Y
SELLOS.- ENGRASE DE PARTES QUE
REQUIERA LUBRICACIÓN. - REALIZAR
PRUEBAS DE FUNCIONAMIENTO DEL
EQUIPO POSTERIOR AL
MANTENIMIENTO, CON
ANENOMÉTRO CERTIFICADO.-REVISIÒN, AJUSTE, SUMISTRO Y
CAMBIO SI SE REQUIERE LA LUZ UV-INFORME DE MANTENIMIENTO,
STICKER Y REGISTRO FOTOGRÁFICO
DEL TRABAJO REALIZADO-MANTENIMIENTO PREVENTIVO EN
SITIO- INFORMACIÓN DE CAMBIO DE
PIEZAS PARA MANTENIMIENTO
CORRECTIVO SI APLICA. - NOTA: SI
EN REVISIÒN DE LOS FILTROS, SE
SOLICITA CAMBIARLOS, HACER EL
CAMBIO RESPECTIVO.</t>
  </si>
  <si>
    <t>EQUIPO: TURBIDIMETRO MARCA:
HANNA INSTRUMENTS MODELO:
HI98703 S/N: 07310039101
- VERIFICACIÓN DE OPERACIÓN,
DESARMADO GENERAL
- REVISIÓN Y LIMPIEZA DE SISTEMA
ELECTRÓNICO (TARJETAS
ELECTRÓNICAS, CABLEADO,
CONTACTOS, TECLADO, DISPLAY)
- LIMPIEZA INTEGRAL EXTERNA E
INTERNA DEL EQUIPO INCLUIDA
CÁMARA PORTA-MUESTRAS.
- INFORME DE MANTENIMIENTO,
STICKER Y REGISTRO FOTOGRÁFICO
DEL TRABAJO REALIZADO
- MANTENIMIENTO CORRECTIVO EN
SITIO</t>
  </si>
  <si>
    <t>EQUIPO: MULTIPARÁMETRO MARCA:
HACH MODELO: HQ30D S/N:
121200081382
- VERIFICACIÓN DE OPERACIÓN,
DESARMADO GENERAL Y
MANTENIMIENTO
- MANTENIMIENTO SISTEMA
ELÉCTRICO Y ELECTRÓNICO
(REVISIÓN DE LA TARJETA
ELECTRÓNICA, VOLTAJES DE
ALIMENTACIÓN, CABLES,
TERMINALES, CONECTORES,
TECLADO, DISPLAY)
- REVISIÓN Y DESCONTAMINACIÓN
DE SONDA DE MEDICIÓN.
- CAMBIO DE LAS SOLUCIONES DE
LLENADO SE ACUERDO A
ESPECIFICACIÓN DEL EQUIPO.
ARMADO
- VERIFICACIÓN DE VARIABLES.
- LIMPIEZA INTEGRAL EXTERNA E
INTERNA DEL EQUIPO.
- INFORME DE MANTENIMIENTO,
STICKER Y REGISTRO FOTOGRÁFICO
DEL TRABAJO REALIZADO
- MANTENIMIENTO PREVENTIVO EN
SITIO
NOTA: SUMINISTRO DE UNA (1)
SONDA DE PH Y UNA (1) SONDA DE
CONDUCTIVIDAD PARA EL MODELO
HQ40D
-LOS ELEMENTOS SUMINISTRADOS
DEBE SER COMPLETAMENTE
NUEVOS (EN EMPAQUE ORIGINAL).</t>
  </si>
  <si>
    <t>EQUIPO: BALANZA ANALÍTICA
MARCA: PRECISA MODELO: BJ 1000C
S/N: HRN1002-29
- VERIFICACIÓN DE OPERACIÓN,
DESARMADO GENERAL Y
MANTENIMIENTO
- MANTENIMIENTO SISTEMA
ELÉCTRICO Y ELECTRÓNICO,
ARMADO (REVISIÓN DE LA TARJETA
ELECTRÓNICA, VOLTAJES DE
ALIMENTACIÓN, CABLES,
TERMINALES, CONECTORES,
TECLADO, DISPLAY)
- VERIFICACIÓN Y AJUSTE CON
MASAS CERTIFICADAS
- VERIFICACIÓN DE EXCENTRICIDAD,
LINEALIDAD Y REPRODUCIBILIDAD.
- LIMPIEZA INTEGRAL EXTERNA E
INTERNA DEL EQUIPO.
- INFORME DE MANTENIMIENTO,
STICKER Y REGISTRO FOTOGRÁFICO
DEL TRABAJO REALIZADO
- MANTENIMIENTO PREVENTIVO EN
SITIO</t>
  </si>
  <si>
    <t>EQUIPO: BALANZA ANALÍTICA
MARCA: AND MODELO: HR- 250A S/N:
6A7606458- VERIFICACIÓN DE
OPERACIÓN, DESARMADO GENERAL
Y MANTENIMIENTO- MANTENIMIENTO
SISTEMA ELÉCTRICO Y
ELECTRÓNICO, ARMADO (REVISIÓN
DE LA TARJETA ELECTRÓNICA,
VOLTAJES DE ALIMENTACIÓN,
CABLES, TERMINALES,
CONECTORES, TECLADO, DISPLAY)-VERIFICACIÓN Y AJUSTE CON MASAS
CERTIFICADAS - VERIFICACIÓN DE
EXCENTRICIDAD, LINEALIDAD Y
REPRODUCIBILIDAD.- LIMPIEZA
INTEGRAL EXTERNA E INTERNA DEL
EQUIPO.- INFORME DE
MANTENIMIENTO, STICKER Y
REGISTRO FOTOGRÁFICO DEL
TRABAJO REALIZADO-MANTENIMIENTO PREVENTIVO EN
SITIO</t>
  </si>
  <si>
    <t>EQUIPO: HORNO DE CONVENCIÓN
NATURAL MARCA: THERMO
SCIENTIFIC MODELO: OGS60 S/N:
42733625
- VERIFICACIÓN DE OPERACIÓN,
DESARMADO GENERAL Y
MANTENIMIENTO
-MANTENIMIENTO SISTEMA
ELÉCTRICO Y ELECTRÓNICO
(REVISIÓN DE LA TARJETA
ELECTRÓNICA, VOLTAJES DE
ALIMENTACIÓN, CABLES,
TERMINALES, CONECTORES,
TECLADO, DISPLAY)
-LIMPIEZA GENERAL DONDE SE
INCLUYE LIMPIEZA DE LA CAMARA
INTERNA.
- VERIFICACIÓN Y AJUSTE DE
CONTROLADORES DE
TEMPERATURA Y DISPLAYS
CORRESPONDIENTES A 40°C, 105°C.
- VERIFICACIÓN DE LA
HOMOGENEIDAD Y ESTABILIDAD DE
LA TEMPERATURA DE TRABAJO.
-INFORME DE MANTENIMIENTO,
STICKER Y REGISTRO FOTOGRÁFICO
DEL TRABAJO REALIZADO
- MANTENIMIENTO PREVENTIVO EN
SITIO</t>
  </si>
  <si>
    <t>UNIDAD DE REFRIGERACIÓN
(NEVERA) CENTRALES.
MODELO:CCE235SULEO. S/N:
0946546681- DIAGNÓSTICO DE SU
ESTADO INICIAL (VERIFICACIÓN DE
OPERACIÓN), - DESCONGELAR EL
EQUIPO.- LIMPIEZA PROFUNDA Y
DESINFECCIÓN DE TODO EL
EQUIPO.- REVISIÓN DE NIVEL DE GAS
REFRIGERANTE, SENSOR DE
PUERTA, ILUMINACIÓN, ENPAQUE DE
COMPUERTA, CONEXIONES DE TUBO
DE BRONCE - REVISIÓN, AJUSTE Y
MANTENIMIENTO DEL MOTOR,
RECIRCULADOR, DIFUSOR- REVISAR
ESTADO DE HERMETICIDAD,,
(EMPAQUES, PUERTAS Y
VISAGRAS).- DESMONTE GENERAL Y
LIMPIEZA DEL EQUIPO CON REVISIÓN
A PROFUNDIDAD DE, EMPAQUES,
TORNILLOS, SELLOS,- SUMINISTRO Y
CAMBIO DE EMPAQUE - REVISIÓN Y
AJUSTE DEL CIRCUITO ELÉTRICO Y
ELÉCTRONICO (VOLTAJE,
SENSORES, RESISTENCIAS,
CABLEADO, CONTACTOS, TARJETAS,
TERMINALES ELÉCTRICAS,
SOLENOIDES).- REVISIÓN Y AJUSTE
DEL SISTEMA DE CONTROL. -LIMPIEZA PROFUNDA DE LA CÁMARA
DE TRABAJO Y DESINFECCIÓN.-REVISIÓN Y AJUSTE DE EMPAQUES Y
SELLOS.- ENGRASE DE PARTES QUE
REQUIERA LUBRICACIÓN. -REVISIÓN
Y MATENIMIENTO DEL VENTILADOR.-REALIZAR PRUEBAS DE
FUNCIONAMIENTO DEL EQUIPO
POSTERIOR AL MANTENIMIENTO,
VERIFICACIÓN DE ESTABILIDAD Y
HOMOGENEIDAD DE LA
TEMPERATURA.-INFORME DE
MANTENIMIENTO Y ESTAMPILLA-MANTENIMIENTO EN SITIO.-INFORMACIÓN DE CAMBIO DE PIEZAS
PARA MANTENIMIENTO CORRECTIVO
SI APLICA.</t>
  </si>
  <si>
    <t>AGITADOR TIPO VORTEX. MARCA:
VEPL SCIENTIFICA. MODELO: TX4,
PLACA: 95461031388, SERIE: 443970
- DIAGNÓSTICO DE SU ESTADO
INICIAL (VERIFICACIÓN DE
OPERACIÓN),
-LIMPIEZA PROFUNDA Y
DESINFECCIÓN DE TODO EL EQUIPO.
-REVISIÓN, AFINACIÓN Y
LUBRICACIÓN DE SISTEMA
MÉCANICO.
-REVISIÓN Y LIMPIEZA DE MOTOR.
-REVISIÓN DE RODAMIENTOS Y
BANDA
-DESMONTE GENERAL Y LIMPIEZA
DEL EQUIPO CON REVISIÓN A
PROFUNDIDAD DE, EMPAQUES,
TORNILLOS, SELLOS, FILTROS.
- REVISIÓN Y AJUSTE DEL CIRCUITO
ELÉTRICO Y ELÉCTRONICO
(VOLTAJE, SENSORES,
RESISTENCIAS, CABLEADO,
CONTACTOS, TARJETAS,
TERMINALES ELÉCTRICAS,
SOLENOIDES).
- REVISIÓN Y AJUSTE DEL SISTEMA
DE CONTROL, REVISIÓN DE
REVOLUCIONES
- ENGRASE DE PARTES QUE
REQUIERA LUBRICACIÓN.
-REALIZAR PRUEBAS DE
FUNCIONAMIENTO DEL EQUIPO
POSTERIOR AL MANTENIMIENTO
-INFORME DE MANTENIMIENTO Y
ESTAMPILLA
-MANTENIMIENTO EN SITIO.
- INFORMACIÓN DE CAMBIO DE
PIEZAS PARA MANTENIMIENTO
CORRECTIVO SI APLICA.</t>
  </si>
  <si>
    <t>PLANCHA DE CALENTAMIENTO Y
AGITACIÓN, MARCA: HEIDOLPH,
MODELO: MR HEI - STANDAR SERIE:
081250706, PLACA: 95466704.
- DIAGNÓSTICO DE SU ESTADO
INICIAL (VERIFICACIÓN DE
OPERACIÓN) TEMPERATURA Y RPM
-LIMPIEZA PROFUNDA DE TODO EL
EQUIPO.
-DESMONTE GENERAL Y LIMPIEZA
DEL EQUIPO CON REVISIÓN A
PROFUNDIDAD DE, EMPAQUES,
TORNILLOS, SELLOS,
- REVISIÓN Y AJUSTE DEL CIRCUITO
ELÉTRICO Y ELÉCTRONICO
(VOLTAJE, SENSORES,
RESISTENCIAS, CABLEADO,
CONTACTOS, TARJETAS,
TERMINALES ELÉCTRICAS, CABLE DE
PODER Y CONEXIÓN)
-REVISIÓN DE POTENCIOMÉTROS,
SWITCH
-REVISIÓN DE MANTA CALEFACTORA
- VERIFIACIÓN DEL MOTOR DE
AGITACIÓN
- REVISIÓN Y AJUSTE DE EMPAQUES
Y SELLOS
- ENGRASE DE PARTES QUE
REQUIERA LUBRICACIÓN.
-REVISIÓN Y LIMPIEZA DE BATERIAS.
-VERIFICACIÓN DE COMANDOS.
-REALIZAR PRUEBAS DE
FUNCIONAMIENTO DEL EQUIPO
POSTERIOR AL MANTENIMIENTO
-INFORME DE MANTENIMIENTO Y
ESTAMPILLA
-MANTENIMIENTO EN SITIO.
- INFORMACIÓN DE CAMBIO DE
PIEZAS PARA MANTENIMIENTO
CORRECTIVO SI APLICA.</t>
  </si>
  <si>
    <t>MANTENIMIENTO CORRECTIVO
HORNO CONVECCION FORZADA,
CON MICROPROCESADOR, HASTA
300°C. MARCA JP INGLOBAL MODELO
2018.REF. JPH160TCH. S/N 457745
PLACA SENA 922515141. SUMINSTRO
Y CAMBIO DE RESISTENCIAS DE
CALENTAMIENTO. SUMINISTRO Y
CAMBIO DE TARJETA CONTROL Y
POTENCIA. VERIFICACIÓN DEL
ESTADO DEL SENSOR DE
TEMPERATURA. VERIFICACION,
CAMBIO O REPARACION DE
VENTILADORES. VERIFICACIÓN
CABLEADO DE POTENCIA.</t>
  </si>
  <si>
    <t>MANTENIMIENTO CORRECTIVO
MICROSCOPIO BINOCULAR. MARCA:
CARL ZEISS MODELO PRIMO STAR
415500-0051-000.S/N 3144031485.
PLACA SENA. 922515159.
VERIFICACION, LIMPIEZA, CAMBIO O
REPARACION DE OCULARES,
REPARACION Y O CAMBIO DE
OBJETIVOS, VERIFICACION DE
ENFOQUE , VERIFICACION Y / O
REPARACION DE LA A LINEACION DE
LENTES, OBJETIVOS Y LA PLATINA ,
VERIFICACION , REPARACION Y/O
CAMBIO DE SISTEMA ILUMINADOR
(INTENSIDAD E UNIFORMIDAD),
VERIFICACION, REPARACION Y /O
CAMBIO DE CONDENSADOR.
VERIFICACION, REPARACION DEL
MECANISMO DE ENFOQUE,
SUMINISTRO Y CAMBIO DE
TORNILLO MACROMÉTRICO Y
TORNILLO MICROMETRICO.
VERIFICACION, REPARACIÓN Y/O
SUMINISTRO Y CAMBIO DEL
TORNILLO DE AJUSTE DEL
CONDENSADOR.</t>
  </si>
  <si>
    <t>MANTENIMIENTO CORRECTIVO
MICROSCOPIO BINOCULAR. MARCA:
CARL ZEISS MODELO MODELO
PRIMO STAR 415500-0051-000. S/N
3150010512. PLACA
SENA.922515153.VERIFICACION
CAMBIO O REPARACION DE
OCULARES, REPARACION Y O
CAMBIO DE OBJETIVOS,
VERIFICACION DE ENFOQUE ,
VERIFICACION Y / O REPARACION DE
LA A LINEACION DE LENTES,
OBJETIVOS Y LA PLATINA ,
VERIFICACION , REPARACION Y/O
CAMBIO DE SISTEMA ILUMINADOR
(INTENSIDAD E UNIFORMIDAD),
VERIFICACION , REPARACION Y /O
CAMBIO DE CONDENSADOR.</t>
  </si>
  <si>
    <t>MANTENIMIENTO CORRECTIVO
MICROSCOPIO BINOCULAR. MARCA:
MOTIC MODELO BA210RED LED. S/N
02210001987. PLACA
SENA.95461032498. VERIFICACION
CAMBIO O REPARACION DE
OCULARES, REPARACION Y O
CAMBIO DE OBJETIVOS,
VERIFICACION, AJUSTE Y
REPARACIÓN DE ENFOQUE,
VERIFICACION Y / O REPARACION DE
LA A LINEACION DE LENTES,
OBJETIVOS Y LA PLATINA ,
VERIFICACION , REPARACION Y/O
CAMBIO DE SISTEMA ILUMINADOR
(INTENSIDAD E UNIFORMIDAD),
VERIFICACION , REPARACION Y /O
CAMBIO DE CONDENSADOR.
VERIFICACION, REPARACIÓN DEL
MECANISMO DE ENFOQUE,
SUMINISTRO Y CAMBIO DE
TORNILLO MACROMÉTRICO Y
TORNILLO MICROMETRICO.
SUMINISTRO E INSTALACIÓN DE
CABLE DE PODER.</t>
  </si>
  <si>
    <t>MANTENIMIENTO CORRECTIVO
CABINA DE FLUJO LAMINAR. MARCA
JP INGLOBAL MODELO 2018. REF
JPCV72. S/N 4587746. PLACA SENA.
922515131. VERIFICACION
REPARACION Y/O REEMPLAZO DE
FILTRO HEPA,VERIFICACION
REPARACION Y/O REEMPLAZO
VERIFICACION DEL VENTILADOR.
VERIFICACION, REPARACIÓN Y/ O
REEMPLAZO DE LA LA LAMPARA DE
LUZ ULTRAVIOLETA , VERIFICACION,
REPARACIÓN O AJUSTE DE LA TAPA
TRASERA DE LA CABINA.</t>
  </si>
  <si>
    <t>MANTENIMIENTO CORRECTIVO
AGITADOR RECIPROCO MARCA DLAB
MODELO SK-L330-PRO S/N
SD188AD0000172. PLACA
SENA.95461032188. SUMINISTRO Y
CAMBIO DE LAMINA DE ACERO
INOXIDABLE GROSOR 0,82 MM DE
MEDIDAS 181,42 MM X 27,75 MM QUE
HACE PARTE DEL MECASNISMO DE
AGITACIÓN. LIMPIEZA GENERAL,
LUBRICACIÓN, VERIFICACIÓN,
AJUSTE O REPARACIÓN DE
RODAMIENTOS INTERNOS, TARJETA
DE CONTROL, DISPLAY</t>
  </si>
  <si>
    <t>MANTENIMIENTO CORRECTIVO
AGITADOR MAGNETICO CON
CALENTAMIENTO DE 4 PUESTOS LCD
DIGITAL MARCA DLAB MODELO MS-H340-S4 S/N JA19CAC00000214.
PLACA SENA.95461032193. LIMPIEZA
GENERAL, VERIFICACIÓN,
REPARACIÓN, SUMINISTRO E
INSTALACIÓN DE 4
CONTROLADORES PID, SUMINISTRO
E INSTALACIÓN DE 4 RESISTENCIAS,
SUMINISTRO E INSTALACIÓN DE 4
SENSORES DE TEMPERATURA</t>
  </si>
  <si>
    <t>TOTAL</t>
  </si>
  <si>
    <t>ÍTEM</t>
  </si>
  <si>
    <t>DESCRIPCIÓN</t>
  </si>
  <si>
    <t>UNIDAD DE MEDIDA</t>
  </si>
  <si>
    <t>VALOR UNITARIO INCLUIDO IVA</t>
  </si>
  <si>
    <t>VALOR TOTAL INCLUIDO IVA</t>
  </si>
  <si>
    <t>EQUIPO: PLANCHA 6012 MARCA:
THERMO SCIENTIFIC MODELO: HPS
RT2 ADVANCED S/N:
I4KT06012EQUIPO: PLANCHA 6012
MARCA: THERMO SCIENTIFIC
MODELO: HPS RT2 ADVANCED S/N:
I4KT06016- DIAGNÓSTICO DE SU
ESTADO INICIAL (VERIFICACIÓN DE
OPERACIÓN) TEMPERATURA Y RPMDESMONTE
GENERAL Y LIMPIEZA
DEL EQUIPO CON REVISIÓN A
PROFUNDIDAD DE, EMPAQUES,
TORNILLOS, SELLOS, - REVISIÓN Y
AJUSTE DEL CIRCUITO ELÉTRICO Y
ELÉCTRONICO (VOLTAJE,
SENSORES, RESISTENCIAS,
CABLEADO, CONTACTOS, TARJETAS,
TERMINALES ELÉCTRICAS, CABLE DE
PODER Y CONEXIÓN)-REVISIÓN DE POTENCIOMÉTROS, SWITCH -
REVISIÓN DE MANTA CALEFACTORAVERIFIACIÓN
DEL MOTOR DE
AGITACIÓN- REVISIÓN Y AJUSTE DE
EMPAQUES Y SELLOS- ENGRASE DE
PARTES QUE REQUIERA
LUBRICACIÓN. -VERIFICACIÓN DE
COMANDOS.- REALIZAR PRUEBAS DE
FUNCIONAMIENTO DEL EQUIPO
POSTERIOR AL MANTENIMIENTOINFORME
DE MANTENIMIENTO,
STICKER Y REGISTRO FOTOGRÁFICO
DEL TRABAJO REALIZADOMANTENIMIENTO
PREVENTIVO EN
SITIO</t>
  </si>
  <si>
    <t>CABINA DE EXTRACCIÓN MARCA:
BIOBASE MODELO: FUME HOOD FH
1000X. SERIE: FH10X 1512206
CODIGO INTERNO: 142
- DIAGNÓSTICO DE SU ESTADO
INICIAL (VERIFICACIÓN DE
OPERACIÓN),
- REVISIÓN, AJUSTE Y
MANTENIMIENTO DEL MOTOR.
- DESMONTE GENERAL Y LIMPIEZA
DEL EQUIPO CON REVISIÓN A
PROFUNDIDAD DE, EMPAQUES,
TORNILLOS, SELLOS.
- REVISIÓN Y AJUSTE DEL CIRCUITO
ELÉTRICO Y ELÉCTRONICO
(VOLTAJE, SENSORES,
RESISTENCIAS, CABLEADO,
CONTACTOS, TARJETAS,
TERMINALES ELÉCTRICAS,
SOLENOIDES).
- VERIFICACIÓN Y AJUSTE DEL
SISTEMA DE ILUMINACIÓN,
DRENAJES Y CONECCIONES
- REVISIÓN, LIMPIEZA Y
DESINFECCIÓN DE FILTROS Y
PREFILTROS
- ENGRASE DE PARTES QUE
REQUIERA LUBRICACIÓN.
- REVISIÓN, AJUSTE, SUMISTRO Y
CAMBIO SI SE REQUIERE LA LUZ UV
- VERIFICACIÓN DE HERMETICIDAD
DE LA CABINA Y SUS COMPONENTES
- REVISIÓN Y AJUSTE DEL SISTEMA
DE CONTROL Y VISUALIZACIÓN.
- VERIFICACIÓN DE
FUNCIONAMIENTO POST
MANTENIMIENTO.
- INFORME DE MANTENIMIENTO,
STICKER Y REGISTRO FOTOGRÁFICO
DEL TRABAJO REALIZADO
- MANTENIMIENTO PREVENTIVO EN SITIO
- INFORMACIÓN DE CAMBIO DE
PIEZAS PARA MANTENIMIENTO
CORRECTIVO SI APLICA.
NOTA: SI EN REVISIÒN DE LOS
FILTROS, SE SOLICITA CAMBIARLOS,
HACER EL CAMBIO RESPECTIVO.</t>
  </si>
  <si>
    <t>EQUIPO: BOMBA DE VACÍO MARCA:
GAST MODELO: DOA-P704-AA S/N:
0821000258
- VERIFICACIÓN DE OPERACIÓN,
DESARMADO GENERAL,
- REVISIÓN Y MANTENIMIENTO
ELÉCTRICO Y MECÁNICO (SWICHES,
CABLE DE POTENCIA, FUSIBLES,
CONTACTOS)
- REVISIÓN DE MOTOR, SISTEMA
ELÉCTRICO, NIVEL DE ACEITE,
REVISIÓN Y LIMPIEZA CÁMARA DE
VACÍO, AJUSTE VACÍO.
- LIMPIEZA INTEGRAL EXTERNA E
INTERNA DEL EQUIPO. - VERIFICACIÓN DE PRESIÓN
- VERIFICACIÓN FUNCIONAL DEL
EQUIPO POST MANTENIMENTO.
- INFORME DE MANTENIMIENTO,
STICKER Y REGISTRO FOTOGRÁFICO
DEL TRABAJO REALIZADO
- MANTENIMIENTO PREVENTIVO EN
SITIO</t>
  </si>
  <si>
    <t>AUTOCLAVE . MARCA. TUTTNAUER.
MODELO:2840 EL-D S/N: 14081350
- DIAGNÓSTICO DE SU ESTADO
INICIAL (VERIFICACIÓN DE
OPERACIÓN), EN TODOS LOS CICLOS
PROGRAMADOS.
- DESMONTE GENERAL Y LIMPIEZA
DEL EQUIPO CON REVISIÓN A
PROFUNDIDAD DE MANGUERAS,
EMPAQUES, TORNILLOS, SELLOS,
VÁLVULAS, TANQUE DE
ALMACENAMIENTO DE AGUA Y
DUCTOS.
- REVISIÓN Y AJUSTE DEL CIRCUITO
ELÉTRICO Y ELÉCTRONICO
(VOLTAJE, SENSORES,
RESISTENCIAS, CABLEADO,
CONTACTOS, TARJETAS,
TERMINALES ELÉCTRICAS,
SOLENOIDES, ELECTROSONDAS,
DISPLAY)
- REVISIÓN Y AJUSTE DEL SISTEMA
DE CONTROL E INDICADOR DEL
EQUIPO SISTEMA DE SEGURIDAD DE
LA PUERTA.
- LIMPIEZA PROFUNDA DE LA
CÁMARA DE TRABAJO Y
DESINFECCIÓN.
- REVISIÓN Y AJUSTE DE EMPAQUES Y SELLOS.
- ENGRASE DE PARTES QUE
REQUIERA LUBRICACIÓN.
- LIMPIEZA DE FILTROS Y VÁLVULAS
DE ESCAPE Y REINGRESO DE AGUA.
- REALIZAR PRUEBAS DE
FUNCIONAMIENTO DEL EQUIPO
POSTERIOR AL MANTENIMIENTO,
(PRUEBA DE ESTERILIZACIÓN) CON
TERMÓMETROS DE INMERSIÓN
CERTIFICADOS, PARA CADA CICLO.
- REALIZAR PRUEBA DE
HERMETICIDAD.
-INFORME DE MANTENIMIENTO Y
ESTAMPILLA
-MANTENIMIENTO EN SITIO.
- INFORMACIÓN DE CAMBIO DE
PIEZAS PARA MANTENIMIENTO
CORRECTIVO SI APLICA.
NOTA: SE DEBE SUMINISTRAR Y
CAMBIAR PIEZA METALIZA DE
CONECCIÓN DE MANGERA DE AGUA,
(ESTA PIEZA FUE ARREGALADA
SOLDADA) PARA PODER UTILIZAR EL
EQUIPO MIENTRAS SE REALIZA EL
CAMBIO</t>
  </si>
  <si>
    <t>AUTOCLAVE A VAPOR TIPO OLLA
ALL AMERICAN. MODELO:25X-1 S/N:
22627 PLACA SENA: 95463948
- DIAGNÓSTICO DE SU ESTADO
INICIAL (VERIFICACIÓN DE
OPERACIÓN)
- DESMONTE GENERAL Y LIMPIEZA
DEL EQUIPO CON REVISIÓN A
PROFUNDIDAD DE, EMPAQUES,
TORNILLOS, SELLOS, VÁLVULAS,
TANQUE DE ALMACENAMIENTO DE
AGUA.
- REVISIÓN Y AJUSTE DEL CIRCUITO
ELÉTRICO Y ELÉCTRONICO
(VOLTAJE, SENSORES,
RESISTENCIAS, CABLEADO,
CONTACTOS, TARJETAS,
TERMINALES ELÉCTRICAS,
SOLENOIDES, ELECTROSONDAS)
- REVISIÓN Y AJUSTE DEL SISTEMA
DE CONTROL E INDICADOR DEL
EQUIPO SISTEMA DE SEGURIDAD DE
LA PUERTA.
- LIMPIEZA PROFUNDA DE LA
CÁMARA DE TRABAJO Y
DESINFECCIÓN.
- REVISIÓN Y AJUSTE DE EMPAQUES
Y SELLOS.
- ENGRASE DE PARTES QUE
REQUIERA LUBRICACIÓN.
- REVISIÓN Y MANTENIMIENTO DEL
SELLE DE TAPA, VALVULAS DE
SEGURIDAD Y MARIPOSAS (SUMISTRAR Y CAMBIAR).
- LIMPIEZA Y ENGRASE DE LA TAPA
- LIMPIEZA DE FILTROS Y VÁLVULAS
DE ESCAPE.
- REALIZAR PRUEBAS DE
FUNCIONAMIENTO DEL EQUIPO
POSTERIOR AL MANTENIMIENTO,
(PRUEBA DE ESTERILIZACIÓN) CON
TERMÓMETROS DE INMERSIÓN
CERTIFICADOS.
- REALIZAR PRUEBA DE
HERMETICIDAD.
-INFORME DE MANTENIMIENTO Y
ESTAMPILLA
-MANTENIMIENTO EN SITIO.
- INFORMACIÓN DE CAMBIO DE
PIEZAS PARA MANTENIMIENTO
CORRECTIVO SI APLICA.</t>
  </si>
  <si>
    <t>CABINA DE FLUJO LAMINAR
VERTICAL ESCO.
MODELO:AIRSTREAM AVC-4A2 S/N:
2007-28171 . PLACA SENA: 95462502
- DIAGNÓSTICO DE SU ESTADO
INICIAL (VERIFICACIÓN DE
OPERACIÓN),
- REVISIÓN, AJUSTE Y
MANTENIMIENTO DEL MOTOR,
- DESMONTE GENERAL Y LIMPIEZA
DEL EQUIPO CON REVISIÓN A
PROFUNDIDAD DE, EMPAQUES,
TORNILLOS, SELLOS,
- REVISIÓN Y AJUSTE DEL CIRCUITO
ELÉTRICO Y ELÉCTRONICO
(VOLTAJE, SENSORES,
RESISTENCIAS, CABLEADO,
CONTACTOS, TARJETAS,
TERMINALES ELÉCTRICAS,
SOLENOIDES).
- VERIFICACIÓN Y AJUSTE DEL
SISTEMA DE ILUMINACIÓN,
DRENAJES Y CONECCIONES
- ELIMINACIÓN DE FUGAS EN LA
CÁMARA PRINCIPAL
- VERIFICACIÓN Y AJUSTE DEL FLUJO
DE AIRE
- REVISIÓN Y AJUSTE DEL SISTEMA
DE CONTROL Y VISUALIZACIÓN.
- REVISIÓN, LIMPIEZA Y
DESINFECCIÓN DE FILTROS
HEPA/ULPA Y PREFILTROS
- REVISIÓN DEL FUNCIONAMIENTO
DEL MANÓMETRO Y FUSIBLES
- LIMPIEZA PROFUNDA DE LA
CÁMARA DE TRABAJO Y
DESINFECCIÓN.
- REVISIÓN Y AJUSTE DE EMPAQUES
Y SELLOS.
- ENGRASE DE PARTES QUE
REQUIERA LUBRICACIÓN. - REALIZAR PRUEBAS DE
FUNCIONAMIENTO DEL EQUIPO
POSTERIOR AL MANTENIMIENTO,
CON ANENOMÉTRO CERTIFICADO.
- REVISIÒN, AJUSTE, SUMISTRO Y
CAMBIO SI SE REQUIERE LA LUZ UV
-INFORME DE MANTENIMIENTO Y
ESTAMPILLA
-MANTENIMIENTO EN SITIO.
- INFORMACIÓN DE CAMBIO DE
PIEZAS PARA MANTENIMIENTO
CORRECTIVO SI APLICA.
- NOTA: SI EN REVISIÒN DE LOS
FILTROS, SE SOLICITA CAMBIARLOS,
HACER EL CAMBIO RESPECTIVO.</t>
  </si>
  <si>
    <t>REFRIGERADOR ESCOLAB.
MODELO:RL-290 S/N: ESCO-023001
- DIAGNÓSTICO DE SU ESTADO
INICIAL (VERIFICACIÓN DE
OPERACIÓN),
- DESCONGELAR EL EQUIPO.
- LIMPIEZA PROFUNDA Y
DESINFECCIÓN DE TODO EL EQUIPO.
- REVISIÓN DE NIVEL DE GAS
REFRIGERANTE
- REVISIÓN, AJUSTE Y
MANTENIMIENTO DEL MOTOR,
RECIRCULADOR, DIFUSOR
- IMPIEZA DE REGILLA DIFUSORA DE
CALOR
- AJUASTE DE CONTROL DE PRESIÓN
Y TEMPERATURA,
- REVISAR ESTADO DE
HERMETICIDAD,, (EMPAQUES,
PUERTAS Y VISAGRAS).
- DESMONTE GENERAL Y LIMPIEZA
DEL EQUIPO CON REVISIÓN A
PROFUNDIDAD DE, EMPAQUES,
TORNILLOS, SELLOS,
- SUMINISTRO Y CAMBIO DE
EMPAQUES
- REVISIÓN Y AJUSTE DEL CIRCUITO
ELÉTRICO Y ELÉCTRONICO
(VOLTAJE, SENSORES,
RESISTENCIAS, CABLEADO,
CONTACTOS, TARJETAS,
TERMINALES ELÉCTRICAS,
SOLENOIDES).
- REVISIÓN Y AJUSTE DEL SISTEMA
DE CONTROL Y VISUALIZACIÓN.
- LIMPIEZA PROFUNDA DE LA
CÁMARA DE TRABAJO Y
DESINFECCIÓN.
- REVISIÓN Y AJUSTE DE EMPAQUES
Y SELLOS.
- ENGRASE DE PARTES QUE
REQUIERA LUBRICACIÓN. - REVISIÓN Y MATENIMIENTO DEL
VENTILADOR.
- REALIZAR PRUEBAS DE
FUNCIONAMIENTO DEL EQUIPO
POSTERIOR AL MANTENIMIENTO,
VERIFICACIÓN DE ESTABILIDAD Y
HOMOGENEIDAD DE LA
TEMPERATURA A TEMPERATURA
REQUERIDA.
-INFORME DE MANTENIMIENTO Y
ESTAMPILLA
-MANTENIMIENTO EN SITIO.
- INFORMACIÓN DE CAMBIO DE
PIEZAS PARA MANTENIMIENTO
CORRECTIVO SI APLICA.</t>
  </si>
  <si>
    <t>BALANZA ANALÍTICA RADWAG.
MODELO:AS220/C/2 S/N: 332125/11.
PLACA SENA: 95465061
- DIAGNÓSTICO DE SU ESTADO
INICIAL (VERIFICACIÓN DE
OPERACIÓN)
-LIMPIEZA PROFUNDA Y
DESINFECCIÓN DE TODO EL EQUIPO.
- DESMONTE GENERAL Y LIMPIEZA
DEL EQUIPO CON REVISIÓN A
PROFUNDIDAD DE, EMPAQUES,
TORNILLOS, SELLOS,
- REVISIÓN Y AJUSTE DEL CIRCUITO
ELÉTRICO Y ELÉCTRONICO
(VOLTAJE, SENSORES,
RESISTENCIAS, CABLEADO,
CONTACTOS, TARJETAS,
TERMINALES ELÉCTRICAS,
SOLENOIDES, BOBINAS DEL BLOQUE
MONILITICO, CELDA DE CARGA)
- AJUSTE DE LAS GUÍAS, FLEJES Y
PIN DE ACOPLE.
- SUMINISTRO Y CAMBIO DE
CUBIERTA DE VIDRIO DE LA BALANZA
- REVISIÓN Y AJUSTE DEL SISTEMA
DE CONTROL Y VISUALIZACIÓN.
- REVISIÓN Y AJUSTE DE EMPAQUES
Y SELLOS.
- ENGRASE DE PARTES QUE
REQUIERA LUBRICACIÓN.
- REALIZAR PRUEBAS DE
FUNCIONAMIENTO DEL EQUIPO
POSTERIOR AL MANTENIMIENTO
-VERIFICACIÓN DE AJUSTE CON
MASAS CERTIFICADAS CLASE F1
-VERIFICACIÓN DE EXCENTRICIDAD,
LINEALIDAD Y REPRODUCIBILIDAD
-INFORME DE MANTENIMIENTO Y
ESTAMPILLA
-MANTENIMIENTO EN SITIO.
- INFORMACIÓN DE CAMBIO DE PIEZAS PARA MANTENIMIENTO
CORRECTIVO SI APLICA.</t>
  </si>
  <si>
    <t>AIRE ACONDICIONADO, MARCA: LG,
MODELO: MINISPLIT INVERTER
DUALCOOL, AREA: MICROBIOLOGÍA,
- SECAR EL EQUIPO ANTES DEL
MANTENIMIENTO UTILIZANDO EL
MODO VENTILADOR
- LIMPIEZA DE FILTRO DE AIRE.
- LIMPIEZA DE FILTRO TRIPLE.
-LIMPIEZA DE FILTRO ANTIALÉRGICO
-LIMPIEZA DE IONIZADOR
- LIMPIEZA DE LA SUPERFICIE DE LA
UNIDAD INTERIOR
-LIMPIEA DE BANDEJA COLECTORA
DE CONDENSACIÓN
-LIMPIEZA DE TUBO DE DRENAJE DE
CONDENSACIÓN
- LIMPIEZA DE SERPENTINAS DEL
INTERCAMBIADOR DE CALOR Y LOS
CONDUCTOS DEL PANEL
-LIMEPIEZA DEL VENTILADOR -LIMPIEZA DE BANDEJA COLECTORA
DE CONDENSACIÓN
- LIMPIEZA DE TODOS LOS
COMPONENETES ELÉCTICOS CON
AIRE
-DESMONTAJE TOTAL DEL EQUIPO,
LIMPIEZA GENERAL DE MANGUERAS
Y DUCTOS DE AGUAS,
-REVISIÓN DE CIRCUITO ELÉCTRICO
Y ELECTRÓNICO, REVISIÓN DE
TARJETA,
- REALIZAR PRUEBAS DE
FUNCIONAMIENTO DEL EQUIPO
POSTERIOR AL MANTENIMIENTO
- DESARME Y LIMPIEZA TOTAL DEL
CONDENSADOR, VENTILADOR Y
COMPONENETES.
-INFORME DE MANTENIMIENTO Y
ESTAMPILLA
-MANTENIMIENTO EN SITIO.
- INFORMACIÓN DE CAMBIO DE
PIEZAS PARA MANTENIMIENTO
CORRECTIVO SI APLICA.</t>
  </si>
  <si>
    <t>MUESTREADOR DE AIRE, MARCA:
MERCK MILLIPORE, MODELO: MAS-
100 NT, SERIE: 108519, PLACA:
954621190
- DIAGNÓSTICO DE SU ESTADO
INICIAL (VERIFICACIÓN DE
OPERACIÓN),
-LIMPIEZA PROFUNDA Y
DESINFECCIÓN DE TODO EL EQUIPO,
-REVISIÓN, AFINACIÓN Y
LUBRICACIÓN DE SISTEMA
MÉCANICO.
-REVISIÓN Y LIMPIEZA DE MOTOR.
-LIMPIEZA DE CÁMARA GENERDORA
DE FLUJO DE AIRE,
-VERIFICAR VEOLICDAD DE FLUJO DE
AIRE
-REVISIÓN DE RODAMIENTOS Y
BANDA
- DESMONTE GENERAL Y LIMPIEZA
DEL EQUIPO CON REVISIÓN A
PROFUNDIDAD DE, EMPAQUES,
TORNILLOS, SELLOS, FILTROS.
- REVISIÓN Y AJUSTE DEL CIRCUITO
ELÉTRICO Y ELÉCTRONICO
(VOLTAJE, SENSORES,
RESISTENCIAS, CABLEADO,
CONTACTOS, TARJETAS,
TERMINALES ELÉCTRICAS,
SOLENOIDES).
- REVISIÓN Y AJUSTE DEL SISTEMA
DE CONTROL, DISPLAY
-REVISIÓN DE COMANDOS
-REVISIÓN HERMETICIDAD
- REVISIÓN DE SENSOR NEUMÁTICO
- ENGRASE DE PARTES QUE REQUIERA LUBRICACIÓN.
- REALIZAR PRUEBAS DE
FUNCIONAMIENTO DEL EQUIPO
POSTERIOR AL MANTENIMIENTO
-INFORME DE MANTENIMIENTO Y
ESTAMPILLA
-MANTENIMIENTO EN SITIO.
- INFORMACIÓN DE CAMBIO DE
PIEZAS PARA MANTENIMIENTO
CORRECTIVO SI APLICA.
NOTA:REVISAR MANUL DEL EQUIPO
PARA CORRECTA LIMPIEZA Y
DESINFECCIÓN DE EQUIPO
INTERNAMENTE. .</t>
  </si>
  <si>
    <t>MANTENIMIENTO CORRECTIVO
MICROSCOPIO BINOCULAR. . MARCA:
CARL ZEISS MODELO MODELO
PRIMO STAR 415500-0051-000. S/N
3144030308. PLACA
SENA.922515156.VERIFICACION,
LIPIEZA, CAMBIO O REPARACION DE
OCULARES, REPARACION Y O
CAMBIO DE OBJETIVOS,
VERIFICACION DE ENFOQUE ,
VERIFICACION Y / O REPARACION DE
LA LINEACION DE LENTES,
OBJETIVOS Y LA PLATINA ,
VERIFICACION , REPARACION Y/O
CAMBIO DE SISTEMA ILUMINADOR
(INTENSIDAD E UNIFORMIDAD), VERIFICACION , REPARACION Y /O
CAMBIO DE CONDENSADOR.</t>
  </si>
  <si>
    <t>Barranquilla, Agosto 2 - 2024</t>
  </si>
  <si>
    <t xml:space="preserve">Señores  
Servicio Nacional de Aprendizaje – SENA  
Ciudad
</t>
  </si>
  <si>
    <t>Asunto: Oferta Técnico Económica - proceso MC-RS-CGAO-027-2024</t>
  </si>
  <si>
    <t>Valor total: setenta millones ciento quince mil docientos diez pesos</t>
  </si>
  <si>
    <t xml:space="preserve">Atentamente, </t>
  </si>
  <si>
    <t xml:space="preserve">Atentamente,
Nombre o Razón Social del Proponente: KAVAT SAS 
NIT.: 901.563.667-6
Nombre del Representante Legal: Karen Tapias
C. C. Nº 1.043.605.200 de Suan Atlántico
______________________________________________
FIRMA REPRESENTANTE LEGAL DEL PROPONENTE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</si>
</sst>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3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167" fontId="5" fillId="0" borderId="8" xfId="1" applyNumberFormat="1" applyFont="1" applyBorder="1" applyAlignment="1">
      <alignment vertical="center"/>
    </xf>
    <xf numFmtId="167" fontId="5" fillId="0" borderId="5" xfId="1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165" fontId="5" fillId="0" borderId="14" xfId="1" applyFont="1" applyBorder="1" applyAlignment="1">
      <alignment horizontal="center" vertical="center"/>
    </xf>
    <xf numFmtId="167" fontId="5" fillId="0" borderId="17" xfId="1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165" fontId="5" fillId="0" borderId="15" xfId="1" applyFont="1" applyBorder="1" applyAlignment="1">
      <alignment horizontal="center" vertical="center"/>
    </xf>
    <xf numFmtId="167" fontId="5" fillId="0" borderId="15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7" fontId="5" fillId="0" borderId="9" xfId="1" applyNumberFormat="1" applyFont="1" applyBorder="1" applyAlignment="1">
      <alignment vertical="center"/>
    </xf>
    <xf numFmtId="167" fontId="5" fillId="0" borderId="6" xfId="1" applyNumberFormat="1" applyFont="1" applyBorder="1" applyAlignment="1">
      <alignment vertical="center"/>
    </xf>
    <xf numFmtId="167" fontId="5" fillId="0" borderId="14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left" vertical="center" wrapText="1"/>
    </xf>
    <xf numFmtId="1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left" vertical="center" wrapText="1"/>
    </xf>
    <xf numFmtId="1" fontId="5" fillId="0" borderId="15" xfId="1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7" fontId="5" fillId="0" borderId="1" xfId="1" applyNumberFormat="1" applyFont="1" applyBorder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149679</xdr:colOff>
      <xdr:row>90</xdr:row>
      <xdr:rowOff>13607</xdr:rowOff>
    </xdr:from>
    <xdr:to>
      <xdr:col>1</xdr:col>
      <xdr:colOff>1634218</xdr:colOff>
      <xdr:row>92</xdr:row>
      <xdr:rowOff>91077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F04B5B-CDFD-4776-8798-9E9D4B91A7B3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4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183397071"/>
          <a:ext cx="1933575" cy="458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BFB0-4142-4A3E-BF04-C59D0A92A38D}">
  <dimension ref="A1:H95"/>
  <sheetViews>
    <sheetView tabSelected="1" zoomScale="70" zoomScaleNormal="70" workbookViewId="0">
      <selection activeCell="B98" sqref="B98"/>
    </sheetView>
  </sheetViews>
  <sheetFormatPr baseColWidth="10" defaultRowHeight="15" x14ac:dyDescent="0.25"/>
  <cols>
    <col min="1" max="1" width="6.7109375" bestFit="1" customWidth="1"/>
    <col min="2" max="2" width="56.42578125" customWidth="1"/>
    <col min="3" max="3" width="9.5703125" bestFit="1" customWidth="1"/>
    <col min="4" max="4" width="7.85546875" customWidth="1"/>
    <col min="5" max="5" width="15.28515625" customWidth="1"/>
    <col min="6" max="6" width="16.42578125" bestFit="1" customWidth="1"/>
    <col min="7" max="7" width="13.5703125" hidden="1" customWidth="1"/>
    <col min="8" max="8" width="0" hidden="1" customWidth="1"/>
  </cols>
  <sheetData>
    <row r="1" spans="1:8" ht="23.25" x14ac:dyDescent="0.25">
      <c r="A1" s="41" t="s">
        <v>69</v>
      </c>
      <c r="B1" s="41"/>
      <c r="C1" s="41"/>
      <c r="D1" s="41"/>
      <c r="E1" s="41"/>
      <c r="F1" s="41"/>
    </row>
    <row r="2" spans="1:8" x14ac:dyDescent="0.25">
      <c r="A2" s="42" t="s">
        <v>70</v>
      </c>
      <c r="B2" s="41"/>
      <c r="C2" s="41"/>
      <c r="D2" s="41"/>
      <c r="E2" s="41"/>
      <c r="F2" s="41"/>
    </row>
    <row r="3" spans="1:8" x14ac:dyDescent="0.25">
      <c r="A3" s="41"/>
      <c r="B3" s="41"/>
      <c r="C3" s="41"/>
      <c r="D3" s="41"/>
      <c r="E3" s="41"/>
      <c r="F3" s="41"/>
    </row>
    <row r="4" spans="1:8" ht="43.5" customHeight="1" x14ac:dyDescent="0.25">
      <c r="A4" s="41"/>
      <c r="B4" s="41"/>
      <c r="C4" s="41"/>
      <c r="D4" s="41"/>
      <c r="E4" s="41"/>
      <c r="F4" s="41"/>
    </row>
    <row r="5" spans="1:8" ht="23.25" x14ac:dyDescent="0.25">
      <c r="A5" s="41" t="s">
        <v>71</v>
      </c>
      <c r="B5" s="41"/>
      <c r="C5" s="41"/>
      <c r="D5" s="41"/>
      <c r="E5" s="41"/>
      <c r="F5" s="41"/>
    </row>
    <row r="6" spans="1:8" ht="15.75" thickBot="1" x14ac:dyDescent="0.3"/>
    <row r="7" spans="1:8" ht="60.75" customHeight="1" thickBot="1" x14ac:dyDescent="0.3">
      <c r="A7" s="5" t="s">
        <v>53</v>
      </c>
      <c r="B7" s="6" t="s">
        <v>54</v>
      </c>
      <c r="C7" s="6" t="s">
        <v>55</v>
      </c>
      <c r="D7" s="6" t="s">
        <v>1</v>
      </c>
      <c r="E7" s="6" t="s">
        <v>56</v>
      </c>
      <c r="F7" s="7" t="s">
        <v>57</v>
      </c>
    </row>
    <row r="8" spans="1:8" ht="120.75" thickBot="1" x14ac:dyDescent="0.3">
      <c r="A8" s="8">
        <v>1</v>
      </c>
      <c r="B8" s="9" t="s">
        <v>2</v>
      </c>
      <c r="C8" s="10" t="s">
        <v>0</v>
      </c>
      <c r="D8" s="8">
        <v>1</v>
      </c>
      <c r="E8" s="11">
        <f>F8/D8</f>
        <v>374206.20999999996</v>
      </c>
      <c r="F8" s="12">
        <f>(H8*71%)</f>
        <v>374206.20999999996</v>
      </c>
      <c r="H8" s="1">
        <v>527051</v>
      </c>
    </row>
    <row r="9" spans="1:8" ht="180.75" thickBot="1" x14ac:dyDescent="0.3">
      <c r="A9" s="13">
        <v>2</v>
      </c>
      <c r="B9" s="14" t="s">
        <v>3</v>
      </c>
      <c r="C9" s="15" t="s">
        <v>0</v>
      </c>
      <c r="D9" s="13">
        <v>1</v>
      </c>
      <c r="E9" s="11">
        <f t="shared" ref="E9:E35" si="0">F9/D9</f>
        <v>509390.20999999996</v>
      </c>
      <c r="F9" s="12">
        <f t="shared" ref="F9:F42" si="1">(H9*71%)</f>
        <v>509390.20999999996</v>
      </c>
      <c r="H9" s="1">
        <v>717451</v>
      </c>
    </row>
    <row r="10" spans="1:8" ht="276.75" thickBot="1" x14ac:dyDescent="0.3">
      <c r="A10" s="13">
        <v>3</v>
      </c>
      <c r="B10" s="14" t="s">
        <v>4</v>
      </c>
      <c r="C10" s="15" t="s">
        <v>0</v>
      </c>
      <c r="D10" s="13">
        <v>1</v>
      </c>
      <c r="E10" s="11">
        <f t="shared" si="0"/>
        <v>690198.80999999994</v>
      </c>
      <c r="F10" s="12">
        <f t="shared" si="1"/>
        <v>690198.80999999994</v>
      </c>
      <c r="H10" s="1">
        <v>972111</v>
      </c>
    </row>
    <row r="11" spans="1:8" ht="264.75" thickBot="1" x14ac:dyDescent="0.3">
      <c r="A11" s="13">
        <v>4</v>
      </c>
      <c r="B11" s="14" t="s">
        <v>5</v>
      </c>
      <c r="C11" s="15" t="s">
        <v>0</v>
      </c>
      <c r="D11" s="13">
        <v>1</v>
      </c>
      <c r="E11" s="11">
        <f t="shared" si="0"/>
        <v>509390.20999999996</v>
      </c>
      <c r="F11" s="12">
        <f t="shared" si="1"/>
        <v>509390.20999999996</v>
      </c>
      <c r="H11" s="1">
        <v>717451</v>
      </c>
    </row>
    <row r="12" spans="1:8" ht="360.75" thickBot="1" x14ac:dyDescent="0.3">
      <c r="A12" s="13">
        <v>5</v>
      </c>
      <c r="B12" s="14" t="s">
        <v>6</v>
      </c>
      <c r="C12" s="15" t="s">
        <v>0</v>
      </c>
      <c r="D12" s="13">
        <v>1</v>
      </c>
      <c r="E12" s="11">
        <f t="shared" si="0"/>
        <v>399553.20999999996</v>
      </c>
      <c r="F12" s="12">
        <f t="shared" si="1"/>
        <v>399553.20999999996</v>
      </c>
      <c r="H12" s="1">
        <v>562751</v>
      </c>
    </row>
    <row r="13" spans="1:8" ht="360.75" thickBot="1" x14ac:dyDescent="0.3">
      <c r="A13" s="13">
        <v>6</v>
      </c>
      <c r="B13" s="14" t="s">
        <v>7</v>
      </c>
      <c r="C13" s="15" t="s">
        <v>0</v>
      </c>
      <c r="D13" s="13">
        <v>1</v>
      </c>
      <c r="E13" s="11">
        <f t="shared" si="0"/>
        <v>399553.20999999996</v>
      </c>
      <c r="F13" s="12">
        <f t="shared" si="1"/>
        <v>399553.20999999996</v>
      </c>
      <c r="H13" s="1">
        <v>562751</v>
      </c>
    </row>
    <row r="14" spans="1:8" ht="156.75" thickBot="1" x14ac:dyDescent="0.3">
      <c r="A14" s="13">
        <v>7</v>
      </c>
      <c r="B14" s="14" t="s">
        <v>8</v>
      </c>
      <c r="C14" s="15" t="s">
        <v>0</v>
      </c>
      <c r="D14" s="13">
        <v>1</v>
      </c>
      <c r="E14" s="11">
        <f t="shared" si="0"/>
        <v>164924.47999999998</v>
      </c>
      <c r="F14" s="12">
        <f t="shared" si="1"/>
        <v>164924.47999999998</v>
      </c>
      <c r="H14" s="1">
        <v>232288</v>
      </c>
    </row>
    <row r="15" spans="1:8" ht="120.75" thickBot="1" x14ac:dyDescent="0.3">
      <c r="A15" s="13">
        <v>8</v>
      </c>
      <c r="B15" s="14" t="s">
        <v>9</v>
      </c>
      <c r="C15" s="15" t="s">
        <v>0</v>
      </c>
      <c r="D15" s="13">
        <v>1</v>
      </c>
      <c r="E15" s="11">
        <f t="shared" si="0"/>
        <v>200832.72999999998</v>
      </c>
      <c r="F15" s="12">
        <f t="shared" si="1"/>
        <v>200832.72999999998</v>
      </c>
      <c r="H15" s="1">
        <v>282863</v>
      </c>
    </row>
    <row r="16" spans="1:8" ht="144.75" thickBot="1" x14ac:dyDescent="0.3">
      <c r="A16" s="13">
        <v>9</v>
      </c>
      <c r="B16" s="14" t="s">
        <v>10</v>
      </c>
      <c r="C16" s="15" t="s">
        <v>0</v>
      </c>
      <c r="D16" s="13">
        <v>1</v>
      </c>
      <c r="E16" s="11">
        <f t="shared" si="0"/>
        <v>200832.72999999998</v>
      </c>
      <c r="F16" s="12">
        <f t="shared" si="1"/>
        <v>200832.72999999998</v>
      </c>
      <c r="H16" s="1">
        <v>282863</v>
      </c>
    </row>
    <row r="17" spans="1:8" ht="288.75" thickBot="1" x14ac:dyDescent="0.3">
      <c r="A17" s="13">
        <v>10</v>
      </c>
      <c r="B17" s="14" t="s">
        <v>11</v>
      </c>
      <c r="C17" s="15" t="s">
        <v>0</v>
      </c>
      <c r="D17" s="13">
        <v>1</v>
      </c>
      <c r="E17" s="11">
        <f t="shared" si="0"/>
        <v>762099.79999999993</v>
      </c>
      <c r="F17" s="12">
        <f t="shared" si="1"/>
        <v>762099.79999999993</v>
      </c>
      <c r="H17" s="1">
        <v>1073380</v>
      </c>
    </row>
    <row r="18" spans="1:8" ht="276.75" thickBot="1" x14ac:dyDescent="0.3">
      <c r="A18" s="13">
        <v>11</v>
      </c>
      <c r="B18" s="14" t="s">
        <v>12</v>
      </c>
      <c r="C18" s="15" t="s">
        <v>0</v>
      </c>
      <c r="D18" s="13">
        <v>1</v>
      </c>
      <c r="E18" s="11">
        <f t="shared" si="0"/>
        <v>530512.71</v>
      </c>
      <c r="F18" s="12">
        <f t="shared" si="1"/>
        <v>530512.71</v>
      </c>
      <c r="H18" s="1">
        <v>747201</v>
      </c>
    </row>
    <row r="19" spans="1:8" ht="276.75" thickBot="1" x14ac:dyDescent="0.3">
      <c r="A19" s="13">
        <v>12</v>
      </c>
      <c r="B19" s="14" t="s">
        <v>13</v>
      </c>
      <c r="C19" s="15" t="s">
        <v>0</v>
      </c>
      <c r="D19" s="13">
        <v>1</v>
      </c>
      <c r="E19" s="11">
        <f t="shared" si="0"/>
        <v>509390.20999999996</v>
      </c>
      <c r="F19" s="12">
        <f t="shared" si="1"/>
        <v>509390.20999999996</v>
      </c>
      <c r="H19" s="1">
        <v>717451</v>
      </c>
    </row>
    <row r="20" spans="1:8" ht="276.75" thickBot="1" x14ac:dyDescent="0.3">
      <c r="A20" s="13">
        <v>13</v>
      </c>
      <c r="B20" s="14" t="s">
        <v>14</v>
      </c>
      <c r="C20" s="15" t="s">
        <v>0</v>
      </c>
      <c r="D20" s="13">
        <v>1</v>
      </c>
      <c r="E20" s="11">
        <f t="shared" si="0"/>
        <v>555437.26</v>
      </c>
      <c r="F20" s="12">
        <f t="shared" si="1"/>
        <v>555437.26</v>
      </c>
      <c r="H20" s="1">
        <v>782306</v>
      </c>
    </row>
    <row r="21" spans="1:8" ht="276.75" thickBot="1" x14ac:dyDescent="0.3">
      <c r="A21" s="13">
        <v>14</v>
      </c>
      <c r="B21" s="14" t="s">
        <v>15</v>
      </c>
      <c r="C21" s="15" t="s">
        <v>0</v>
      </c>
      <c r="D21" s="13">
        <v>1</v>
      </c>
      <c r="E21" s="11">
        <f t="shared" si="0"/>
        <v>555437.26</v>
      </c>
      <c r="F21" s="12">
        <f t="shared" si="1"/>
        <v>555437.26</v>
      </c>
      <c r="H21" s="1">
        <v>782306</v>
      </c>
    </row>
    <row r="22" spans="1:8" ht="264.75" thickBot="1" x14ac:dyDescent="0.3">
      <c r="A22" s="13">
        <v>15</v>
      </c>
      <c r="B22" s="14" t="s">
        <v>16</v>
      </c>
      <c r="C22" s="15" t="s">
        <v>0</v>
      </c>
      <c r="D22" s="13">
        <v>1</v>
      </c>
      <c r="E22" s="11">
        <f t="shared" si="0"/>
        <v>1013880</v>
      </c>
      <c r="F22" s="12">
        <f t="shared" si="1"/>
        <v>1013880</v>
      </c>
      <c r="H22" s="1">
        <v>1428000</v>
      </c>
    </row>
    <row r="23" spans="1:8" ht="276.75" thickBot="1" x14ac:dyDescent="0.3">
      <c r="A23" s="13">
        <v>16</v>
      </c>
      <c r="B23" s="14" t="s">
        <v>17</v>
      </c>
      <c r="C23" s="15" t="s">
        <v>0</v>
      </c>
      <c r="D23" s="13">
        <v>1</v>
      </c>
      <c r="E23" s="11">
        <f t="shared" si="0"/>
        <v>509390.20999999996</v>
      </c>
      <c r="F23" s="12">
        <f t="shared" si="1"/>
        <v>509390.20999999996</v>
      </c>
      <c r="H23" s="1">
        <v>717451</v>
      </c>
    </row>
    <row r="24" spans="1:8" ht="108.75" thickBot="1" x14ac:dyDescent="0.3">
      <c r="A24" s="13">
        <v>17</v>
      </c>
      <c r="B24" s="14" t="s">
        <v>18</v>
      </c>
      <c r="C24" s="15" t="s">
        <v>0</v>
      </c>
      <c r="D24" s="13">
        <v>1</v>
      </c>
      <c r="E24" s="11">
        <f t="shared" si="0"/>
        <v>541792.48</v>
      </c>
      <c r="F24" s="12">
        <f t="shared" si="1"/>
        <v>541792.48</v>
      </c>
      <c r="H24" s="1">
        <v>763088</v>
      </c>
    </row>
    <row r="25" spans="1:8" ht="156.75" thickBot="1" x14ac:dyDescent="0.3">
      <c r="A25" s="13">
        <v>18</v>
      </c>
      <c r="B25" s="14" t="s">
        <v>19</v>
      </c>
      <c r="C25" s="15" t="s">
        <v>0</v>
      </c>
      <c r="D25" s="13">
        <v>1</v>
      </c>
      <c r="E25" s="11">
        <f t="shared" si="0"/>
        <v>1501387.2999999998</v>
      </c>
      <c r="F25" s="12">
        <f t="shared" si="1"/>
        <v>1501387.2999999998</v>
      </c>
      <c r="H25" s="1">
        <v>2114630</v>
      </c>
    </row>
    <row r="26" spans="1:8" ht="144.75" thickBot="1" x14ac:dyDescent="0.3">
      <c r="A26" s="13">
        <v>19</v>
      </c>
      <c r="B26" s="14" t="s">
        <v>20</v>
      </c>
      <c r="C26" s="15" t="s">
        <v>0</v>
      </c>
      <c r="D26" s="13">
        <v>1</v>
      </c>
      <c r="E26" s="11">
        <f t="shared" si="0"/>
        <v>412226.70999999996</v>
      </c>
      <c r="F26" s="12">
        <f t="shared" si="1"/>
        <v>412226.70999999996</v>
      </c>
      <c r="H26" s="1">
        <v>580601</v>
      </c>
    </row>
    <row r="27" spans="1:8" ht="120.75" thickBot="1" x14ac:dyDescent="0.3">
      <c r="A27" s="13">
        <v>20</v>
      </c>
      <c r="B27" s="14" t="s">
        <v>21</v>
      </c>
      <c r="C27" s="15" t="s">
        <v>0</v>
      </c>
      <c r="D27" s="13">
        <v>1</v>
      </c>
      <c r="E27" s="11">
        <f t="shared" si="0"/>
        <v>412226.70999999996</v>
      </c>
      <c r="F27" s="12">
        <f t="shared" si="1"/>
        <v>412226.70999999996</v>
      </c>
      <c r="H27" s="1">
        <v>580601</v>
      </c>
    </row>
    <row r="28" spans="1:8" ht="144.75" thickBot="1" x14ac:dyDescent="0.3">
      <c r="A28" s="13">
        <v>21</v>
      </c>
      <c r="B28" s="14" t="s">
        <v>22</v>
      </c>
      <c r="C28" s="15" t="s">
        <v>0</v>
      </c>
      <c r="D28" s="13">
        <v>1</v>
      </c>
      <c r="E28" s="11">
        <f t="shared" si="0"/>
        <v>441798.20999999996</v>
      </c>
      <c r="F28" s="12">
        <f t="shared" si="1"/>
        <v>441798.20999999996</v>
      </c>
      <c r="H28" s="1">
        <v>622251</v>
      </c>
    </row>
    <row r="29" spans="1:8" ht="240.75" thickBot="1" x14ac:dyDescent="0.3">
      <c r="A29" s="13">
        <v>23</v>
      </c>
      <c r="B29" s="14" t="s">
        <v>23</v>
      </c>
      <c r="C29" s="15" t="s">
        <v>0</v>
      </c>
      <c r="D29" s="13">
        <v>1</v>
      </c>
      <c r="E29" s="11">
        <f t="shared" si="0"/>
        <v>441798.20999999996</v>
      </c>
      <c r="F29" s="12">
        <f t="shared" si="1"/>
        <v>441798.20999999996</v>
      </c>
      <c r="H29" s="1">
        <v>622251</v>
      </c>
    </row>
    <row r="30" spans="1:8" ht="276.75" thickBot="1" x14ac:dyDescent="0.3">
      <c r="A30" s="13">
        <v>24</v>
      </c>
      <c r="B30" s="14" t="s">
        <v>24</v>
      </c>
      <c r="C30" s="15" t="s">
        <v>0</v>
      </c>
      <c r="D30" s="13">
        <v>1</v>
      </c>
      <c r="E30" s="11">
        <f t="shared" si="0"/>
        <v>581206.71</v>
      </c>
      <c r="F30" s="12">
        <f t="shared" si="1"/>
        <v>581206.71</v>
      </c>
      <c r="H30" s="1">
        <v>818601</v>
      </c>
    </row>
    <row r="31" spans="1:8" ht="348.75" thickBot="1" x14ac:dyDescent="0.3">
      <c r="A31" s="13">
        <v>25</v>
      </c>
      <c r="B31" s="14" t="s">
        <v>25</v>
      </c>
      <c r="C31" s="15" t="s">
        <v>0</v>
      </c>
      <c r="D31" s="13">
        <v>1</v>
      </c>
      <c r="E31" s="11">
        <f t="shared" si="0"/>
        <v>769703.89999999991</v>
      </c>
      <c r="F31" s="12">
        <f t="shared" si="1"/>
        <v>769703.89999999991</v>
      </c>
      <c r="H31" s="1">
        <v>1084090</v>
      </c>
    </row>
    <row r="32" spans="1:8" ht="300.75" thickBot="1" x14ac:dyDescent="0.3">
      <c r="A32" s="13">
        <v>26</v>
      </c>
      <c r="B32" s="14" t="s">
        <v>26</v>
      </c>
      <c r="C32" s="15" t="s">
        <v>0</v>
      </c>
      <c r="D32" s="13">
        <v>1</v>
      </c>
      <c r="E32" s="11">
        <f t="shared" si="0"/>
        <v>483705.25</v>
      </c>
      <c r="F32" s="12">
        <f t="shared" si="1"/>
        <v>483705.25</v>
      </c>
      <c r="H32" s="1">
        <v>681275</v>
      </c>
    </row>
    <row r="33" spans="1:8" ht="312.75" thickBot="1" x14ac:dyDescent="0.3">
      <c r="A33" s="13">
        <v>27</v>
      </c>
      <c r="B33" s="14" t="s">
        <v>27</v>
      </c>
      <c r="C33" s="15" t="s">
        <v>0</v>
      </c>
      <c r="D33" s="13">
        <v>1</v>
      </c>
      <c r="E33" s="11">
        <f t="shared" si="0"/>
        <v>1013880</v>
      </c>
      <c r="F33" s="12">
        <f t="shared" si="1"/>
        <v>1013880</v>
      </c>
      <c r="H33" s="1">
        <v>1428000</v>
      </c>
    </row>
    <row r="34" spans="1:8" ht="348.75" thickBot="1" x14ac:dyDescent="0.3">
      <c r="A34" s="13">
        <v>28</v>
      </c>
      <c r="B34" s="14" t="s">
        <v>28</v>
      </c>
      <c r="C34" s="15" t="s">
        <v>0</v>
      </c>
      <c r="D34" s="13">
        <v>1</v>
      </c>
      <c r="E34" s="11">
        <f t="shared" si="0"/>
        <v>509390.20999999996</v>
      </c>
      <c r="F34" s="12">
        <f t="shared" si="1"/>
        <v>509390.20999999996</v>
      </c>
      <c r="H34" s="1">
        <v>717451</v>
      </c>
    </row>
    <row r="35" spans="1:8" ht="409.6" thickBot="1" x14ac:dyDescent="0.3">
      <c r="A35" s="13">
        <v>29</v>
      </c>
      <c r="B35" s="14" t="s">
        <v>29</v>
      </c>
      <c r="C35" s="15" t="s">
        <v>0</v>
      </c>
      <c r="D35" s="13">
        <v>2</v>
      </c>
      <c r="E35" s="11">
        <f t="shared" si="0"/>
        <v>1013880</v>
      </c>
      <c r="F35" s="12">
        <f t="shared" si="1"/>
        <v>2027760</v>
      </c>
      <c r="H35" s="1">
        <v>2856000</v>
      </c>
    </row>
    <row r="36" spans="1:8" ht="15" customHeight="1" x14ac:dyDescent="0.25">
      <c r="A36" s="16">
        <v>30</v>
      </c>
      <c r="B36" s="17" t="s">
        <v>58</v>
      </c>
      <c r="C36" s="16" t="s">
        <v>0</v>
      </c>
      <c r="D36" s="16">
        <v>2</v>
      </c>
      <c r="E36" s="18">
        <f>F36/D36</f>
        <v>270368</v>
      </c>
      <c r="F36" s="19">
        <f t="shared" si="1"/>
        <v>540736</v>
      </c>
      <c r="G36" s="4"/>
      <c r="H36" s="2">
        <v>761600</v>
      </c>
    </row>
    <row r="37" spans="1:8" x14ac:dyDescent="0.25">
      <c r="A37" s="20"/>
      <c r="B37" s="21"/>
      <c r="C37" s="20"/>
      <c r="D37" s="20"/>
      <c r="E37" s="22"/>
      <c r="F37" s="23"/>
      <c r="G37" s="4"/>
      <c r="H37" s="2"/>
    </row>
    <row r="38" spans="1:8" ht="408" x14ac:dyDescent="0.25">
      <c r="A38" s="13">
        <v>31</v>
      </c>
      <c r="B38" s="14" t="s">
        <v>31</v>
      </c>
      <c r="C38" s="15" t="s">
        <v>0</v>
      </c>
      <c r="D38" s="24">
        <v>1</v>
      </c>
      <c r="E38" s="25">
        <f>F38/D38</f>
        <v>718165</v>
      </c>
      <c r="F38" s="26">
        <f>(H38*71%)</f>
        <v>718165</v>
      </c>
      <c r="H38" s="1">
        <v>1011500</v>
      </c>
    </row>
    <row r="39" spans="1:8" ht="252" x14ac:dyDescent="0.25">
      <c r="A39" s="13">
        <v>32</v>
      </c>
      <c r="B39" s="14" t="s">
        <v>32</v>
      </c>
      <c r="C39" s="15" t="s">
        <v>0</v>
      </c>
      <c r="D39" s="24">
        <v>1</v>
      </c>
      <c r="E39" s="25">
        <f t="shared" ref="E39:E44" si="2">F39/D39</f>
        <v>1385636</v>
      </c>
      <c r="F39" s="26">
        <f t="shared" ref="F39:F44" si="3">(H39*71%)</f>
        <v>1385636</v>
      </c>
      <c r="H39" s="1">
        <v>1951600</v>
      </c>
    </row>
    <row r="40" spans="1:8" ht="252" x14ac:dyDescent="0.25">
      <c r="A40" s="13">
        <v>33</v>
      </c>
      <c r="B40" s="14" t="s">
        <v>33</v>
      </c>
      <c r="C40" s="15" t="s">
        <v>0</v>
      </c>
      <c r="D40" s="24">
        <v>1</v>
      </c>
      <c r="E40" s="25">
        <f t="shared" si="2"/>
        <v>1013880</v>
      </c>
      <c r="F40" s="26">
        <f t="shared" si="3"/>
        <v>1013880</v>
      </c>
      <c r="H40" s="1">
        <v>1428000</v>
      </c>
    </row>
    <row r="41" spans="1:8" ht="409.5" x14ac:dyDescent="0.25">
      <c r="A41" s="13">
        <v>35</v>
      </c>
      <c r="B41" s="14" t="s">
        <v>34</v>
      </c>
      <c r="C41" s="15" t="s">
        <v>0</v>
      </c>
      <c r="D41" s="24">
        <v>1</v>
      </c>
      <c r="E41" s="25">
        <f t="shared" si="2"/>
        <v>885032.75</v>
      </c>
      <c r="F41" s="26">
        <f t="shared" si="3"/>
        <v>885032.75</v>
      </c>
      <c r="H41" s="1">
        <v>1246525</v>
      </c>
    </row>
    <row r="42" spans="1:8" ht="252" x14ac:dyDescent="0.25">
      <c r="A42" s="13">
        <v>36</v>
      </c>
      <c r="B42" s="14" t="s">
        <v>35</v>
      </c>
      <c r="C42" s="15" t="s">
        <v>0</v>
      </c>
      <c r="D42" s="24">
        <v>2</v>
      </c>
      <c r="E42" s="25">
        <f t="shared" si="2"/>
        <v>934565.19</v>
      </c>
      <c r="F42" s="26">
        <f t="shared" si="3"/>
        <v>1869130.38</v>
      </c>
      <c r="H42" s="1">
        <v>2632578</v>
      </c>
    </row>
    <row r="43" spans="1:8" ht="409.5" x14ac:dyDescent="0.25">
      <c r="A43" s="13">
        <v>38</v>
      </c>
      <c r="B43" s="14" t="s">
        <v>36</v>
      </c>
      <c r="C43" s="15" t="s">
        <v>0</v>
      </c>
      <c r="D43" s="24">
        <v>1</v>
      </c>
      <c r="E43" s="25">
        <f t="shared" si="2"/>
        <v>5993298.1499999994</v>
      </c>
      <c r="F43" s="26">
        <f t="shared" si="3"/>
        <v>5993298.1499999994</v>
      </c>
      <c r="H43" s="1">
        <v>8441265</v>
      </c>
    </row>
    <row r="44" spans="1:8" ht="204" x14ac:dyDescent="0.25">
      <c r="A44" s="13">
        <v>39</v>
      </c>
      <c r="B44" s="14" t="s">
        <v>37</v>
      </c>
      <c r="C44" s="15" t="s">
        <v>0</v>
      </c>
      <c r="D44" s="24">
        <v>1</v>
      </c>
      <c r="E44" s="25">
        <f t="shared" si="2"/>
        <v>940120.23</v>
      </c>
      <c r="F44" s="26">
        <f t="shared" si="3"/>
        <v>940120.23</v>
      </c>
      <c r="H44" s="1">
        <v>1324113</v>
      </c>
    </row>
    <row r="45" spans="1:8" x14ac:dyDescent="0.25">
      <c r="A45" s="16">
        <v>40</v>
      </c>
      <c r="B45" s="17" t="s">
        <v>59</v>
      </c>
      <c r="C45" s="16" t="s">
        <v>0</v>
      </c>
      <c r="D45" s="16">
        <v>1</v>
      </c>
      <c r="E45" s="27">
        <f>F45/D45</f>
        <v>6580503.6499999994</v>
      </c>
      <c r="F45" s="27">
        <f>H45*71%</f>
        <v>6580503.6499999994</v>
      </c>
      <c r="G45" s="4"/>
      <c r="H45" s="2">
        <v>9268315</v>
      </c>
    </row>
    <row r="46" spans="1:8" ht="17.25" customHeight="1" x14ac:dyDescent="0.25">
      <c r="A46" s="20"/>
      <c r="B46" s="21"/>
      <c r="C46" s="20"/>
      <c r="D46" s="20"/>
      <c r="E46" s="23"/>
      <c r="F46" s="23"/>
      <c r="G46" s="4"/>
      <c r="H46" s="2"/>
    </row>
    <row r="47" spans="1:8" ht="408" x14ac:dyDescent="0.25">
      <c r="A47" s="13">
        <v>41</v>
      </c>
      <c r="B47" s="14" t="s">
        <v>38</v>
      </c>
      <c r="C47" s="15" t="s">
        <v>0</v>
      </c>
      <c r="D47" s="24">
        <v>1</v>
      </c>
      <c r="E47" s="25">
        <f>F47/D47</f>
        <v>6482917.6999999993</v>
      </c>
      <c r="F47" s="26">
        <f>H47*71%</f>
        <v>6482917.6999999993</v>
      </c>
      <c r="H47" s="1">
        <v>9130870</v>
      </c>
    </row>
    <row r="48" spans="1:8" x14ac:dyDescent="0.25">
      <c r="A48" s="16">
        <v>42</v>
      </c>
      <c r="B48" s="28" t="s">
        <v>60</v>
      </c>
      <c r="C48" s="18" t="s">
        <v>0</v>
      </c>
      <c r="D48" s="29">
        <v>1</v>
      </c>
      <c r="E48" s="27">
        <f>F48/D48</f>
        <v>477593.56999999995</v>
      </c>
      <c r="F48" s="27">
        <f>H48*71%</f>
        <v>477593.56999999995</v>
      </c>
      <c r="H48" s="2">
        <v>672667</v>
      </c>
    </row>
    <row r="49" spans="1:8" x14ac:dyDescent="0.25">
      <c r="A49" s="20"/>
      <c r="B49" s="30"/>
      <c r="C49" s="22" t="s">
        <v>30</v>
      </c>
      <c r="D49" s="31"/>
      <c r="E49" s="23"/>
      <c r="F49" s="23"/>
      <c r="H49" s="2"/>
    </row>
    <row r="50" spans="1:8" ht="288" x14ac:dyDescent="0.25">
      <c r="A50" s="13">
        <v>43</v>
      </c>
      <c r="B50" s="14" t="s">
        <v>39</v>
      </c>
      <c r="C50" s="15" t="s">
        <v>0</v>
      </c>
      <c r="D50" s="24">
        <v>1</v>
      </c>
      <c r="E50" s="25">
        <f>F50/D50</f>
        <v>441798.20999999996</v>
      </c>
      <c r="F50" s="26">
        <f>H50*71%</f>
        <v>441798.20999999996</v>
      </c>
      <c r="H50" s="1">
        <v>622251</v>
      </c>
    </row>
    <row r="51" spans="1:8" ht="240" x14ac:dyDescent="0.25">
      <c r="A51" s="13">
        <v>44</v>
      </c>
      <c r="B51" s="14" t="s">
        <v>40</v>
      </c>
      <c r="C51" s="15" t="s">
        <v>0</v>
      </c>
      <c r="D51" s="24">
        <v>1</v>
      </c>
      <c r="E51" s="25">
        <f t="shared" ref="E51:E52" si="4">F51/D51</f>
        <v>441798.20999999996</v>
      </c>
      <c r="F51" s="26">
        <f t="shared" ref="F51:F52" si="5">H51*71%</f>
        <v>441798.20999999996</v>
      </c>
      <c r="H51" s="1">
        <v>622251</v>
      </c>
    </row>
    <row r="52" spans="1:8" ht="348" x14ac:dyDescent="0.25">
      <c r="A52" s="13">
        <v>45</v>
      </c>
      <c r="B52" s="14" t="s">
        <v>41</v>
      </c>
      <c r="C52" s="15" t="s">
        <v>0</v>
      </c>
      <c r="D52" s="24">
        <v>1</v>
      </c>
      <c r="E52" s="25">
        <f t="shared" si="4"/>
        <v>509390.20999999996</v>
      </c>
      <c r="F52" s="26">
        <f t="shared" si="5"/>
        <v>509390.20999999996</v>
      </c>
      <c r="H52" s="1">
        <v>717451</v>
      </c>
    </row>
    <row r="53" spans="1:8" x14ac:dyDescent="0.25">
      <c r="A53" s="16">
        <v>46</v>
      </c>
      <c r="B53" s="17" t="s">
        <v>61</v>
      </c>
      <c r="C53" s="16" t="s">
        <v>0</v>
      </c>
      <c r="D53" s="16">
        <v>1</v>
      </c>
      <c r="E53" s="27">
        <f>F53/D53</f>
        <v>1077247.5</v>
      </c>
      <c r="F53" s="27">
        <f>H53*71%</f>
        <v>1077247.5</v>
      </c>
      <c r="H53" s="2">
        <v>1517250</v>
      </c>
    </row>
    <row r="54" spans="1:8" x14ac:dyDescent="0.25">
      <c r="A54" s="20"/>
      <c r="B54" s="21"/>
      <c r="C54" s="20"/>
      <c r="D54" s="20"/>
      <c r="E54" s="23"/>
      <c r="F54" s="23"/>
      <c r="H54" s="2"/>
    </row>
    <row r="55" spans="1:8" x14ac:dyDescent="0.25">
      <c r="A55" s="16">
        <v>48</v>
      </c>
      <c r="B55" s="17" t="s">
        <v>62</v>
      </c>
      <c r="C55" s="16" t="s">
        <v>0</v>
      </c>
      <c r="D55" s="16">
        <v>1</v>
      </c>
      <c r="E55" s="27">
        <f t="shared" ref="E55" si="6">F55/D55</f>
        <v>1210319.25</v>
      </c>
      <c r="F55" s="27">
        <f t="shared" ref="F55:F62" si="7">H55*71%</f>
        <v>1210319.25</v>
      </c>
      <c r="H55" s="2">
        <v>1704675</v>
      </c>
    </row>
    <row r="56" spans="1:8" x14ac:dyDescent="0.25">
      <c r="A56" s="20"/>
      <c r="B56" s="21"/>
      <c r="C56" s="20"/>
      <c r="D56" s="20"/>
      <c r="E56" s="23"/>
      <c r="F56" s="23"/>
      <c r="H56" s="2"/>
    </row>
    <row r="57" spans="1:8" x14ac:dyDescent="0.25">
      <c r="A57" s="16">
        <v>49</v>
      </c>
      <c r="B57" s="17" t="s">
        <v>63</v>
      </c>
      <c r="C57" s="16" t="s">
        <v>0</v>
      </c>
      <c r="D57" s="16">
        <v>1</v>
      </c>
      <c r="E57" s="27">
        <f t="shared" ref="E57" si="8">F57/D57</f>
        <v>1689800</v>
      </c>
      <c r="F57" s="27">
        <f t="shared" ref="F57:F62" si="9">H57*71%</f>
        <v>1689800</v>
      </c>
      <c r="H57" s="2">
        <v>2380000</v>
      </c>
    </row>
    <row r="58" spans="1:8" x14ac:dyDescent="0.25">
      <c r="A58" s="20"/>
      <c r="B58" s="21"/>
      <c r="C58" s="20"/>
      <c r="D58" s="20"/>
      <c r="E58" s="23"/>
      <c r="F58" s="23"/>
      <c r="H58" s="3"/>
    </row>
    <row r="59" spans="1:8" x14ac:dyDescent="0.25">
      <c r="A59" s="16">
        <v>50</v>
      </c>
      <c r="B59" s="17" t="s">
        <v>64</v>
      </c>
      <c r="C59" s="16" t="s">
        <v>0</v>
      </c>
      <c r="D59" s="16">
        <v>1</v>
      </c>
      <c r="E59" s="27">
        <f t="shared" ref="E59" si="10">F59/D59</f>
        <v>509390.20999999996</v>
      </c>
      <c r="F59" s="27">
        <f t="shared" ref="F59:F62" si="11">H59*71%</f>
        <v>509390.20999999996</v>
      </c>
      <c r="H59" s="2">
        <v>717451</v>
      </c>
    </row>
    <row r="60" spans="1:8" x14ac:dyDescent="0.25">
      <c r="A60" s="20"/>
      <c r="B60" s="21"/>
      <c r="C60" s="20"/>
      <c r="D60" s="20"/>
      <c r="E60" s="23"/>
      <c r="F60" s="23"/>
      <c r="H60" s="3"/>
    </row>
    <row r="61" spans="1:8" x14ac:dyDescent="0.25">
      <c r="A61" s="16">
        <v>51</v>
      </c>
      <c r="B61" s="17" t="s">
        <v>65</v>
      </c>
      <c r="C61" s="16" t="s">
        <v>0</v>
      </c>
      <c r="D61" s="16">
        <v>1</v>
      </c>
      <c r="E61" s="27">
        <f t="shared" ref="E61" si="12">F61/D61</f>
        <v>644574.21</v>
      </c>
      <c r="F61" s="27">
        <f t="shared" ref="F61:F62" si="13">H61*71%</f>
        <v>644574.21</v>
      </c>
      <c r="H61" s="2">
        <v>907851</v>
      </c>
    </row>
    <row r="62" spans="1:8" x14ac:dyDescent="0.25">
      <c r="A62" s="20"/>
      <c r="B62" s="21"/>
      <c r="C62" s="20"/>
      <c r="D62" s="20"/>
      <c r="E62" s="23"/>
      <c r="F62" s="23"/>
      <c r="H62" s="3"/>
    </row>
    <row r="63" spans="1:8" ht="409.5" x14ac:dyDescent="0.25">
      <c r="A63" s="13">
        <v>52</v>
      </c>
      <c r="B63" s="14" t="s">
        <v>42</v>
      </c>
      <c r="C63" s="15" t="s">
        <v>0</v>
      </c>
      <c r="D63" s="24">
        <v>1</v>
      </c>
      <c r="E63" s="25">
        <f>F63/D63</f>
        <v>509390.20999999996</v>
      </c>
      <c r="F63" s="26">
        <f>H63*71%</f>
        <v>509390.20999999996</v>
      </c>
      <c r="H63" s="1">
        <v>717451</v>
      </c>
    </row>
    <row r="64" spans="1:8" ht="409.5" x14ac:dyDescent="0.25">
      <c r="A64" s="13">
        <v>53</v>
      </c>
      <c r="B64" s="14" t="s">
        <v>43</v>
      </c>
      <c r="C64" s="15" t="s">
        <v>0</v>
      </c>
      <c r="D64" s="24">
        <v>1</v>
      </c>
      <c r="E64" s="25">
        <f>F64/D64</f>
        <v>219674</v>
      </c>
      <c r="F64" s="26">
        <f>H64*71%</f>
        <v>219674</v>
      </c>
      <c r="H64" s="1">
        <v>309400</v>
      </c>
    </row>
    <row r="65" spans="1:8" x14ac:dyDescent="0.25">
      <c r="A65" s="16">
        <v>55</v>
      </c>
      <c r="B65" s="17" t="s">
        <v>66</v>
      </c>
      <c r="C65" s="16" t="s">
        <v>0</v>
      </c>
      <c r="D65" s="16">
        <v>1</v>
      </c>
      <c r="E65" s="27">
        <f>F65/D65</f>
        <v>340494.7</v>
      </c>
      <c r="F65" s="27">
        <f>H65*71%</f>
        <v>340494.7</v>
      </c>
      <c r="H65" s="2">
        <v>479570</v>
      </c>
    </row>
    <row r="66" spans="1:8" ht="409.5" customHeight="1" x14ac:dyDescent="0.25">
      <c r="A66" s="20"/>
      <c r="B66" s="21"/>
      <c r="C66" s="20"/>
      <c r="D66" s="20"/>
      <c r="E66" s="23"/>
      <c r="F66" s="23"/>
      <c r="H66" s="2"/>
    </row>
    <row r="67" spans="1:8" x14ac:dyDescent="0.25">
      <c r="A67" s="16">
        <v>56</v>
      </c>
      <c r="B67" s="17" t="s">
        <v>67</v>
      </c>
      <c r="C67" s="16" t="s">
        <v>0</v>
      </c>
      <c r="D67" s="16">
        <v>1</v>
      </c>
      <c r="E67" s="27">
        <f>F67/D67</f>
        <v>1922147.5</v>
      </c>
      <c r="F67" s="27">
        <f>H67*71%</f>
        <v>1922147.5</v>
      </c>
      <c r="H67" s="2">
        <v>2707250</v>
      </c>
    </row>
    <row r="68" spans="1:8" ht="321.75" customHeight="1" x14ac:dyDescent="0.25">
      <c r="A68" s="20"/>
      <c r="B68" s="21"/>
      <c r="C68" s="20"/>
      <c r="D68" s="20"/>
      <c r="E68" s="23"/>
      <c r="F68" s="23"/>
      <c r="H68" s="3"/>
    </row>
    <row r="69" spans="1:8" ht="409.5" x14ac:dyDescent="0.25">
      <c r="A69" s="13">
        <v>57</v>
      </c>
      <c r="B69" s="14" t="s">
        <v>44</v>
      </c>
      <c r="C69" s="15" t="s">
        <v>0</v>
      </c>
      <c r="D69" s="24">
        <v>1</v>
      </c>
      <c r="E69" s="25">
        <f>F69/D69</f>
        <v>418563.45999999996</v>
      </c>
      <c r="F69" s="26">
        <f>H69*71%</f>
        <v>418563.45999999996</v>
      </c>
      <c r="H69" s="1">
        <v>589526</v>
      </c>
    </row>
    <row r="70" spans="1:8" ht="180" x14ac:dyDescent="0.25">
      <c r="A70" s="13">
        <v>59</v>
      </c>
      <c r="B70" s="14" t="s">
        <v>45</v>
      </c>
      <c r="C70" s="15" t="s">
        <v>0</v>
      </c>
      <c r="D70" s="24">
        <v>1</v>
      </c>
      <c r="E70" s="25">
        <f t="shared" ref="E70:E71" si="14">F70/D70</f>
        <v>1689800</v>
      </c>
      <c r="F70" s="26">
        <f t="shared" ref="F70:F71" si="15">H70*71%</f>
        <v>1689800</v>
      </c>
      <c r="H70" s="1">
        <v>2380000</v>
      </c>
    </row>
    <row r="71" spans="1:8" ht="312" x14ac:dyDescent="0.25">
      <c r="A71" s="13">
        <v>60</v>
      </c>
      <c r="B71" s="14" t="s">
        <v>46</v>
      </c>
      <c r="C71" s="15" t="s">
        <v>0</v>
      </c>
      <c r="D71" s="24">
        <v>1</v>
      </c>
      <c r="E71" s="25">
        <f t="shared" si="14"/>
        <v>2076341.75</v>
      </c>
      <c r="F71" s="26">
        <f t="shared" si="15"/>
        <v>2076341.75</v>
      </c>
      <c r="H71" s="1">
        <v>2924425</v>
      </c>
    </row>
    <row r="72" spans="1:8" x14ac:dyDescent="0.25">
      <c r="A72" s="16">
        <v>61</v>
      </c>
      <c r="B72" s="17" t="s">
        <v>68</v>
      </c>
      <c r="C72" s="16" t="s">
        <v>0</v>
      </c>
      <c r="D72" s="16">
        <v>1</v>
      </c>
      <c r="E72" s="27">
        <f>F72/D72</f>
        <v>1865116.75</v>
      </c>
      <c r="F72" s="27">
        <f>H72*71%</f>
        <v>1865116.75</v>
      </c>
      <c r="H72" s="2">
        <v>2626925</v>
      </c>
    </row>
    <row r="73" spans="1:8" x14ac:dyDescent="0.25">
      <c r="A73" s="20"/>
      <c r="B73" s="21"/>
      <c r="C73" s="20"/>
      <c r="D73" s="20"/>
      <c r="E73" s="23"/>
      <c r="F73" s="23"/>
      <c r="H73" s="3"/>
    </row>
    <row r="74" spans="1:8" ht="216" x14ac:dyDescent="0.25">
      <c r="A74" s="13">
        <v>62</v>
      </c>
      <c r="B74" s="14" t="s">
        <v>47</v>
      </c>
      <c r="C74" s="15" t="s">
        <v>0</v>
      </c>
      <c r="D74" s="24">
        <v>1</v>
      </c>
      <c r="E74" s="25">
        <f>F74/D74</f>
        <v>1865116.75</v>
      </c>
      <c r="F74" s="26">
        <f>H74*71%</f>
        <v>1865116.75</v>
      </c>
      <c r="H74" s="1">
        <v>2626925</v>
      </c>
    </row>
    <row r="75" spans="1:8" ht="300" x14ac:dyDescent="0.25">
      <c r="A75" s="13">
        <v>63</v>
      </c>
      <c r="B75" s="14" t="s">
        <v>48</v>
      </c>
      <c r="C75" s="15" t="s">
        <v>0</v>
      </c>
      <c r="D75" s="24">
        <v>1</v>
      </c>
      <c r="E75" s="25">
        <f t="shared" ref="E75:E78" si="16">F75/D75</f>
        <v>2118586.75</v>
      </c>
      <c r="F75" s="26">
        <f t="shared" ref="F75:F78" si="17">H75*71%</f>
        <v>2118586.75</v>
      </c>
      <c r="H75" s="1">
        <v>2983925</v>
      </c>
    </row>
    <row r="76" spans="1:8" ht="168" x14ac:dyDescent="0.25">
      <c r="A76" s="13">
        <v>64</v>
      </c>
      <c r="B76" s="14" t="s">
        <v>49</v>
      </c>
      <c r="C76" s="15" t="s">
        <v>0</v>
      </c>
      <c r="D76" s="24">
        <v>1</v>
      </c>
      <c r="E76" s="25">
        <f t="shared" si="16"/>
        <v>3455134.06</v>
      </c>
      <c r="F76" s="26">
        <f t="shared" si="17"/>
        <v>3455134.06</v>
      </c>
      <c r="H76" s="1">
        <v>4866386</v>
      </c>
    </row>
    <row r="77" spans="1:8" ht="168" x14ac:dyDescent="0.25">
      <c r="A77" s="13">
        <v>65</v>
      </c>
      <c r="B77" s="14" t="s">
        <v>50</v>
      </c>
      <c r="C77" s="15" t="s">
        <v>0</v>
      </c>
      <c r="D77" s="24">
        <v>1</v>
      </c>
      <c r="E77" s="25">
        <f t="shared" si="16"/>
        <v>756185.5</v>
      </c>
      <c r="F77" s="26">
        <f t="shared" si="17"/>
        <v>756185.5</v>
      </c>
      <c r="H77" s="1">
        <v>1065050</v>
      </c>
    </row>
    <row r="78" spans="1:8" ht="144.75" thickBot="1" x14ac:dyDescent="0.3">
      <c r="A78" s="13">
        <v>66</v>
      </c>
      <c r="B78" s="32" t="s">
        <v>51</v>
      </c>
      <c r="C78" s="33" t="s">
        <v>0</v>
      </c>
      <c r="D78" s="24">
        <v>1</v>
      </c>
      <c r="E78" s="25">
        <f t="shared" si="16"/>
        <v>2445422.4699999997</v>
      </c>
      <c r="F78" s="26">
        <f t="shared" si="17"/>
        <v>2445422.4699999997</v>
      </c>
      <c r="H78" s="1">
        <v>3444257</v>
      </c>
    </row>
    <row r="79" spans="1:8" ht="15.75" thickBot="1" x14ac:dyDescent="0.3">
      <c r="A79" s="34" t="s">
        <v>52</v>
      </c>
      <c r="B79" s="35"/>
      <c r="C79" s="35"/>
      <c r="D79" s="35"/>
      <c r="E79" s="36"/>
      <c r="F79" s="37">
        <f>SUM(F8:F78)</f>
        <v>70115210.070000008</v>
      </c>
    </row>
    <row r="81" spans="1:6" x14ac:dyDescent="0.25">
      <c r="A81" s="40" t="s">
        <v>72</v>
      </c>
      <c r="B81" s="40"/>
      <c r="C81" s="40"/>
      <c r="D81" s="40"/>
      <c r="E81" s="40"/>
      <c r="F81" s="40"/>
    </row>
    <row r="82" spans="1:6" x14ac:dyDescent="0.25">
      <c r="A82" s="38" t="s">
        <v>73</v>
      </c>
      <c r="B82" s="38"/>
      <c r="C82" s="38"/>
      <c r="D82" s="38"/>
      <c r="E82" s="38"/>
      <c r="F82" s="38"/>
    </row>
    <row r="84" spans="1:6" x14ac:dyDescent="0.25">
      <c r="A84" s="39" t="s">
        <v>74</v>
      </c>
      <c r="B84" s="38"/>
      <c r="C84" s="38"/>
      <c r="D84" s="38"/>
      <c r="E84" s="38"/>
      <c r="F84" s="38"/>
    </row>
    <row r="85" spans="1:6" x14ac:dyDescent="0.25">
      <c r="A85" s="38"/>
      <c r="B85" s="38"/>
      <c r="C85" s="38"/>
      <c r="D85" s="38"/>
      <c r="E85" s="38"/>
      <c r="F85" s="38"/>
    </row>
    <row r="86" spans="1:6" x14ac:dyDescent="0.25">
      <c r="A86" s="38"/>
      <c r="B86" s="38"/>
      <c r="C86" s="38"/>
      <c r="D86" s="38"/>
      <c r="E86" s="38"/>
      <c r="F86" s="38"/>
    </row>
    <row r="87" spans="1:6" x14ac:dyDescent="0.25">
      <c r="A87" s="38"/>
      <c r="B87" s="38"/>
      <c r="C87" s="38"/>
      <c r="D87" s="38"/>
      <c r="E87" s="38"/>
      <c r="F87" s="38"/>
    </row>
    <row r="88" spans="1:6" x14ac:dyDescent="0.25">
      <c r="A88" s="38"/>
      <c r="B88" s="38"/>
      <c r="C88" s="38"/>
      <c r="D88" s="38"/>
      <c r="E88" s="38"/>
      <c r="F88" s="38"/>
    </row>
    <row r="89" spans="1:6" x14ac:dyDescent="0.25">
      <c r="A89" s="38"/>
      <c r="B89" s="38"/>
      <c r="C89" s="38"/>
      <c r="D89" s="38"/>
      <c r="E89" s="38"/>
      <c r="F89" s="38"/>
    </row>
    <row r="90" spans="1:6" x14ac:dyDescent="0.25">
      <c r="A90" s="38"/>
      <c r="B90" s="38"/>
      <c r="C90" s="38"/>
      <c r="D90" s="38"/>
      <c r="E90" s="38"/>
      <c r="F90" s="38"/>
    </row>
    <row r="91" spans="1:6" x14ac:dyDescent="0.25">
      <c r="A91" s="38"/>
      <c r="B91" s="38"/>
      <c r="C91" s="38"/>
      <c r="D91" s="38"/>
      <c r="E91" s="38"/>
      <c r="F91" s="38"/>
    </row>
    <row r="92" spans="1:6" x14ac:dyDescent="0.25">
      <c r="A92" s="38"/>
      <c r="B92" s="38"/>
      <c r="C92" s="38"/>
      <c r="D92" s="38"/>
      <c r="E92" s="38"/>
      <c r="F92" s="38"/>
    </row>
    <row r="93" spans="1:6" x14ac:dyDescent="0.25">
      <c r="A93" s="38"/>
      <c r="B93" s="38"/>
      <c r="C93" s="38"/>
      <c r="D93" s="38"/>
      <c r="E93" s="38"/>
      <c r="F93" s="38"/>
    </row>
    <row r="94" spans="1:6" x14ac:dyDescent="0.25">
      <c r="A94" s="38"/>
      <c r="B94" s="38"/>
      <c r="C94" s="38"/>
      <c r="D94" s="38"/>
      <c r="E94" s="38"/>
      <c r="F94" s="38"/>
    </row>
    <row r="95" spans="1:6" x14ac:dyDescent="0.25">
      <c r="A95" s="38"/>
      <c r="B95" s="38"/>
      <c r="C95" s="38"/>
      <c r="D95" s="38"/>
      <c r="E95" s="38"/>
      <c r="F95" s="38"/>
    </row>
  </sheetData>
  <mergeCells count="86">
    <mergeCell ref="A84:F95"/>
    <mergeCell ref="A1:F1"/>
    <mergeCell ref="A2:F4"/>
    <mergeCell ref="A5:F5"/>
    <mergeCell ref="A81:F81"/>
    <mergeCell ref="A82:F82"/>
    <mergeCell ref="A79:E79"/>
    <mergeCell ref="A36:A37"/>
    <mergeCell ref="B36:B37"/>
    <mergeCell ref="C36:C37"/>
    <mergeCell ref="D36:D37"/>
    <mergeCell ref="E36:E37"/>
    <mergeCell ref="A45:A46"/>
    <mergeCell ref="B48:B49"/>
    <mergeCell ref="A48:A49"/>
    <mergeCell ref="A53:A54"/>
    <mergeCell ref="B57:B58"/>
    <mergeCell ref="A57:A58"/>
    <mergeCell ref="C57:C58"/>
    <mergeCell ref="D57:D58"/>
    <mergeCell ref="E57:E58"/>
    <mergeCell ref="B61:B62"/>
    <mergeCell ref="F36:F37"/>
    <mergeCell ref="H36:H37"/>
    <mergeCell ref="G36:G37"/>
    <mergeCell ref="B45:B46"/>
    <mergeCell ref="C45:C46"/>
    <mergeCell ref="E45:E46"/>
    <mergeCell ref="F45:F46"/>
    <mergeCell ref="D45:D46"/>
    <mergeCell ref="H45:H46"/>
    <mergeCell ref="G45:G46"/>
    <mergeCell ref="H48:H49"/>
    <mergeCell ref="F48:F49"/>
    <mergeCell ref="E48:E49"/>
    <mergeCell ref="D48:D49"/>
    <mergeCell ref="C48:C49"/>
    <mergeCell ref="H53:H54"/>
    <mergeCell ref="B55:B56"/>
    <mergeCell ref="A55:A56"/>
    <mergeCell ref="C55:C56"/>
    <mergeCell ref="D55:D56"/>
    <mergeCell ref="E55:E56"/>
    <mergeCell ref="F55:F56"/>
    <mergeCell ref="H55:H56"/>
    <mergeCell ref="F53:F54"/>
    <mergeCell ref="E53:E54"/>
    <mergeCell ref="D53:D54"/>
    <mergeCell ref="C53:C54"/>
    <mergeCell ref="B53:B54"/>
    <mergeCell ref="F57:F58"/>
    <mergeCell ref="H57:H58"/>
    <mergeCell ref="B59:B60"/>
    <mergeCell ref="A59:A60"/>
    <mergeCell ref="C59:C60"/>
    <mergeCell ref="D59:D60"/>
    <mergeCell ref="E59:E60"/>
    <mergeCell ref="F59:F60"/>
    <mergeCell ref="H59:H60"/>
    <mergeCell ref="H61:H62"/>
    <mergeCell ref="B65:B66"/>
    <mergeCell ref="A65:A66"/>
    <mergeCell ref="C65:C66"/>
    <mergeCell ref="D65:D66"/>
    <mergeCell ref="E65:E66"/>
    <mergeCell ref="F65:F66"/>
    <mergeCell ref="H65:H66"/>
    <mergeCell ref="A61:A62"/>
    <mergeCell ref="C61:C62"/>
    <mergeCell ref="D61:D62"/>
    <mergeCell ref="E61:E62"/>
    <mergeCell ref="F61:F62"/>
    <mergeCell ref="F67:F68"/>
    <mergeCell ref="H67:H68"/>
    <mergeCell ref="B72:B73"/>
    <mergeCell ref="A72:A73"/>
    <mergeCell ref="C72:C73"/>
    <mergeCell ref="D72:D73"/>
    <mergeCell ref="E72:E73"/>
    <mergeCell ref="F72:F73"/>
    <mergeCell ref="H72:H73"/>
    <mergeCell ref="A67:A68"/>
    <mergeCell ref="B67:B68"/>
    <mergeCell ref="C67:C68"/>
    <mergeCell ref="D67:D68"/>
    <mergeCell ref="E67:E6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412E0D-8159-4142-83AE-0CAAB47131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A.Alvarez C alvarez castillo</dc:creator>
  <cp:lastModifiedBy>USER LENOVO</cp:lastModifiedBy>
  <dcterms:created xsi:type="dcterms:W3CDTF">2024-08-02T14:49:58Z</dcterms:created>
  <dcterms:modified xsi:type="dcterms:W3CDTF">2024-08-02T22:23:21Z</dcterms:modified>
</cp:coreProperties>
</file>