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DESK 600\Desktop\SECRETARIA BOG- MAQ. COSER\"/>
    </mc:Choice>
  </mc:AlternateContent>
  <bookViews>
    <workbookView xWindow="0" yWindow="0" windowWidth="28800" windowHeight="10185"/>
  </bookViews>
  <sheets>
    <sheet name="CONFECCION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3" l="1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7" i="3"/>
  <c r="G7" i="3" s="1"/>
  <c r="E93" i="3" l="1"/>
  <c r="G93" i="3" l="1"/>
</calcChain>
</file>

<file path=xl/sharedStrings.xml><?xml version="1.0" encoding="utf-8"?>
<sst xmlns="http://schemas.openxmlformats.org/spreadsheetml/2006/main" count="283" uniqueCount="117">
  <si>
    <t xml:space="preserve">ALCALDIA MAYOR DE BOGOTA </t>
  </si>
  <si>
    <t xml:space="preserve">SECRETARIA DISTRITAL DE INTEGRACION SOCIAL </t>
  </si>
  <si>
    <t>No.</t>
  </si>
  <si>
    <t>UNIDAD DE MEDIDA</t>
  </si>
  <si>
    <t>UNIDAD</t>
  </si>
  <si>
    <t>ELEMENTO</t>
  </si>
  <si>
    <t xml:space="preserve">DESCRIPCION </t>
  </si>
  <si>
    <t xml:space="preserve">TOTAL </t>
  </si>
  <si>
    <t>HORA</t>
  </si>
  <si>
    <t xml:space="preserve">PRECESO SELECCIÓN MÍNIMA CUANTÍA </t>
  </si>
  <si>
    <t>OBJETO: PRESTACION DEL SERVICIO DE MANTENIMIENTO PREVENTIVO Y/O CORRECTIVO INCLUIDO EL SUMINISTRO DE REPUESTOS NUEVOS PARA LOS EQUIPOS DE CONFECCION DE PROPIEDAD DE LA SDIS Y AQUELLOS POR LOS QUE LLEGARE A SER LEGALMENTE RESPONSABLE.</t>
  </si>
  <si>
    <t>Hora o fracción del personal Técnico de mantenimiento con los perfiles descritos en el anexo</t>
  </si>
  <si>
    <t>Varsol (Galón)</t>
  </si>
  <si>
    <t>Interruptor</t>
  </si>
  <si>
    <t>Planchuela para Maquina fileteadora</t>
  </si>
  <si>
    <t>canaleta para maquina fileteadora</t>
  </si>
  <si>
    <t>Varilla Pedal</t>
  </si>
  <si>
    <t>Looper Recubridor</t>
  </si>
  <si>
    <t>Cadena pedal (metro)</t>
  </si>
  <si>
    <t>Soporte para Pedal</t>
  </si>
  <si>
    <t>Agujas para Fileteadora</t>
  </si>
  <si>
    <t>Agujas para Botonadora</t>
  </si>
  <si>
    <t>Agujas ojaladora</t>
  </si>
  <si>
    <t>Cable encauchetado 3X 16 (Metro)</t>
  </si>
  <si>
    <t>Caja bobina para ojaladora de brother y juki</t>
  </si>
  <si>
    <t>Caja bobina para ribeteadora todas las marcas</t>
  </si>
  <si>
    <t>Carretel para ojaladora todas las marcas</t>
  </si>
  <si>
    <t>Clavijas</t>
  </si>
  <si>
    <t>Correa 41V</t>
  </si>
  <si>
    <t>Correa 34M fileteadora todas las marcas</t>
  </si>
  <si>
    <t>Cuchilla inferior fileteadora todas las marcas</t>
  </si>
  <si>
    <t>Cuchilla Superior fileteadora todas las marcas</t>
  </si>
  <si>
    <t>Cuchilla de remate fileteadora todas las marcas</t>
  </si>
  <si>
    <t>Embobinado de motor</t>
  </si>
  <si>
    <t>Looper superior fileteadora todas las marcas</t>
  </si>
  <si>
    <t>Looper inferior fileteadora todas las marcas</t>
  </si>
  <si>
    <t>Looper de seguridad fileteadora todas las marcas</t>
  </si>
  <si>
    <t>Pie liviano para maquina plana todas las marcas</t>
  </si>
  <si>
    <t>Plachuela Liviana para maquina plana todas las marcas</t>
  </si>
  <si>
    <t>Planchuela corrediza para maquina plana todas las marcas</t>
  </si>
  <si>
    <t>Porta cono</t>
  </si>
  <si>
    <t>Rodamiento para motor</t>
  </si>
  <si>
    <t>Termostato para equipo de planchado</t>
  </si>
  <si>
    <t>Piedra para Afilar</t>
  </si>
  <si>
    <t>Pie Rodante</t>
  </si>
  <si>
    <t>Pies para Ribeteadora todas las marcas</t>
  </si>
  <si>
    <t>Clutch para motores</t>
  </si>
  <si>
    <t>PRECIO DE REFERENCIA 
SDIS (INCUYE IVA)</t>
  </si>
  <si>
    <t>PROPUESTA ECONÓMICA VALOR INCLUIDO  IVA</t>
  </si>
  <si>
    <t>Visita de Inspección</t>
  </si>
  <si>
    <t>Máquina de coser familiar</t>
  </si>
  <si>
    <t>Ojaladora</t>
  </si>
  <si>
    <t>Botonadora</t>
  </si>
  <si>
    <t>Cortadora vertical</t>
  </si>
  <si>
    <t>Equipo de planchado</t>
  </si>
  <si>
    <t>Máquina desbastadora de pieles</t>
  </si>
  <si>
    <t>Máquina de poste dos agujas Pfaff</t>
  </si>
  <si>
    <t>Máquina de poste una aguja</t>
  </si>
  <si>
    <t>Máquina plana de dos agujas</t>
  </si>
  <si>
    <t>Máquina plana de una aguja</t>
  </si>
  <si>
    <t>Máquina fileteadora</t>
  </si>
  <si>
    <t>Máquina Collarín</t>
  </si>
  <si>
    <t>Máquina Puntada Invisible</t>
  </si>
  <si>
    <t>Máquina de Codo</t>
  </si>
  <si>
    <t>Máquina Cerradora</t>
  </si>
  <si>
    <t>Intervención</t>
  </si>
  <si>
    <t>Repuestos Generales Máquinas de Confección</t>
  </si>
  <si>
    <t>Aceite para maquinas (Galón)</t>
  </si>
  <si>
    <t>Tensión para máquina Plana</t>
  </si>
  <si>
    <t>Tensión para máquina Fileteadora</t>
  </si>
  <si>
    <t>Barra de aguja para máquina plana</t>
  </si>
  <si>
    <t>Soporte de aguja para máquina Collarín</t>
  </si>
  <si>
    <t>Looper para máquina Collarín</t>
  </si>
  <si>
    <t>Looper para máquina Puntada Invisible</t>
  </si>
  <si>
    <t>Palanca tira hilo de posición de aguja</t>
  </si>
  <si>
    <t>Reóstatos para máquina Familiar</t>
  </si>
  <si>
    <t>Lanzaderas Para máquina Familiar</t>
  </si>
  <si>
    <t>Motor para máquina Familiar</t>
  </si>
  <si>
    <t>Planchuela para máquina Familiar</t>
  </si>
  <si>
    <t>Caja bobina Para máquina Plana</t>
  </si>
  <si>
    <t>Agujas para máquina plana</t>
  </si>
  <si>
    <t>Agujas para máquina Collarín</t>
  </si>
  <si>
    <t>Kit completo liviano máquina plana (Planchuela Diente y Pie) todas las marcas</t>
  </si>
  <si>
    <t>Carretel para máquina plana todas las marcas</t>
  </si>
  <si>
    <t>Copa rodillera para máquina plana todas las marcas</t>
  </si>
  <si>
    <t>Cuchilla para máquina devastadora de pieles</t>
  </si>
  <si>
    <t>Gancho para máquina Plana cerliani</t>
  </si>
  <si>
    <t>Gancho para ribeteadora cerliani</t>
  </si>
  <si>
    <t>Guía hilo barra de aguja para máquina plana todas las marcas</t>
  </si>
  <si>
    <t>Guía hilo Superior del Cabezal para máquina plana todas las marcas</t>
  </si>
  <si>
    <t>Guía hilo frontal para máquina plana todas las marcas</t>
  </si>
  <si>
    <t>Guía hilo porta cono fileteadora todas las marcas</t>
  </si>
  <si>
    <t>Guía de hilo varilla de fileteadora todas las marcas</t>
  </si>
  <si>
    <t>Gancho pequeño para máquina de poste dos agujas</t>
  </si>
  <si>
    <t>Repuestos Generales</t>
  </si>
  <si>
    <t>Pasador levanta pie fileteador todas las marcas</t>
  </si>
  <si>
    <t>Protector palanca tira hilo para maquina plana todas las marcas</t>
  </si>
  <si>
    <t>Resorte tira hilo para ribeteadora todas las marcas</t>
  </si>
  <si>
    <t>Resorte tira hilo para máquina plana todas las marcas</t>
  </si>
  <si>
    <t>Tira hilo para máquina plana todas las marcas</t>
  </si>
  <si>
    <t>Tornillo guarda correa para máquina plana todas las marcas</t>
  </si>
  <si>
    <t>Tornillo sujetador diente para máquina plana todas las marcas</t>
  </si>
  <si>
    <t>Tornillo sujetador aguja para fileteadora Todas las marcas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</si>
  <si>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Los precios de referencia incluyen IVA 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</si>
  <si>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El oferente no deberá anotar centavos, en caso contrario, la Secretaría aproximará los precios como  se señala a continuación: Los valores deberán aproximarse por exceso o por defecto al entero más cercano así: Si es superior a 50 centavos, se aproxima al entero siguiente; (II) Si es inferior a 50 centavos se baja al entero anterior. (Nota: Para evitar inconvenientes de decimales, se sugiere aplicar en Excel la fórmula de “REDONDEAR”).</t>
    </r>
  </si>
  <si>
    <r>
      <rPr>
        <b/>
        <sz val="10"/>
        <color theme="1"/>
        <rFont val="Arial Narrow"/>
        <family val="2"/>
      </rPr>
      <t>NOTA 3:</t>
    </r>
    <r>
      <rPr>
        <sz val="10"/>
        <color theme="1"/>
        <rFont val="Arial Narrow"/>
        <family val="2"/>
      </rPr>
      <t xml:space="preserve"> Los valores unitarios ofrecidos por el oferente, no podrán sobrepasar los valores topes unitarios máximos (INCLUYEN IVA), establecidos por la entidad y que se encuentran señalados en el presente formato, so pena de RECHAZO DE LA PROPUESTA.</t>
    </r>
  </si>
  <si>
    <r>
      <rPr>
        <b/>
        <sz val="10"/>
        <color theme="1"/>
        <rFont val="Arial Narrow"/>
        <family val="2"/>
      </rPr>
      <t>Nota 4:</t>
    </r>
    <r>
      <rPr>
        <sz val="10"/>
        <color theme="1"/>
        <rFont val="Arial Narrow"/>
        <family val="2"/>
      </rPr>
      <t xml:space="preserve"> Si el oferente no diligencia uno o mas items de la propuesta económica la propuesta será RECHAZADA</t>
    </r>
  </si>
  <si>
    <r>
      <rPr>
        <b/>
        <sz val="10"/>
        <color theme="1"/>
        <rFont val="Arial Narrow"/>
        <family val="2"/>
      </rPr>
      <t>Nota 5:</t>
    </r>
    <r>
      <rPr>
        <sz val="10"/>
        <color theme="1"/>
        <rFont val="Arial Narrow"/>
        <family val="2"/>
      </rPr>
      <t xml:space="preserve"> No modificar, agregar o quitar ningún ítem SO PENA DE RECHAZO</t>
    </r>
  </si>
  <si>
    <t>Atentamente,</t>
  </si>
  <si>
    <t>CINDY PAOLA VARGAS BURBANO</t>
  </si>
  <si>
    <t xml:space="preserve">C.C.: 1.032.440.618 de Bogotá </t>
  </si>
  <si>
    <t>REPRESENTANTE LEGAL</t>
  </si>
  <si>
    <t>COMERCIALIZADORA SEVERAL PARTS SAS</t>
  </si>
  <si>
    <t>NIT . 900.709.559-4</t>
  </si>
  <si>
    <t>DIRECCIÓN: CALLE 19C No. 33-70</t>
  </si>
  <si>
    <t>TELÉFONO: 479 18 59 CEL 314 515 8146</t>
  </si>
  <si>
    <t>comercializadoraseveralparts@outlook.com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</si>
</sst>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2" borderId="9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2" borderId="9" xfId="2" applyFont="1" applyFill="1" applyBorder="1" applyAlignment="1">
      <alignment horizontal="center" vertical="center" wrapText="1"/>
    </xf>
    <xf numFmtId="44" fontId="3" fillId="2" borderId="10" xfId="2" applyFont="1" applyFill="1" applyBorder="1" applyAlignment="1">
      <alignment horizontal="center" vertical="center" wrapText="1"/>
    </xf>
    <xf numFmtId="44" fontId="3" fillId="2" borderId="15" xfId="2" applyFont="1" applyFill="1" applyBorder="1" applyAlignment="1">
      <alignment horizontal="center" vertical="center" wrapText="1"/>
    </xf>
    <xf numFmtId="44" fontId="3" fillId="2" borderId="18" xfId="2" applyFont="1" applyFill="1" applyBorder="1" applyAlignment="1">
      <alignment horizontal="center" vertical="center" wrapText="1"/>
    </xf>
    <xf numFmtId="44" fontId="3" fillId="2" borderId="17" xfId="2" applyFont="1" applyFill="1" applyBorder="1" applyAlignment="1">
      <alignment horizontal="center" vertical="center" wrapText="1"/>
    </xf>
    <xf numFmtId="44" fontId="3" fillId="2" borderId="16" xfId="2" applyFont="1" applyFill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/>
    </xf>
    <xf numFmtId="44" fontId="3" fillId="0" borderId="1" xfId="2" applyFont="1" applyBorder="1" applyAlignment="1">
      <alignment horizontal="center" vertical="center"/>
    </xf>
    <xf numFmtId="44" fontId="2" fillId="0" borderId="0" xfId="2" applyFont="1" applyAlignment="1">
      <alignment horizontal="center" vertical="center"/>
    </xf>
    <xf numFmtId="44" fontId="3" fillId="2" borderId="7" xfId="2" applyFont="1" applyFill="1" applyBorder="1" applyAlignment="1">
      <alignment horizontal="center" vertical="center" wrapText="1"/>
    </xf>
    <xf numFmtId="44" fontId="3" fillId="2" borderId="12" xfId="2" applyFont="1" applyFill="1" applyBorder="1" applyAlignment="1">
      <alignment horizontal="center" vertical="center" wrapText="1"/>
    </xf>
    <xf numFmtId="44" fontId="2" fillId="0" borderId="0" xfId="0" applyNumberFormat="1" applyFont="1"/>
    <xf numFmtId="0" fontId="5" fillId="0" borderId="0" xfId="0" applyFont="1" applyAlignment="1">
      <alignment horizontal="justify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3" applyFont="1" applyAlignment="1">
      <alignment vertical="center"/>
    </xf>
    <xf numFmtId="0" fontId="2" fillId="0" borderId="0" xfId="0" applyFont="1" applyAlignment="1">
      <alignment horizontal="left" vertical="center"/>
    </xf>
  </cellXfs>
  <cellStyles count="4">
    <cellStyle name="Hipervínculo" xfId="3" builtinId="8"/>
    <cellStyle name="Moneda" xfId="2" builtinId="4"/>
    <cellStyle name="Normal" xfId="0" builtinId="0"/>
    <cellStyle name="Normal 9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285751</xdr:colOff>
      <xdr:row>0</xdr:row>
      <xdr:rowOff>0</xdr:rowOff>
    </xdr:from>
    <xdr:ext cx="1504950" cy="501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0"/>
          <a:ext cx="1504950" cy="50165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106</xdr:row>
      <xdr:rowOff>28575</xdr:rowOff>
    </xdr:from>
    <xdr:to>
      <xdr:col>2</xdr:col>
      <xdr:colOff>28575</xdr:colOff>
      <xdr:row>109</xdr:row>
      <xdr:rowOff>114300</xdr:rowOff>
    </xdr:to>
    <xdr:pic>
      <xdr:nvPicPr>
        <xdr:cNvPr id="3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61" t="21277" r="55006" b="60616"/>
        <a:stretch>
          <a:fillRect/>
        </a:stretch>
      </xdr:blipFill>
      <xdr:spPr bwMode="auto">
        <a:xfrm>
          <a:off x="0" y="28308300"/>
          <a:ext cx="219075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ercializadoraseveralparts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abSelected="1" workbookViewId="0">
      <selection activeCell="D108" sqref="D108"/>
    </sheetView>
  </sheetViews>
  <sheetFormatPr baseColWidth="10" defaultColWidth="11.42578125" defaultRowHeight="12.75" x14ac:dyDescent="0.2"/>
  <cols>
    <col min="1" max="1" width="4.7109375" style="3" customWidth="1"/>
    <col min="2" max="2" width="27.7109375" style="23" customWidth="1"/>
    <col min="3" max="3" width="37.140625" style="23" customWidth="1"/>
    <col min="4" max="4" width="15.5703125" style="43" customWidth="1"/>
    <col min="5" max="5" width="15.7109375" style="43" customWidth="1"/>
    <col min="6" max="6" width="15.7109375" style="43" hidden="1" customWidth="1"/>
    <col min="7" max="7" width="17.42578125" style="43" customWidth="1"/>
    <col min="8" max="9" width="11.42578125" style="3"/>
    <col min="10" max="10" width="12.42578125" style="3" bestFit="1" customWidth="1"/>
    <col min="11" max="16384" width="11.42578125" style="3"/>
  </cols>
  <sheetData>
    <row r="1" spans="1:7" ht="13.5" thickBot="1" x14ac:dyDescent="0.25">
      <c r="A1" s="1"/>
      <c r="B1" s="2"/>
      <c r="C1" s="24" t="s">
        <v>0</v>
      </c>
      <c r="D1" s="25"/>
      <c r="E1" s="25"/>
      <c r="F1" s="25"/>
      <c r="G1" s="26"/>
    </row>
    <row r="2" spans="1:7" ht="13.5" thickBot="1" x14ac:dyDescent="0.25">
      <c r="A2" s="4"/>
      <c r="B2" s="5"/>
      <c r="C2" s="27" t="s">
        <v>1</v>
      </c>
      <c r="D2" s="28"/>
      <c r="E2" s="28"/>
      <c r="F2" s="28"/>
      <c r="G2" s="29"/>
    </row>
    <row r="3" spans="1:7" ht="13.5" thickBot="1" x14ac:dyDescent="0.25">
      <c r="A3" s="6"/>
      <c r="B3" s="7"/>
      <c r="C3" s="30" t="s">
        <v>9</v>
      </c>
      <c r="D3" s="31"/>
      <c r="E3" s="31"/>
      <c r="F3" s="31"/>
      <c r="G3" s="32"/>
    </row>
    <row r="4" spans="1:7" ht="54" customHeight="1" thickBot="1" x14ac:dyDescent="0.25">
      <c r="A4" s="8" t="s">
        <v>10</v>
      </c>
      <c r="B4" s="9"/>
      <c r="C4" s="9"/>
      <c r="D4" s="9"/>
      <c r="E4" s="9"/>
      <c r="F4" s="9"/>
      <c r="G4" s="10"/>
    </row>
    <row r="5" spans="1:7" ht="16.5" customHeight="1" x14ac:dyDescent="0.2">
      <c r="A5" s="11" t="s">
        <v>2</v>
      </c>
      <c r="B5" s="11" t="s">
        <v>5</v>
      </c>
      <c r="C5" s="11" t="s">
        <v>6</v>
      </c>
      <c r="D5" s="34" t="s">
        <v>3</v>
      </c>
      <c r="E5" s="35" t="s">
        <v>47</v>
      </c>
      <c r="F5" s="44"/>
      <c r="G5" s="36" t="s">
        <v>48</v>
      </c>
    </row>
    <row r="6" spans="1:7" s="13" customFormat="1" ht="29.25" customHeight="1" x14ac:dyDescent="0.25">
      <c r="A6" s="12"/>
      <c r="B6" s="12"/>
      <c r="C6" s="12"/>
      <c r="D6" s="37"/>
      <c r="E6" s="38"/>
      <c r="F6" s="45"/>
      <c r="G6" s="39"/>
    </row>
    <row r="7" spans="1:7" x14ac:dyDescent="0.2">
      <c r="A7" s="14">
        <v>1</v>
      </c>
      <c r="B7" s="22" t="s">
        <v>49</v>
      </c>
      <c r="C7" s="22" t="s">
        <v>50</v>
      </c>
      <c r="D7" s="40" t="s">
        <v>49</v>
      </c>
      <c r="E7" s="41">
        <v>86900.94</v>
      </c>
      <c r="F7" s="41">
        <f>E7*16%</f>
        <v>13904.1504</v>
      </c>
      <c r="G7" s="41">
        <f>ROUND(E7-F7,0)</f>
        <v>72997</v>
      </c>
    </row>
    <row r="8" spans="1:7" x14ac:dyDescent="0.2">
      <c r="A8" s="14">
        <v>2</v>
      </c>
      <c r="B8" s="22" t="s">
        <v>49</v>
      </c>
      <c r="C8" s="22" t="s">
        <v>51</v>
      </c>
      <c r="D8" s="40" t="s">
        <v>49</v>
      </c>
      <c r="E8" s="41">
        <v>122240.37</v>
      </c>
      <c r="F8" s="41">
        <f t="shared" ref="F8:F71" si="0">E8*16%</f>
        <v>19558.459200000001</v>
      </c>
      <c r="G8" s="41">
        <f t="shared" ref="G8:G71" si="1">ROUND(E8-F8,0)</f>
        <v>102682</v>
      </c>
    </row>
    <row r="9" spans="1:7" x14ac:dyDescent="0.2">
      <c r="A9" s="14">
        <v>3</v>
      </c>
      <c r="B9" s="22" t="s">
        <v>49</v>
      </c>
      <c r="C9" s="22" t="s">
        <v>52</v>
      </c>
      <c r="D9" s="40" t="s">
        <v>49</v>
      </c>
      <c r="E9" s="41">
        <v>101433.22</v>
      </c>
      <c r="F9" s="41">
        <f t="shared" si="0"/>
        <v>16229.315200000001</v>
      </c>
      <c r="G9" s="41">
        <f t="shared" si="1"/>
        <v>85204</v>
      </c>
    </row>
    <row r="10" spans="1:7" x14ac:dyDescent="0.2">
      <c r="A10" s="14">
        <v>4</v>
      </c>
      <c r="B10" s="22" t="s">
        <v>49</v>
      </c>
      <c r="C10" s="22" t="s">
        <v>53</v>
      </c>
      <c r="D10" s="40" t="s">
        <v>49</v>
      </c>
      <c r="E10" s="41">
        <v>169056.16</v>
      </c>
      <c r="F10" s="41">
        <f t="shared" si="0"/>
        <v>27048.9856</v>
      </c>
      <c r="G10" s="41">
        <f t="shared" si="1"/>
        <v>142007</v>
      </c>
    </row>
    <row r="11" spans="1:7" x14ac:dyDescent="0.2">
      <c r="A11" s="14">
        <v>5</v>
      </c>
      <c r="B11" s="22" t="s">
        <v>49</v>
      </c>
      <c r="C11" s="22" t="s">
        <v>54</v>
      </c>
      <c r="D11" s="40" t="s">
        <v>49</v>
      </c>
      <c r="E11" s="41">
        <v>120939.7</v>
      </c>
      <c r="F11" s="41">
        <f t="shared" si="0"/>
        <v>19350.351999999999</v>
      </c>
      <c r="G11" s="41">
        <f t="shared" si="1"/>
        <v>101589</v>
      </c>
    </row>
    <row r="12" spans="1:7" x14ac:dyDescent="0.2">
      <c r="A12" s="14">
        <v>6</v>
      </c>
      <c r="B12" s="22" t="s">
        <v>49</v>
      </c>
      <c r="C12" s="22" t="s">
        <v>55</v>
      </c>
      <c r="D12" s="40" t="s">
        <v>49</v>
      </c>
      <c r="E12" s="41">
        <v>63615.020000000004</v>
      </c>
      <c r="F12" s="41">
        <f t="shared" si="0"/>
        <v>10178.403200000001</v>
      </c>
      <c r="G12" s="41">
        <f t="shared" si="1"/>
        <v>53437</v>
      </c>
    </row>
    <row r="13" spans="1:7" x14ac:dyDescent="0.2">
      <c r="A13" s="14">
        <v>7</v>
      </c>
      <c r="B13" s="22" t="s">
        <v>49</v>
      </c>
      <c r="C13" s="22" t="s">
        <v>56</v>
      </c>
      <c r="D13" s="40" t="s">
        <v>49</v>
      </c>
      <c r="E13" s="41">
        <v>121276.47</v>
      </c>
      <c r="F13" s="41">
        <f t="shared" si="0"/>
        <v>19404.235199999999</v>
      </c>
      <c r="G13" s="41">
        <f t="shared" si="1"/>
        <v>101872</v>
      </c>
    </row>
    <row r="14" spans="1:7" x14ac:dyDescent="0.2">
      <c r="A14" s="14">
        <v>8</v>
      </c>
      <c r="B14" s="22" t="s">
        <v>49</v>
      </c>
      <c r="C14" s="22" t="s">
        <v>57</v>
      </c>
      <c r="D14" s="40" t="s">
        <v>49</v>
      </c>
      <c r="E14" s="41">
        <v>119452.2</v>
      </c>
      <c r="F14" s="41">
        <f t="shared" si="0"/>
        <v>19112.351999999999</v>
      </c>
      <c r="G14" s="41">
        <f t="shared" si="1"/>
        <v>100340</v>
      </c>
    </row>
    <row r="15" spans="1:7" x14ac:dyDescent="0.2">
      <c r="A15" s="14">
        <v>9</v>
      </c>
      <c r="B15" s="22" t="s">
        <v>49</v>
      </c>
      <c r="C15" s="22" t="s">
        <v>58</v>
      </c>
      <c r="D15" s="40" t="s">
        <v>49</v>
      </c>
      <c r="E15" s="41">
        <v>201566.96</v>
      </c>
      <c r="F15" s="41">
        <f t="shared" si="0"/>
        <v>32250.713599999999</v>
      </c>
      <c r="G15" s="41">
        <f t="shared" si="1"/>
        <v>169316</v>
      </c>
    </row>
    <row r="16" spans="1:7" x14ac:dyDescent="0.2">
      <c r="A16" s="14">
        <v>10</v>
      </c>
      <c r="B16" s="22" t="s">
        <v>49</v>
      </c>
      <c r="C16" s="22" t="s">
        <v>59</v>
      </c>
      <c r="D16" s="40" t="s">
        <v>49</v>
      </c>
      <c r="E16" s="41">
        <v>135959.88</v>
      </c>
      <c r="F16" s="41">
        <f t="shared" si="0"/>
        <v>21753.5808</v>
      </c>
      <c r="G16" s="41">
        <f t="shared" si="1"/>
        <v>114206</v>
      </c>
    </row>
    <row r="17" spans="1:7" x14ac:dyDescent="0.2">
      <c r="A17" s="14">
        <v>11</v>
      </c>
      <c r="B17" s="22" t="s">
        <v>49</v>
      </c>
      <c r="C17" s="22" t="s">
        <v>60</v>
      </c>
      <c r="D17" s="40" t="s">
        <v>49</v>
      </c>
      <c r="E17" s="41">
        <v>156051.84</v>
      </c>
      <c r="F17" s="41">
        <f t="shared" si="0"/>
        <v>24968.294399999999</v>
      </c>
      <c r="G17" s="41">
        <f t="shared" si="1"/>
        <v>131084</v>
      </c>
    </row>
    <row r="18" spans="1:7" x14ac:dyDescent="0.2">
      <c r="A18" s="14">
        <v>12</v>
      </c>
      <c r="B18" s="22" t="s">
        <v>49</v>
      </c>
      <c r="C18" s="22" t="s">
        <v>61</v>
      </c>
      <c r="D18" s="40" t="s">
        <v>49</v>
      </c>
      <c r="E18" s="41">
        <v>130043.2</v>
      </c>
      <c r="F18" s="41">
        <f t="shared" si="0"/>
        <v>20806.912</v>
      </c>
      <c r="G18" s="41">
        <f t="shared" si="1"/>
        <v>109236</v>
      </c>
    </row>
    <row r="19" spans="1:7" x14ac:dyDescent="0.2">
      <c r="A19" s="14">
        <v>13</v>
      </c>
      <c r="B19" s="22" t="s">
        <v>49</v>
      </c>
      <c r="C19" s="22" t="s">
        <v>62</v>
      </c>
      <c r="D19" s="40" t="s">
        <v>49</v>
      </c>
      <c r="E19" s="41">
        <v>130043.2</v>
      </c>
      <c r="F19" s="41">
        <f t="shared" si="0"/>
        <v>20806.912</v>
      </c>
      <c r="G19" s="41">
        <f t="shared" si="1"/>
        <v>109236</v>
      </c>
    </row>
    <row r="20" spans="1:7" x14ac:dyDescent="0.2">
      <c r="A20" s="14">
        <v>14</v>
      </c>
      <c r="B20" s="22" t="s">
        <v>49</v>
      </c>
      <c r="C20" s="22" t="s">
        <v>63</v>
      </c>
      <c r="D20" s="40" t="s">
        <v>49</v>
      </c>
      <c r="E20" s="41">
        <v>94495.52</v>
      </c>
      <c r="F20" s="41">
        <f t="shared" si="0"/>
        <v>15119.283200000002</v>
      </c>
      <c r="G20" s="41">
        <f t="shared" si="1"/>
        <v>79376</v>
      </c>
    </row>
    <row r="21" spans="1:7" x14ac:dyDescent="0.2">
      <c r="A21" s="14">
        <v>15</v>
      </c>
      <c r="B21" s="22" t="s">
        <v>49</v>
      </c>
      <c r="C21" s="22" t="s">
        <v>64</v>
      </c>
      <c r="D21" s="40" t="s">
        <v>49</v>
      </c>
      <c r="E21" s="41">
        <v>128742.53</v>
      </c>
      <c r="F21" s="41">
        <f t="shared" si="0"/>
        <v>20598.804800000002</v>
      </c>
      <c r="G21" s="41">
        <f t="shared" si="1"/>
        <v>108144</v>
      </c>
    </row>
    <row r="22" spans="1:7" ht="25.5" x14ac:dyDescent="0.2">
      <c r="A22" s="14">
        <v>16</v>
      </c>
      <c r="B22" s="22" t="s">
        <v>65</v>
      </c>
      <c r="C22" s="22" t="s">
        <v>11</v>
      </c>
      <c r="D22" s="40" t="s">
        <v>8</v>
      </c>
      <c r="E22" s="41">
        <v>159952.66</v>
      </c>
      <c r="F22" s="41">
        <f t="shared" si="0"/>
        <v>25592.425600000002</v>
      </c>
      <c r="G22" s="41">
        <f t="shared" si="1"/>
        <v>134360</v>
      </c>
    </row>
    <row r="23" spans="1:7" ht="25.5" x14ac:dyDescent="0.2">
      <c r="A23" s="14">
        <v>17</v>
      </c>
      <c r="B23" s="22" t="s">
        <v>66</v>
      </c>
      <c r="C23" s="22" t="s">
        <v>67</v>
      </c>
      <c r="D23" s="40" t="s">
        <v>4</v>
      </c>
      <c r="E23" s="41">
        <v>68272.679999999993</v>
      </c>
      <c r="F23" s="41">
        <f t="shared" si="0"/>
        <v>10923.628799999999</v>
      </c>
      <c r="G23" s="41">
        <f t="shared" si="1"/>
        <v>57349</v>
      </c>
    </row>
    <row r="24" spans="1:7" ht="25.5" x14ac:dyDescent="0.2">
      <c r="A24" s="14">
        <v>18</v>
      </c>
      <c r="B24" s="22" t="s">
        <v>66</v>
      </c>
      <c r="C24" s="22" t="s">
        <v>12</v>
      </c>
      <c r="D24" s="40" t="s">
        <v>4</v>
      </c>
      <c r="E24" s="41">
        <v>39012.959999999999</v>
      </c>
      <c r="F24" s="41">
        <f t="shared" si="0"/>
        <v>6242.0735999999997</v>
      </c>
      <c r="G24" s="41">
        <f t="shared" si="1"/>
        <v>32771</v>
      </c>
    </row>
    <row r="25" spans="1:7" ht="25.5" x14ac:dyDescent="0.2">
      <c r="A25" s="14">
        <v>19</v>
      </c>
      <c r="B25" s="22" t="s">
        <v>66</v>
      </c>
      <c r="C25" s="22" t="s">
        <v>13</v>
      </c>
      <c r="D25" s="40" t="s">
        <v>4</v>
      </c>
      <c r="E25" s="41">
        <v>27309.31</v>
      </c>
      <c r="F25" s="41">
        <f t="shared" si="0"/>
        <v>4369.4895999999999</v>
      </c>
      <c r="G25" s="41">
        <f t="shared" si="1"/>
        <v>22940</v>
      </c>
    </row>
    <row r="26" spans="1:7" ht="25.5" x14ac:dyDescent="0.2">
      <c r="A26" s="14">
        <v>20</v>
      </c>
      <c r="B26" s="22" t="s">
        <v>66</v>
      </c>
      <c r="C26" s="22" t="s">
        <v>14</v>
      </c>
      <c r="D26" s="40" t="s">
        <v>4</v>
      </c>
      <c r="E26" s="41">
        <v>33811.47</v>
      </c>
      <c r="F26" s="41">
        <f t="shared" si="0"/>
        <v>5409.8352000000004</v>
      </c>
      <c r="G26" s="41">
        <f t="shared" si="1"/>
        <v>28402</v>
      </c>
    </row>
    <row r="27" spans="1:7" ht="25.5" x14ac:dyDescent="0.2">
      <c r="A27" s="14">
        <v>21</v>
      </c>
      <c r="B27" s="22" t="s">
        <v>66</v>
      </c>
      <c r="C27" s="22" t="s">
        <v>15</v>
      </c>
      <c r="D27" s="40" t="s">
        <v>4</v>
      </c>
      <c r="E27" s="41">
        <v>26008.639999999999</v>
      </c>
      <c r="F27" s="41">
        <f t="shared" si="0"/>
        <v>4161.3824000000004</v>
      </c>
      <c r="G27" s="41">
        <f t="shared" si="1"/>
        <v>21847</v>
      </c>
    </row>
    <row r="28" spans="1:7" ht="25.5" x14ac:dyDescent="0.2">
      <c r="A28" s="14">
        <v>22</v>
      </c>
      <c r="B28" s="22" t="s">
        <v>66</v>
      </c>
      <c r="C28" s="22" t="s">
        <v>16</v>
      </c>
      <c r="D28" s="40" t="s">
        <v>4</v>
      </c>
      <c r="E28" s="41">
        <v>14304.99</v>
      </c>
      <c r="F28" s="41">
        <f t="shared" si="0"/>
        <v>2288.7984000000001</v>
      </c>
      <c r="G28" s="41">
        <f t="shared" si="1"/>
        <v>12016</v>
      </c>
    </row>
    <row r="29" spans="1:7" ht="25.5" x14ac:dyDescent="0.2">
      <c r="A29" s="14">
        <v>23</v>
      </c>
      <c r="B29" s="22" t="s">
        <v>66</v>
      </c>
      <c r="C29" s="22" t="s">
        <v>68</v>
      </c>
      <c r="D29" s="40" t="s">
        <v>4</v>
      </c>
      <c r="E29" s="41">
        <v>10402.98</v>
      </c>
      <c r="F29" s="41">
        <f t="shared" si="0"/>
        <v>1664.4767999999999</v>
      </c>
      <c r="G29" s="41">
        <f t="shared" si="1"/>
        <v>8739</v>
      </c>
    </row>
    <row r="30" spans="1:7" ht="25.5" x14ac:dyDescent="0.2">
      <c r="A30" s="14">
        <v>24</v>
      </c>
      <c r="B30" s="22" t="s">
        <v>66</v>
      </c>
      <c r="C30" s="22" t="s">
        <v>69</v>
      </c>
      <c r="D30" s="40" t="s">
        <v>4</v>
      </c>
      <c r="E30" s="41">
        <v>14954.73</v>
      </c>
      <c r="F30" s="41">
        <f t="shared" si="0"/>
        <v>2392.7568000000001</v>
      </c>
      <c r="G30" s="41">
        <f t="shared" si="1"/>
        <v>12562</v>
      </c>
    </row>
    <row r="31" spans="1:7" ht="25.5" x14ac:dyDescent="0.2">
      <c r="A31" s="14">
        <v>25</v>
      </c>
      <c r="B31" s="22" t="s">
        <v>66</v>
      </c>
      <c r="C31" s="22" t="s">
        <v>70</v>
      </c>
      <c r="D31" s="40" t="s">
        <v>4</v>
      </c>
      <c r="E31" s="41">
        <v>15605.66</v>
      </c>
      <c r="F31" s="41">
        <f t="shared" si="0"/>
        <v>2496.9056</v>
      </c>
      <c r="G31" s="41">
        <f t="shared" si="1"/>
        <v>13109</v>
      </c>
    </row>
    <row r="32" spans="1:7" ht="25.5" x14ac:dyDescent="0.2">
      <c r="A32" s="14">
        <v>26</v>
      </c>
      <c r="B32" s="22" t="s">
        <v>66</v>
      </c>
      <c r="C32" s="22" t="s">
        <v>71</v>
      </c>
      <c r="D32" s="40" t="s">
        <v>4</v>
      </c>
      <c r="E32" s="41">
        <v>40047.07</v>
      </c>
      <c r="F32" s="41">
        <f t="shared" si="0"/>
        <v>6407.5312000000004</v>
      </c>
      <c r="G32" s="41">
        <f t="shared" si="1"/>
        <v>33640</v>
      </c>
    </row>
    <row r="33" spans="1:7" ht="25.5" x14ac:dyDescent="0.2">
      <c r="A33" s="14">
        <v>27</v>
      </c>
      <c r="B33" s="22" t="s">
        <v>66</v>
      </c>
      <c r="C33" s="22" t="s">
        <v>17</v>
      </c>
      <c r="D33" s="40" t="s">
        <v>4</v>
      </c>
      <c r="E33" s="41">
        <v>21066.57</v>
      </c>
      <c r="F33" s="41">
        <f t="shared" si="0"/>
        <v>3370.6512000000002</v>
      </c>
      <c r="G33" s="41">
        <f t="shared" si="1"/>
        <v>17696</v>
      </c>
    </row>
    <row r="34" spans="1:7" ht="25.5" x14ac:dyDescent="0.2">
      <c r="A34" s="14">
        <v>28</v>
      </c>
      <c r="B34" s="22" t="s">
        <v>66</v>
      </c>
      <c r="C34" s="22" t="s">
        <v>18</v>
      </c>
      <c r="D34" s="40" t="s">
        <v>4</v>
      </c>
      <c r="E34" s="41">
        <v>8647.73</v>
      </c>
      <c r="F34" s="41">
        <f t="shared" si="0"/>
        <v>1383.6368</v>
      </c>
      <c r="G34" s="41">
        <f t="shared" si="1"/>
        <v>7264</v>
      </c>
    </row>
    <row r="35" spans="1:7" ht="25.5" x14ac:dyDescent="0.2">
      <c r="A35" s="14">
        <v>29</v>
      </c>
      <c r="B35" s="22" t="s">
        <v>66</v>
      </c>
      <c r="C35" s="22" t="s">
        <v>19</v>
      </c>
      <c r="D35" s="40" t="s">
        <v>4</v>
      </c>
      <c r="E35" s="41">
        <v>19506.48</v>
      </c>
      <c r="F35" s="41">
        <f t="shared" si="0"/>
        <v>3121.0367999999999</v>
      </c>
      <c r="G35" s="41">
        <f t="shared" si="1"/>
        <v>16385</v>
      </c>
    </row>
    <row r="36" spans="1:7" ht="25.5" x14ac:dyDescent="0.2">
      <c r="A36" s="14">
        <v>30</v>
      </c>
      <c r="B36" s="22" t="s">
        <v>66</v>
      </c>
      <c r="C36" s="22" t="s">
        <v>72</v>
      </c>
      <c r="D36" s="40" t="s">
        <v>4</v>
      </c>
      <c r="E36" s="41">
        <v>32510.799999999999</v>
      </c>
      <c r="F36" s="41">
        <f t="shared" si="0"/>
        <v>5201.7280000000001</v>
      </c>
      <c r="G36" s="41">
        <f t="shared" si="1"/>
        <v>27309</v>
      </c>
    </row>
    <row r="37" spans="1:7" ht="25.5" x14ac:dyDescent="0.2">
      <c r="A37" s="14">
        <v>31</v>
      </c>
      <c r="B37" s="22" t="s">
        <v>66</v>
      </c>
      <c r="C37" s="22" t="s">
        <v>73</v>
      </c>
      <c r="D37" s="40" t="s">
        <v>4</v>
      </c>
      <c r="E37" s="41">
        <v>104034.56</v>
      </c>
      <c r="F37" s="41">
        <f t="shared" si="0"/>
        <v>16645.529600000002</v>
      </c>
      <c r="G37" s="41">
        <f t="shared" si="1"/>
        <v>87389</v>
      </c>
    </row>
    <row r="38" spans="1:7" ht="25.5" x14ac:dyDescent="0.2">
      <c r="A38" s="14">
        <v>32</v>
      </c>
      <c r="B38" s="22" t="s">
        <v>66</v>
      </c>
      <c r="C38" s="22" t="s">
        <v>74</v>
      </c>
      <c r="D38" s="40" t="s">
        <v>4</v>
      </c>
      <c r="E38" s="41">
        <v>63720.93</v>
      </c>
      <c r="F38" s="41">
        <f t="shared" si="0"/>
        <v>10195.3488</v>
      </c>
      <c r="G38" s="41">
        <f t="shared" si="1"/>
        <v>53526</v>
      </c>
    </row>
    <row r="39" spans="1:7" ht="25.5" x14ac:dyDescent="0.2">
      <c r="A39" s="14">
        <v>33</v>
      </c>
      <c r="B39" s="22" t="s">
        <v>66</v>
      </c>
      <c r="C39" s="22" t="s">
        <v>75</v>
      </c>
      <c r="D39" s="40" t="s">
        <v>4</v>
      </c>
      <c r="E39" s="41">
        <v>67414.69</v>
      </c>
      <c r="F39" s="41">
        <f t="shared" si="0"/>
        <v>10786.350400000001</v>
      </c>
      <c r="G39" s="41">
        <f t="shared" si="1"/>
        <v>56628</v>
      </c>
    </row>
    <row r="40" spans="1:7" ht="25.5" x14ac:dyDescent="0.2">
      <c r="A40" s="14">
        <v>34</v>
      </c>
      <c r="B40" s="22" t="s">
        <v>66</v>
      </c>
      <c r="C40" s="22" t="s">
        <v>76</v>
      </c>
      <c r="D40" s="40" t="s">
        <v>4</v>
      </c>
      <c r="E40" s="41">
        <v>22107.82</v>
      </c>
      <c r="F40" s="41">
        <f t="shared" si="0"/>
        <v>3537.2512000000002</v>
      </c>
      <c r="G40" s="41">
        <f t="shared" si="1"/>
        <v>18571</v>
      </c>
    </row>
    <row r="41" spans="1:7" ht="25.5" x14ac:dyDescent="0.2">
      <c r="A41" s="14">
        <v>35</v>
      </c>
      <c r="B41" s="22" t="s">
        <v>66</v>
      </c>
      <c r="C41" s="22" t="s">
        <v>77</v>
      </c>
      <c r="D41" s="40" t="s">
        <v>4</v>
      </c>
      <c r="E41" s="41">
        <v>65021.599999999999</v>
      </c>
      <c r="F41" s="41">
        <f t="shared" si="0"/>
        <v>10403.456</v>
      </c>
      <c r="G41" s="41">
        <f t="shared" si="1"/>
        <v>54618</v>
      </c>
    </row>
    <row r="42" spans="1:7" ht="25.5" x14ac:dyDescent="0.2">
      <c r="A42" s="14">
        <v>36</v>
      </c>
      <c r="B42" s="22" t="s">
        <v>66</v>
      </c>
      <c r="C42" s="22" t="s">
        <v>78</v>
      </c>
      <c r="D42" s="40" t="s">
        <v>4</v>
      </c>
      <c r="E42" s="41">
        <v>26008.639999999999</v>
      </c>
      <c r="F42" s="41">
        <f t="shared" si="0"/>
        <v>4161.3824000000004</v>
      </c>
      <c r="G42" s="41">
        <f t="shared" si="1"/>
        <v>21847</v>
      </c>
    </row>
    <row r="43" spans="1:7" ht="25.5" x14ac:dyDescent="0.2">
      <c r="A43" s="14">
        <v>37</v>
      </c>
      <c r="B43" s="22" t="s">
        <v>66</v>
      </c>
      <c r="C43" s="22" t="s">
        <v>79</v>
      </c>
      <c r="D43" s="40" t="s">
        <v>4</v>
      </c>
      <c r="E43" s="41">
        <v>15605.66</v>
      </c>
      <c r="F43" s="41">
        <f t="shared" si="0"/>
        <v>2496.9056</v>
      </c>
      <c r="G43" s="41">
        <f t="shared" si="1"/>
        <v>13109</v>
      </c>
    </row>
    <row r="44" spans="1:7" ht="25.5" x14ac:dyDescent="0.2">
      <c r="A44" s="14">
        <v>38</v>
      </c>
      <c r="B44" s="22" t="s">
        <v>66</v>
      </c>
      <c r="C44" s="22" t="s">
        <v>80</v>
      </c>
      <c r="D44" s="40" t="s">
        <v>4</v>
      </c>
      <c r="E44" s="41">
        <v>11909.52</v>
      </c>
      <c r="F44" s="41">
        <f t="shared" si="0"/>
        <v>1905.5232000000001</v>
      </c>
      <c r="G44" s="41">
        <f t="shared" si="1"/>
        <v>10004</v>
      </c>
    </row>
    <row r="45" spans="1:7" ht="25.5" x14ac:dyDescent="0.2">
      <c r="A45" s="14">
        <v>39</v>
      </c>
      <c r="B45" s="22" t="s">
        <v>66</v>
      </c>
      <c r="C45" s="22" t="s">
        <v>20</v>
      </c>
      <c r="D45" s="40" t="s">
        <v>4</v>
      </c>
      <c r="E45" s="41">
        <v>16888.48</v>
      </c>
      <c r="F45" s="41">
        <f t="shared" si="0"/>
        <v>2702.1568000000002</v>
      </c>
      <c r="G45" s="41">
        <f t="shared" si="1"/>
        <v>14186</v>
      </c>
    </row>
    <row r="46" spans="1:7" ht="25.5" x14ac:dyDescent="0.2">
      <c r="A46" s="14">
        <v>40</v>
      </c>
      <c r="B46" s="22" t="s">
        <v>66</v>
      </c>
      <c r="C46" s="22" t="s">
        <v>21</v>
      </c>
      <c r="D46" s="40" t="s">
        <v>4</v>
      </c>
      <c r="E46" s="41">
        <v>17616.760000000002</v>
      </c>
      <c r="F46" s="41">
        <f t="shared" si="0"/>
        <v>2818.6816000000003</v>
      </c>
      <c r="G46" s="41">
        <f t="shared" si="1"/>
        <v>14798</v>
      </c>
    </row>
    <row r="47" spans="1:7" ht="25.5" x14ac:dyDescent="0.2">
      <c r="A47" s="14">
        <v>41</v>
      </c>
      <c r="B47" s="22" t="s">
        <v>66</v>
      </c>
      <c r="C47" s="22" t="s">
        <v>81</v>
      </c>
      <c r="D47" s="40" t="s">
        <v>4</v>
      </c>
      <c r="E47" s="41">
        <v>18466.419999999998</v>
      </c>
      <c r="F47" s="41">
        <f t="shared" si="0"/>
        <v>2954.6271999999999</v>
      </c>
      <c r="G47" s="41">
        <f t="shared" si="1"/>
        <v>15512</v>
      </c>
    </row>
    <row r="48" spans="1:7" ht="25.5" x14ac:dyDescent="0.2">
      <c r="A48" s="14">
        <v>42</v>
      </c>
      <c r="B48" s="22" t="s">
        <v>66</v>
      </c>
      <c r="C48" s="22" t="s">
        <v>22</v>
      </c>
      <c r="D48" s="40" t="s">
        <v>4</v>
      </c>
      <c r="E48" s="41">
        <v>23080.05</v>
      </c>
      <c r="F48" s="41">
        <f t="shared" si="0"/>
        <v>3692.808</v>
      </c>
      <c r="G48" s="41">
        <f t="shared" si="1"/>
        <v>19387</v>
      </c>
    </row>
    <row r="49" spans="1:7" ht="25.5" x14ac:dyDescent="0.2">
      <c r="A49" s="14">
        <v>43</v>
      </c>
      <c r="B49" s="22" t="s">
        <v>66</v>
      </c>
      <c r="C49" s="22" t="s">
        <v>82</v>
      </c>
      <c r="D49" s="40" t="s">
        <v>4</v>
      </c>
      <c r="E49" s="41">
        <v>27807.919999999998</v>
      </c>
      <c r="F49" s="41">
        <f t="shared" si="0"/>
        <v>4449.2672000000002</v>
      </c>
      <c r="G49" s="41">
        <f t="shared" si="1"/>
        <v>23359</v>
      </c>
    </row>
    <row r="50" spans="1:7" ht="25.5" x14ac:dyDescent="0.2">
      <c r="A50" s="14">
        <v>44</v>
      </c>
      <c r="B50" s="22" t="s">
        <v>66</v>
      </c>
      <c r="C50" s="22" t="s">
        <v>23</v>
      </c>
      <c r="D50" s="40" t="s">
        <v>4</v>
      </c>
      <c r="E50" s="41">
        <v>12484.29</v>
      </c>
      <c r="F50" s="41">
        <f t="shared" si="0"/>
        <v>1997.4864000000002</v>
      </c>
      <c r="G50" s="41">
        <f t="shared" si="1"/>
        <v>10487</v>
      </c>
    </row>
    <row r="51" spans="1:7" ht="25.5" x14ac:dyDescent="0.2">
      <c r="A51" s="14">
        <v>45</v>
      </c>
      <c r="B51" s="22" t="s">
        <v>66</v>
      </c>
      <c r="C51" s="22" t="s">
        <v>24</v>
      </c>
      <c r="D51" s="40" t="s">
        <v>4</v>
      </c>
      <c r="E51" s="41">
        <v>91030.24</v>
      </c>
      <c r="F51" s="41">
        <f t="shared" si="0"/>
        <v>14564.838400000001</v>
      </c>
      <c r="G51" s="41">
        <f t="shared" si="1"/>
        <v>76465</v>
      </c>
    </row>
    <row r="52" spans="1:7" ht="25.5" x14ac:dyDescent="0.2">
      <c r="A52" s="14">
        <v>46</v>
      </c>
      <c r="B52" s="22" t="s">
        <v>66</v>
      </c>
      <c r="C52" s="22" t="s">
        <v>25</v>
      </c>
      <c r="D52" s="40" t="s">
        <v>4</v>
      </c>
      <c r="E52" s="41">
        <v>26754.77</v>
      </c>
      <c r="F52" s="41">
        <f t="shared" si="0"/>
        <v>4280.7632000000003</v>
      </c>
      <c r="G52" s="41">
        <f t="shared" si="1"/>
        <v>22474</v>
      </c>
    </row>
    <row r="53" spans="1:7" ht="25.5" x14ac:dyDescent="0.2">
      <c r="A53" s="14">
        <v>47</v>
      </c>
      <c r="B53" s="22" t="s">
        <v>66</v>
      </c>
      <c r="C53" s="22" t="s">
        <v>83</v>
      </c>
      <c r="D53" s="40" t="s">
        <v>4</v>
      </c>
      <c r="E53" s="41">
        <v>2213.4</v>
      </c>
      <c r="F53" s="41">
        <f t="shared" si="0"/>
        <v>354.14400000000001</v>
      </c>
      <c r="G53" s="41">
        <f t="shared" si="1"/>
        <v>1859</v>
      </c>
    </row>
    <row r="54" spans="1:7" ht="25.5" x14ac:dyDescent="0.2">
      <c r="A54" s="14">
        <v>48</v>
      </c>
      <c r="B54" s="22" t="s">
        <v>66</v>
      </c>
      <c r="C54" s="22" t="s">
        <v>26</v>
      </c>
      <c r="D54" s="40" t="s">
        <v>4</v>
      </c>
      <c r="E54" s="41">
        <v>4876.62</v>
      </c>
      <c r="F54" s="41">
        <f t="shared" si="0"/>
        <v>780.25919999999996</v>
      </c>
      <c r="G54" s="41">
        <f t="shared" si="1"/>
        <v>4096</v>
      </c>
    </row>
    <row r="55" spans="1:7" ht="25.5" x14ac:dyDescent="0.2">
      <c r="A55" s="14">
        <v>49</v>
      </c>
      <c r="B55" s="22" t="s">
        <v>66</v>
      </c>
      <c r="C55" s="22" t="s">
        <v>27</v>
      </c>
      <c r="D55" s="40" t="s">
        <v>4</v>
      </c>
      <c r="E55" s="41">
        <v>9753.24</v>
      </c>
      <c r="F55" s="41">
        <f t="shared" si="0"/>
        <v>1560.5183999999999</v>
      </c>
      <c r="G55" s="41">
        <f t="shared" si="1"/>
        <v>8193</v>
      </c>
    </row>
    <row r="56" spans="1:7" ht="25.5" x14ac:dyDescent="0.2">
      <c r="A56" s="14">
        <v>50</v>
      </c>
      <c r="B56" s="22" t="s">
        <v>66</v>
      </c>
      <c r="C56" s="22" t="s">
        <v>84</v>
      </c>
      <c r="D56" s="40" t="s">
        <v>4</v>
      </c>
      <c r="E56" s="41">
        <v>26333.510000000002</v>
      </c>
      <c r="F56" s="41">
        <f t="shared" si="0"/>
        <v>4213.3616000000002</v>
      </c>
      <c r="G56" s="41">
        <f t="shared" si="1"/>
        <v>22120</v>
      </c>
    </row>
    <row r="57" spans="1:7" ht="25.5" x14ac:dyDescent="0.2">
      <c r="A57" s="14">
        <v>51</v>
      </c>
      <c r="B57" s="22" t="s">
        <v>66</v>
      </c>
      <c r="C57" s="22" t="s">
        <v>28</v>
      </c>
      <c r="D57" s="40" t="s">
        <v>4</v>
      </c>
      <c r="E57" s="41">
        <v>12354.58</v>
      </c>
      <c r="F57" s="41">
        <f t="shared" si="0"/>
        <v>1976.7328</v>
      </c>
      <c r="G57" s="41">
        <f t="shared" si="1"/>
        <v>10378</v>
      </c>
    </row>
    <row r="58" spans="1:7" ht="25.5" x14ac:dyDescent="0.2">
      <c r="A58" s="14">
        <v>52</v>
      </c>
      <c r="B58" s="22" t="s">
        <v>66</v>
      </c>
      <c r="C58" s="22" t="s">
        <v>29</v>
      </c>
      <c r="D58" s="40" t="s">
        <v>4</v>
      </c>
      <c r="E58" s="41">
        <v>14629.86</v>
      </c>
      <c r="F58" s="41">
        <f t="shared" si="0"/>
        <v>2340.7776000000003</v>
      </c>
      <c r="G58" s="41">
        <f t="shared" si="1"/>
        <v>12289</v>
      </c>
    </row>
    <row r="59" spans="1:7" ht="25.5" x14ac:dyDescent="0.2">
      <c r="A59" s="14">
        <v>53</v>
      </c>
      <c r="B59" s="22" t="s">
        <v>66</v>
      </c>
      <c r="C59" s="22" t="s">
        <v>30</v>
      </c>
      <c r="D59" s="40" t="s">
        <v>4</v>
      </c>
      <c r="E59" s="41">
        <v>10273.27</v>
      </c>
      <c r="F59" s="41">
        <f t="shared" si="0"/>
        <v>1643.7232000000001</v>
      </c>
      <c r="G59" s="41">
        <f t="shared" si="1"/>
        <v>8630</v>
      </c>
    </row>
    <row r="60" spans="1:7" ht="25.5" x14ac:dyDescent="0.2">
      <c r="A60" s="14">
        <v>54</v>
      </c>
      <c r="B60" s="22" t="s">
        <v>66</v>
      </c>
      <c r="C60" s="22" t="s">
        <v>31</v>
      </c>
      <c r="D60" s="40" t="s">
        <v>4</v>
      </c>
      <c r="E60" s="41">
        <v>13088.81</v>
      </c>
      <c r="F60" s="41">
        <f t="shared" si="0"/>
        <v>2094.2096000000001</v>
      </c>
      <c r="G60" s="41">
        <f t="shared" si="1"/>
        <v>10995</v>
      </c>
    </row>
    <row r="61" spans="1:7" ht="25.5" x14ac:dyDescent="0.2">
      <c r="A61" s="14">
        <v>55</v>
      </c>
      <c r="B61" s="22" t="s">
        <v>66</v>
      </c>
      <c r="C61" s="22" t="s">
        <v>32</v>
      </c>
      <c r="D61" s="40" t="s">
        <v>4</v>
      </c>
      <c r="E61" s="41">
        <v>16385.11</v>
      </c>
      <c r="F61" s="41">
        <f t="shared" si="0"/>
        <v>2621.6176</v>
      </c>
      <c r="G61" s="41">
        <f t="shared" si="1"/>
        <v>13763</v>
      </c>
    </row>
    <row r="62" spans="1:7" ht="25.5" x14ac:dyDescent="0.2">
      <c r="A62" s="14">
        <v>56</v>
      </c>
      <c r="B62" s="22" t="s">
        <v>66</v>
      </c>
      <c r="C62" s="22" t="s">
        <v>85</v>
      </c>
      <c r="D62" s="40" t="s">
        <v>4</v>
      </c>
      <c r="E62" s="41">
        <v>116922.26000000001</v>
      </c>
      <c r="F62" s="41">
        <f t="shared" si="0"/>
        <v>18707.561600000001</v>
      </c>
      <c r="G62" s="41">
        <f t="shared" si="1"/>
        <v>98215</v>
      </c>
    </row>
    <row r="63" spans="1:7" ht="25.5" x14ac:dyDescent="0.2">
      <c r="A63" s="14">
        <v>57</v>
      </c>
      <c r="B63" s="22" t="s">
        <v>66</v>
      </c>
      <c r="C63" s="22" t="s">
        <v>33</v>
      </c>
      <c r="D63" s="40" t="s">
        <v>4</v>
      </c>
      <c r="E63" s="41">
        <v>234077.76</v>
      </c>
      <c r="F63" s="41">
        <f t="shared" si="0"/>
        <v>37452.441600000006</v>
      </c>
      <c r="G63" s="41">
        <f t="shared" si="1"/>
        <v>196625</v>
      </c>
    </row>
    <row r="64" spans="1:7" ht="25.5" x14ac:dyDescent="0.2">
      <c r="A64" s="14">
        <v>58</v>
      </c>
      <c r="B64" s="22" t="s">
        <v>66</v>
      </c>
      <c r="C64" s="22" t="s">
        <v>86</v>
      </c>
      <c r="D64" s="40" t="s">
        <v>4</v>
      </c>
      <c r="E64" s="41">
        <v>123541.04000000001</v>
      </c>
      <c r="F64" s="41">
        <f t="shared" si="0"/>
        <v>19766.566400000003</v>
      </c>
      <c r="G64" s="41">
        <f t="shared" si="1"/>
        <v>103774</v>
      </c>
    </row>
    <row r="65" spans="1:7" ht="25.5" x14ac:dyDescent="0.2">
      <c r="A65" s="14">
        <v>59</v>
      </c>
      <c r="B65" s="22" t="s">
        <v>66</v>
      </c>
      <c r="C65" s="22" t="s">
        <v>87</v>
      </c>
      <c r="D65" s="40" t="s">
        <v>4</v>
      </c>
      <c r="E65" s="41">
        <v>125348.65</v>
      </c>
      <c r="F65" s="41">
        <f t="shared" si="0"/>
        <v>20055.784</v>
      </c>
      <c r="G65" s="41">
        <f t="shared" si="1"/>
        <v>105293</v>
      </c>
    </row>
    <row r="66" spans="1:7" ht="25.5" x14ac:dyDescent="0.2">
      <c r="A66" s="14">
        <v>60</v>
      </c>
      <c r="B66" s="22" t="s">
        <v>66</v>
      </c>
      <c r="C66" s="22" t="s">
        <v>88</v>
      </c>
      <c r="D66" s="40" t="s">
        <v>4</v>
      </c>
      <c r="E66" s="41">
        <v>4318.51</v>
      </c>
      <c r="F66" s="41">
        <f t="shared" si="0"/>
        <v>690.96160000000009</v>
      </c>
      <c r="G66" s="41">
        <f t="shared" si="1"/>
        <v>3628</v>
      </c>
    </row>
    <row r="67" spans="1:7" ht="25.5" x14ac:dyDescent="0.2">
      <c r="A67" s="14">
        <v>61</v>
      </c>
      <c r="B67" s="22" t="s">
        <v>66</v>
      </c>
      <c r="C67" s="22" t="s">
        <v>89</v>
      </c>
      <c r="D67" s="40" t="s">
        <v>4</v>
      </c>
      <c r="E67" s="41">
        <v>13004.32</v>
      </c>
      <c r="F67" s="41">
        <f t="shared" si="0"/>
        <v>2080.6912000000002</v>
      </c>
      <c r="G67" s="41">
        <f t="shared" si="1"/>
        <v>10924</v>
      </c>
    </row>
    <row r="68" spans="1:7" ht="25.5" x14ac:dyDescent="0.2">
      <c r="A68" s="14">
        <v>62</v>
      </c>
      <c r="B68" s="22" t="s">
        <v>66</v>
      </c>
      <c r="C68" s="22" t="s">
        <v>90</v>
      </c>
      <c r="D68" s="40" t="s">
        <v>4</v>
      </c>
      <c r="E68" s="41">
        <v>10679.06</v>
      </c>
      <c r="F68" s="41">
        <f t="shared" si="0"/>
        <v>1708.6496</v>
      </c>
      <c r="G68" s="41">
        <f t="shared" si="1"/>
        <v>8970</v>
      </c>
    </row>
    <row r="69" spans="1:7" ht="25.5" x14ac:dyDescent="0.2">
      <c r="A69" s="14">
        <v>63</v>
      </c>
      <c r="B69" s="22" t="s">
        <v>66</v>
      </c>
      <c r="C69" s="22" t="s">
        <v>91</v>
      </c>
      <c r="D69" s="40" t="s">
        <v>4</v>
      </c>
      <c r="E69" s="41">
        <v>14695.31</v>
      </c>
      <c r="F69" s="41">
        <f t="shared" si="0"/>
        <v>2351.2496000000001</v>
      </c>
      <c r="G69" s="41">
        <f t="shared" si="1"/>
        <v>12344</v>
      </c>
    </row>
    <row r="70" spans="1:7" ht="25.5" x14ac:dyDescent="0.2">
      <c r="A70" s="14">
        <v>64</v>
      </c>
      <c r="B70" s="22" t="s">
        <v>66</v>
      </c>
      <c r="C70" s="22" t="s">
        <v>92</v>
      </c>
      <c r="D70" s="40" t="s">
        <v>4</v>
      </c>
      <c r="E70" s="41">
        <v>12679.45</v>
      </c>
      <c r="F70" s="41">
        <f t="shared" si="0"/>
        <v>2028.7120000000002</v>
      </c>
      <c r="G70" s="41">
        <f t="shared" si="1"/>
        <v>10651</v>
      </c>
    </row>
    <row r="71" spans="1:7" ht="25.5" x14ac:dyDescent="0.2">
      <c r="A71" s="14">
        <v>65</v>
      </c>
      <c r="B71" s="22" t="s">
        <v>66</v>
      </c>
      <c r="C71" s="22" t="s">
        <v>93</v>
      </c>
      <c r="D71" s="40" t="s">
        <v>4</v>
      </c>
      <c r="E71" s="41">
        <v>73734.78</v>
      </c>
      <c r="F71" s="41">
        <f t="shared" si="0"/>
        <v>11797.5648</v>
      </c>
      <c r="G71" s="41">
        <f t="shared" si="1"/>
        <v>61937</v>
      </c>
    </row>
    <row r="72" spans="1:7" x14ac:dyDescent="0.2">
      <c r="A72" s="14">
        <v>66</v>
      </c>
      <c r="B72" s="22" t="s">
        <v>94</v>
      </c>
      <c r="C72" s="22" t="s">
        <v>34</v>
      </c>
      <c r="D72" s="40" t="s">
        <v>4</v>
      </c>
      <c r="E72" s="41">
        <v>29494.15</v>
      </c>
      <c r="F72" s="41">
        <f t="shared" ref="F72:F92" si="2">E72*16%</f>
        <v>4719.0640000000003</v>
      </c>
      <c r="G72" s="41">
        <f t="shared" ref="G72:G92" si="3">ROUND(E72-F72,0)</f>
        <v>24775</v>
      </c>
    </row>
    <row r="73" spans="1:7" x14ac:dyDescent="0.2">
      <c r="A73" s="14">
        <v>67</v>
      </c>
      <c r="B73" s="22" t="s">
        <v>94</v>
      </c>
      <c r="C73" s="22" t="s">
        <v>35</v>
      </c>
      <c r="D73" s="40" t="s">
        <v>4</v>
      </c>
      <c r="E73" s="41">
        <v>28088.760000000002</v>
      </c>
      <c r="F73" s="41">
        <f t="shared" si="2"/>
        <v>4494.2016000000003</v>
      </c>
      <c r="G73" s="41">
        <f t="shared" si="3"/>
        <v>23595</v>
      </c>
    </row>
    <row r="74" spans="1:7" x14ac:dyDescent="0.2">
      <c r="A74" s="14">
        <v>68</v>
      </c>
      <c r="B74" s="22" t="s">
        <v>94</v>
      </c>
      <c r="C74" s="22" t="s">
        <v>36</v>
      </c>
      <c r="D74" s="40" t="s">
        <v>4</v>
      </c>
      <c r="E74" s="41">
        <v>18466.419999999998</v>
      </c>
      <c r="F74" s="41">
        <f t="shared" si="2"/>
        <v>2954.6271999999999</v>
      </c>
      <c r="G74" s="41">
        <f t="shared" si="3"/>
        <v>15512</v>
      </c>
    </row>
    <row r="75" spans="1:7" x14ac:dyDescent="0.2">
      <c r="A75" s="14">
        <v>69</v>
      </c>
      <c r="B75" s="22" t="s">
        <v>94</v>
      </c>
      <c r="C75" s="22" t="s">
        <v>95</v>
      </c>
      <c r="D75" s="40" t="s">
        <v>4</v>
      </c>
      <c r="E75" s="41">
        <v>14114.59</v>
      </c>
      <c r="F75" s="41">
        <f t="shared" si="2"/>
        <v>2258.3344000000002</v>
      </c>
      <c r="G75" s="41">
        <f t="shared" si="3"/>
        <v>11856</v>
      </c>
    </row>
    <row r="76" spans="1:7" x14ac:dyDescent="0.2">
      <c r="A76" s="14">
        <v>70</v>
      </c>
      <c r="B76" s="22" t="s">
        <v>94</v>
      </c>
      <c r="C76" s="22" t="s">
        <v>37</v>
      </c>
      <c r="D76" s="40" t="s">
        <v>4</v>
      </c>
      <c r="E76" s="41">
        <v>12549.74</v>
      </c>
      <c r="F76" s="41">
        <f t="shared" si="2"/>
        <v>2007.9584</v>
      </c>
      <c r="G76" s="41">
        <f t="shared" si="3"/>
        <v>10542</v>
      </c>
    </row>
    <row r="77" spans="1:7" ht="25.5" x14ac:dyDescent="0.2">
      <c r="A77" s="14">
        <v>71</v>
      </c>
      <c r="B77" s="22" t="s">
        <v>94</v>
      </c>
      <c r="C77" s="22" t="s">
        <v>38</v>
      </c>
      <c r="D77" s="40" t="s">
        <v>4</v>
      </c>
      <c r="E77" s="41">
        <v>14859.53</v>
      </c>
      <c r="F77" s="41">
        <f t="shared" si="2"/>
        <v>2377.5248000000001</v>
      </c>
      <c r="G77" s="41">
        <f t="shared" si="3"/>
        <v>12482</v>
      </c>
    </row>
    <row r="78" spans="1:7" ht="25.5" x14ac:dyDescent="0.2">
      <c r="A78" s="14">
        <v>72</v>
      </c>
      <c r="B78" s="22" t="s">
        <v>94</v>
      </c>
      <c r="C78" s="22" t="s">
        <v>39</v>
      </c>
      <c r="D78" s="40" t="s">
        <v>4</v>
      </c>
      <c r="E78" s="41">
        <v>13004.32</v>
      </c>
      <c r="F78" s="41">
        <f t="shared" si="2"/>
        <v>2080.6912000000002</v>
      </c>
      <c r="G78" s="41">
        <f t="shared" si="3"/>
        <v>10924</v>
      </c>
    </row>
    <row r="79" spans="1:7" x14ac:dyDescent="0.2">
      <c r="A79" s="14">
        <v>73</v>
      </c>
      <c r="B79" s="22" t="s">
        <v>94</v>
      </c>
      <c r="C79" s="22" t="s">
        <v>40</v>
      </c>
      <c r="D79" s="40" t="s">
        <v>4</v>
      </c>
      <c r="E79" s="41">
        <v>33706.75</v>
      </c>
      <c r="F79" s="41">
        <f t="shared" si="2"/>
        <v>5393.08</v>
      </c>
      <c r="G79" s="41">
        <f t="shared" si="3"/>
        <v>28314</v>
      </c>
    </row>
    <row r="80" spans="1:7" ht="25.5" x14ac:dyDescent="0.2">
      <c r="A80" s="14">
        <v>74</v>
      </c>
      <c r="B80" s="22" t="s">
        <v>94</v>
      </c>
      <c r="C80" s="22" t="s">
        <v>96</v>
      </c>
      <c r="D80" s="40" t="s">
        <v>4</v>
      </c>
      <c r="E80" s="41">
        <v>19181.61</v>
      </c>
      <c r="F80" s="41">
        <f t="shared" si="2"/>
        <v>3069.0576000000001</v>
      </c>
      <c r="G80" s="41">
        <f t="shared" si="3"/>
        <v>16113</v>
      </c>
    </row>
    <row r="81" spans="1:10" x14ac:dyDescent="0.2">
      <c r="A81" s="14">
        <v>75</v>
      </c>
      <c r="B81" s="22" t="s">
        <v>94</v>
      </c>
      <c r="C81" s="22" t="s">
        <v>97</v>
      </c>
      <c r="D81" s="40" t="s">
        <v>4</v>
      </c>
      <c r="E81" s="41">
        <v>3900.82</v>
      </c>
      <c r="F81" s="41">
        <f t="shared" si="2"/>
        <v>624.13120000000004</v>
      </c>
      <c r="G81" s="41">
        <f t="shared" si="3"/>
        <v>3277</v>
      </c>
    </row>
    <row r="82" spans="1:10" ht="25.5" x14ac:dyDescent="0.2">
      <c r="A82" s="14">
        <v>76</v>
      </c>
      <c r="B82" s="22" t="s">
        <v>94</v>
      </c>
      <c r="C82" s="22" t="s">
        <v>98</v>
      </c>
      <c r="D82" s="40" t="s">
        <v>4</v>
      </c>
      <c r="E82" s="41">
        <v>2601.34</v>
      </c>
      <c r="F82" s="41">
        <f t="shared" si="2"/>
        <v>416.21440000000001</v>
      </c>
      <c r="G82" s="41">
        <f t="shared" si="3"/>
        <v>2185</v>
      </c>
    </row>
    <row r="83" spans="1:10" x14ac:dyDescent="0.2">
      <c r="A83" s="14">
        <v>77</v>
      </c>
      <c r="B83" s="22" t="s">
        <v>94</v>
      </c>
      <c r="C83" s="22" t="s">
        <v>41</v>
      </c>
      <c r="D83" s="40" t="s">
        <v>4</v>
      </c>
      <c r="E83" s="41">
        <v>14387.1</v>
      </c>
      <c r="F83" s="41">
        <f t="shared" si="2"/>
        <v>2301.9360000000001</v>
      </c>
      <c r="G83" s="41">
        <f t="shared" si="3"/>
        <v>12085</v>
      </c>
    </row>
    <row r="84" spans="1:10" x14ac:dyDescent="0.2">
      <c r="A84" s="14">
        <v>78</v>
      </c>
      <c r="B84" s="22" t="s">
        <v>94</v>
      </c>
      <c r="C84" s="22" t="s">
        <v>99</v>
      </c>
      <c r="D84" s="40" t="s">
        <v>4</v>
      </c>
      <c r="E84" s="41">
        <v>2601.34</v>
      </c>
      <c r="F84" s="41">
        <f t="shared" si="2"/>
        <v>416.21440000000001</v>
      </c>
      <c r="G84" s="41">
        <f t="shared" si="3"/>
        <v>2185</v>
      </c>
    </row>
    <row r="85" spans="1:10" ht="25.5" x14ac:dyDescent="0.2">
      <c r="A85" s="14">
        <v>79</v>
      </c>
      <c r="B85" s="22" t="s">
        <v>94</v>
      </c>
      <c r="C85" s="22" t="s">
        <v>100</v>
      </c>
      <c r="D85" s="40" t="s">
        <v>4</v>
      </c>
      <c r="E85" s="41">
        <v>3900.82</v>
      </c>
      <c r="F85" s="41">
        <f t="shared" si="2"/>
        <v>624.13120000000004</v>
      </c>
      <c r="G85" s="41">
        <f t="shared" si="3"/>
        <v>3277</v>
      </c>
    </row>
    <row r="86" spans="1:10" ht="25.5" x14ac:dyDescent="0.2">
      <c r="A86" s="14">
        <v>80</v>
      </c>
      <c r="B86" s="22" t="s">
        <v>94</v>
      </c>
      <c r="C86" s="22" t="s">
        <v>101</v>
      </c>
      <c r="D86" s="40" t="s">
        <v>4</v>
      </c>
      <c r="E86" s="41">
        <v>1165.01</v>
      </c>
      <c r="F86" s="41">
        <f t="shared" si="2"/>
        <v>186.4016</v>
      </c>
      <c r="G86" s="41">
        <f t="shared" si="3"/>
        <v>979</v>
      </c>
    </row>
    <row r="87" spans="1:10" ht="25.5" x14ac:dyDescent="0.2">
      <c r="A87" s="14">
        <v>81</v>
      </c>
      <c r="B87" s="22" t="s">
        <v>94</v>
      </c>
      <c r="C87" s="22" t="s">
        <v>102</v>
      </c>
      <c r="D87" s="40" t="s">
        <v>4</v>
      </c>
      <c r="E87" s="41">
        <v>1211.42</v>
      </c>
      <c r="F87" s="41">
        <f t="shared" si="2"/>
        <v>193.8272</v>
      </c>
      <c r="G87" s="41">
        <f t="shared" si="3"/>
        <v>1018</v>
      </c>
    </row>
    <row r="88" spans="1:10" x14ac:dyDescent="0.2">
      <c r="A88" s="14">
        <v>82</v>
      </c>
      <c r="B88" s="22" t="s">
        <v>94</v>
      </c>
      <c r="C88" s="22" t="s">
        <v>42</v>
      </c>
      <c r="D88" s="40" t="s">
        <v>4</v>
      </c>
      <c r="E88" s="41">
        <v>89729.57</v>
      </c>
      <c r="F88" s="41">
        <f t="shared" si="2"/>
        <v>14356.731200000002</v>
      </c>
      <c r="G88" s="41">
        <f t="shared" si="3"/>
        <v>75373</v>
      </c>
    </row>
    <row r="89" spans="1:10" x14ac:dyDescent="0.2">
      <c r="A89" s="14">
        <v>83</v>
      </c>
      <c r="B89" s="22" t="s">
        <v>94</v>
      </c>
      <c r="C89" s="22" t="s">
        <v>43</v>
      </c>
      <c r="D89" s="40" t="s">
        <v>4</v>
      </c>
      <c r="E89" s="41">
        <v>28609.98</v>
      </c>
      <c r="F89" s="41">
        <f t="shared" si="2"/>
        <v>4577.5968000000003</v>
      </c>
      <c r="G89" s="41">
        <f t="shared" si="3"/>
        <v>24032</v>
      </c>
    </row>
    <row r="90" spans="1:10" x14ac:dyDescent="0.2">
      <c r="A90" s="14">
        <v>84</v>
      </c>
      <c r="B90" s="22" t="s">
        <v>94</v>
      </c>
      <c r="C90" s="22" t="s">
        <v>44</v>
      </c>
      <c r="D90" s="40" t="s">
        <v>4</v>
      </c>
      <c r="E90" s="41">
        <v>32510.799999999999</v>
      </c>
      <c r="F90" s="41">
        <f t="shared" si="2"/>
        <v>5201.7280000000001</v>
      </c>
      <c r="G90" s="41">
        <f t="shared" si="3"/>
        <v>27309</v>
      </c>
    </row>
    <row r="91" spans="1:10" x14ac:dyDescent="0.2">
      <c r="A91" s="14">
        <v>85</v>
      </c>
      <c r="B91" s="22" t="s">
        <v>94</v>
      </c>
      <c r="C91" s="22" t="s">
        <v>45</v>
      </c>
      <c r="D91" s="40" t="s">
        <v>4</v>
      </c>
      <c r="E91" s="41">
        <v>101433.22</v>
      </c>
      <c r="F91" s="41">
        <f t="shared" si="2"/>
        <v>16229.315200000001</v>
      </c>
      <c r="G91" s="41">
        <f t="shared" si="3"/>
        <v>85204</v>
      </c>
    </row>
    <row r="92" spans="1:10" x14ac:dyDescent="0.2">
      <c r="A92" s="14">
        <v>86</v>
      </c>
      <c r="B92" s="22" t="s">
        <v>94</v>
      </c>
      <c r="C92" s="22" t="s">
        <v>46</v>
      </c>
      <c r="D92" s="40" t="s">
        <v>4</v>
      </c>
      <c r="E92" s="41">
        <v>13004.32</v>
      </c>
      <c r="F92" s="41">
        <f t="shared" si="2"/>
        <v>2080.6912000000002</v>
      </c>
      <c r="G92" s="41">
        <f t="shared" si="3"/>
        <v>10924</v>
      </c>
    </row>
    <row r="93" spans="1:10" x14ac:dyDescent="0.2">
      <c r="A93" s="15" t="s">
        <v>7</v>
      </c>
      <c r="B93" s="15"/>
      <c r="C93" s="15"/>
      <c r="D93" s="42"/>
      <c r="E93" s="42">
        <f>SUM(E7:E92)</f>
        <v>4340615.4399999976</v>
      </c>
      <c r="F93" s="42"/>
      <c r="G93" s="42">
        <f>SUM(G7:G92)</f>
        <v>3646120</v>
      </c>
      <c r="J93" s="46"/>
    </row>
    <row r="94" spans="1:10" ht="13.5" thickBot="1" x14ac:dyDescent="0.25"/>
    <row r="95" spans="1:10" ht="21" customHeight="1" thickBot="1" x14ac:dyDescent="0.25">
      <c r="A95" s="16" t="s">
        <v>103</v>
      </c>
      <c r="B95" s="17"/>
      <c r="C95" s="17"/>
      <c r="D95" s="17"/>
      <c r="E95" s="17"/>
      <c r="F95" s="17"/>
      <c r="G95" s="18"/>
    </row>
    <row r="96" spans="1:10" ht="46.5" customHeight="1" thickBot="1" x14ac:dyDescent="0.25">
      <c r="A96" s="19" t="s">
        <v>104</v>
      </c>
      <c r="B96" s="20"/>
      <c r="C96" s="20"/>
      <c r="D96" s="20"/>
      <c r="E96" s="20"/>
      <c r="F96" s="20"/>
      <c r="G96" s="21"/>
    </row>
    <row r="97" spans="1:7" ht="41.1" customHeight="1" thickBot="1" x14ac:dyDescent="0.25">
      <c r="A97" s="19" t="s">
        <v>105</v>
      </c>
      <c r="B97" s="20"/>
      <c r="C97" s="20"/>
      <c r="D97" s="20"/>
      <c r="E97" s="20"/>
      <c r="F97" s="20"/>
      <c r="G97" s="21"/>
    </row>
    <row r="98" spans="1:7" ht="26.25" customHeight="1" thickBot="1" x14ac:dyDescent="0.25">
      <c r="A98" s="19" t="s">
        <v>106</v>
      </c>
      <c r="B98" s="20"/>
      <c r="C98" s="20"/>
      <c r="D98" s="20"/>
      <c r="E98" s="20"/>
      <c r="F98" s="20"/>
      <c r="G98" s="21"/>
    </row>
    <row r="99" spans="1:7" ht="13.5" thickBot="1" x14ac:dyDescent="0.25">
      <c r="A99" s="19" t="s">
        <v>107</v>
      </c>
      <c r="B99" s="20"/>
      <c r="C99" s="20"/>
      <c r="D99" s="20"/>
      <c r="E99" s="20"/>
      <c r="F99" s="20"/>
      <c r="G99" s="21"/>
    </row>
    <row r="104" spans="1:7" x14ac:dyDescent="0.2">
      <c r="A104" s="51" t="s">
        <v>108</v>
      </c>
      <c r="B104" s="51"/>
    </row>
    <row r="105" spans="1:7" x14ac:dyDescent="0.2">
      <c r="A105" s="33"/>
      <c r="B105" s="33"/>
    </row>
    <row r="106" spans="1:7" x14ac:dyDescent="0.2">
      <c r="A106" s="33"/>
      <c r="B106" s="33"/>
    </row>
    <row r="107" spans="1:7" x14ac:dyDescent="0.2">
      <c r="A107" s="33"/>
      <c r="B107" s="33"/>
    </row>
    <row r="108" spans="1:7" x14ac:dyDescent="0.2">
      <c r="A108" s="47"/>
    </row>
    <row r="109" spans="1:7" x14ac:dyDescent="0.2">
      <c r="A109" s="48"/>
    </row>
    <row r="110" spans="1:7" x14ac:dyDescent="0.2">
      <c r="A110" s="49" t="s">
        <v>109</v>
      </c>
    </row>
    <row r="111" spans="1:7" x14ac:dyDescent="0.2">
      <c r="A111" s="49" t="s">
        <v>110</v>
      </c>
    </row>
    <row r="112" spans="1:7" x14ac:dyDescent="0.2">
      <c r="A112" s="49" t="s">
        <v>111</v>
      </c>
    </row>
    <row r="113" spans="1:1" x14ac:dyDescent="0.2">
      <c r="A113" s="49" t="s">
        <v>112</v>
      </c>
    </row>
    <row r="114" spans="1:1" x14ac:dyDescent="0.2">
      <c r="A114" s="49" t="s">
        <v>113</v>
      </c>
    </row>
    <row r="115" spans="1:1" x14ac:dyDescent="0.2">
      <c r="A115" s="49" t="s">
        <v>114</v>
      </c>
    </row>
    <row r="116" spans="1:1" x14ac:dyDescent="0.2">
      <c r="A116" s="49" t="s">
        <v>115</v>
      </c>
    </row>
    <row r="117" spans="1:1" x14ac:dyDescent="0.2">
      <c r="A117" s="50" t="s">
        <v>116</v>
      </c>
    </row>
  </sheetData>
  <mergeCells count="18">
    <mergeCell ref="A96:G96"/>
    <mergeCell ref="A1:B3"/>
    <mergeCell ref="C1:G1"/>
    <mergeCell ref="C2:G2"/>
    <mergeCell ref="C3:G3"/>
    <mergeCell ref="A4:G4"/>
    <mergeCell ref="A5:A6"/>
    <mergeCell ref="B5:B6"/>
    <mergeCell ref="C5:C6"/>
    <mergeCell ref="D5:D6"/>
    <mergeCell ref="E5:E6"/>
    <mergeCell ref="G5:G6"/>
    <mergeCell ref="A93:C93"/>
    <mergeCell ref="A95:G95"/>
    <mergeCell ref="A97:G97"/>
    <mergeCell ref="A98:G98"/>
    <mergeCell ref="A99:G99"/>
    <mergeCell ref="A104:B104"/>
  </mergeCells>
  <hyperlinks>
    <hyperlink ref="A117" r:id="rId1" display="mailto:comercializadoraseveralparts@outlook.com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CONFECCION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Ricardo Castro Almeida</dc:creator>
  <cp:keywords/>
  <dc:description/>
  <cp:lastModifiedBy>PRODESK 600</cp:lastModifiedBy>
  <cp:revision/>
  <dcterms:created xsi:type="dcterms:W3CDTF">2022-09-13T16:15:42Z</dcterms:created>
  <dcterms:modified xsi:type="dcterms:W3CDTF">2024-07-26T13:21:10Z</dcterms:modified>
  <cp:category/>
  <cp:contentStatus/>
</cp:coreProperties>
</file>