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setteacosta\Desktop\SUPERTRANSPORTE\CPS-003-2024\8. AGOSTO\6. CPS - Sammy Janneth Samudio\SUBIR A SECOP\"/>
    </mc:Choice>
  </mc:AlternateContent>
  <xr:revisionPtr revIDLastSave="0" documentId="8_{6AF78651-0D4E-4951-B97E-CE47AB687383}" xr6:coauthVersionLast="47" xr6:coauthVersionMax="47" xr10:uidLastSave="{00000000-0000-0000-0000-000000000000}"/>
  <bookViews>
    <workbookView showHorizontalScroll="0" showVerticalScroll="0" showSheetTabs="0" xWindow="-120" yWindow="-120" windowWidth="20730" windowHeight="11040" xr2:uid="{00000000-000D-0000-FFFF-FFFF00000000}"/>
  </bookViews>
  <sheets>
    <sheet name="Formato" sheetId="4" r:id="rId1"/>
  </sheets>
  <definedNames>
    <definedName name="_xlnm._FilterDatabase" localSheetId="0" hidden="1">Formato!$A$36:$K$40</definedName>
    <definedName name="_xlnm.Print_Area" localSheetId="0">Formato!$A$2:$J$40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4" l="1"/>
  <c r="G7" i="4"/>
  <c r="F8" i="4"/>
  <c r="G8" i="4"/>
  <c r="F9" i="4"/>
  <c r="G9" i="4"/>
  <c r="F10" i="4"/>
  <c r="G10" i="4"/>
  <c r="F11" i="4"/>
  <c r="G11" i="4"/>
  <c r="F12" i="4"/>
  <c r="G12" i="4"/>
  <c r="F13" i="4"/>
  <c r="G13" i="4"/>
  <c r="F14" i="4"/>
  <c r="G14" i="4"/>
  <c r="F15" i="4"/>
  <c r="G15" i="4"/>
  <c r="F16" i="4"/>
  <c r="G16" i="4"/>
  <c r="F17" i="4"/>
  <c r="G17" i="4"/>
  <c r="F18" i="4"/>
  <c r="G18" i="4"/>
  <c r="F19" i="4"/>
  <c r="G19" i="4"/>
  <c r="F20" i="4"/>
  <c r="G20" i="4"/>
  <c r="H16" i="4" l="1"/>
  <c r="I16" i="4" s="1"/>
  <c r="J16" i="4" s="1"/>
  <c r="H7" i="4"/>
  <c r="I7" i="4" s="1"/>
  <c r="J7" i="4" s="1"/>
  <c r="H18" i="4"/>
  <c r="I18" i="4" s="1"/>
  <c r="J18" i="4" s="1"/>
  <c r="H10" i="4"/>
  <c r="I10" i="4" s="1"/>
  <c r="J10" i="4" s="1"/>
  <c r="H13" i="4"/>
  <c r="I13" i="4" s="1"/>
  <c r="J13" i="4" s="1"/>
  <c r="H12" i="4"/>
  <c r="I12" i="4" s="1"/>
  <c r="J12" i="4" s="1"/>
  <c r="H15" i="4"/>
  <c r="I15" i="4" s="1"/>
  <c r="J15" i="4" s="1"/>
  <c r="H11" i="4"/>
  <c r="I11" i="4" s="1"/>
  <c r="J11" i="4" s="1"/>
  <c r="H8" i="4"/>
  <c r="I8" i="4" s="1"/>
  <c r="J8" i="4" s="1"/>
  <c r="H9" i="4"/>
  <c r="I9" i="4" s="1"/>
  <c r="J9" i="4" s="1"/>
  <c r="H17" i="4"/>
  <c r="I17" i="4" s="1"/>
  <c r="J17" i="4" s="1"/>
  <c r="H19" i="4"/>
  <c r="I19" i="4" s="1"/>
  <c r="J19" i="4" s="1"/>
  <c r="H14" i="4"/>
  <c r="I14" i="4" s="1"/>
  <c r="J14" i="4" s="1"/>
  <c r="H20" i="4"/>
  <c r="I20" i="4" s="1"/>
  <c r="J20" i="4" s="1"/>
  <c r="K8" i="4" a="1"/>
  <c r="K8" i="4" s="1"/>
  <c r="K9" i="4" a="1"/>
  <c r="K9" i="4" s="1"/>
  <c r="K10" i="4" a="1"/>
  <c r="K10" i="4" s="1"/>
  <c r="K11" i="4" a="1"/>
  <c r="K11" i="4" s="1"/>
  <c r="K12" i="4" a="1"/>
  <c r="K12" i="4" s="1"/>
  <c r="K13" i="4" a="1"/>
  <c r="K13" i="4" s="1"/>
  <c r="K14" i="4" a="1"/>
  <c r="K14" i="4" s="1"/>
  <c r="K15" i="4" a="1"/>
  <c r="K15" i="4" s="1"/>
  <c r="K16" i="4" a="1"/>
  <c r="K16" i="4" s="1"/>
  <c r="K17" i="4" a="1"/>
  <c r="K17" i="4" s="1"/>
  <c r="K18" i="4" a="1"/>
  <c r="K18" i="4" s="1"/>
  <c r="K19" i="4" a="1"/>
  <c r="K19" i="4" s="1"/>
  <c r="K20" i="4" a="1"/>
  <c r="K20" i="4" s="1"/>
  <c r="K21" i="4" a="1"/>
  <c r="K21" i="4" s="1"/>
  <c r="K22" i="4" a="1"/>
  <c r="K22" i="4" s="1"/>
  <c r="K23" i="4" a="1"/>
  <c r="K23" i="4" s="1"/>
  <c r="K24" i="4" a="1"/>
  <c r="K24" i="4" s="1"/>
  <c r="K25" i="4" a="1"/>
  <c r="K25" i="4" s="1"/>
  <c r="K26" i="4" a="1"/>
  <c r="K26" i="4" s="1"/>
  <c r="K27" i="4" a="1"/>
  <c r="K27" i="4" s="1"/>
  <c r="K28" i="4" a="1"/>
  <c r="K28" i="4" s="1"/>
  <c r="K29" i="4" a="1"/>
  <c r="K29" i="4" s="1"/>
  <c r="K30" i="4" a="1"/>
  <c r="K30" i="4" s="1"/>
  <c r="K31" i="4" a="1"/>
  <c r="K31" i="4" s="1"/>
  <c r="K32" i="4" a="1"/>
  <c r="K32" i="4" s="1"/>
  <c r="K33" i="4" a="1"/>
  <c r="K33" i="4" s="1"/>
  <c r="K34" i="4" a="1"/>
  <c r="K34" i="4" s="1"/>
  <c r="K35" i="4" a="1"/>
  <c r="K35" i="4" s="1"/>
  <c r="K7" i="4" a="1"/>
  <c r="K7" i="4" s="1"/>
  <c r="G35" i="4" l="1"/>
  <c r="F35" i="4"/>
  <c r="G34" i="4"/>
  <c r="F34" i="4"/>
  <c r="G33" i="4"/>
  <c r="F33" i="4"/>
  <c r="G32" i="4"/>
  <c r="F32" i="4"/>
  <c r="G31" i="4"/>
  <c r="F31" i="4"/>
  <c r="G30" i="4"/>
  <c r="F30" i="4"/>
  <c r="G29" i="4"/>
  <c r="F29" i="4"/>
  <c r="G28" i="4"/>
  <c r="F28" i="4"/>
  <c r="G27" i="4"/>
  <c r="F27" i="4"/>
  <c r="G26" i="4"/>
  <c r="F26" i="4"/>
  <c r="G25" i="4"/>
  <c r="F25" i="4"/>
  <c r="G24" i="4"/>
  <c r="F24" i="4"/>
  <c r="G23" i="4"/>
  <c r="F23" i="4"/>
  <c r="G22" i="4"/>
  <c r="F22" i="4"/>
  <c r="G21" i="4"/>
  <c r="F21" i="4"/>
  <c r="H29" i="4" l="1"/>
  <c r="I29" i="4" s="1"/>
  <c r="J29" i="4" s="1"/>
  <c r="H32" i="4"/>
  <c r="I32" i="4" s="1"/>
  <c r="J32" i="4" s="1"/>
  <c r="H34" i="4"/>
  <c r="I34" i="4" s="1"/>
  <c r="J34" i="4" s="1"/>
  <c r="H35" i="4"/>
  <c r="I35" i="4" s="1"/>
  <c r="J35" i="4" s="1"/>
  <c r="H27" i="4"/>
  <c r="I27" i="4" s="1"/>
  <c r="J27" i="4" s="1"/>
  <c r="H24" i="4"/>
  <c r="I24" i="4" s="1"/>
  <c r="J24" i="4" s="1"/>
  <c r="H21" i="4"/>
  <c r="I21" i="4" s="1"/>
  <c r="J21" i="4" s="1"/>
  <c r="H22" i="4"/>
  <c r="I22" i="4" s="1"/>
  <c r="J22" i="4" s="1"/>
  <c r="H26" i="4"/>
  <c r="I26" i="4" s="1"/>
  <c r="J26" i="4" s="1"/>
  <c r="H23" i="4"/>
  <c r="I23" i="4" s="1"/>
  <c r="J23" i="4" s="1"/>
  <c r="H25" i="4"/>
  <c r="I25" i="4" s="1"/>
  <c r="J25" i="4" s="1"/>
  <c r="H33" i="4"/>
  <c r="I33" i="4" s="1"/>
  <c r="J33" i="4" s="1"/>
  <c r="H30" i="4"/>
  <c r="I30" i="4" s="1"/>
  <c r="J30" i="4" s="1"/>
  <c r="H28" i="4"/>
  <c r="I28" i="4" s="1"/>
  <c r="J28" i="4" s="1"/>
  <c r="H31" i="4"/>
  <c r="I31" i="4" s="1"/>
  <c r="J31" i="4" s="1"/>
  <c r="F37" i="4"/>
  <c r="G37" i="4" l="1"/>
  <c r="D38" i="4"/>
  <c r="H37" i="4" l="1"/>
  <c r="I37" i="4" s="1"/>
  <c r="J37" i="4" s="1"/>
  <c r="E38" i="4"/>
  <c r="F38" i="4" l="1"/>
  <c r="G38" i="4" s="1"/>
  <c r="H38" i="4" l="1"/>
  <c r="I38" i="4" s="1"/>
  <c r="J38" i="4" s="1"/>
  <c r="J39" i="4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<sst xmlns="http://schemas.openxmlformats.org/spreadsheetml/2006/main" count="22" uniqueCount="22">
  <si>
    <r>
      <rPr>
        <b/>
        <sz val="11"/>
        <color theme="1"/>
        <rFont val="Calibri"/>
        <family val="2"/>
        <scheme val="minor"/>
      </rPr>
      <t>Código:</t>
    </r>
    <r>
      <rPr>
        <sz val="11"/>
        <color theme="1"/>
        <rFont val="Calibri"/>
        <family val="2"/>
        <scheme val="minor"/>
      </rPr>
      <t xml:space="preserve"> GF-FR-002
</t>
    </r>
    <r>
      <rPr>
        <b/>
        <sz val="11"/>
        <color theme="1"/>
        <rFont val="Calibri"/>
        <family val="2"/>
        <scheme val="minor"/>
      </rPr>
      <t>Versión:</t>
    </r>
    <r>
      <rPr>
        <sz val="11"/>
        <color theme="1"/>
        <rFont val="Calibri"/>
        <family val="2"/>
        <scheme val="minor"/>
      </rPr>
      <t xml:space="preserve"> 3
</t>
    </r>
    <r>
      <rPr>
        <b/>
        <sz val="11"/>
        <color theme="1"/>
        <rFont val="Calibri"/>
        <family val="2"/>
        <scheme val="minor"/>
      </rPr>
      <t xml:space="preserve">Fecha de aprobación: </t>
    </r>
    <r>
      <rPr>
        <sz val="11"/>
        <color theme="1"/>
        <rFont val="Calibri"/>
        <family val="2"/>
        <scheme val="minor"/>
      </rPr>
      <t xml:space="preserve">xx-nov-2021
</t>
    </r>
  </si>
  <si>
    <t>N°</t>
  </si>
  <si>
    <t>Contrato/ o clase de vinculación</t>
  </si>
  <si>
    <t>Experiencia valorada</t>
  </si>
  <si>
    <t>Tiempo Total</t>
  </si>
  <si>
    <t>Totales</t>
  </si>
  <si>
    <t>Meses certificados:</t>
  </si>
  <si>
    <t>Tiempo certificado:</t>
  </si>
  <si>
    <t>Proceso de Gestión Contractual 
Reporte de experiencia</t>
  </si>
  <si>
    <t>Entidad quien expide
 la certificación</t>
  </si>
  <si>
    <t>Perfil:</t>
  </si>
  <si>
    <r>
      <rPr>
        <b/>
        <sz val="9"/>
        <color theme="1"/>
        <rFont val="Calibri"/>
        <family val="2"/>
        <scheme val="minor"/>
      </rPr>
      <t xml:space="preserve">Nota: </t>
    </r>
    <r>
      <rPr>
        <sz val="9"/>
        <color theme="1"/>
        <rFont val="Calibri"/>
        <family val="2"/>
        <scheme val="minor"/>
      </rPr>
      <t xml:space="preserve">Cuando en la columna "Experiencia valorada", se señale o del diligenciamiento el color esta en amarrillo, es por que existe traslapos de experiencia, razón por la cual debe ser diligenciada de forma normativa </t>
    </r>
  </si>
  <si>
    <t>Fecha Inicio (dd/mm/aaaa)</t>
  </si>
  <si>
    <t>Fecha Final (dd/mm/aaaa)</t>
  </si>
  <si>
    <r>
      <t xml:space="preserve">Experiencia requerida </t>
    </r>
    <r>
      <rPr>
        <b/>
        <sz val="9"/>
        <rFont val="Calibri"/>
        <family val="2"/>
        <scheme val="minor"/>
      </rPr>
      <t>según Resolución de honorario:</t>
    </r>
    <r>
      <rPr>
        <b/>
        <sz val="9"/>
        <color theme="1"/>
        <rFont val="Calibri"/>
        <family val="2"/>
        <scheme val="minor"/>
      </rPr>
      <t xml:space="preserve"> </t>
    </r>
  </si>
  <si>
    <r>
      <rPr>
        <b/>
        <sz val="8"/>
        <rFont val="Arial"/>
        <family val="2"/>
      </rPr>
      <t xml:space="preserve">Código: </t>
    </r>
    <r>
      <rPr>
        <sz val="8"/>
        <rFont val="Arial"/>
        <family val="2"/>
      </rPr>
      <t xml:space="preserve">GF-FR-014
</t>
    </r>
    <r>
      <rPr>
        <b/>
        <sz val="8"/>
        <rFont val="Arial"/>
        <family val="2"/>
      </rPr>
      <t>Versión:</t>
    </r>
    <r>
      <rPr>
        <sz val="8"/>
        <rFont val="Arial"/>
        <family val="2"/>
      </rPr>
      <t xml:space="preserve"> 04
</t>
    </r>
    <r>
      <rPr>
        <b/>
        <sz val="8"/>
        <rFont val="Arial"/>
        <family val="2"/>
      </rPr>
      <t>Fecha de aprobación:</t>
    </r>
    <r>
      <rPr>
        <sz val="8"/>
        <rFont val="Arial"/>
        <family val="2"/>
      </rPr>
      <t xml:space="preserve"> 04-dic-2023</t>
    </r>
  </si>
  <si>
    <t>CUMPLE</t>
  </si>
  <si>
    <t>PROFESIONAL IV</t>
  </si>
  <si>
    <t xml:space="preserve"> 24 MESES DE EXPERIENCIA PROFESIONAL </t>
  </si>
  <si>
    <t>CONTADOR PÚBLICO (GRADO: 23/09/2011)</t>
  </si>
  <si>
    <t>INMOBILIARIA LA SOLEDAD LTDA</t>
  </si>
  <si>
    <t>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</si>
</sst>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92D050"/>
      </left>
      <right style="thin">
        <color rgb="FF92D050"/>
      </right>
      <top style="thin">
        <color rgb="FF92D050"/>
      </top>
      <bottom style="thin">
        <color rgb="FF92D050"/>
      </bottom>
      <diagonal/>
    </border>
    <border>
      <left/>
      <right/>
      <top style="thin">
        <color rgb="FF92D050"/>
      </top>
      <bottom/>
      <diagonal/>
    </border>
    <border>
      <left/>
      <right style="thin">
        <color rgb="FF92D050"/>
      </right>
      <top style="thin">
        <color rgb="FF92D050"/>
      </top>
      <bottom/>
      <diagonal/>
    </border>
    <border>
      <left style="thin">
        <color rgb="FF92D050"/>
      </left>
      <right style="thin">
        <color rgb="FF92D050"/>
      </right>
      <top style="thin">
        <color rgb="FF92D050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92D050"/>
      </left>
      <right/>
      <top style="thin">
        <color rgb="FF92D050"/>
      </top>
      <bottom/>
      <diagonal/>
    </border>
    <border>
      <left style="medium">
        <color theme="9" tint="0.39997558519241921"/>
      </left>
      <right/>
      <top style="medium">
        <color theme="9" tint="0.39997558519241921"/>
      </top>
      <bottom style="medium">
        <color theme="9" tint="0.39997558519241921"/>
      </bottom>
      <diagonal/>
    </border>
    <border>
      <left/>
      <right/>
      <top style="medium">
        <color theme="9" tint="0.39997558519241921"/>
      </top>
      <bottom style="medium">
        <color theme="9" tint="0.39997558519241921"/>
      </bottom>
      <diagonal/>
    </border>
    <border>
      <left/>
      <right style="medium">
        <color theme="9" tint="0.39997558519241921"/>
      </right>
      <top style="medium">
        <color theme="9" tint="0.39997558519241921"/>
      </top>
      <bottom style="medium">
        <color theme="9" tint="0.3999755851924192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0" fillId="0" borderId="6" xfId="0" applyBorder="1"/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2" fillId="0" borderId="6" xfId="0" applyFont="1" applyBorder="1" applyAlignment="1" applyProtection="1">
      <alignment vertical="center" wrapText="1"/>
      <protection locked="0"/>
    </xf>
    <xf numFmtId="0" fontId="2" fillId="4" borderId="6" xfId="0" applyFont="1" applyFill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14" fontId="1" fillId="0" borderId="4" xfId="0" applyNumberFormat="1" applyFont="1" applyBorder="1" applyAlignment="1" applyProtection="1">
      <alignment horizontal="center" vertical="center" wrapText="1"/>
      <protection locked="0"/>
    </xf>
    <xf numFmtId="0" fontId="3" fillId="4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1" fillId="0" borderId="5" xfId="0" applyFont="1" applyBorder="1" applyAlignment="1" applyProtection="1">
      <alignment horizontal="justify" vertical="center"/>
      <protection locked="0"/>
    </xf>
    <xf numFmtId="49" fontId="1" fillId="0" borderId="5" xfId="0" applyNumberFormat="1" applyFont="1" applyBorder="1" applyAlignment="1" applyProtection="1">
      <alignment horizontal="justify" vertical="center"/>
      <protection locked="0"/>
    </xf>
    <xf numFmtId="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right" vertical="center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justify" vertical="center"/>
      <protection locked="0"/>
    </xf>
    <xf numFmtId="49" fontId="1" fillId="0" borderId="6" xfId="0" applyNumberFormat="1" applyFont="1" applyBorder="1" applyAlignment="1" applyProtection="1">
      <alignment horizontal="justify" vertical="center"/>
      <protection locked="0"/>
    </xf>
    <xf numFmtId="4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0" fontId="1" fillId="0" borderId="6" xfId="0" applyFont="1" applyBorder="1"/>
    <xf numFmtId="4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3" borderId="6" xfId="0" applyFont="1" applyFill="1" applyBorder="1" applyAlignment="1">
      <alignment vertical="center" wrapText="1"/>
    </xf>
    <xf numFmtId="0" fontId="1" fillId="0" borderId="6" xfId="0" applyFont="1" applyBorder="1" applyAlignment="1">
      <alignment wrapText="1"/>
    </xf>
    <xf numFmtId="2" fontId="4" fillId="4" borderId="6" xfId="0" applyNumberFormat="1" applyFont="1" applyFill="1" applyBorder="1" applyAlignment="1">
      <alignment horizontal="center" vertical="center" wrapText="1"/>
    </xf>
    <xf numFmtId="4" fontId="4" fillId="4" borderId="6" xfId="0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right" vertical="center"/>
    </xf>
    <xf numFmtId="0" fontId="3" fillId="4" borderId="6" xfId="0" applyFont="1" applyFill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14" fontId="1" fillId="0" borderId="6" xfId="0" applyNumberFormat="1" applyFont="1" applyBorder="1" applyAlignment="1" applyProtection="1">
      <alignment horizontal="center" vertical="center" wrapText="1"/>
      <protection locked="0"/>
    </xf>
    <xf numFmtId="0" fontId="1" fillId="5" borderId="6" xfId="0" applyFont="1" applyFill="1" applyBorder="1" applyAlignment="1" applyProtection="1">
      <alignment horizontal="justify" vertical="center"/>
      <protection locked="0"/>
    </xf>
    <xf numFmtId="49" fontId="1" fillId="5" borderId="6" xfId="0" applyNumberFormat="1" applyFont="1" applyFill="1" applyBorder="1" applyAlignment="1" applyProtection="1">
      <alignment horizontal="justify" vertical="center"/>
      <protection locked="0"/>
    </xf>
    <xf numFmtId="4" fontId="1" fillId="5" borderId="6" xfId="0" applyNumberFormat="1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right" vertical="center"/>
    </xf>
    <xf numFmtId="0" fontId="1" fillId="5" borderId="6" xfId="0" applyFont="1" applyFill="1" applyBorder="1" applyAlignment="1" applyProtection="1">
      <alignment horizontal="center" vertical="center"/>
      <protection locked="0"/>
    </xf>
    <xf numFmtId="0" fontId="1" fillId="5" borderId="0" xfId="0" applyFont="1" applyFill="1"/>
    <xf numFmtId="14" fontId="1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Border="1"/>
    <xf numFmtId="49" fontId="1" fillId="0" borderId="6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left" vertical="center" wrapText="1"/>
    </xf>
    <xf numFmtId="0" fontId="1" fillId="4" borderId="13" xfId="0" applyFont="1" applyFill="1" applyBorder="1" applyAlignment="1">
      <alignment horizontal="left" vertical="center" wrapText="1"/>
    </xf>
    <xf numFmtId="0" fontId="1" fillId="4" borderId="14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2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rgb="FF92D05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rgb="FF92D05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92D050"/>
        </left>
        <right style="thin">
          <color rgb="FF92D050"/>
        </right>
        <top/>
        <bottom/>
        <vertical style="thin">
          <color rgb="FF92D050"/>
        </vertical>
        <horizontal style="thin">
          <color rgb="FF92D050"/>
        </horizontal>
      </border>
      <protection locked="1" hidden="0"/>
    </dxf>
    <dxf>
      <fill>
        <patternFill patternType="none">
          <bgColor auto="1"/>
        </patternFill>
      </fill>
    </dxf>
  </dxfs>
  <tableStyles count="1" defaultTableStyle="TableStyleMedium2" defaultPivotStyle="PivotStyleLight16">
    <tableStyle name="Estilo de tabla 1" pivot="0" count="1" xr9:uid="{00000000-0011-0000-FFFF-FFFF00000000}">
      <tableStyleElement type="wholeTable" dxfId="2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</xdr:colOff>
      <xdr:row>0</xdr:row>
      <xdr:rowOff>19049</xdr:rowOff>
    </xdr:from>
    <xdr:to>
      <xdr:col>1</xdr:col>
      <xdr:colOff>1479682</xdr:colOff>
      <xdr:row>0</xdr:row>
      <xdr:rowOff>885825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454DAFC-3D9A-AE36-03F3-D164D48E2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99" y="19049"/>
          <a:ext cx="2070233" cy="8667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fechainicio" displayName="fechainicio" ref="D6:D35" totalsRowShown="0" headerRowDxfId="21" dataDxfId="19" headerRowBorderDxfId="20" tableBorderDxfId="18" totalsRowBorderDxfId="17">
  <tableColumns count="1">
    <tableColumn id="1" xr3:uid="{00000000-0010-0000-0000-000001000000}" name="Fecha Inicio (dd/mm/aaaa)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fechafin" displayName="fechafin" ref="E6:E35" totalsRowShown="0" headerRowDxfId="15" dataDxfId="13" headerRowBorderDxfId="14" tableBorderDxfId="12" totalsRowBorderDxfId="11">
  <tableColumns count="1">
    <tableColumn id="1" xr3:uid="{00000000-0010-0000-0100-000001000000}" name="Fecha Final (dd/mm/aaaa)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5"/>
  <sheetViews>
    <sheetView tabSelected="1" zoomScaleNormal="100" workbookViewId="0">
      <selection activeCell="J40" sqref="A5:K40"/>
    </sheetView>
  </sheetViews>
  <sheetFormatPr baseColWidth="10" defaultColWidth="0" defaultRowHeight="12" zeroHeight="1" x14ac:dyDescent="0.2"/>
  <cols>
    <col min="1" max="1" width="10" style="1" customWidth="1"/>
    <col min="2" max="2" width="24.140625" style="1" customWidth="1"/>
    <col min="3" max="3" width="25.5703125" style="1" customWidth="1"/>
    <col min="4" max="4" width="23.7109375" style="6" customWidth="1"/>
    <col min="5" max="5" width="18.5703125" style="6" customWidth="1"/>
    <col min="6" max="7" width="11.42578125" style="1" hidden="1" customWidth="1"/>
    <col min="8" max="8" width="5.7109375" style="1" hidden="1" customWidth="1"/>
    <col min="9" max="9" width="8" style="1" hidden="1" customWidth="1"/>
    <col min="10" max="10" width="28.28515625" style="1" customWidth="1"/>
    <col min="11" max="11" width="15.7109375" style="1" hidden="1" customWidth="1"/>
    <col min="12" max="16384" width="11.42578125" style="1" hidden="1"/>
  </cols>
  <sheetData>
    <row r="1" spans="1:15" ht="71.25" customHeight="1" x14ac:dyDescent="0.25">
      <c r="A1" s="9"/>
      <c r="B1" s="57" t="s">
        <v>8</v>
      </c>
      <c r="C1" s="57"/>
      <c r="D1" s="57"/>
      <c r="E1" s="57"/>
      <c r="F1" s="12"/>
      <c r="G1" s="12"/>
      <c r="H1" s="12"/>
      <c r="I1" s="12"/>
      <c r="J1" s="13" t="s">
        <v>15</v>
      </c>
      <c r="K1" s="10"/>
      <c r="L1" s="11"/>
      <c r="M1" s="55" t="s">
        <v>0</v>
      </c>
      <c r="N1" s="56"/>
      <c r="O1" s="56"/>
    </row>
    <row r="2" spans="1:15" x14ac:dyDescent="0.2">
      <c r="A2" s="58"/>
      <c r="B2" s="59"/>
      <c r="C2" s="59"/>
      <c r="D2" s="59"/>
      <c r="E2" s="59"/>
      <c r="F2" s="59"/>
      <c r="G2" s="59"/>
      <c r="H2" s="59"/>
      <c r="I2" s="59"/>
      <c r="J2" s="60"/>
    </row>
    <row r="3" spans="1:15" ht="36.6" customHeight="1" x14ac:dyDescent="0.2">
      <c r="A3" s="74" t="s">
        <v>10</v>
      </c>
      <c r="B3" s="74"/>
      <c r="C3" s="75" t="s">
        <v>17</v>
      </c>
      <c r="D3" s="75"/>
      <c r="E3" s="15" t="s">
        <v>14</v>
      </c>
      <c r="F3" s="14"/>
      <c r="G3" s="14"/>
      <c r="H3" s="14"/>
      <c r="I3" s="14"/>
      <c r="J3" s="14" t="s">
        <v>18</v>
      </c>
    </row>
    <row r="4" spans="1:15" x14ac:dyDescent="0.2">
      <c r="A4" s="61" t="s">
        <v>19</v>
      </c>
      <c r="B4" s="62"/>
      <c r="C4" s="62"/>
      <c r="D4" s="62"/>
      <c r="E4" s="62"/>
      <c r="F4" s="62"/>
      <c r="G4" s="62"/>
      <c r="H4" s="62"/>
      <c r="I4" s="62"/>
      <c r="J4" s="63"/>
    </row>
    <row r="5" spans="1:15" x14ac:dyDescent="0.2">
      <c r="A5" s="66" t="s">
        <v>1</v>
      </c>
      <c r="B5" s="64" t="s">
        <v>9</v>
      </c>
      <c r="C5" s="64" t="s">
        <v>2</v>
      </c>
      <c r="D5" s="66" t="s">
        <v>3</v>
      </c>
      <c r="E5" s="66"/>
      <c r="F5" s="18"/>
      <c r="G5" s="18"/>
      <c r="H5" s="18"/>
      <c r="I5" s="18"/>
      <c r="J5" s="66" t="s">
        <v>4</v>
      </c>
    </row>
    <row r="6" spans="1:15" ht="24" x14ac:dyDescent="0.2">
      <c r="A6" s="67"/>
      <c r="B6" s="67"/>
      <c r="C6" s="65"/>
      <c r="D6" s="19" t="s">
        <v>12</v>
      </c>
      <c r="E6" s="19" t="s">
        <v>13</v>
      </c>
      <c r="F6" s="20"/>
      <c r="G6" s="20"/>
      <c r="H6" s="20"/>
      <c r="I6" s="20"/>
      <c r="J6" s="67"/>
    </row>
    <row r="7" spans="1:15" s="50" customFormat="1" x14ac:dyDescent="0.2">
      <c r="A7" s="49">
        <v>1</v>
      </c>
      <c r="B7" s="26" t="s">
        <v>20</v>
      </c>
      <c r="C7" s="53" t="s">
        <v>21</v>
      </c>
      <c r="D7" s="43">
        <v>43634</v>
      </c>
      <c r="E7" s="43">
        <v>45141</v>
      </c>
      <c r="F7" s="46">
        <f t="shared" ref="F7:F35" si="0">+IF(ISBLANK(D7),0,(DAYS360(D7,E7)+1)/30)</f>
        <v>49.533333333333331</v>
      </c>
      <c r="G7" s="47">
        <f t="shared" ref="G7:G35" si="1">+ROUNDDOWN(DAYS360(D7,E7)/30,0)</f>
        <v>49</v>
      </c>
      <c r="H7" s="46">
        <f>+F7-G7</f>
        <v>0.53333333333333144</v>
      </c>
      <c r="I7" s="47">
        <f>+ROUND(H7*30,0)</f>
        <v>16</v>
      </c>
      <c r="J7" s="48" t="str">
        <f>+CONCATENATE(G7," ","mes(es) y ",I7," ","día(s)")</f>
        <v>49 mes(es) y 16 día(s)</v>
      </c>
      <c r="K7" s="50" t="b" cm="1">
        <f t="array" ref="K7">IF(D7=0," ",(SUMPRODUCT(($D7&lt;=$E$7:$E$34)*($E7&gt;=$D$7:$D$34))&gt;1))</f>
        <v>0</v>
      </c>
    </row>
    <row r="8" spans="1:15" hidden="1" x14ac:dyDescent="0.2">
      <c r="A8" s="26">
        <v>2</v>
      </c>
      <c r="B8" s="54"/>
      <c r="C8" s="53"/>
      <c r="D8" s="43"/>
      <c r="E8" s="43"/>
      <c r="F8" s="29">
        <f t="shared" si="0"/>
        <v>0</v>
      </c>
      <c r="G8" s="30">
        <f t="shared" si="1"/>
        <v>0</v>
      </c>
      <c r="H8" s="29">
        <f t="shared" ref="H8:H37" si="2">+F8-G8</f>
        <v>0</v>
      </c>
      <c r="I8" s="30">
        <f t="shared" ref="I8:I37" si="3">+ROUND(H8*30,0)</f>
        <v>0</v>
      </c>
      <c r="J8" s="41" t="str">
        <f>+CONCATENATE(G8," ","mes(es) y ",I8," ","día(s)")</f>
        <v>0 mes(es) y 0 día(s)</v>
      </c>
      <c r="K8" s="1" t="str" cm="1">
        <f t="array" ref="K8">IF(D8=0," ",(SUMPRODUCT(($D8&lt;=$E$7:$E$34)*($E8&gt;=$D$7:$D$34))&gt;1))</f>
        <v xml:space="preserve"> </v>
      </c>
    </row>
    <row r="9" spans="1:15" s="50" customFormat="1" hidden="1" x14ac:dyDescent="0.2">
      <c r="A9" s="49">
        <v>3</v>
      </c>
      <c r="B9" s="44"/>
      <c r="C9" s="45"/>
      <c r="D9" s="51"/>
      <c r="E9" s="51"/>
      <c r="F9" s="46">
        <f t="shared" si="0"/>
        <v>0</v>
      </c>
      <c r="G9" s="47">
        <f t="shared" si="1"/>
        <v>0</v>
      </c>
      <c r="H9" s="46">
        <f t="shared" si="2"/>
        <v>0</v>
      </c>
      <c r="I9" s="47">
        <f t="shared" si="3"/>
        <v>0</v>
      </c>
      <c r="J9" s="48" t="str">
        <f t="shared" ref="J9:J35" si="4">+CONCATENATE(G9," ","mes(es) y ",I9," ","día(s)")</f>
        <v>0 mes(es) y 0 día(s)</v>
      </c>
      <c r="K9" s="50" t="str" cm="1">
        <f t="array" ref="K9">IF(D9=0," ",(SUMPRODUCT(($D9&lt;=$E$7:$E$34)*($E9&gt;=$D$7:$D$34))&gt;1))</f>
        <v xml:space="preserve"> </v>
      </c>
    </row>
    <row r="10" spans="1:15" hidden="1" x14ac:dyDescent="0.2">
      <c r="A10" s="26">
        <v>4</v>
      </c>
      <c r="B10" s="26"/>
      <c r="C10" s="53"/>
      <c r="D10" s="43"/>
      <c r="E10" s="43"/>
      <c r="F10" s="29">
        <f t="shared" si="0"/>
        <v>0</v>
      </c>
      <c r="G10" s="30">
        <f t="shared" si="1"/>
        <v>0</v>
      </c>
      <c r="H10" s="29">
        <f t="shared" si="2"/>
        <v>0</v>
      </c>
      <c r="I10" s="30">
        <f t="shared" si="3"/>
        <v>0</v>
      </c>
      <c r="J10" s="41" t="str">
        <f t="shared" si="4"/>
        <v>0 mes(es) y 0 día(s)</v>
      </c>
      <c r="K10" s="1" t="str" cm="1">
        <f t="array" ref="K10">IF(D10=0," ",(SUMPRODUCT(($D10&lt;=$E$7:$E$34)*($E10&gt;=$D$7:$D$34))&gt;1))</f>
        <v xml:space="preserve"> </v>
      </c>
    </row>
    <row r="11" spans="1:15" s="50" customFormat="1" hidden="1" x14ac:dyDescent="0.2">
      <c r="A11" s="49">
        <v>5</v>
      </c>
      <c r="B11" s="44"/>
      <c r="C11" s="45"/>
      <c r="D11" s="51"/>
      <c r="E11" s="51"/>
      <c r="F11" s="46">
        <f t="shared" si="0"/>
        <v>0</v>
      </c>
      <c r="G11" s="47">
        <f t="shared" si="1"/>
        <v>0</v>
      </c>
      <c r="H11" s="46">
        <f t="shared" si="2"/>
        <v>0</v>
      </c>
      <c r="I11" s="47">
        <f t="shared" si="3"/>
        <v>0</v>
      </c>
      <c r="J11" s="48" t="str">
        <f t="shared" si="4"/>
        <v>0 mes(es) y 0 día(s)</v>
      </c>
      <c r="K11" s="50" t="str" cm="1">
        <f t="array" ref="K11">IF(D11=0," ",(SUMPRODUCT(($D11&lt;=$E$7:$E$34)*($E11&gt;=$D$7:$D$34))&gt;1))</f>
        <v xml:space="preserve"> </v>
      </c>
    </row>
    <row r="12" spans="1:15" hidden="1" x14ac:dyDescent="0.2">
      <c r="A12" s="26">
        <v>6</v>
      </c>
      <c r="B12" s="26"/>
      <c r="C12" s="53"/>
      <c r="D12" s="43"/>
      <c r="E12" s="43"/>
      <c r="F12" s="29">
        <f t="shared" si="0"/>
        <v>0</v>
      </c>
      <c r="G12" s="30">
        <f t="shared" si="1"/>
        <v>0</v>
      </c>
      <c r="H12" s="29">
        <f t="shared" si="2"/>
        <v>0</v>
      </c>
      <c r="I12" s="30">
        <f t="shared" si="3"/>
        <v>0</v>
      </c>
      <c r="J12" s="41" t="str">
        <f t="shared" si="4"/>
        <v>0 mes(es) y 0 día(s)</v>
      </c>
      <c r="K12" s="1" t="str" cm="1">
        <f t="array" ref="K12">IF(D12=0," ",(SUMPRODUCT(($D12&lt;=$E$7:$E$34)*($E12&gt;=$D$7:$D$34))&gt;1))</f>
        <v xml:space="preserve"> </v>
      </c>
    </row>
    <row r="13" spans="1:15" s="50" customFormat="1" hidden="1" x14ac:dyDescent="0.2">
      <c r="A13" s="49">
        <v>7</v>
      </c>
      <c r="B13" s="44"/>
      <c r="C13" s="45"/>
      <c r="D13" s="51"/>
      <c r="E13" s="51"/>
      <c r="F13" s="46">
        <f t="shared" si="0"/>
        <v>0</v>
      </c>
      <c r="G13" s="47">
        <f t="shared" si="1"/>
        <v>0</v>
      </c>
      <c r="H13" s="46">
        <f t="shared" si="2"/>
        <v>0</v>
      </c>
      <c r="I13" s="47">
        <f t="shared" si="3"/>
        <v>0</v>
      </c>
      <c r="J13" s="48" t="str">
        <f t="shared" si="4"/>
        <v>0 mes(es) y 0 día(s)</v>
      </c>
      <c r="K13" s="50" t="str" cm="1">
        <f t="array" ref="K13">IF(D13=0," ",(SUMPRODUCT(($D13&lt;=$E$7:$E$34)*($E13&gt;=$D$7:$D$34))&gt;1))</f>
        <v xml:space="preserve"> </v>
      </c>
    </row>
    <row r="14" spans="1:15" hidden="1" x14ac:dyDescent="0.2">
      <c r="A14" s="26">
        <v>8</v>
      </c>
      <c r="B14" s="26"/>
      <c r="C14" s="53"/>
      <c r="D14" s="43"/>
      <c r="E14" s="43"/>
      <c r="F14" s="29">
        <f t="shared" si="0"/>
        <v>0</v>
      </c>
      <c r="G14" s="30">
        <f t="shared" si="1"/>
        <v>0</v>
      </c>
      <c r="H14" s="29">
        <f t="shared" si="2"/>
        <v>0</v>
      </c>
      <c r="I14" s="30">
        <f t="shared" si="3"/>
        <v>0</v>
      </c>
      <c r="J14" s="41" t="str">
        <f t="shared" si="4"/>
        <v>0 mes(es) y 0 día(s)</v>
      </c>
      <c r="K14" s="1" t="str" cm="1">
        <f t="array" ref="K14">IF(D14=0," ",(SUMPRODUCT(($D14&lt;=$E$7:$E$34)*($E14&gt;=$D$7:$D$34))&gt;1))</f>
        <v xml:space="preserve"> </v>
      </c>
    </row>
    <row r="15" spans="1:15" s="50" customFormat="1" hidden="1" x14ac:dyDescent="0.2">
      <c r="A15" s="49">
        <v>9</v>
      </c>
      <c r="B15" s="44"/>
      <c r="C15" s="45"/>
      <c r="D15" s="51"/>
      <c r="E15" s="51"/>
      <c r="F15" s="46">
        <f t="shared" si="0"/>
        <v>0</v>
      </c>
      <c r="G15" s="47">
        <f t="shared" si="1"/>
        <v>0</v>
      </c>
      <c r="H15" s="46">
        <f t="shared" si="2"/>
        <v>0</v>
      </c>
      <c r="I15" s="47">
        <f t="shared" si="3"/>
        <v>0</v>
      </c>
      <c r="J15" s="48" t="str">
        <f t="shared" si="4"/>
        <v>0 mes(es) y 0 día(s)</v>
      </c>
      <c r="K15" s="50" t="str" cm="1">
        <f t="array" ref="K15">IF(D15=0," ",(SUMPRODUCT(($D15&lt;=$E$7:$E$34)*($E15&gt;=$D$7:$D$34))&gt;1))</f>
        <v xml:space="preserve"> </v>
      </c>
    </row>
    <row r="16" spans="1:15" hidden="1" x14ac:dyDescent="0.2">
      <c r="A16" s="26">
        <v>10</v>
      </c>
      <c r="B16" s="26"/>
      <c r="C16" s="53"/>
      <c r="D16" s="43"/>
      <c r="E16" s="43"/>
      <c r="F16" s="29">
        <f t="shared" si="0"/>
        <v>0</v>
      </c>
      <c r="G16" s="30">
        <f t="shared" si="1"/>
        <v>0</v>
      </c>
      <c r="H16" s="29">
        <f t="shared" si="2"/>
        <v>0</v>
      </c>
      <c r="I16" s="30">
        <f t="shared" si="3"/>
        <v>0</v>
      </c>
      <c r="J16" s="41" t="str">
        <f t="shared" si="4"/>
        <v>0 mes(es) y 0 día(s)</v>
      </c>
      <c r="K16" s="1" t="str" cm="1">
        <f t="array" ref="K16">IF(D16=0," ",(SUMPRODUCT(($D16&lt;=$E$7:$E$34)*($E16&gt;=$D$7:$D$34))&gt;1))</f>
        <v xml:space="preserve"> </v>
      </c>
    </row>
    <row r="17" spans="1:11" s="50" customFormat="1" hidden="1" x14ac:dyDescent="0.2">
      <c r="A17" s="49">
        <v>11</v>
      </c>
      <c r="B17" s="26"/>
      <c r="C17" s="53"/>
      <c r="D17" s="43"/>
      <c r="E17" s="43"/>
      <c r="F17" s="46">
        <f t="shared" si="0"/>
        <v>0</v>
      </c>
      <c r="G17" s="47">
        <f t="shared" si="1"/>
        <v>0</v>
      </c>
      <c r="H17" s="46">
        <f t="shared" si="2"/>
        <v>0</v>
      </c>
      <c r="I17" s="47">
        <f t="shared" si="3"/>
        <v>0</v>
      </c>
      <c r="J17" s="48" t="str">
        <f t="shared" si="4"/>
        <v>0 mes(es) y 0 día(s)</v>
      </c>
      <c r="K17" s="50" t="str" cm="1">
        <f t="array" ref="K17">IF(D17=0," ",(SUMPRODUCT(($D17&lt;=$E$7:$E$34)*($E17&gt;=$D$7:$D$34))&gt;1))</f>
        <v xml:space="preserve"> </v>
      </c>
    </row>
    <row r="18" spans="1:11" hidden="1" x14ac:dyDescent="0.2">
      <c r="A18" s="26">
        <v>12</v>
      </c>
      <c r="B18" s="26"/>
      <c r="C18" s="53"/>
      <c r="D18" s="43"/>
      <c r="E18" s="43"/>
      <c r="F18" s="29">
        <f t="shared" si="0"/>
        <v>0</v>
      </c>
      <c r="G18" s="30">
        <f t="shared" si="1"/>
        <v>0</v>
      </c>
      <c r="H18" s="29">
        <f t="shared" si="2"/>
        <v>0</v>
      </c>
      <c r="I18" s="30">
        <f t="shared" si="3"/>
        <v>0</v>
      </c>
      <c r="J18" s="41" t="str">
        <f t="shared" si="4"/>
        <v>0 mes(es) y 0 día(s)</v>
      </c>
      <c r="K18" s="1" t="str" cm="1">
        <f t="array" ref="K18">IF(D18=0," ",(SUMPRODUCT(($D18&lt;=$E$7:$E$34)*($E18&gt;=$D$7:$D$34))&gt;1))</f>
        <v xml:space="preserve"> </v>
      </c>
    </row>
    <row r="19" spans="1:11" s="50" customFormat="1" hidden="1" x14ac:dyDescent="0.2">
      <c r="A19" s="49">
        <v>13</v>
      </c>
      <c r="B19" s="26"/>
      <c r="C19" s="53"/>
      <c r="D19" s="43"/>
      <c r="E19" s="43"/>
      <c r="F19" s="46">
        <f t="shared" si="0"/>
        <v>0</v>
      </c>
      <c r="G19" s="47">
        <f t="shared" si="1"/>
        <v>0</v>
      </c>
      <c r="H19" s="46">
        <f t="shared" si="2"/>
        <v>0</v>
      </c>
      <c r="I19" s="47">
        <f t="shared" si="3"/>
        <v>0</v>
      </c>
      <c r="J19" s="48" t="str">
        <f t="shared" si="4"/>
        <v>0 mes(es) y 0 día(s)</v>
      </c>
      <c r="K19" s="50" t="str" cm="1">
        <f t="array" ref="K19">IF(D19=0," ",(SUMPRODUCT(($D19&lt;=$E$7:$E$34)*($E19&gt;=$D$7:$D$34))&gt;1))</f>
        <v xml:space="preserve"> </v>
      </c>
    </row>
    <row r="20" spans="1:11" hidden="1" x14ac:dyDescent="0.2">
      <c r="A20" s="26">
        <v>14</v>
      </c>
      <c r="B20" s="26"/>
      <c r="C20" s="53"/>
      <c r="D20" s="43"/>
      <c r="E20" s="43"/>
      <c r="F20" s="29">
        <f t="shared" si="0"/>
        <v>0</v>
      </c>
      <c r="G20" s="30">
        <f t="shared" si="1"/>
        <v>0</v>
      </c>
      <c r="H20" s="29">
        <f t="shared" si="2"/>
        <v>0</v>
      </c>
      <c r="I20" s="30">
        <f t="shared" si="3"/>
        <v>0</v>
      </c>
      <c r="J20" s="41" t="str">
        <f t="shared" si="4"/>
        <v>0 mes(es) y 0 día(s)</v>
      </c>
      <c r="K20" s="1" t="str" cm="1">
        <f t="array" ref="K20">IF(D20=0," ",(SUMPRODUCT(($D20&lt;=$E$7:$E$34)*($E20&gt;=$D$7:$D$34))&gt;1))</f>
        <v xml:space="preserve"> </v>
      </c>
    </row>
    <row r="21" spans="1:11" s="50" customFormat="1" hidden="1" x14ac:dyDescent="0.2">
      <c r="A21" s="49">
        <v>15</v>
      </c>
      <c r="B21" s="26"/>
      <c r="C21" s="53"/>
      <c r="D21" s="43"/>
      <c r="E21" s="43"/>
      <c r="F21" s="46">
        <f t="shared" si="0"/>
        <v>0</v>
      </c>
      <c r="G21" s="47">
        <f t="shared" si="1"/>
        <v>0</v>
      </c>
      <c r="H21" s="46">
        <f t="shared" si="2"/>
        <v>0</v>
      </c>
      <c r="I21" s="47">
        <f t="shared" si="3"/>
        <v>0</v>
      </c>
      <c r="J21" s="48" t="str">
        <f t="shared" si="4"/>
        <v>0 mes(es) y 0 día(s)</v>
      </c>
      <c r="K21" s="50" t="str" cm="1">
        <f t="array" ref="K21">IF(D21=0," ",(SUMPRODUCT(($D21&lt;=$E$7:$E$34)*($E21&gt;=$D$7:$D$34))&gt;1))</f>
        <v xml:space="preserve"> </v>
      </c>
    </row>
    <row r="22" spans="1:11" hidden="1" x14ac:dyDescent="0.2">
      <c r="A22" s="26">
        <v>16</v>
      </c>
      <c r="B22" s="26"/>
      <c r="C22" s="2"/>
      <c r="D22" s="43"/>
      <c r="E22" s="43"/>
      <c r="F22" s="29">
        <f t="shared" si="0"/>
        <v>0</v>
      </c>
      <c r="G22" s="30">
        <f t="shared" si="1"/>
        <v>0</v>
      </c>
      <c r="H22" s="29">
        <f t="shared" si="2"/>
        <v>0</v>
      </c>
      <c r="I22" s="30">
        <f t="shared" si="3"/>
        <v>0</v>
      </c>
      <c r="J22" s="41" t="str">
        <f t="shared" si="4"/>
        <v>0 mes(es) y 0 día(s)</v>
      </c>
      <c r="K22" s="1" t="str" cm="1">
        <f t="array" ref="K22">IF(D22=0," ",(SUMPRODUCT(($D22&lt;=$E$7:$E$34)*($E22&gt;=$D$7:$D$34))&gt;1))</f>
        <v xml:space="preserve"> </v>
      </c>
    </row>
    <row r="23" spans="1:11" s="50" customFormat="1" hidden="1" x14ac:dyDescent="0.2">
      <c r="A23" s="49">
        <v>17</v>
      </c>
      <c r="B23" s="54"/>
      <c r="C23" s="53"/>
      <c r="D23" s="43"/>
      <c r="E23" s="43"/>
      <c r="F23" s="46">
        <f t="shared" si="0"/>
        <v>0</v>
      </c>
      <c r="G23" s="47">
        <f t="shared" si="1"/>
        <v>0</v>
      </c>
      <c r="H23" s="46">
        <f t="shared" si="2"/>
        <v>0</v>
      </c>
      <c r="I23" s="47">
        <f t="shared" si="3"/>
        <v>0</v>
      </c>
      <c r="J23" s="48" t="str">
        <f t="shared" si="4"/>
        <v>0 mes(es) y 0 día(s)</v>
      </c>
      <c r="K23" s="50" t="str" cm="1">
        <f t="array" ref="K23">IF(D23=0," ",(SUMPRODUCT(($D23&lt;=$E$7:$E$34)*($E23&gt;=$D$7:$D$34))&gt;1))</f>
        <v xml:space="preserve"> </v>
      </c>
    </row>
    <row r="24" spans="1:11" hidden="1" x14ac:dyDescent="0.2">
      <c r="A24" s="26">
        <v>18</v>
      </c>
      <c r="B24" s="27"/>
      <c r="C24" s="28"/>
      <c r="D24" s="43"/>
      <c r="E24" s="43"/>
      <c r="F24" s="29">
        <f t="shared" si="0"/>
        <v>0</v>
      </c>
      <c r="G24" s="30">
        <f t="shared" si="1"/>
        <v>0</v>
      </c>
      <c r="H24" s="29">
        <f t="shared" si="2"/>
        <v>0</v>
      </c>
      <c r="I24" s="30">
        <f t="shared" si="3"/>
        <v>0</v>
      </c>
      <c r="J24" s="41" t="str">
        <f t="shared" si="4"/>
        <v>0 mes(es) y 0 día(s)</v>
      </c>
      <c r="K24" s="1" t="str" cm="1">
        <f t="array" ref="K24">IF(D24=0," ",(SUMPRODUCT(($D24&lt;=$E$7:$E$34)*($E24&gt;=$D$7:$D$34))&gt;1))</f>
        <v xml:space="preserve"> </v>
      </c>
    </row>
    <row r="25" spans="1:11" s="50" customFormat="1" hidden="1" x14ac:dyDescent="0.2">
      <c r="A25" s="49">
        <v>19</v>
      </c>
      <c r="B25" s="44"/>
      <c r="C25" s="45"/>
      <c r="D25" s="51"/>
      <c r="E25" s="51"/>
      <c r="F25" s="46">
        <f t="shared" si="0"/>
        <v>0</v>
      </c>
      <c r="G25" s="47">
        <f t="shared" si="1"/>
        <v>0</v>
      </c>
      <c r="H25" s="46">
        <f t="shared" si="2"/>
        <v>0</v>
      </c>
      <c r="I25" s="47">
        <f t="shared" si="3"/>
        <v>0</v>
      </c>
      <c r="J25" s="48" t="str">
        <f t="shared" si="4"/>
        <v>0 mes(es) y 0 día(s)</v>
      </c>
      <c r="K25" s="50" t="str" cm="1">
        <f t="array" ref="K25">IF(D25=0," ",(SUMPRODUCT(($D25&lt;=$E$7:$E$34)*($E25&gt;=$D$7:$D$34))&gt;1))</f>
        <v xml:space="preserve"> </v>
      </c>
    </row>
    <row r="26" spans="1:11" hidden="1" x14ac:dyDescent="0.2">
      <c r="A26" s="26">
        <v>20</v>
      </c>
      <c r="B26" s="27"/>
      <c r="C26" s="28"/>
      <c r="D26" s="43"/>
      <c r="E26" s="43"/>
      <c r="F26" s="29">
        <f t="shared" si="0"/>
        <v>0</v>
      </c>
      <c r="G26" s="30">
        <f t="shared" si="1"/>
        <v>0</v>
      </c>
      <c r="H26" s="29">
        <f t="shared" si="2"/>
        <v>0</v>
      </c>
      <c r="I26" s="30">
        <f t="shared" si="3"/>
        <v>0</v>
      </c>
      <c r="J26" s="41" t="str">
        <f t="shared" si="4"/>
        <v>0 mes(es) y 0 día(s)</v>
      </c>
      <c r="K26" s="1" t="str" cm="1">
        <f t="array" ref="K26">IF(D26=0," ",(SUMPRODUCT(($D26&lt;=$E$7:$E$34)*($E26&gt;=$D$7:$D$34))&gt;1))</f>
        <v xml:space="preserve"> </v>
      </c>
    </row>
    <row r="27" spans="1:11" s="50" customFormat="1" hidden="1" x14ac:dyDescent="0.2">
      <c r="A27" s="49">
        <v>21</v>
      </c>
      <c r="B27" s="44"/>
      <c r="C27" s="45"/>
      <c r="D27" s="51"/>
      <c r="E27" s="51"/>
      <c r="F27" s="46">
        <f t="shared" si="0"/>
        <v>0</v>
      </c>
      <c r="G27" s="47">
        <f t="shared" si="1"/>
        <v>0</v>
      </c>
      <c r="H27" s="46">
        <f t="shared" si="2"/>
        <v>0</v>
      </c>
      <c r="I27" s="47">
        <f t="shared" si="3"/>
        <v>0</v>
      </c>
      <c r="J27" s="48" t="str">
        <f t="shared" si="4"/>
        <v>0 mes(es) y 0 día(s)</v>
      </c>
      <c r="K27" s="50" t="str" cm="1">
        <f t="array" ref="K27">IF(D27=0," ",(SUMPRODUCT(($D27&lt;=$E$7:$E$34)*($E27&gt;=$D$7:$D$34))&gt;1))</f>
        <v xml:space="preserve"> </v>
      </c>
    </row>
    <row r="28" spans="1:11" hidden="1" x14ac:dyDescent="0.2">
      <c r="A28" s="26">
        <v>22</v>
      </c>
      <c r="B28" s="27"/>
      <c r="C28" s="28"/>
      <c r="D28" s="43"/>
      <c r="E28" s="43"/>
      <c r="F28" s="29">
        <f t="shared" si="0"/>
        <v>0</v>
      </c>
      <c r="G28" s="30">
        <f t="shared" si="1"/>
        <v>0</v>
      </c>
      <c r="H28" s="29">
        <f t="shared" si="2"/>
        <v>0</v>
      </c>
      <c r="I28" s="30">
        <f t="shared" si="3"/>
        <v>0</v>
      </c>
      <c r="J28" s="41" t="str">
        <f t="shared" si="4"/>
        <v>0 mes(es) y 0 día(s)</v>
      </c>
      <c r="K28" s="1" t="str" cm="1">
        <f t="array" ref="K28">IF(D28=0," ",(SUMPRODUCT(($D28&lt;=$E$7:$E$34)*($E28&gt;=$D$7:$D$34))&gt;1))</f>
        <v xml:space="preserve"> </v>
      </c>
    </row>
    <row r="29" spans="1:11" s="50" customFormat="1" hidden="1" x14ac:dyDescent="0.2">
      <c r="A29" s="49">
        <v>23</v>
      </c>
      <c r="B29" s="44"/>
      <c r="C29" s="45"/>
      <c r="D29" s="51"/>
      <c r="E29" s="51"/>
      <c r="F29" s="46">
        <f t="shared" si="0"/>
        <v>0</v>
      </c>
      <c r="G29" s="47">
        <f t="shared" si="1"/>
        <v>0</v>
      </c>
      <c r="H29" s="46">
        <f t="shared" si="2"/>
        <v>0</v>
      </c>
      <c r="I29" s="47">
        <f t="shared" si="3"/>
        <v>0</v>
      </c>
      <c r="J29" s="48" t="str">
        <f t="shared" si="4"/>
        <v>0 mes(es) y 0 día(s)</v>
      </c>
      <c r="K29" s="50" t="str" cm="1">
        <f t="array" ref="K29">IF(D29=0," ",(SUMPRODUCT(($D29&lt;=$E$7:$E$34)*($E29&gt;=$D$7:$D$34))&gt;1))</f>
        <v xml:space="preserve"> </v>
      </c>
    </row>
    <row r="30" spans="1:11" hidden="1" x14ac:dyDescent="0.2">
      <c r="A30" s="26">
        <v>24</v>
      </c>
      <c r="B30" s="27"/>
      <c r="C30" s="28"/>
      <c r="D30" s="43"/>
      <c r="E30" s="43"/>
      <c r="F30" s="29">
        <f t="shared" si="0"/>
        <v>0</v>
      </c>
      <c r="G30" s="30">
        <f t="shared" si="1"/>
        <v>0</v>
      </c>
      <c r="H30" s="29">
        <f t="shared" si="2"/>
        <v>0</v>
      </c>
      <c r="I30" s="30">
        <f t="shared" si="3"/>
        <v>0</v>
      </c>
      <c r="J30" s="41" t="str">
        <f t="shared" si="4"/>
        <v>0 mes(es) y 0 día(s)</v>
      </c>
      <c r="K30" s="1" t="str" cm="1">
        <f t="array" ref="K30">IF(D30=0," ",(SUMPRODUCT(($D30&lt;=$E$7:$E$34)*($E30&gt;=$D$7:$D$34))&gt;1))</f>
        <v xml:space="preserve"> </v>
      </c>
    </row>
    <row r="31" spans="1:11" s="50" customFormat="1" hidden="1" x14ac:dyDescent="0.2">
      <c r="A31" s="49">
        <v>25</v>
      </c>
      <c r="B31" s="44"/>
      <c r="C31" s="45"/>
      <c r="D31" s="51"/>
      <c r="E31" s="51"/>
      <c r="F31" s="46">
        <f t="shared" si="0"/>
        <v>0</v>
      </c>
      <c r="G31" s="47">
        <f t="shared" si="1"/>
        <v>0</v>
      </c>
      <c r="H31" s="46">
        <f t="shared" si="2"/>
        <v>0</v>
      </c>
      <c r="I31" s="47">
        <f t="shared" si="3"/>
        <v>0</v>
      </c>
      <c r="J31" s="48" t="str">
        <f t="shared" si="4"/>
        <v>0 mes(es) y 0 día(s)</v>
      </c>
      <c r="K31" s="50" t="str" cm="1">
        <f t="array" ref="K31">IF(D31=0," ",(SUMPRODUCT(($D31&lt;=$E$7:$E$34)*($E31&gt;=$D$7:$D$34))&gt;1))</f>
        <v xml:space="preserve"> </v>
      </c>
    </row>
    <row r="32" spans="1:11" hidden="1" x14ac:dyDescent="0.2">
      <c r="A32" s="26">
        <v>26</v>
      </c>
      <c r="B32" s="27"/>
      <c r="C32" s="28"/>
      <c r="D32" s="43"/>
      <c r="E32" s="43"/>
      <c r="F32" s="29">
        <f t="shared" si="0"/>
        <v>0</v>
      </c>
      <c r="G32" s="30">
        <f t="shared" si="1"/>
        <v>0</v>
      </c>
      <c r="H32" s="29">
        <f t="shared" si="2"/>
        <v>0</v>
      </c>
      <c r="I32" s="30">
        <f t="shared" si="3"/>
        <v>0</v>
      </c>
      <c r="J32" s="42" t="str">
        <f t="shared" si="4"/>
        <v>0 mes(es) y 0 día(s)</v>
      </c>
      <c r="K32" s="1" t="str" cm="1">
        <f t="array" ref="K32">IF(D32=0," ",(SUMPRODUCT(($D32&lt;=$E$7:$E$34)*($E32&gt;=$D$7:$D$34))&gt;1))</f>
        <v xml:space="preserve"> </v>
      </c>
    </row>
    <row r="33" spans="1:15" s="50" customFormat="1" hidden="1" x14ac:dyDescent="0.2">
      <c r="A33" s="49">
        <v>27</v>
      </c>
      <c r="B33" s="44"/>
      <c r="C33" s="45"/>
      <c r="D33" s="51"/>
      <c r="E33" s="51"/>
      <c r="F33" s="46">
        <f t="shared" si="0"/>
        <v>0</v>
      </c>
      <c r="G33" s="47">
        <f t="shared" si="1"/>
        <v>0</v>
      </c>
      <c r="H33" s="46">
        <f t="shared" si="2"/>
        <v>0</v>
      </c>
      <c r="I33" s="47">
        <f t="shared" si="3"/>
        <v>0</v>
      </c>
      <c r="J33" s="48" t="str">
        <f t="shared" si="4"/>
        <v>0 mes(es) y 0 día(s)</v>
      </c>
      <c r="K33" s="50" t="str" cm="1">
        <f t="array" ref="K33">IF(D33=0," ",(SUMPRODUCT(($D33&lt;=$E$7:$E$34)*($E33&gt;=$D$7:$D$34))&gt;1))</f>
        <v xml:space="preserve"> </v>
      </c>
    </row>
    <row r="34" spans="1:15" ht="13.9" hidden="1" customHeight="1" x14ac:dyDescent="0.2">
      <c r="A34" s="26">
        <v>28</v>
      </c>
      <c r="B34" s="27"/>
      <c r="C34" s="28"/>
      <c r="D34" s="43"/>
      <c r="E34" s="43"/>
      <c r="F34" s="29">
        <f t="shared" si="0"/>
        <v>0</v>
      </c>
      <c r="G34" s="30">
        <f t="shared" si="1"/>
        <v>0</v>
      </c>
      <c r="H34" s="29">
        <f t="shared" si="2"/>
        <v>0</v>
      </c>
      <c r="I34" s="30">
        <f t="shared" si="3"/>
        <v>0</v>
      </c>
      <c r="J34" s="41" t="str">
        <f t="shared" si="4"/>
        <v>0 mes(es) y 0 día(s)</v>
      </c>
      <c r="K34" s="1" t="str" cm="1">
        <f t="array" ref="K34">IF(D34=0," ",(SUMPRODUCT(($D34&lt;=$E$7:$E$34)*($E34&gt;=$D$7:$D$34))&gt;1))</f>
        <v xml:space="preserve"> </v>
      </c>
    </row>
    <row r="35" spans="1:15" ht="12.75" hidden="1" thickBot="1" x14ac:dyDescent="0.25">
      <c r="A35" s="16">
        <v>29</v>
      </c>
      <c r="B35" s="21"/>
      <c r="C35" s="22"/>
      <c r="D35" s="17"/>
      <c r="E35" s="17"/>
      <c r="F35" s="23">
        <f t="shared" si="0"/>
        <v>0</v>
      </c>
      <c r="G35" s="24">
        <f t="shared" si="1"/>
        <v>0</v>
      </c>
      <c r="H35" s="23">
        <f t="shared" si="2"/>
        <v>0</v>
      </c>
      <c r="I35" s="24">
        <f t="shared" si="3"/>
        <v>0</v>
      </c>
      <c r="J35" s="25" t="str">
        <f t="shared" si="4"/>
        <v>0 mes(es) y 0 día(s)</v>
      </c>
      <c r="K35" s="1" t="str" cm="1">
        <f t="array" ref="K35">IF(D35=0," ",(SUMPRODUCT(($D35&lt;=$E$7:$E$34)*($E35&gt;=$D$7:$D$34))&gt;1))</f>
        <v xml:space="preserve"> </v>
      </c>
    </row>
    <row r="36" spans="1:15" s="6" customFormat="1" hidden="1" x14ac:dyDescent="0.2">
      <c r="A36" s="7"/>
      <c r="B36" s="3"/>
      <c r="C36" s="3"/>
      <c r="D36" s="4"/>
      <c r="E36" s="4"/>
      <c r="F36" s="5"/>
      <c r="G36" s="2"/>
      <c r="H36" s="5"/>
      <c r="I36" s="2"/>
      <c r="J36" s="8"/>
      <c r="K36" s="1"/>
      <c r="L36" s="1"/>
      <c r="M36" s="1"/>
      <c r="N36" s="1"/>
      <c r="O36" s="1"/>
    </row>
    <row r="37" spans="1:15" ht="15" customHeight="1" x14ac:dyDescent="0.2">
      <c r="A37" s="66" t="s">
        <v>5</v>
      </c>
      <c r="B37" s="66"/>
      <c r="C37" s="66"/>
      <c r="D37" s="64" t="s">
        <v>6</v>
      </c>
      <c r="E37" s="64"/>
      <c r="F37" s="31">
        <f>+SUM(F7:F36)</f>
        <v>49.533333333333331</v>
      </c>
      <c r="G37" s="29">
        <f>+ROUNDDOWN(F37,0)</f>
        <v>49</v>
      </c>
      <c r="H37" s="29">
        <f t="shared" si="2"/>
        <v>0.53333333333333144</v>
      </c>
      <c r="I37" s="30">
        <f t="shared" si="3"/>
        <v>16</v>
      </c>
      <c r="J37" s="39" t="str">
        <f>+CONCATENATE(G37," ","meses y ",I37," ","días")</f>
        <v>49 meses y 16 días</v>
      </c>
      <c r="K37" s="32"/>
    </row>
    <row r="38" spans="1:15" ht="13.9" customHeight="1" x14ac:dyDescent="0.2">
      <c r="A38" s="66"/>
      <c r="B38" s="66"/>
      <c r="C38" s="66"/>
      <c r="D38" s="37">
        <f>+F37/12</f>
        <v>4.1277777777777773</v>
      </c>
      <c r="E38" s="38">
        <f>+ROUNDDOWN(D38,0)</f>
        <v>4</v>
      </c>
      <c r="F38" s="33">
        <f>+D38-E38</f>
        <v>0.12777777777777732</v>
      </c>
      <c r="G38" s="33">
        <f>+F38*12</f>
        <v>1.5333333333333279</v>
      </c>
      <c r="H38" s="33">
        <f>+ROUNDDOWN(G38,0)</f>
        <v>1</v>
      </c>
      <c r="I38" s="33">
        <f>+G38-H38</f>
        <v>0.53333333333332789</v>
      </c>
      <c r="J38" s="34">
        <f>+ROUND(I38*30,0)</f>
        <v>16</v>
      </c>
      <c r="K38" s="32"/>
    </row>
    <row r="39" spans="1:15" ht="9" customHeight="1" x14ac:dyDescent="0.2">
      <c r="A39" s="66"/>
      <c r="B39" s="66"/>
      <c r="C39" s="66"/>
      <c r="D39" s="64" t="s">
        <v>7</v>
      </c>
      <c r="E39" s="64"/>
      <c r="F39" s="35"/>
      <c r="G39" s="35"/>
      <c r="H39" s="35"/>
      <c r="I39" s="35"/>
      <c r="J39" s="40" t="str">
        <f>+CONCATENATE(E38," "," año(s) ",H38," "," mes(es) y ",J38," "," día(s)")</f>
        <v>4  año(s) 1  mes(es) y 16  día(s)</v>
      </c>
      <c r="K39" s="36"/>
      <c r="L39" s="6"/>
      <c r="M39" s="6"/>
      <c r="N39" s="6"/>
      <c r="O39" s="6"/>
    </row>
    <row r="40" spans="1:15" ht="20.45" customHeight="1" thickBot="1" x14ac:dyDescent="0.25">
      <c r="A40" s="68"/>
      <c r="B40" s="69"/>
      <c r="C40" s="69"/>
      <c r="D40" s="69"/>
      <c r="E40" s="70"/>
      <c r="F40" s="52"/>
      <c r="G40" s="52"/>
      <c r="H40" s="52"/>
      <c r="I40" s="52"/>
      <c r="J40" s="76" t="s">
        <v>16</v>
      </c>
      <c r="K40" s="77"/>
    </row>
    <row r="41" spans="1:15" ht="42.6" customHeight="1" thickBot="1" x14ac:dyDescent="0.25">
      <c r="A41" s="71" t="s">
        <v>11</v>
      </c>
      <c r="B41" s="72"/>
      <c r="C41" s="72"/>
      <c r="D41" s="72"/>
      <c r="E41" s="72"/>
      <c r="F41" s="72"/>
      <c r="G41" s="72"/>
      <c r="H41" s="72"/>
      <c r="I41" s="72"/>
      <c r="J41" s="73"/>
    </row>
    <row r="42" spans="1:15" x14ac:dyDescent="0.2"/>
    <row r="43" spans="1:15" x14ac:dyDescent="0.2"/>
    <row r="44" spans="1:15" x14ac:dyDescent="0.2"/>
    <row r="45" spans="1:15" x14ac:dyDescent="0.2"/>
  </sheetData>
  <sortState xmlns:xlrd2="http://schemas.microsoft.com/office/spreadsheetml/2017/richdata2" ref="B6:E23">
    <sortCondition ref="D6:D23"/>
  </sortState>
  <mergeCells count="17">
    <mergeCell ref="A40:E40"/>
    <mergeCell ref="A41:J41"/>
    <mergeCell ref="J5:J6"/>
    <mergeCell ref="A3:B3"/>
    <mergeCell ref="C3:D3"/>
    <mergeCell ref="D37:E37"/>
    <mergeCell ref="D39:E39"/>
    <mergeCell ref="A37:C39"/>
    <mergeCell ref="J40:K40"/>
    <mergeCell ref="M1:O1"/>
    <mergeCell ref="B1:E1"/>
    <mergeCell ref="A2:J2"/>
    <mergeCell ref="A4:J4"/>
    <mergeCell ref="C5:C6"/>
    <mergeCell ref="A5:A6"/>
    <mergeCell ref="B5:B6"/>
    <mergeCell ref="D5:E5"/>
  </mergeCells>
  <conditionalFormatting sqref="D7:E8 D10:E10 D12:E12 D14:E14 D16:E20">
    <cfRule type="expression" dxfId="9" priority="11">
      <formula>IF(D7=0," ",(SUMPRODUCT(($D7&lt;=$E$7:$E$34)*($E7&gt;=$D$7:$D$34))&gt;1))</formula>
    </cfRule>
  </conditionalFormatting>
  <conditionalFormatting sqref="D9:E9">
    <cfRule type="expression" dxfId="8" priority="4">
      <formula>IF(D9=0," ",(SUMPRODUCT(($D9&lt;=$E$7:$E$34)*($E9&gt;=$D$7:$D$34))&gt;1))</formula>
    </cfRule>
  </conditionalFormatting>
  <conditionalFormatting sqref="D11:E11">
    <cfRule type="expression" dxfId="7" priority="3">
      <formula>IF(D11=0," ",(SUMPRODUCT(($D11&lt;=$E$7:$E$34)*($E11&gt;=$D$7:$D$34))&gt;1))</formula>
    </cfRule>
  </conditionalFormatting>
  <conditionalFormatting sqref="D13:E13">
    <cfRule type="expression" dxfId="6" priority="2">
      <formula>IF(D13=0," ",(SUMPRODUCT(($D13&lt;=$E$7:$E$34)*($E13&gt;=$D$7:$D$34))&gt;1))</formula>
    </cfRule>
  </conditionalFormatting>
  <conditionalFormatting sqref="D15:E15">
    <cfRule type="expression" dxfId="5" priority="1">
      <formula>IF(D15=0," ",(SUMPRODUCT(($D15&lt;=$E$7:$E$34)*($E15&gt;=$D$7:$D$34))&gt;1))</formula>
    </cfRule>
  </conditionalFormatting>
  <conditionalFormatting sqref="D21:E21">
    <cfRule type="expression" dxfId="4" priority="5">
      <formula>IF(D21=0," ",(SUMPRODUCT(($D21&lt;=$E$7:$E$34)*($E21&gt;=$D$7:$D$34))&gt;1))</formula>
    </cfRule>
  </conditionalFormatting>
  <conditionalFormatting sqref="D22:E23">
    <cfRule type="expression" dxfId="3" priority="7">
      <formula>IF(D22=0," ",(SUMPRODUCT(($D22&lt;=$E$7:$E$34)*($E22&gt;=$D$7:$D$34))&gt;1))</formula>
    </cfRule>
  </conditionalFormatting>
  <conditionalFormatting sqref="D24:E35">
    <cfRule type="expression" dxfId="2" priority="19">
      <formula>IF(D24=0," ",(SUMPRODUCT(($D24&lt;=$E$7:$E$34)*($E24&gt;=$D$7:$D$34))&gt;1))</formula>
    </cfRule>
  </conditionalFormatting>
  <conditionalFormatting sqref="E7:E35">
    <cfRule type="expression" dxfId="1" priority="6">
      <formula>IF(E7=0," ",E7&lt;D7)</formula>
    </cfRule>
  </conditionalFormatting>
  <pageMargins left="0.70866141732283472" right="0.70866141732283472" top="0.74803149606299213" bottom="0.74803149606299213" header="0.31496062992125984" footer="0.31496062992125984"/>
  <pageSetup scale="75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operator="containsText" id="{F898A1AC-D45F-4892-AE84-DB3CC665A694}">
            <xm:f>NOT(ISERROR(SEARCH("NO CUMPLE",J40)))</xm:f>
            <xm:f>"NO CUMPLE"</xm:f>
            <x14:dxf>
              <fill>
                <patternFill>
                  <bgColor rgb="FFFF0000"/>
                </patternFill>
              </fill>
            </x14:dxf>
          </x14:cfRule>
          <xm:sqref>J40:K40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6da88d-8234-450a-85ec-3e4542f6107d">
      <Terms xmlns="http://schemas.microsoft.com/office/infopath/2007/PartnerControls"/>
    </lcf76f155ced4ddcb4097134ff3c332f>
    <TaxCatchAll xmlns="97108ef6-9010-441c-b292-516d3b4580b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2D13C7B3C73B40A8F7318A8A1D5DFB" ma:contentTypeVersion="14" ma:contentTypeDescription="Crear nuevo documento." ma:contentTypeScope="" ma:versionID="34bb28735875eb34a5141ce52d3056a0">
  <xsd:schema xmlns:xsd="http://www.w3.org/2001/XMLSchema" xmlns:xs="http://www.w3.org/2001/XMLSchema" xmlns:p="http://schemas.microsoft.com/office/2006/metadata/properties" xmlns:ns2="9c6da88d-8234-450a-85ec-3e4542f6107d" xmlns:ns3="97108ef6-9010-441c-b292-516d3b4580bb" targetNamespace="http://schemas.microsoft.com/office/2006/metadata/properties" ma:root="true" ma:fieldsID="9ff53f447e76ba873b96d634ec0f50d5" ns2:_="" ns3:_="">
    <xsd:import namespace="9c6da88d-8234-450a-85ec-3e4542f6107d"/>
    <xsd:import namespace="97108ef6-9010-441c-b292-516d3b4580b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6da88d-8234-450a-85ec-3e4542f610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dbcad680-5a29-4d0b-8086-9ecf1ca567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108ef6-9010-441c-b292-516d3b4580b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45c74d7-e258-4013-9207-49e83574ca65}" ma:internalName="TaxCatchAll" ma:showField="CatchAllData" ma:web="97108ef6-9010-441c-b292-516d3b4580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2FD3CF-0D3C-4664-95CB-D8C9076898D2}">
  <ds:schemaRefs>
    <ds:schemaRef ds:uri="http://schemas.microsoft.com/office/2006/metadata/properties"/>
    <ds:schemaRef ds:uri="http://schemas.microsoft.com/office/infopath/2007/PartnerControls"/>
    <ds:schemaRef ds:uri="9c6da88d-8234-450a-85ec-3e4542f6107d"/>
    <ds:schemaRef ds:uri="97108ef6-9010-441c-b292-516d3b4580bb"/>
  </ds:schemaRefs>
</ds:datastoreItem>
</file>

<file path=customXml/itemProps2.xml><?xml version="1.0" encoding="utf-8"?>
<ds:datastoreItem xmlns:ds="http://schemas.openxmlformats.org/officeDocument/2006/customXml" ds:itemID="{0D875630-CD47-42D7-BE6E-A96E38FCA2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20B6FD-2A51-4C58-B8AE-F66E096693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6da88d-8234-450a-85ec-3e4542f6107d"/>
    <ds:schemaRef ds:uri="97108ef6-9010-441c-b292-516d3b4580b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Edward Fernando Moyano Montanez</dc:creator>
  <cp:keywords/>
  <dc:description/>
  <cp:lastModifiedBy>Lisette Dayhanna Acosta Mancilla</cp:lastModifiedBy>
  <cp:revision/>
  <cp:lastPrinted>2024-01-21T20:20:28Z</cp:lastPrinted>
  <dcterms:created xsi:type="dcterms:W3CDTF">2018-10-18T15:40:50Z</dcterms:created>
  <dcterms:modified xsi:type="dcterms:W3CDTF">2024-08-08T14:46:22Z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0x010100A82D13C7B3C73B40A8F7318A8A1D5DFB</vt:lpwstr>
  </property>
</Properties>
</file>