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cuments\+++PROCESOS 2024\MINIMA CUANTIA\CASCOS\INFORMES\"/>
    </mc:Choice>
  </mc:AlternateContent>
  <xr:revisionPtr revIDLastSave="0" documentId="8_{3933F4E7-A9D9-41D5-895A-D187698EC54A}" xr6:coauthVersionLast="47" xr6:coauthVersionMax="47" xr10:uidLastSave="{00000000-0000-0000-0000-000000000000}"/>
  <bookViews>
    <workbookView xWindow="-120" yWindow="-120" windowWidth="20730" windowHeight="11160" tabRatio="507" xr2:uid="{00000000-000D-0000-FFFF-FFFF00000000}"/>
  </bookViews>
  <sheets>
    <sheet name="EVALUACIÓN ECONOMICA" sheetId="4" r:id="rId1"/>
    <sheet name="EVALUACIÓN FINANACIERA" sheetId="5" r:id="rId2"/>
  </sheets>
  <externalReferences>
    <externalReference r:id="rId3"/>
  </externalReferences>
  <definedNames>
    <definedName name="_xlnm._FilterDatabase" localSheetId="0" hidden="1">'EVALUACIÓN ECONOMICA'!$B$28:$C$28</definedName>
    <definedName name="_xlnm.Print_Area" localSheetId="0">'EVALUACIÓN ECONOMICA'!$A$1:$J$6</definedName>
    <definedName name="Categoria">[1]Listas!$A$2:$A$5</definedName>
    <definedName name="check">[1]Listas!$H$2:$H$3</definedName>
    <definedName name="Confirmacion">[1]Listas!$I$2:$I$3</definedName>
    <definedName name="Hora">[1]Listas!$J$2:$J$20</definedName>
    <definedName name="meridiano">[1]Listas!$K$2:$K$3</definedName>
    <definedName name="PersonalMT">[1]Listas!$N$2:$N$8</definedName>
    <definedName name="PersonalTC">[1]Listas!$L$2:$L$9</definedName>
    <definedName name="RegionCobertura">[1]Listas!$E$2:$E$19</definedName>
    <definedName name="TipoInstalacion">[1]Listas!$F$2:$F$7</definedName>
    <definedName name="TipoServicioSede">[1]Listas!$G$2:$G$6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5" l="1"/>
  <c r="C7" i="5"/>
  <c r="C6" i="5"/>
  <c r="C5" i="5"/>
</calcChain>
</file>

<file path=xl/sharedStrings.xml><?xml version="1.0" encoding="utf-8"?>
<sst xmlns="http://schemas.openxmlformats.org/spreadsheetml/2006/main" count="93" uniqueCount="43">
  <si>
    <t>UNIDAD DE MEDIDA</t>
  </si>
  <si>
    <t>Ítem</t>
  </si>
  <si>
    <t>DESCRIPCION</t>
  </si>
  <si>
    <t>$ CUMPLE (SI/NO)</t>
  </si>
  <si>
    <t>DESCRIPCIÓN
CUMPLE (SI/NO)</t>
  </si>
  <si>
    <t>SI</t>
  </si>
  <si>
    <t>VALOR SECOP II</t>
  </si>
  <si>
    <t>CUMPLE (SI/NO)</t>
  </si>
  <si>
    <t>Cantidad Operarios Estimada</t>
  </si>
  <si>
    <t>Valor Total IVA incluido</t>
  </si>
  <si>
    <t>Promedio Valor Total Mensual</t>
  </si>
  <si>
    <t>UND</t>
  </si>
  <si>
    <t>VALOR UNITARIO IVA INCLUIDO</t>
  </si>
  <si>
    <t>PROPONENTE</t>
  </si>
  <si>
    <t>CORRECCIÓN ARITMÉTICA</t>
  </si>
  <si>
    <t>VALOR PROMEDIO DEL MERCADO (Po. Presupuesto Oficial)</t>
  </si>
  <si>
    <t>DIFERENCIA</t>
  </si>
  <si>
    <t>MINIMO ACEPTABLE</t>
  </si>
  <si>
    <t>PRPONENTES HABILITADOS</t>
  </si>
  <si>
    <t>PRPONENTES RECHAZADOS</t>
  </si>
  <si>
    <t>EVALUACION FIANANCIERA</t>
  </si>
  <si>
    <t>TAMAÑO DE LA EMPRESA</t>
  </si>
  <si>
    <t>PEQUEÑA EMPRESA</t>
  </si>
  <si>
    <r>
      <t xml:space="preserve">OBJETO: </t>
    </r>
    <r>
      <rPr>
        <b/>
        <sz val="12"/>
        <color theme="3"/>
        <rFont val="Calibri"/>
        <family val="2"/>
        <scheme val="minor"/>
      </rPr>
      <t>ADQUISICIÓN DE CASCOS DE MOTOCICLISTAS TIPO II CON INTERCOMUNICADORES QUE REQUIERE LA POLICIA METROPOLITANA DE BARRANQUILLA MEBAR-TRANSITO EN OCASIÓN A LA ADICION DEL CONVENIO DE COOPERACION CD-59-2024-3623.</t>
    </r>
  </si>
  <si>
    <r>
      <t xml:space="preserve">EVALUACIÓN ECONÓMICA </t>
    </r>
    <r>
      <rPr>
        <b/>
        <sz val="12"/>
        <color theme="3"/>
        <rFont val="Calibri"/>
        <family val="2"/>
        <scheme val="minor"/>
      </rPr>
      <t>IMC-028-2024</t>
    </r>
  </si>
  <si>
    <t>CASCOS DE SEGURIDAD DE MOTOCICLISTA PARA LA FUERZA PUBLICA – CLASIFICACION TIPO II SEGÚN NORMA TECNICANTMD-0015- A3 DEL MINISTERIO DE DEFENSA NACIONAL, CON SISTEMA DE INTERCOMUNICACION.
(Según Anexo Ficha TécnicaNo. 1: NORMA TECNICA CASCO DE SEGURIDAD DE MOTOCICLISTA PARA LA FUERZA PÚBLICA NTMD-0015-A3 DEL MINISTERIO DE DEFENSA NACIONAL)</t>
  </si>
  <si>
    <t>1.SUPPLIES SERVICES AND PRODUCTS SAS</t>
  </si>
  <si>
    <t>2. MOTO EXPLORER SAS</t>
  </si>
  <si>
    <t>3. AB SEÑALIZACION SAS</t>
  </si>
  <si>
    <t>4. VIAL SAFE</t>
  </si>
  <si>
    <t>PROMEDIO VALOR UNITARIO ANTES DE IVA</t>
  </si>
  <si>
    <t>PROMEDIO VALOR UNITARIO IVA INCLUÍDO</t>
  </si>
  <si>
    <t>PROMEDIO VALOR TOTAL IVA INCLUÍDO</t>
  </si>
  <si>
    <t>VALOR UNITARIO ANTES DE IVA</t>
  </si>
  <si>
    <t>VALOR IVA</t>
  </si>
  <si>
    <t>SI CUMPLE</t>
  </si>
  <si>
    <t>VALOR TOTAL IVA INCLUIDO</t>
  </si>
  <si>
    <t>OFERTA</t>
  </si>
  <si>
    <t>PROPONENTES</t>
  </si>
  <si>
    <t>PRECIOS ARTIFICIALMENTE  BAJOS</t>
  </si>
  <si>
    <t>MICROEMPRESA</t>
  </si>
  <si>
    <t>HABILITADO</t>
  </si>
  <si>
    <t>REQUERIDO POR PRECIOS ARTIFICIALMENTE BAJOS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</si>
</sst>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  <numFmt numFmtId="168" formatCode="_-[$$-240A]\ * #,##0_-;\-[$$-240A]\ * #,##0_-;_-[$$-240A]\ * &quot;-&quot;??_-;_-@_-"/>
    <numFmt numFmtId="169" formatCode="0.0000%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5" applyNumberFormat="0" applyAlignment="0" applyProtection="0"/>
    <xf numFmtId="0" fontId="14" fillId="7" borderId="6" applyNumberFormat="0" applyAlignment="0" applyProtection="0"/>
    <xf numFmtId="0" fontId="15" fillId="7" borderId="5" applyNumberFormat="0" applyAlignment="0" applyProtection="0"/>
    <xf numFmtId="0" fontId="16" fillId="0" borderId="7" applyNumberFormat="0" applyFill="0" applyAlignment="0" applyProtection="0"/>
    <xf numFmtId="0" fontId="17" fillId="8" borderId="8" applyNumberFormat="0" applyAlignment="0" applyProtection="0"/>
    <xf numFmtId="0" fontId="5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2" fillId="0" borderId="1" xfId="0" applyFont="1" applyBorder="1" applyAlignment="1">
      <alignment horizontal="left" vertical="center" wrapText="1"/>
    </xf>
    <xf numFmtId="0" fontId="22" fillId="2" borderId="0" xfId="0" applyFont="1" applyFill="1" applyAlignment="1">
      <alignment vertical="center" wrapText="1"/>
    </xf>
    <xf numFmtId="0" fontId="24" fillId="2" borderId="0" xfId="0" applyFont="1" applyFill="1" applyAlignment="1">
      <alignment vertical="center" wrapText="1"/>
    </xf>
    <xf numFmtId="0" fontId="21" fillId="35" borderId="11" xfId="0" applyFont="1" applyFill="1" applyBorder="1" applyAlignment="1">
      <alignment horizontal="center" vertical="center" wrapText="1"/>
    </xf>
    <xf numFmtId="167" fontId="23" fillId="2" borderId="27" xfId="0" applyNumberFormat="1" applyFont="1" applyFill="1" applyBorder="1" applyAlignment="1">
      <alignment vertical="center"/>
    </xf>
    <xf numFmtId="0" fontId="22" fillId="2" borderId="0" xfId="0" applyFont="1" applyFill="1" applyAlignment="1">
      <alignment horizontal="center"/>
    </xf>
    <xf numFmtId="0" fontId="22" fillId="2" borderId="0" xfId="0" applyFont="1" applyFill="1"/>
    <xf numFmtId="0" fontId="22" fillId="34" borderId="1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" fontId="22" fillId="35" borderId="12" xfId="0" applyNumberFormat="1" applyFont="1" applyFill="1" applyBorder="1" applyAlignment="1">
      <alignment horizontal="center" vertical="center"/>
    </xf>
    <xf numFmtId="1" fontId="22" fillId="0" borderId="11" xfId="0" applyNumberFormat="1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166" fontId="22" fillId="0" borderId="1" xfId="9" applyNumberFormat="1" applyFont="1" applyBorder="1" applyAlignment="1">
      <alignment horizontal="center" vertical="center"/>
    </xf>
    <xf numFmtId="166" fontId="22" fillId="0" borderId="12" xfId="9" applyNumberFormat="1" applyFont="1" applyBorder="1" applyAlignment="1">
      <alignment horizontal="center" vertical="center"/>
    </xf>
    <xf numFmtId="166" fontId="22" fillId="38" borderId="12" xfId="0" applyNumberFormat="1" applyFont="1" applyFill="1" applyBorder="1" applyAlignment="1">
      <alignment vertical="center"/>
    </xf>
    <xf numFmtId="0" fontId="21" fillId="34" borderId="16" xfId="0" applyFont="1" applyFill="1" applyBorder="1" applyAlignment="1">
      <alignment horizontal="center" vertical="center"/>
    </xf>
    <xf numFmtId="42" fontId="21" fillId="37" borderId="17" xfId="64" applyFont="1" applyFill="1" applyBorder="1" applyAlignment="1">
      <alignment horizontal="center" vertical="center"/>
    </xf>
    <xf numFmtId="42" fontId="21" fillId="36" borderId="17" xfId="64" applyFont="1" applyFill="1" applyBorder="1" applyAlignment="1">
      <alignment horizontal="center" vertical="center"/>
    </xf>
    <xf numFmtId="0" fontId="21" fillId="2" borderId="0" xfId="0" applyFont="1" applyFill="1"/>
    <xf numFmtId="0" fontId="21" fillId="2" borderId="0" xfId="0" applyFont="1" applyFill="1" applyAlignment="1">
      <alignment horizontal="center"/>
    </xf>
    <xf numFmtId="0" fontId="21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38" borderId="27" xfId="0" applyFont="1" applyFill="1" applyBorder="1" applyAlignment="1">
      <alignment horizontal="center" vertical="center" wrapText="1"/>
    </xf>
    <xf numFmtId="0" fontId="21" fillId="38" borderId="11" xfId="0" applyFont="1" applyFill="1" applyBorder="1" applyAlignment="1">
      <alignment horizontal="center" vertical="center" wrapText="1"/>
    </xf>
    <xf numFmtId="0" fontId="21" fillId="38" borderId="1" xfId="0" applyFont="1" applyFill="1" applyBorder="1" applyAlignment="1">
      <alignment horizontal="center" vertical="center" wrapText="1"/>
    </xf>
    <xf numFmtId="1" fontId="21" fillId="37" borderId="23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22" fillId="0" borderId="0" xfId="0" applyFont="1" applyAlignment="1">
      <alignment horizontal="center"/>
    </xf>
    <xf numFmtId="42" fontId="21" fillId="0" borderId="0" xfId="64" applyFont="1" applyFill="1" applyBorder="1" applyAlignment="1">
      <alignment horizontal="center" vertical="center"/>
    </xf>
    <xf numFmtId="0" fontId="21" fillId="37" borderId="17" xfId="0" applyFont="1" applyFill="1" applyBorder="1" applyAlignment="1">
      <alignment horizontal="center"/>
    </xf>
    <xf numFmtId="0" fontId="21" fillId="37" borderId="30" xfId="0" applyFont="1" applyFill="1" applyBorder="1" applyAlignment="1">
      <alignment horizontal="center"/>
    </xf>
    <xf numFmtId="0" fontId="21" fillId="0" borderId="31" xfId="0" applyFont="1" applyBorder="1" applyAlignment="1">
      <alignment horizontal="center" vertical="center"/>
    </xf>
    <xf numFmtId="0" fontId="22" fillId="2" borderId="0" xfId="0" applyFont="1" applyFill="1" applyAlignment="1">
      <alignment wrapText="1"/>
    </xf>
    <xf numFmtId="0" fontId="25" fillId="39" borderId="0" xfId="0" applyFont="1" applyFill="1" applyAlignment="1">
      <alignment horizontal="left" vertical="center"/>
    </xf>
    <xf numFmtId="0" fontId="21" fillId="35" borderId="29" xfId="0" applyFont="1" applyFill="1" applyBorder="1" applyAlignment="1">
      <alignment horizontal="center" vertical="center" wrapText="1"/>
    </xf>
    <xf numFmtId="42" fontId="21" fillId="37" borderId="32" xfId="0" applyNumberFormat="1" applyFont="1" applyFill="1" applyBorder="1" applyAlignment="1">
      <alignment horizontal="center"/>
    </xf>
    <xf numFmtId="0" fontId="25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2" borderId="36" xfId="0" applyFont="1" applyFill="1" applyBorder="1"/>
    <xf numFmtId="0" fontId="21" fillId="35" borderId="37" xfId="0" applyFont="1" applyFill="1" applyBorder="1" applyAlignment="1">
      <alignment horizontal="center" vertical="center" wrapText="1"/>
    </xf>
    <xf numFmtId="166" fontId="22" fillId="0" borderId="37" xfId="9" applyNumberFormat="1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42" fontId="23" fillId="0" borderId="0" xfId="64" applyFont="1" applyFill="1" applyBorder="1" applyAlignment="1">
      <alignment horizontal="center" vertical="center"/>
    </xf>
    <xf numFmtId="42" fontId="27" fillId="2" borderId="0" xfId="0" applyNumberFormat="1" applyFont="1" applyFill="1"/>
    <xf numFmtId="167" fontId="27" fillId="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vertical="center" wrapText="1"/>
    </xf>
    <xf numFmtId="168" fontId="2" fillId="40" borderId="1" xfId="0" applyNumberFormat="1" applyFont="1" applyFill="1" applyBorder="1" applyAlignment="1">
      <alignment vertical="center"/>
    </xf>
    <xf numFmtId="168" fontId="2" fillId="40" borderId="33" xfId="0" applyNumberFormat="1" applyFont="1" applyFill="1" applyBorder="1" applyAlignment="1">
      <alignment vertical="center"/>
    </xf>
    <xf numFmtId="0" fontId="0" fillId="38" borderId="1" xfId="0" applyFill="1" applyBorder="1"/>
    <xf numFmtId="0" fontId="27" fillId="2" borderId="1" xfId="0" applyFont="1" applyFill="1" applyBorder="1" applyAlignment="1">
      <alignment vertical="center" wrapText="1"/>
    </xf>
    <xf numFmtId="42" fontId="27" fillId="2" borderId="1" xfId="0" applyNumberFormat="1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3" fillId="41" borderId="27" xfId="0" applyFont="1" applyFill="1" applyBorder="1" applyAlignment="1">
      <alignment horizontal="left" vertical="center" wrapText="1"/>
    </xf>
    <xf numFmtId="168" fontId="23" fillId="41" borderId="1" xfId="0" applyNumberFormat="1" applyFont="1" applyFill="1" applyBorder="1" applyAlignment="1">
      <alignment horizontal="center" vertical="center"/>
    </xf>
    <xf numFmtId="0" fontId="23" fillId="41" borderId="1" xfId="0" applyFont="1" applyFill="1" applyBorder="1" applyAlignment="1">
      <alignment horizontal="center" wrapText="1"/>
    </xf>
    <xf numFmtId="0" fontId="19" fillId="0" borderId="0" xfId="0" applyFont="1"/>
    <xf numFmtId="0" fontId="19" fillId="0" borderId="1" xfId="0" applyFont="1" applyBorder="1"/>
    <xf numFmtId="0" fontId="0" fillId="0" borderId="1" xfId="0" applyBorder="1"/>
    <xf numFmtId="169" fontId="22" fillId="2" borderId="0" xfId="65" applyNumberFormat="1" applyFont="1" applyFill="1" applyAlignment="1">
      <alignment horizontal="center"/>
    </xf>
    <xf numFmtId="0" fontId="25" fillId="39" borderId="0" xfId="0" applyFont="1" applyFill="1" applyAlignment="1">
      <alignment horizontal="left" vertical="center" wrapText="1"/>
    </xf>
    <xf numFmtId="0" fontId="25" fillId="39" borderId="0" xfId="0" applyFont="1" applyFill="1" applyAlignment="1">
      <alignment horizontal="left" vertical="center"/>
    </xf>
    <xf numFmtId="0" fontId="21" fillId="35" borderId="35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38" borderId="18" xfId="0" applyFont="1" applyFill="1" applyBorder="1" applyAlignment="1">
      <alignment horizontal="center" vertical="center" wrapText="1"/>
    </xf>
    <xf numFmtId="0" fontId="21" fillId="38" borderId="20" xfId="0" applyFont="1" applyFill="1" applyBorder="1" applyAlignment="1">
      <alignment horizontal="center" vertical="center" wrapText="1"/>
    </xf>
    <xf numFmtId="0" fontId="21" fillId="38" borderId="19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8" fillId="39" borderId="0" xfId="0" applyFont="1" applyFill="1" applyAlignment="1">
      <alignment horizontal="left" vertical="center" wrapText="1"/>
    </xf>
    <xf numFmtId="0" fontId="24" fillId="35" borderId="18" xfId="0" applyFont="1" applyFill="1" applyBorder="1" applyAlignment="1">
      <alignment horizontal="left" vertical="center" wrapText="1"/>
    </xf>
    <xf numFmtId="0" fontId="24" fillId="35" borderId="20" xfId="0" applyFont="1" applyFill="1" applyBorder="1" applyAlignment="1">
      <alignment horizontal="left" vertical="center" wrapText="1"/>
    </xf>
    <xf numFmtId="0" fontId="24" fillId="35" borderId="19" xfId="0" applyFont="1" applyFill="1" applyBorder="1" applyAlignment="1">
      <alignment horizontal="left" vertical="center" wrapText="1"/>
    </xf>
    <xf numFmtId="0" fontId="24" fillId="35" borderId="11" xfId="0" applyFont="1" applyFill="1" applyBorder="1" applyAlignment="1">
      <alignment horizontal="center" vertical="center" wrapText="1"/>
    </xf>
    <xf numFmtId="0" fontId="24" fillId="35" borderId="1" xfId="0" applyFont="1" applyFill="1" applyBorder="1" applyAlignment="1">
      <alignment horizontal="center" vertical="center" wrapText="1"/>
    </xf>
    <xf numFmtId="0" fontId="24" fillId="35" borderId="12" xfId="0" applyFont="1" applyFill="1" applyBorder="1" applyAlignment="1">
      <alignment horizontal="center" vertical="center" wrapText="1"/>
    </xf>
    <xf numFmtId="0" fontId="21" fillId="35" borderId="22" xfId="0" applyFont="1" applyFill="1" applyBorder="1" applyAlignment="1">
      <alignment horizontal="center" vertical="center" wrapText="1"/>
    </xf>
    <xf numFmtId="0" fontId="21" fillId="35" borderId="11" xfId="0" applyFont="1" applyFill="1" applyBorder="1" applyAlignment="1">
      <alignment horizontal="center" vertical="center" wrapText="1"/>
    </xf>
    <xf numFmtId="0" fontId="21" fillId="35" borderId="26" xfId="0" applyFont="1" applyFill="1" applyBorder="1" applyAlignment="1">
      <alignment horizontal="center" vertical="center" wrapText="1"/>
    </xf>
    <xf numFmtId="0" fontId="21" fillId="35" borderId="1" xfId="0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5" borderId="12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66">
    <cellStyle name="20% - Énfasis1" xfId="28" builtinId="30" customBuiltin="1"/>
    <cellStyle name="20% - Énfasis2" xfId="32" builtinId="34" customBuiltin="1"/>
    <cellStyle name="20% - Énfasis3" xfId="36" builtinId="38" customBuiltin="1"/>
    <cellStyle name="20% - Énfasis4" xfId="40" builtinId="42" customBuiltin="1"/>
    <cellStyle name="20% - Énfasis5" xfId="44" builtinId="46" customBuiltin="1"/>
    <cellStyle name="20% - Énfasis6" xfId="48" builtinId="50" customBuiltin="1"/>
    <cellStyle name="40% - Énfasis1" xfId="29" builtinId="31" customBuiltin="1"/>
    <cellStyle name="40% - Énfasis2" xfId="33" builtinId="35" customBuiltin="1"/>
    <cellStyle name="40% - Énfasis3" xfId="37" builtinId="39" customBuiltin="1"/>
    <cellStyle name="40% - Énfasis4" xfId="41" builtinId="43" customBuiltin="1"/>
    <cellStyle name="40% - Énfasis5" xfId="45" builtinId="47" customBuiltin="1"/>
    <cellStyle name="40% - Énfasis6" xfId="49" builtinId="51" customBuiltin="1"/>
    <cellStyle name="60% - Énfasis1" xfId="30" builtinId="32" customBuiltin="1"/>
    <cellStyle name="60% - Énfasis2" xfId="34" builtinId="36" customBuiltin="1"/>
    <cellStyle name="60% - Énfasis3" xfId="38" builtinId="40" customBuiltin="1"/>
    <cellStyle name="60% - Énfasis4" xfId="42" builtinId="44" customBuiltin="1"/>
    <cellStyle name="60% - Énfasis5" xfId="46" builtinId="48" customBuiltin="1"/>
    <cellStyle name="60% - Énfasis6" xfId="50" builtinId="52" customBuiltin="1"/>
    <cellStyle name="Bueno" xfId="15" builtinId="26" customBuiltin="1"/>
    <cellStyle name="Cálculo" xfId="20" builtinId="22" customBuiltin="1"/>
    <cellStyle name="Celda de comprobación" xfId="22" builtinId="23" customBuiltin="1"/>
    <cellStyle name="Celda vinculada" xfId="21" builtinId="24" customBuiltin="1"/>
    <cellStyle name="Encabezado 1" xfId="11" builtinId="16" customBuiltin="1"/>
    <cellStyle name="Encabezado 4" xfId="14" builtinId="19" customBuiltin="1"/>
    <cellStyle name="Énfasis1" xfId="27" builtinId="29" customBuiltin="1"/>
    <cellStyle name="Énfasis2" xfId="31" builtinId="33" customBuiltin="1"/>
    <cellStyle name="Énfasis3" xfId="35" builtinId="37" customBuiltin="1"/>
    <cellStyle name="Énfasis4" xfId="39" builtinId="41" customBuiltin="1"/>
    <cellStyle name="Énfasis5" xfId="43" builtinId="45" customBuiltin="1"/>
    <cellStyle name="Énfasis6" xfId="47" builtinId="49" customBuiltin="1"/>
    <cellStyle name="Entrada" xfId="18" builtinId="20" customBuiltin="1"/>
    <cellStyle name="Incorrecto" xfId="16" builtinId="27" customBuiltin="1"/>
    <cellStyle name="Moneda" xfId="9" builtinId="4"/>
    <cellStyle name="Moneda [0]" xfId="64" builtinId="7"/>
    <cellStyle name="Moneda 2" xfId="1" xr:uid="{00000000-0005-0000-0000-000022000000}"/>
    <cellStyle name="Moneda 2 2" xfId="4" xr:uid="{00000000-0005-0000-0000-000023000000}"/>
    <cellStyle name="Moneda 2 3" xfId="52" xr:uid="{00000000-0005-0000-0000-000024000000}"/>
    <cellStyle name="Moneda 2 4" xfId="54" xr:uid="{00000000-0005-0000-0000-000025000000}"/>
    <cellStyle name="Moneda 2 5" xfId="60" xr:uid="{00000000-0005-0000-0000-000026000000}"/>
    <cellStyle name="Moneda 3" xfId="5" xr:uid="{00000000-0005-0000-0000-000027000000}"/>
    <cellStyle name="Moneda 4" xfId="3" xr:uid="{00000000-0005-0000-0000-000028000000}"/>
    <cellStyle name="Neutral" xfId="17" builtinId="28" customBuiltin="1"/>
    <cellStyle name="Normal" xfId="0" builtinId="0"/>
    <cellStyle name="Normal 2" xfId="2" xr:uid="{00000000-0005-0000-0000-00002B000000}"/>
    <cellStyle name="Normal 2 2" xfId="6" xr:uid="{00000000-0005-0000-0000-00002C000000}"/>
    <cellStyle name="Normal 2 2 2" xfId="7" xr:uid="{00000000-0005-0000-0000-00002D000000}"/>
    <cellStyle name="Normal 2 2 3" xfId="56" xr:uid="{00000000-0005-0000-0000-00002E000000}"/>
    <cellStyle name="Normal 2 3" xfId="51" xr:uid="{00000000-0005-0000-0000-00002F000000}"/>
    <cellStyle name="Normal 2 4" xfId="55" xr:uid="{00000000-0005-0000-0000-000030000000}"/>
    <cellStyle name="Normal 2 5" xfId="61" xr:uid="{00000000-0005-0000-0000-000031000000}"/>
    <cellStyle name="Normal 2 6" xfId="62" xr:uid="{00000000-0005-0000-0000-000032000000}"/>
    <cellStyle name="Normal 3" xfId="8" xr:uid="{00000000-0005-0000-0000-000033000000}"/>
    <cellStyle name="Normal 3 2" xfId="63" xr:uid="{00000000-0005-0000-0000-000034000000}"/>
    <cellStyle name="Normal 4" xfId="58" xr:uid="{00000000-0005-0000-0000-000035000000}"/>
    <cellStyle name="Normal 5" xfId="59" xr:uid="{00000000-0005-0000-0000-000036000000}"/>
    <cellStyle name="Normal 6" xfId="53" xr:uid="{00000000-0005-0000-0000-000037000000}"/>
    <cellStyle name="Notas" xfId="24" builtinId="10" customBuiltin="1"/>
    <cellStyle name="Notas 2" xfId="57" xr:uid="{00000000-0005-0000-0000-000039000000}"/>
    <cellStyle name="Porcentaje" xfId="65" builtinId="5"/>
    <cellStyle name="Salida" xfId="19" builtinId="21" customBuiltin="1"/>
    <cellStyle name="Texto de advertencia" xfId="23" builtinId="11" customBuiltin="1"/>
    <cellStyle name="Texto explicativo" xfId="25" builtinId="53" customBuiltin="1"/>
    <cellStyle name="Título" xfId="10" builtinId="15" customBuiltin="1"/>
    <cellStyle name="Título 2" xfId="12" builtinId="17" customBuiltin="1"/>
    <cellStyle name="Título 3" xfId="13" builtinId="18" customBuiltin="1"/>
    <cellStyle name="Total" xfId="26" builtinId="25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J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Listas"/>
      <sheetName val="solCotizacionCSV_es"/>
      <sheetName val="ClasifiPersonal"/>
      <sheetName val="ConsolidadoServicios"/>
      <sheetName val="TablaDinamica"/>
      <sheetName val="temp"/>
      <sheetName val="Precios"/>
      <sheetName val="solCotizacionCSV_en"/>
      <sheetName val="CONSOLID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E2">
            <v>1</v>
          </cell>
          <cell r="F2" t="str">
            <v>Batallón</v>
          </cell>
          <cell r="H2" t="str">
            <v>X</v>
          </cell>
          <cell r="I2" t="str">
            <v>Sí</v>
          </cell>
          <cell r="J2">
            <v>0.33333333333333331</v>
          </cell>
          <cell r="K2" t="str">
            <v>a.m.</v>
          </cell>
          <cell r="L2" t="str">
            <v>Operario de aseo</v>
          </cell>
          <cell r="N2" t="str">
            <v>Operario de aseo</v>
          </cell>
        </row>
        <row r="3">
          <cell r="A3" t="str">
            <v>Servicio de Personal</v>
          </cell>
          <cell r="E3">
            <v>2</v>
          </cell>
          <cell r="F3" t="str">
            <v>Campestre</v>
          </cell>
          <cell r="G3" t="str">
            <v>Aseo</v>
          </cell>
          <cell r="I3" t="str">
            <v>No</v>
          </cell>
          <cell r="J3">
            <v>0.35416666666666669</v>
          </cell>
          <cell r="K3" t="str">
            <v>p.m.</v>
          </cell>
          <cell r="L3" t="str">
            <v>Operario de cafetería</v>
          </cell>
          <cell r="N3" t="str">
            <v>Operario de cafetería</v>
          </cell>
        </row>
        <row r="4">
          <cell r="A4" t="str">
            <v>Bienes de Aseo y Cafetería</v>
          </cell>
          <cell r="E4">
            <v>3</v>
          </cell>
          <cell r="F4" t="str">
            <v>Club</v>
          </cell>
          <cell r="G4" t="str">
            <v>Aseo y cafetería</v>
          </cell>
          <cell r="J4">
            <v>0.375</v>
          </cell>
          <cell r="L4" t="str">
            <v>Operario de aseo y cafetería</v>
          </cell>
          <cell r="N4" t="str">
            <v>Operario de aseo y cafetería</v>
          </cell>
        </row>
        <row r="5">
          <cell r="A5" t="str">
            <v>Servicios Especiales</v>
          </cell>
          <cell r="E5">
            <v>4</v>
          </cell>
          <cell r="F5" t="str">
            <v>Colegio</v>
          </cell>
          <cell r="G5" t="str">
            <v>Aseo, cafetería y mantenimiento</v>
          </cell>
          <cell r="J5">
            <v>0.39583333333333298</v>
          </cell>
          <cell r="L5" t="str">
            <v>Operario auxiliar</v>
          </cell>
          <cell r="N5" t="str">
            <v>Operario auxiliar</v>
          </cell>
        </row>
        <row r="6">
          <cell r="E6">
            <v>5</v>
          </cell>
          <cell r="F6" t="str">
            <v>Edificio administrativo</v>
          </cell>
          <cell r="G6" t="str">
            <v>Aseo y mantenimiento</v>
          </cell>
          <cell r="J6">
            <v>0.41666666666666702</v>
          </cell>
          <cell r="L6" t="str">
            <v>Operario auxiliar capacitado para trabajo en alturas</v>
          </cell>
          <cell r="N6" t="str">
            <v>Operario auxiliar capacitado para trabajo en alturas</v>
          </cell>
        </row>
        <row r="7">
          <cell r="E7">
            <v>6</v>
          </cell>
          <cell r="F7" t="str">
            <v>Otro</v>
          </cell>
          <cell r="J7">
            <v>0.4375</v>
          </cell>
          <cell r="L7" t="str">
            <v>Operario de mantenimiento</v>
          </cell>
          <cell r="N7" t="str">
            <v>Operario de mantenimiento</v>
          </cell>
        </row>
        <row r="8">
          <cell r="E8">
            <v>7</v>
          </cell>
          <cell r="J8">
            <v>0.45833333333333298</v>
          </cell>
          <cell r="L8" t="str">
            <v>Operario de mantenimiento capacitado para trabajo en alturas</v>
          </cell>
          <cell r="N8" t="str">
            <v>Operario de mantenimiento capacitado para trabajo en alturas</v>
          </cell>
        </row>
        <row r="9">
          <cell r="E9">
            <v>8</v>
          </cell>
          <cell r="J9">
            <v>0.47916666666666702</v>
          </cell>
          <cell r="L9" t="str">
            <v>Coordinador de tiempo completo</v>
          </cell>
        </row>
        <row r="10">
          <cell r="E10">
            <v>9</v>
          </cell>
          <cell r="J10">
            <v>0.5</v>
          </cell>
        </row>
        <row r="11">
          <cell r="E11">
            <v>10</v>
          </cell>
          <cell r="J11">
            <v>0.52083333333333304</v>
          </cell>
        </row>
        <row r="12">
          <cell r="E12">
            <v>11</v>
          </cell>
          <cell r="J12">
            <v>4.1666666666666664E-2</v>
          </cell>
        </row>
        <row r="13">
          <cell r="E13">
            <v>12</v>
          </cell>
          <cell r="J13">
            <v>6.25E-2</v>
          </cell>
        </row>
        <row r="14">
          <cell r="E14">
            <v>13</v>
          </cell>
          <cell r="J14">
            <v>8.3333333333333329E-2</v>
          </cell>
        </row>
        <row r="15">
          <cell r="E15">
            <v>14</v>
          </cell>
          <cell r="J15">
            <v>0.10416666666666667</v>
          </cell>
        </row>
        <row r="16">
          <cell r="E16">
            <v>15</v>
          </cell>
          <cell r="J16">
            <v>0.125</v>
          </cell>
        </row>
        <row r="17">
          <cell r="E17">
            <v>16</v>
          </cell>
          <cell r="J17">
            <v>0.14583333333333334</v>
          </cell>
        </row>
        <row r="18">
          <cell r="E18">
            <v>17</v>
          </cell>
          <cell r="J18">
            <v>0.16666666666666666</v>
          </cell>
        </row>
        <row r="19">
          <cell r="E19">
            <v>18</v>
          </cell>
          <cell r="J19">
            <v>0.1875</v>
          </cell>
        </row>
        <row r="20">
          <cell r="J20">
            <v>0.20833333333333334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624DC-7286-4BF5-9F9A-739EBF674EF7}">
  <sheetPr>
    <tabColor theme="9"/>
  </sheetPr>
  <dimension ref="A1:AF47"/>
  <sheetViews>
    <sheetView showGridLines="0" tabSelected="1" zoomScale="80" zoomScaleNormal="80" workbookViewId="0">
      <selection activeCell="G26" sqref="G26"/>
    </sheetView>
  </sheetViews>
  <sheetFormatPr baseColWidth="10" defaultRowHeight="12.75" x14ac:dyDescent="0.2"/>
  <cols>
    <col min="1" max="1" width="7.28515625" style="7" bestFit="1" customWidth="1"/>
    <col min="2" max="2" width="61.7109375" style="7" customWidth="1"/>
    <col min="3" max="3" width="17.42578125" style="7" customWidth="1"/>
    <col min="4" max="4" width="20.42578125" style="6" customWidth="1"/>
    <col min="5" max="5" width="12.7109375" style="6" customWidth="1"/>
    <col min="6" max="6" width="13.5703125" style="6" customWidth="1"/>
    <col min="7" max="7" width="21.5703125" style="6" customWidth="1"/>
    <col min="8" max="9" width="16.7109375" style="6" customWidth="1"/>
    <col min="10" max="10" width="17.5703125" style="6" customWidth="1"/>
    <col min="11" max="11" width="15.7109375" style="6" customWidth="1"/>
    <col min="12" max="12" width="16.42578125" style="6" customWidth="1"/>
    <col min="13" max="13" width="21.5703125" style="6" customWidth="1"/>
    <col min="14" max="15" width="16.7109375" style="6" customWidth="1"/>
    <col min="16" max="16" width="17.5703125" style="6" customWidth="1"/>
    <col min="17" max="17" width="15.7109375" style="6" customWidth="1"/>
    <col min="18" max="18" width="16.42578125" style="6" customWidth="1"/>
    <col min="19" max="19" width="21.5703125" style="6" customWidth="1"/>
    <col min="20" max="21" width="16.7109375" style="6" customWidth="1"/>
    <col min="22" max="22" width="17.5703125" style="6" customWidth="1"/>
    <col min="23" max="23" width="15.7109375" style="6" customWidth="1"/>
    <col min="24" max="24" width="16.42578125" style="6" customWidth="1"/>
    <col min="25" max="25" width="21.5703125" style="6" customWidth="1"/>
    <col min="26" max="27" width="16.7109375" style="6" customWidth="1"/>
    <col min="28" max="30" width="17.5703125" style="6" customWidth="1"/>
    <col min="31" max="31" width="21" style="7" bestFit="1" customWidth="1"/>
    <col min="32" max="16384" width="11.42578125" style="7"/>
  </cols>
  <sheetData>
    <row r="1" spans="1:32" ht="63" customHeight="1" x14ac:dyDescent="0.2">
      <c r="A1" s="86" t="s">
        <v>23</v>
      </c>
      <c r="B1" s="87"/>
      <c r="C1" s="87"/>
      <c r="D1" s="88"/>
      <c r="F1" s="37"/>
      <c r="G1" s="38"/>
      <c r="H1" s="38"/>
      <c r="I1" s="38"/>
      <c r="J1" s="38"/>
      <c r="K1" s="39"/>
      <c r="L1" s="38"/>
      <c r="M1" s="38"/>
      <c r="N1" s="38"/>
      <c r="O1" s="38"/>
      <c r="P1" s="38"/>
      <c r="Q1" s="28"/>
      <c r="R1" s="40"/>
      <c r="S1" s="38"/>
      <c r="T1" s="38"/>
      <c r="U1" s="38"/>
      <c r="V1" s="38"/>
      <c r="W1" s="28"/>
      <c r="X1" s="38"/>
      <c r="Y1" s="2"/>
      <c r="Z1" s="2"/>
      <c r="AA1" s="2"/>
      <c r="AB1" s="2"/>
      <c r="AC1" s="2"/>
      <c r="AD1" s="2"/>
      <c r="AE1" s="2"/>
    </row>
    <row r="2" spans="1:32" ht="16.5" thickBot="1" x14ac:dyDescent="0.25">
      <c r="A2" s="89" t="s">
        <v>24</v>
      </c>
      <c r="B2" s="90"/>
      <c r="C2" s="90"/>
      <c r="D2" s="9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2" ht="36" customHeight="1" x14ac:dyDescent="0.2">
      <c r="A3" s="92" t="s">
        <v>1</v>
      </c>
      <c r="B3" s="94" t="s">
        <v>2</v>
      </c>
      <c r="C3" s="94" t="s">
        <v>0</v>
      </c>
      <c r="D3" s="96" t="s">
        <v>8</v>
      </c>
      <c r="E3" s="77" t="s">
        <v>26</v>
      </c>
      <c r="F3" s="78"/>
      <c r="G3" s="78"/>
      <c r="H3" s="78"/>
      <c r="I3" s="78"/>
      <c r="J3" s="79"/>
      <c r="K3" s="77" t="s">
        <v>27</v>
      </c>
      <c r="L3" s="78"/>
      <c r="M3" s="78"/>
      <c r="N3" s="78"/>
      <c r="O3" s="78"/>
      <c r="P3" s="79"/>
      <c r="Q3" s="77" t="s">
        <v>28</v>
      </c>
      <c r="R3" s="78"/>
      <c r="S3" s="78"/>
      <c r="T3" s="78"/>
      <c r="U3" s="78"/>
      <c r="V3" s="79"/>
      <c r="W3" s="77" t="s">
        <v>29</v>
      </c>
      <c r="X3" s="78"/>
      <c r="Y3" s="78"/>
      <c r="Z3" s="78"/>
      <c r="AA3" s="78"/>
      <c r="AB3" s="79"/>
      <c r="AC3" s="71" t="s">
        <v>10</v>
      </c>
      <c r="AD3" s="71"/>
      <c r="AE3" s="71"/>
    </row>
    <row r="4" spans="1:32" ht="63" customHeight="1" x14ac:dyDescent="0.2">
      <c r="A4" s="93"/>
      <c r="B4" s="95"/>
      <c r="C4" s="95"/>
      <c r="D4" s="97"/>
      <c r="E4" s="24" t="s">
        <v>3</v>
      </c>
      <c r="F4" s="25" t="s">
        <v>4</v>
      </c>
      <c r="G4" s="23" t="s">
        <v>33</v>
      </c>
      <c r="H4" s="23" t="s">
        <v>34</v>
      </c>
      <c r="I4" s="23" t="s">
        <v>12</v>
      </c>
      <c r="J4" s="23" t="s">
        <v>36</v>
      </c>
      <c r="K4" s="24" t="s">
        <v>3</v>
      </c>
      <c r="L4" s="25" t="s">
        <v>4</v>
      </c>
      <c r="M4" s="23" t="s">
        <v>33</v>
      </c>
      <c r="N4" s="23" t="s">
        <v>34</v>
      </c>
      <c r="O4" s="23" t="s">
        <v>12</v>
      </c>
      <c r="P4" s="23" t="s">
        <v>36</v>
      </c>
      <c r="Q4" s="24" t="s">
        <v>3</v>
      </c>
      <c r="R4" s="25" t="s">
        <v>4</v>
      </c>
      <c r="S4" s="23" t="s">
        <v>33</v>
      </c>
      <c r="T4" s="23" t="s">
        <v>34</v>
      </c>
      <c r="U4" s="23" t="s">
        <v>12</v>
      </c>
      <c r="V4" s="23" t="s">
        <v>36</v>
      </c>
      <c r="W4" s="24" t="s">
        <v>3</v>
      </c>
      <c r="X4" s="25" t="s">
        <v>4</v>
      </c>
      <c r="Y4" s="23" t="s">
        <v>33</v>
      </c>
      <c r="Z4" s="23" t="s">
        <v>34</v>
      </c>
      <c r="AA4" s="23" t="s">
        <v>12</v>
      </c>
      <c r="AB4" s="23" t="s">
        <v>36</v>
      </c>
      <c r="AC4" s="4" t="s">
        <v>30</v>
      </c>
      <c r="AD4" s="35" t="s">
        <v>31</v>
      </c>
      <c r="AE4" s="43" t="s">
        <v>32</v>
      </c>
      <c r="AF4" s="42"/>
    </row>
    <row r="5" spans="1:32" ht="181.5" customHeight="1" thickBot="1" x14ac:dyDescent="0.25">
      <c r="A5" s="8">
        <v>1</v>
      </c>
      <c r="B5" s="1" t="s">
        <v>25</v>
      </c>
      <c r="C5" s="9" t="s">
        <v>11</v>
      </c>
      <c r="D5" s="10">
        <v>130</v>
      </c>
      <c r="E5" s="11" t="s">
        <v>5</v>
      </c>
      <c r="F5" s="12" t="s">
        <v>5</v>
      </c>
      <c r="G5" s="13">
        <v>820000</v>
      </c>
      <c r="H5" s="13">
        <v>155800</v>
      </c>
      <c r="I5" s="44">
        <v>975800</v>
      </c>
      <c r="J5" s="14">
        <v>126854000</v>
      </c>
      <c r="K5" s="11" t="s">
        <v>5</v>
      </c>
      <c r="L5" s="12" t="s">
        <v>5</v>
      </c>
      <c r="M5" s="13">
        <v>705882</v>
      </c>
      <c r="N5" s="13">
        <v>134117.57999999999</v>
      </c>
      <c r="O5" s="44">
        <v>839999.58</v>
      </c>
      <c r="P5" s="14">
        <v>109199945.39999999</v>
      </c>
      <c r="Q5" s="11" t="s">
        <v>5</v>
      </c>
      <c r="R5" s="12" t="s">
        <v>5</v>
      </c>
      <c r="S5" s="13">
        <v>616000</v>
      </c>
      <c r="T5" s="13">
        <v>117040</v>
      </c>
      <c r="U5" s="44">
        <v>733040</v>
      </c>
      <c r="V5" s="14">
        <v>95295200</v>
      </c>
      <c r="W5" s="11" t="s">
        <v>5</v>
      </c>
      <c r="X5" s="12" t="s">
        <v>5</v>
      </c>
      <c r="Y5" s="13">
        <v>823000</v>
      </c>
      <c r="Z5" s="13">
        <v>156370</v>
      </c>
      <c r="AA5" s="44">
        <v>979370</v>
      </c>
      <c r="AB5" s="14">
        <v>127318100</v>
      </c>
      <c r="AC5" s="14">
        <v>824230</v>
      </c>
      <c r="AD5" s="14">
        <v>980833</v>
      </c>
      <c r="AE5" s="15">
        <v>127508314</v>
      </c>
    </row>
    <row r="6" spans="1:32" s="19" customFormat="1" ht="21.75" customHeight="1" thickBot="1" x14ac:dyDescent="0.25">
      <c r="A6" s="98" t="s">
        <v>9</v>
      </c>
      <c r="B6" s="99"/>
      <c r="C6" s="99"/>
      <c r="D6" s="100"/>
      <c r="E6" s="26" t="s">
        <v>5</v>
      </c>
      <c r="F6" s="16"/>
      <c r="G6" s="16"/>
      <c r="H6" s="16"/>
      <c r="I6" s="16"/>
      <c r="J6" s="17">
        <v>126854000</v>
      </c>
      <c r="K6" s="26" t="s">
        <v>5</v>
      </c>
      <c r="L6" s="16"/>
      <c r="M6" s="16"/>
      <c r="N6" s="16"/>
      <c r="O6" s="16"/>
      <c r="P6" s="17">
        <v>109199945.39999999</v>
      </c>
      <c r="Q6" s="26" t="s">
        <v>5</v>
      </c>
      <c r="R6" s="16"/>
      <c r="S6" s="16"/>
      <c r="T6" s="16"/>
      <c r="U6" s="16"/>
      <c r="V6" s="17">
        <v>95295200</v>
      </c>
      <c r="W6" s="26" t="s">
        <v>5</v>
      </c>
      <c r="X6" s="16"/>
      <c r="Y6" s="16"/>
      <c r="Z6" s="16"/>
      <c r="AA6" s="16"/>
      <c r="AB6" s="17">
        <v>127318100</v>
      </c>
      <c r="AC6" s="17"/>
      <c r="AD6" s="17"/>
      <c r="AE6" s="18">
        <v>127508314</v>
      </c>
    </row>
    <row r="7" spans="1:32" x14ac:dyDescent="0.2">
      <c r="A7" s="19"/>
      <c r="B7" s="19"/>
      <c r="C7" s="19"/>
      <c r="D7" s="20"/>
      <c r="E7" s="72" t="s">
        <v>14</v>
      </c>
      <c r="F7" s="73"/>
      <c r="G7" s="73"/>
      <c r="H7" s="73"/>
      <c r="I7" s="73"/>
      <c r="J7" s="74"/>
      <c r="K7" s="72" t="s">
        <v>14</v>
      </c>
      <c r="L7" s="73"/>
      <c r="M7" s="73"/>
      <c r="N7" s="73"/>
      <c r="O7" s="73"/>
      <c r="P7" s="74"/>
      <c r="Q7" s="72"/>
      <c r="R7" s="73"/>
      <c r="S7" s="73"/>
      <c r="T7" s="73"/>
      <c r="U7" s="73"/>
      <c r="V7" s="74"/>
      <c r="W7" s="72"/>
      <c r="X7" s="73"/>
      <c r="Y7" s="73"/>
      <c r="Z7" s="73"/>
      <c r="AA7" s="73"/>
      <c r="AB7" s="74"/>
      <c r="AC7" s="41"/>
      <c r="AD7" s="41"/>
    </row>
    <row r="8" spans="1:32" ht="13.5" thickBot="1" x14ac:dyDescent="0.25">
      <c r="B8" s="33"/>
      <c r="E8" s="75" t="s">
        <v>6</v>
      </c>
      <c r="F8" s="76"/>
      <c r="G8" s="22"/>
      <c r="H8" s="22"/>
      <c r="I8" s="45"/>
      <c r="J8" s="17">
        <v>126815000</v>
      </c>
      <c r="K8" s="75" t="s">
        <v>6</v>
      </c>
      <c r="L8" s="76"/>
      <c r="M8" s="22"/>
      <c r="N8" s="22"/>
      <c r="O8" s="45"/>
      <c r="P8" s="17">
        <v>109200000</v>
      </c>
      <c r="Q8" s="75" t="s">
        <v>6</v>
      </c>
      <c r="R8" s="76"/>
      <c r="S8" s="22"/>
      <c r="T8" s="22"/>
      <c r="U8" s="45"/>
      <c r="V8" s="17">
        <v>95295200</v>
      </c>
      <c r="W8" s="75" t="s">
        <v>6</v>
      </c>
      <c r="X8" s="76"/>
      <c r="Y8" s="22"/>
      <c r="Z8" s="22"/>
      <c r="AA8" s="45"/>
      <c r="AB8" s="17">
        <v>127318100</v>
      </c>
      <c r="AC8" s="29"/>
      <c r="AD8" s="29"/>
    </row>
    <row r="9" spans="1:32" ht="13.5" thickBot="1" x14ac:dyDescent="0.25">
      <c r="E9" s="82" t="s">
        <v>16</v>
      </c>
      <c r="F9" s="83"/>
      <c r="G9" s="32"/>
      <c r="H9" s="32"/>
      <c r="I9" s="45"/>
      <c r="J9" s="17">
        <v>-39000</v>
      </c>
      <c r="K9" s="82" t="s">
        <v>16</v>
      </c>
      <c r="L9" s="83"/>
      <c r="M9" s="32"/>
      <c r="N9" s="32"/>
      <c r="O9" s="45"/>
      <c r="P9" s="36">
        <v>54.600000008940697</v>
      </c>
      <c r="Q9" s="82" t="s">
        <v>16</v>
      </c>
      <c r="R9" s="83"/>
      <c r="S9" s="32"/>
      <c r="T9" s="32"/>
      <c r="U9" s="45"/>
      <c r="V9" s="17">
        <v>0</v>
      </c>
      <c r="W9" s="82" t="s">
        <v>16</v>
      </c>
      <c r="X9" s="83"/>
      <c r="Y9" s="32"/>
      <c r="Z9" s="32"/>
      <c r="AA9" s="45"/>
      <c r="AB9" s="17">
        <v>0</v>
      </c>
      <c r="AC9" s="29"/>
      <c r="AD9" s="29"/>
    </row>
    <row r="10" spans="1:32" ht="13.5" thickBot="1" x14ac:dyDescent="0.25">
      <c r="E10" s="80" t="s">
        <v>7</v>
      </c>
      <c r="F10" s="81"/>
      <c r="G10" s="21"/>
      <c r="H10" s="21"/>
      <c r="I10" s="46"/>
      <c r="J10" s="31" t="s">
        <v>35</v>
      </c>
      <c r="K10" s="80" t="s">
        <v>7</v>
      </c>
      <c r="L10" s="81"/>
      <c r="M10" s="21"/>
      <c r="N10" s="21"/>
      <c r="O10" s="47"/>
      <c r="P10" s="30" t="s">
        <v>35</v>
      </c>
      <c r="Q10" s="80" t="s">
        <v>7</v>
      </c>
      <c r="R10" s="81"/>
      <c r="S10" s="21"/>
      <c r="T10" s="21"/>
      <c r="U10" s="47"/>
      <c r="V10" s="30" t="s">
        <v>35</v>
      </c>
      <c r="W10" s="80" t="s">
        <v>7</v>
      </c>
      <c r="X10" s="81"/>
      <c r="Y10" s="21"/>
      <c r="Z10" s="21"/>
      <c r="AA10" s="47"/>
      <c r="AB10" s="30" t="s">
        <v>35</v>
      </c>
      <c r="AC10" s="41"/>
      <c r="AD10" s="41"/>
    </row>
    <row r="12" spans="1:32" ht="15" x14ac:dyDescent="0.25">
      <c r="J12" s="68"/>
      <c r="AB12" s="27"/>
      <c r="AC12" s="27"/>
      <c r="AD12" s="27"/>
    </row>
    <row r="13" spans="1:32" ht="93" customHeight="1" x14ac:dyDescent="0.2">
      <c r="E13" s="85"/>
      <c r="F13" s="85"/>
      <c r="G13" s="85"/>
      <c r="H13" s="85"/>
      <c r="I13" s="85"/>
      <c r="J13" s="85"/>
      <c r="K13" s="69"/>
      <c r="L13" s="70"/>
      <c r="M13" s="70"/>
      <c r="N13" s="70"/>
      <c r="O13" s="70"/>
      <c r="P13" s="70"/>
      <c r="Q13" s="69"/>
      <c r="R13" s="69"/>
      <c r="S13" s="69"/>
      <c r="T13" s="69"/>
      <c r="U13" s="69"/>
      <c r="V13" s="69"/>
      <c r="W13" s="69"/>
      <c r="X13" s="70"/>
      <c r="Y13" s="70"/>
      <c r="Z13" s="70"/>
      <c r="AA13" s="70"/>
      <c r="AB13" s="70"/>
      <c r="AC13" s="34"/>
      <c r="AD13" s="34"/>
    </row>
    <row r="14" spans="1:32" s="48" customFormat="1" ht="15" x14ac:dyDescent="0.25">
      <c r="D14" s="49"/>
      <c r="E14" s="49"/>
      <c r="F14" s="49"/>
      <c r="G14" s="49"/>
      <c r="H14" s="49"/>
      <c r="I14" s="49"/>
      <c r="J14" s="50"/>
      <c r="K14" s="49"/>
      <c r="L14" s="49"/>
      <c r="M14" s="49"/>
      <c r="N14" s="49"/>
      <c r="O14" s="49"/>
      <c r="P14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51"/>
    </row>
    <row r="15" spans="1:32" s="48" customFormat="1" ht="21" customHeight="1" x14ac:dyDescent="0.25">
      <c r="B15" s="62" t="s">
        <v>15</v>
      </c>
      <c r="C15" s="5">
        <v>127508314</v>
      </c>
      <c r="D15" s="52"/>
      <c r="E15" s="49"/>
      <c r="F15" s="49"/>
      <c r="G15" s="49"/>
      <c r="H15" s="49"/>
      <c r="I15" s="49"/>
      <c r="J15" s="53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</row>
    <row r="16" spans="1:32" s="48" customFormat="1" ht="21" customHeight="1" x14ac:dyDescent="0.25">
      <c r="B16" s="62" t="s">
        <v>17</v>
      </c>
      <c r="C16" s="5">
        <v>102006651.2</v>
      </c>
      <c r="D16" s="49"/>
      <c r="E16" s="49"/>
      <c r="F16" s="49"/>
      <c r="G16" s="54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2:30" s="48" customFormat="1" ht="15" x14ac:dyDescent="0.25">
      <c r="B17" s="84"/>
      <c r="C17" s="84"/>
      <c r="D17" s="84"/>
      <c r="E17" s="49"/>
      <c r="F17" s="49"/>
      <c r="G17" s="54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2:30" s="48" customFormat="1" ht="15" x14ac:dyDescent="0.25">
      <c r="D18" s="49"/>
      <c r="E18" s="49"/>
      <c r="F18" s="49"/>
      <c r="G18" s="54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2:30" s="48" customFormat="1" ht="15" x14ac:dyDescent="0.25">
      <c r="D19" s="49"/>
      <c r="E19" s="49"/>
      <c r="F19" s="49"/>
      <c r="G19" s="54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2:30" s="48" customFormat="1" ht="45" x14ac:dyDescent="0.25">
      <c r="B20" s="63" t="s">
        <v>38</v>
      </c>
      <c r="C20" s="63" t="s">
        <v>37</v>
      </c>
      <c r="D20" s="64" t="s">
        <v>39</v>
      </c>
      <c r="E20" s="49"/>
      <c r="F20" s="49"/>
      <c r="G20" s="54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</row>
    <row r="21" spans="2:30" s="48" customFormat="1" ht="15" x14ac:dyDescent="0.25">
      <c r="B21" s="58" t="s">
        <v>26</v>
      </c>
      <c r="C21" s="59">
        <v>126854000</v>
      </c>
      <c r="D21" s="60" t="s">
        <v>41</v>
      </c>
      <c r="E21" s="49"/>
      <c r="F21" s="49"/>
      <c r="G21" s="54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</row>
    <row r="22" spans="2:30" s="48" customFormat="1" ht="15" x14ac:dyDescent="0.25">
      <c r="B22" s="58" t="s">
        <v>27</v>
      </c>
      <c r="C22" s="59">
        <v>109199945.39999999</v>
      </c>
      <c r="D22" s="60" t="s">
        <v>41</v>
      </c>
      <c r="E22" s="49"/>
      <c r="F22" s="49"/>
      <c r="G22" s="54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</row>
    <row r="23" spans="2:30" s="48" customFormat="1" ht="64.5" customHeight="1" x14ac:dyDescent="0.25">
      <c r="B23" s="58" t="s">
        <v>28</v>
      </c>
      <c r="C23" s="59">
        <v>95295200</v>
      </c>
      <c r="D23" s="61" t="s">
        <v>42</v>
      </c>
      <c r="E23" s="49"/>
      <c r="F23" s="49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2:30" s="48" customFormat="1" ht="15" x14ac:dyDescent="0.25">
      <c r="B24" s="58" t="s">
        <v>29</v>
      </c>
      <c r="C24" s="59">
        <v>127318100</v>
      </c>
      <c r="D24" s="60" t="s">
        <v>41</v>
      </c>
      <c r="E24" s="49"/>
      <c r="F24" s="49"/>
      <c r="G24" s="54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</row>
    <row r="25" spans="2:30" s="48" customFormat="1" ht="15" x14ac:dyDescent="0.25">
      <c r="D25" s="49"/>
      <c r="E25" s="49"/>
      <c r="F25" s="49"/>
      <c r="G25" s="54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</row>
    <row r="26" spans="2:30" s="48" customFormat="1" ht="15" x14ac:dyDescent="0.25">
      <c r="D26" s="49"/>
      <c r="E26" s="49"/>
      <c r="F26" s="49"/>
      <c r="G26" s="54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</row>
    <row r="27" spans="2:30" s="48" customFormat="1" ht="15" x14ac:dyDescent="0.25">
      <c r="D27" s="49"/>
      <c r="E27" s="49"/>
      <c r="F27" s="49"/>
      <c r="G27" s="54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</row>
    <row r="28" spans="2:30" s="48" customFormat="1" ht="15" x14ac:dyDescent="0.25">
      <c r="B28" s="55" t="s">
        <v>18</v>
      </c>
      <c r="C28" s="56"/>
      <c r="D28" s="49"/>
      <c r="E28" s="49"/>
      <c r="F28" s="54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spans="2:30" s="48" customFormat="1" ht="15" x14ac:dyDescent="0.25">
      <c r="B29"/>
      <c r="C29"/>
      <c r="D29"/>
      <c r="E29" s="49"/>
      <c r="F29" s="49"/>
      <c r="G29" s="54"/>
      <c r="H29" s="49"/>
      <c r="I29" s="49"/>
      <c r="J29" s="49"/>
      <c r="K29" s="49"/>
      <c r="L29" s="49"/>
      <c r="M29" s="49"/>
      <c r="N29" s="49"/>
      <c r="O29" s="49"/>
      <c r="P29"/>
      <c r="Q29" s="49"/>
      <c r="R29" s="49"/>
      <c r="S29" s="49"/>
      <c r="T29" s="49"/>
      <c r="U29" s="49"/>
      <c r="V29" s="27"/>
      <c r="W29" s="49"/>
      <c r="X29" s="49"/>
      <c r="Y29" s="49"/>
      <c r="Z29" s="49"/>
      <c r="AA29" s="49"/>
      <c r="AB29" s="49"/>
      <c r="AC29" s="49"/>
      <c r="AD29" s="49"/>
    </row>
    <row r="30" spans="2:30" s="48" customFormat="1" ht="15" x14ac:dyDescent="0.25">
      <c r="D30" s="49"/>
      <c r="E30" s="49"/>
      <c r="F30" s="49"/>
      <c r="G30" s="54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2:30" s="48" customFormat="1" ht="15" x14ac:dyDescent="0.25">
      <c r="B31" s="55" t="s">
        <v>19</v>
      </c>
      <c r="C31" s="56"/>
      <c r="D31" s="49"/>
      <c r="E31" s="49"/>
      <c r="F31" s="54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2:30" s="48" customFormat="1" ht="15" x14ac:dyDescent="0.25">
      <c r="D32" s="49"/>
      <c r="E32" s="49"/>
      <c r="F32" s="49"/>
      <c r="G32" s="53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</row>
    <row r="33" spans="4:30" s="48" customFormat="1" ht="15" x14ac:dyDescent="0.25">
      <c r="D33" s="49"/>
      <c r="E33" s="49"/>
      <c r="F33" s="49"/>
      <c r="G33" s="53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</row>
    <row r="34" spans="4:30" s="48" customFormat="1" ht="15" x14ac:dyDescent="0.25">
      <c r="D34" s="49"/>
      <c r="E34" s="49"/>
      <c r="F34" s="49"/>
      <c r="G34" s="53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</row>
    <row r="35" spans="4:30" s="48" customFormat="1" ht="15" x14ac:dyDescent="0.25">
      <c r="D35" s="49"/>
      <c r="E35" s="49"/>
      <c r="F35" s="49"/>
      <c r="G35" s="53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</row>
    <row r="36" spans="4:30" s="48" customFormat="1" ht="15" x14ac:dyDescent="0.25">
      <c r="D36" s="49"/>
      <c r="E36" s="49"/>
      <c r="F36" s="49"/>
      <c r="G36" s="53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4:30" x14ac:dyDescent="0.2">
      <c r="G37" s="28"/>
    </row>
    <row r="38" spans="4:30" x14ac:dyDescent="0.2">
      <c r="G38" s="28"/>
    </row>
    <row r="39" spans="4:30" x14ac:dyDescent="0.2">
      <c r="G39" s="28"/>
    </row>
    <row r="40" spans="4:30" x14ac:dyDescent="0.2">
      <c r="G40" s="28"/>
    </row>
    <row r="41" spans="4:30" x14ac:dyDescent="0.2">
      <c r="G41" s="28"/>
    </row>
    <row r="42" spans="4:30" x14ac:dyDescent="0.2">
      <c r="G42" s="28"/>
    </row>
    <row r="43" spans="4:30" x14ac:dyDescent="0.2">
      <c r="G43" s="28"/>
    </row>
    <row r="44" spans="4:30" x14ac:dyDescent="0.2">
      <c r="G44" s="28"/>
    </row>
    <row r="45" spans="4:30" x14ac:dyDescent="0.2">
      <c r="G45" s="28"/>
    </row>
    <row r="46" spans="4:30" x14ac:dyDescent="0.2">
      <c r="G46" s="28"/>
    </row>
    <row r="47" spans="4:30" x14ac:dyDescent="0.2">
      <c r="G47" s="28"/>
    </row>
  </sheetData>
  <autoFilter ref="B28:C28" xr:uid="{D00624DC-7286-4BF5-9F9A-739EBF674EF7}">
    <sortState xmlns:xlrd2="http://schemas.microsoft.com/office/spreadsheetml/2017/richdata2" ref="B28:C29">
      <sortCondition ref="C28"/>
    </sortState>
  </autoFilter>
  <mergeCells count="33">
    <mergeCell ref="E8:F8"/>
    <mergeCell ref="E10:F10"/>
    <mergeCell ref="E9:F9"/>
    <mergeCell ref="A6:D6"/>
    <mergeCell ref="E7:J7"/>
    <mergeCell ref="B17:D17"/>
    <mergeCell ref="Q13:V13"/>
    <mergeCell ref="E13:J13"/>
    <mergeCell ref="K13:P13"/>
    <mergeCell ref="A1:D1"/>
    <mergeCell ref="E3:J3"/>
    <mergeCell ref="K3:P3"/>
    <mergeCell ref="A2:D2"/>
    <mergeCell ref="A3:A4"/>
    <mergeCell ref="B3:B4"/>
    <mergeCell ref="C3:C4"/>
    <mergeCell ref="D3:D4"/>
    <mergeCell ref="Q9:R9"/>
    <mergeCell ref="K9:L9"/>
    <mergeCell ref="Q10:R10"/>
    <mergeCell ref="Q3:V3"/>
    <mergeCell ref="W13:AB13"/>
    <mergeCell ref="AC3:AE3"/>
    <mergeCell ref="K7:P7"/>
    <mergeCell ref="Q7:V7"/>
    <mergeCell ref="K8:L8"/>
    <mergeCell ref="Q8:R8"/>
    <mergeCell ref="W3:AB3"/>
    <mergeCell ref="W7:AB7"/>
    <mergeCell ref="W8:X8"/>
    <mergeCell ref="W10:X10"/>
    <mergeCell ref="W9:X9"/>
    <mergeCell ref="K10:L10"/>
  </mergeCells>
  <conditionalFormatting sqref="E5:F5 K5:L5 Q5:R5 X5 W5:W6 E6 K6 Q6">
    <cfRule type="cellIs" dxfId="1" priority="2" operator="equal">
      <formula>"SI"</formula>
    </cfRule>
    <cfRule type="cellIs" dxfId="0" priority="3" operator="equal">
      <formula>"NO"</formula>
    </cfRule>
  </conditionalFormatting>
  <printOptions horizontalCentered="1"/>
  <pageMargins left="0.51181102362204722" right="0.70866141732283472" top="0.55118110236220474" bottom="0.55118110236220474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7BE22-99F8-4178-9BD9-D1826D68153B}">
  <dimension ref="C3:D8"/>
  <sheetViews>
    <sheetView workbookViewId="0">
      <selection activeCell="D19" sqref="D19"/>
    </sheetView>
  </sheetViews>
  <sheetFormatPr baseColWidth="10" defaultRowHeight="15" x14ac:dyDescent="0.25"/>
  <cols>
    <col min="3" max="3" width="37.5703125" bestFit="1" customWidth="1"/>
    <col min="4" max="4" width="24.5703125" customWidth="1"/>
  </cols>
  <sheetData>
    <row r="3" spans="3:4" x14ac:dyDescent="0.25">
      <c r="C3" s="65" t="s">
        <v>20</v>
      </c>
    </row>
    <row r="4" spans="3:4" x14ac:dyDescent="0.25">
      <c r="C4" s="66" t="s">
        <v>13</v>
      </c>
      <c r="D4" s="66" t="s">
        <v>21</v>
      </c>
    </row>
    <row r="5" spans="3:4" x14ac:dyDescent="0.25">
      <c r="C5" s="57" t="str">
        <f>+'EVALUACIÓN ECONOMICA'!E3</f>
        <v>1.SUPPLIES SERVICES AND PRODUCTS SAS</v>
      </c>
      <c r="D5" s="67" t="s">
        <v>22</v>
      </c>
    </row>
    <row r="6" spans="3:4" x14ac:dyDescent="0.25">
      <c r="C6" s="57" t="str">
        <f>+'EVALUACIÓN ECONOMICA'!K3</f>
        <v>2. MOTO EXPLORER SAS</v>
      </c>
      <c r="D6" s="67" t="s">
        <v>22</v>
      </c>
    </row>
    <row r="7" spans="3:4" x14ac:dyDescent="0.25">
      <c r="C7" s="57" t="str">
        <f>+'EVALUACIÓN ECONOMICA'!Q3</f>
        <v>3. AB SEÑALIZACION SAS</v>
      </c>
      <c r="D7" s="67" t="s">
        <v>22</v>
      </c>
    </row>
    <row r="8" spans="3:4" x14ac:dyDescent="0.25">
      <c r="C8" s="57" t="str">
        <f>+'EVALUACIÓN ECONOMICA'!W3</f>
        <v>4. VIAL SAFE</v>
      </c>
      <c r="D8" s="67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EVALUACIÓN ECONOMICA</vt:lpstr>
      <vt:lpstr>EVALUACIÓN FINANACIERA</vt:lpstr>
      <vt:lpstr>'EVALUACIÓN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Rodriguez</dc:creator>
  <cp:lastModifiedBy>Alfredo Jose Figueroa Fernandez</cp:lastModifiedBy>
  <cp:lastPrinted>2023-11-14T17:45:22Z</cp:lastPrinted>
  <dcterms:created xsi:type="dcterms:W3CDTF">2014-09-22T13:04:52Z</dcterms:created>
  <dcterms:modified xsi:type="dcterms:W3CDTF">2024-08-09T00:31:09Z</dcterms:modified>
</cp:coreProperties>
</file>