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D:\Backup\Escritorio\2024\NATALIA VARIOS 2024\SENA 2024\segunda presentacion\"/>
    </mc:Choice>
  </mc:AlternateContent>
  <xr:revisionPtr revIDLastSave="0" documentId="8_{C1E83B8A-EBC3-4BA8-8C67-40516B9871F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Ficha Técnica (2)" sheetId="4" r:id="rId1"/>
  </sheets>
  <definedNames>
    <definedName name="_xlnm._FilterDatabase" localSheetId="0" hidden="1">'Ficha Técnica (2)'!$A$1:$S$7</definedName>
    <definedName name="_xlnm.Print_Area" localSheetId="0">'Ficha Técnica (2)'!$A$1:$S$20</definedName>
    <definedName name="CLIENTES" localSheetId="0">#REF!</definedName>
    <definedName name="CLIENTES">#REF!</definedName>
    <definedName name="_xlnm.Print_Titles" localSheetId="0">'Ficha Técnica (2)'!$1:$1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9" i="4" l="1"/>
  <c r="S5" i="4"/>
  <c r="S6" i="4"/>
  <c r="S3" i="4"/>
  <c r="S4" i="4"/>
  <c r="S7" i="4"/>
  <c r="S2" i="4"/>
  <c r="N6" i="4"/>
  <c r="N5" i="4"/>
  <c r="S8" i="4" l="1"/>
</calcChain>
</file>

<file path=xl/sharedStrings.xml><?xml version="1.0" encoding="utf-8"?>
<sst xmlns="http://schemas.openxmlformats.org/spreadsheetml/2006/main" count="68" uniqueCount="44">
  <si>
    <t>ITEM</t>
  </si>
  <si>
    <t>UNSPSC</t>
  </si>
  <si>
    <t>NOMBRE DEL ELEMENTO</t>
  </si>
  <si>
    <t>DESCRIPCION TÉCNICA DEL PRODUCTO (IDENTIFICACION ADICIONAL REQUERIDA)</t>
  </si>
  <si>
    <t>Unidad</t>
  </si>
  <si>
    <t xml:space="preserve">Sede principal 
</t>
  </si>
  <si>
    <t xml:space="preserve">Sede Escuela de gastronomía </t>
  </si>
  <si>
    <t>Sede APE</t>
  </si>
  <si>
    <t xml:space="preserve">Sede Granja Alcaravan </t>
  </si>
  <si>
    <t>Sede Saravena</t>
  </si>
  <si>
    <t>Sede Tame</t>
  </si>
  <si>
    <t xml:space="preserve"> VR. UNITARIO ANTES DE IVA </t>
  </si>
  <si>
    <t xml:space="preserve"> VR. TOTAL UNITARIO ANTES DE IVA </t>
  </si>
  <si>
    <t>% IVA</t>
  </si>
  <si>
    <t xml:space="preserve"> VR. IVA UNITARIO </t>
  </si>
  <si>
    <t xml:space="preserve"> VR. TOTAL IVA UNITARIO </t>
  </si>
  <si>
    <t xml:space="preserve"> VR. UNITARIO  </t>
  </si>
  <si>
    <t xml:space="preserve"> VALOR TOTAL </t>
  </si>
  <si>
    <t xml:space="preserve">72102103
</t>
  </si>
  <si>
    <t>Fumigación y control integral de plagas voladoras y rastreras</t>
  </si>
  <si>
    <r>
      <t xml:space="preserve">Realizar Fumigación control de plagas mediante metodos quimicos, fisicos y biologicos para la exterminacion de insectos terrestres y aéreos (cucarachas, arañas, hormigas, ácaros, garrapatas, pulgas, mosquitos, zancudos, moscas domestica, polillas, comején, termitas, avispas, alacranes, y escorpiones) 
-Periodicidad semestral 
</t>
    </r>
    <r>
      <rPr>
        <i/>
        <sz val="11"/>
        <color rgb="FF000000"/>
        <rFont val="Calibri"/>
        <family val="2"/>
      </rPr>
      <t>Nota: Solo podrán utilizar plaguicidas registrados y permitidos por el Ministerio de Salud y Protección Social, los cuales, a excepción de los rodenticidas, fumigantes de granos e inmunizantes de madera en ningún otro caso podrán ser de categoría toxicológica I y II. Art 114 Decreto 1843 de 1991</t>
    </r>
  </si>
  <si>
    <t>Global</t>
  </si>
  <si>
    <t>Control de roedores</t>
  </si>
  <si>
    <t xml:space="preserve">Realizar Fumigación control de plagas mediante los siguientes metodos: 
-Quimicos:  Uso de rodenticidas de segunda generación "dosis múltiple",  que no causen muerte al roedor en el interior de las instalaciones.
-Fisicos: Estaciones de cebado y monitoreo 
(Se Incluye la gestion de los residuos en caso de muerte del animal dentro de las instalaciones) 
-Periodicidad semestral </t>
  </si>
  <si>
    <t>Control de Aves</t>
  </si>
  <si>
    <t xml:space="preserve">Control de presencia de aves por medio de metodos quimicos y  fisicos
Metodos quimicos: Aplicación repelente líquido de aves orgánico
Meotodo fisicos: Instalacion de repelentes ultrasonicos/Pinchos antipajaros
Periodicidad semestral </t>
  </si>
  <si>
    <t>Control de Serpientes</t>
  </si>
  <si>
    <t xml:space="preserve">Realizar control serpientes mediante los siguientes metodos: 
-Quimicos:  Uso de Repelente orgánico líquido de serpientes 
-Fisicos: Instalacion y mantenimiento de repelentes repelentes ultrasonicos interior /exteriores  (cobertura  hasta 700m2, 100% resistente al agua, vibraciones de 400 a 1000 Hz, de forma aleatoria)
-Periodicidad semestral </t>
  </si>
  <si>
    <t xml:space="preserve">Control de Termitas y comejen </t>
  </si>
  <si>
    <t xml:space="preserve">Control de plagas especializado en la remoción, exterminacion y destrucción de los nidos de comején  y termitas mediante metodos fisicos y quimicos en las areas criticas de la infraestructura
-  Inmunizacion de superficies de madera y paredes para la erradicacion al interior de la infraestructura.  
-Periodicidad semestral </t>
  </si>
  <si>
    <t>Control de Murcielagos</t>
  </si>
  <si>
    <t xml:space="preserve">Realizar control serpientes mediante los siguientes metodos: 
-Quimicos:  Uso de repelentes de murciélagos orgánico
-Fisicos:  Mediante la exclusión adecuacion de “salidas unidireccionales”/  Instalacion y mantenimiento de repelentes repelentes ultrasonicos interior /exteriores (cobertura de 150 m² hasta 500m², 100% resistente al agua, frecuencia: 18- 32 kHz +/- 10%, aprox. 78 dB de forma continuada, indicador LED
-Periodicidad semestral </t>
  </si>
  <si>
    <t>Informacion Adicional</t>
  </si>
  <si>
    <t xml:space="preserve">Datos de las Sedes. </t>
  </si>
  <si>
    <r>
      <t xml:space="preserve">Sede principal - Carrera 20 # 68-163, barrios libertadores (Arauca, arauca).
</t>
    </r>
    <r>
      <rPr>
        <b/>
        <sz val="11"/>
        <color rgb="FFFF0000"/>
        <rFont val="Calibri"/>
        <family val="2"/>
      </rPr>
      <t>Area construida ( 3557,19 m2)</t>
    </r>
  </si>
  <si>
    <r>
      <t xml:space="preserve">Sede Escuela de gastronomía - Calle 1 # 1-130 vía al aeropuerto, barrio Matevenao (Arauca, Arauca). 
</t>
    </r>
    <r>
      <rPr>
        <b/>
        <sz val="11"/>
        <color rgb="FFFF0000"/>
        <rFont val="Calibri"/>
        <family val="2"/>
      </rPr>
      <t xml:space="preserve">Area construida ( 435 m2) </t>
    </r>
  </si>
  <si>
    <r>
      <t xml:space="preserve">Sede Agencia Publica de Empleo (APE)- Calle 24 # 19- 17, barrio Centro (Arauca, Arauca). 
</t>
    </r>
    <r>
      <rPr>
        <b/>
        <sz val="11"/>
        <color rgb="FFFF0000"/>
        <rFont val="Calibri"/>
        <family val="2"/>
      </rPr>
      <t xml:space="preserve">Area construida ( 545,98 m2) </t>
    </r>
  </si>
  <si>
    <r>
      <t xml:space="preserve">Sede Granja Alcaravan - Vereda Campo Alegre (Arauca, Arauquita). 
</t>
    </r>
    <r>
      <rPr>
        <b/>
        <sz val="11"/>
        <color rgb="FFFF0000"/>
        <rFont val="Calibri"/>
        <family val="2"/>
      </rPr>
      <t>Area construida (1579 m2)</t>
    </r>
    <r>
      <rPr>
        <b/>
        <sz val="11"/>
        <color rgb="FF000000"/>
        <rFont val="Calibri"/>
        <family val="2"/>
      </rPr>
      <t xml:space="preserve"> </t>
    </r>
  </si>
  <si>
    <r>
      <t xml:space="preserve">Sede Saravena - Carrera 16A # 29-28, barrio Seis de Octubre (Arauca, Saravena). 
</t>
    </r>
    <r>
      <rPr>
        <b/>
        <sz val="11"/>
        <color rgb="FFFF0000"/>
        <rFont val="Calibri"/>
        <family val="2"/>
      </rPr>
      <t xml:space="preserve">Area construida ( 1765,87 m2) </t>
    </r>
  </si>
  <si>
    <r>
      <t xml:space="preserve">Sede Tame- Calle 15 # 37-97 , barrio Araucarias (Arauca, Tame ). 
</t>
    </r>
    <r>
      <rPr>
        <b/>
        <sz val="11"/>
        <color rgb="FFFF0000"/>
        <rFont val="Calibri"/>
        <family val="2"/>
      </rPr>
      <t xml:space="preserve">Area construida ( 1098 m2) </t>
    </r>
  </si>
  <si>
    <t xml:space="preserve">Nota: Las actividades  de fumigacion y control de plagas se realiza dos veces al año.  Las cantidades estan establecida para la peridicidad semestral. </t>
  </si>
  <si>
    <t>CANTIDAD INICIAL</t>
  </si>
  <si>
    <t>N/A</t>
  </si>
  <si>
    <t>VALOR TOTAL DE LA OFERTA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</si>
</sst>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\ &quot;€&quot;_-;\-* #,##0.00\ &quot;€&quot;_-;_-* &quot;-&quot;??\ &quot;€&quot;_-;_-@_-"/>
    <numFmt numFmtId="165" formatCode="&quot;$&quot;\ #,##0_);[Red]\(&quot;$&quot;\ #,##0\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2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  <font>
      <b/>
      <sz val="11"/>
      <color rgb="FFFF0000"/>
      <name val="Calibri"/>
      <family val="2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9" fontId="5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9" fillId="0" borderId="0" xfId="0" applyFont="1"/>
    <xf numFmtId="0" fontId="3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5" fontId="2" fillId="0" borderId="0" xfId="0" applyNumberFormat="1" applyFont="1"/>
    <xf numFmtId="0" fontId="4" fillId="0" borderId="1" xfId="0" applyFont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</cellXfs>
  <cellStyles count="2">
    <cellStyle name="Moneda 2" xfId="1" xr:uid="{813DD84E-C292-45BB-B696-1D4F11F0810E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A6B55A-E93C-40C7-A618-A08AEDD80E9E}">
  <sheetPr>
    <pageSetUpPr fitToPage="1"/>
  </sheetPr>
  <dimension ref="A1:S18"/>
  <sheetViews>
    <sheetView tabSelected="1" view="pageBreakPreview" topLeftCell="J1" zoomScale="85" zoomScaleNormal="85" zoomScaleSheetLayoutView="85" workbookViewId="0">
      <selection activeCell="O2" sqref="O2"/>
    </sheetView>
  </sheetViews>
  <sheetFormatPr baseColWidth="10" defaultColWidth="11.42578125" defaultRowHeight="12.75" x14ac:dyDescent="0.2"/>
  <cols>
    <col min="1" max="1" width="11.42578125" style="1"/>
    <col min="2" max="2" width="11.85546875" style="1" customWidth="1"/>
    <col min="3" max="3" width="22.7109375" style="1" customWidth="1"/>
    <col min="4" max="4" width="88.140625" style="1" customWidth="1"/>
    <col min="5" max="5" width="14" style="2" customWidth="1"/>
    <col min="6" max="11" width="14.7109375" style="2" customWidth="1"/>
    <col min="12" max="12" width="18.5703125" style="2" customWidth="1"/>
    <col min="13" max="19" width="23.85546875" style="1" customWidth="1"/>
    <col min="20" max="16384" width="11.42578125" style="1"/>
  </cols>
  <sheetData>
    <row r="1" spans="1:19" s="11" customFormat="1" ht="58.5" customHeight="1" x14ac:dyDescent="0.3">
      <c r="A1" s="10" t="s">
        <v>0</v>
      </c>
      <c r="B1" s="10" t="s">
        <v>1</v>
      </c>
      <c r="C1" s="10" t="s">
        <v>2</v>
      </c>
      <c r="D1" s="10" t="s">
        <v>3</v>
      </c>
      <c r="E1" s="10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0" t="s">
        <v>41</v>
      </c>
      <c r="M1" s="10" t="s">
        <v>11</v>
      </c>
      <c r="N1" s="10" t="s">
        <v>12</v>
      </c>
      <c r="O1" s="10" t="s">
        <v>13</v>
      </c>
      <c r="P1" s="10" t="s">
        <v>14</v>
      </c>
      <c r="Q1" s="10" t="s">
        <v>15</v>
      </c>
      <c r="R1" s="10" t="s">
        <v>16</v>
      </c>
      <c r="S1" s="10" t="s">
        <v>17</v>
      </c>
    </row>
    <row r="2" spans="1:19" s="3" customFormat="1" ht="184.5" customHeight="1" x14ac:dyDescent="0.25">
      <c r="A2" s="4">
        <v>1</v>
      </c>
      <c r="B2" s="5" t="s">
        <v>18</v>
      </c>
      <c r="C2" s="4" t="s">
        <v>19</v>
      </c>
      <c r="D2" s="6" t="s">
        <v>20</v>
      </c>
      <c r="E2" s="5" t="s">
        <v>21</v>
      </c>
      <c r="F2" s="5">
        <v>2</v>
      </c>
      <c r="G2" s="5">
        <v>2</v>
      </c>
      <c r="H2" s="5">
        <v>2</v>
      </c>
      <c r="I2" s="5">
        <v>2</v>
      </c>
      <c r="J2" s="5">
        <v>2</v>
      </c>
      <c r="K2" s="5">
        <v>2</v>
      </c>
      <c r="L2" s="13">
        <v>12</v>
      </c>
      <c r="M2" s="7">
        <v>650000</v>
      </c>
      <c r="N2" s="7">
        <v>650000</v>
      </c>
      <c r="O2" s="8" t="s">
        <v>42</v>
      </c>
      <c r="P2" s="7" t="s">
        <v>42</v>
      </c>
      <c r="Q2" s="7" t="s">
        <v>42</v>
      </c>
      <c r="R2" s="7">
        <v>650000</v>
      </c>
      <c r="S2" s="7">
        <f>+R2*L2</f>
        <v>7800000</v>
      </c>
    </row>
    <row r="3" spans="1:19" s="3" customFormat="1" ht="153" customHeight="1" x14ac:dyDescent="0.25">
      <c r="A3" s="4">
        <v>2</v>
      </c>
      <c r="B3" s="5">
        <v>72102106</v>
      </c>
      <c r="C3" s="5" t="s">
        <v>22</v>
      </c>
      <c r="D3" s="9" t="s">
        <v>23</v>
      </c>
      <c r="E3" s="5" t="s">
        <v>21</v>
      </c>
      <c r="F3" s="5">
        <v>2</v>
      </c>
      <c r="G3" s="5">
        <v>2</v>
      </c>
      <c r="H3" s="5">
        <v>2</v>
      </c>
      <c r="I3" s="5">
        <v>2</v>
      </c>
      <c r="J3" s="5">
        <v>2</v>
      </c>
      <c r="K3" s="5">
        <v>2</v>
      </c>
      <c r="L3" s="13">
        <v>12</v>
      </c>
      <c r="M3" s="7">
        <v>349000</v>
      </c>
      <c r="N3" s="7">
        <v>349000</v>
      </c>
      <c r="O3" s="8" t="s">
        <v>42</v>
      </c>
      <c r="P3" s="7" t="s">
        <v>42</v>
      </c>
      <c r="Q3" s="7" t="s">
        <v>42</v>
      </c>
      <c r="R3" s="7">
        <v>349000</v>
      </c>
      <c r="S3" s="7">
        <f>+R3*L3</f>
        <v>4188000</v>
      </c>
    </row>
    <row r="4" spans="1:19" s="3" customFormat="1" ht="153" customHeight="1" x14ac:dyDescent="0.25">
      <c r="A4" s="4">
        <v>3</v>
      </c>
      <c r="B4" s="5">
        <v>72102101</v>
      </c>
      <c r="C4" s="5" t="s">
        <v>24</v>
      </c>
      <c r="D4" s="9" t="s">
        <v>25</v>
      </c>
      <c r="E4" s="5" t="s">
        <v>21</v>
      </c>
      <c r="F4" s="5">
        <v>2</v>
      </c>
      <c r="G4" s="5"/>
      <c r="H4" s="5"/>
      <c r="I4" s="5"/>
      <c r="J4" s="5"/>
      <c r="K4" s="5"/>
      <c r="L4" s="13">
        <v>2</v>
      </c>
      <c r="M4" s="7">
        <v>450000</v>
      </c>
      <c r="N4" s="7">
        <v>450000</v>
      </c>
      <c r="O4" s="8" t="s">
        <v>42</v>
      </c>
      <c r="P4" s="7" t="s">
        <v>42</v>
      </c>
      <c r="Q4" s="7" t="s">
        <v>42</v>
      </c>
      <c r="R4" s="7">
        <v>450000</v>
      </c>
      <c r="S4" s="7">
        <f>+R4*L4</f>
        <v>900000</v>
      </c>
    </row>
    <row r="5" spans="1:19" s="3" customFormat="1" ht="153" customHeight="1" x14ac:dyDescent="0.25">
      <c r="A5" s="4">
        <v>6</v>
      </c>
      <c r="B5" s="5" t="s">
        <v>18</v>
      </c>
      <c r="C5" s="5" t="s">
        <v>26</v>
      </c>
      <c r="D5" s="9" t="s">
        <v>27</v>
      </c>
      <c r="E5" s="5" t="s">
        <v>21</v>
      </c>
      <c r="F5" s="5"/>
      <c r="G5" s="5">
        <v>2</v>
      </c>
      <c r="H5" s="5"/>
      <c r="I5" s="5">
        <v>2</v>
      </c>
      <c r="J5" s="5"/>
      <c r="K5" s="5">
        <v>2</v>
      </c>
      <c r="L5" s="13">
        <v>6</v>
      </c>
      <c r="M5" s="7">
        <v>470000</v>
      </c>
      <c r="N5" s="7">
        <f>+M5</f>
        <v>470000</v>
      </c>
      <c r="O5" s="8" t="s">
        <v>42</v>
      </c>
      <c r="P5" s="7" t="s">
        <v>42</v>
      </c>
      <c r="Q5" s="7" t="s">
        <v>42</v>
      </c>
      <c r="R5" s="7">
        <v>470000</v>
      </c>
      <c r="S5" s="7">
        <f>+R5*L5</f>
        <v>2820000</v>
      </c>
    </row>
    <row r="6" spans="1:19" s="3" customFormat="1" ht="153" customHeight="1" x14ac:dyDescent="0.25">
      <c r="A6" s="4">
        <v>11</v>
      </c>
      <c r="B6" s="4">
        <v>72102102</v>
      </c>
      <c r="C6" s="4" t="s">
        <v>28</v>
      </c>
      <c r="D6" s="9" t="s">
        <v>29</v>
      </c>
      <c r="E6" s="4" t="s">
        <v>21</v>
      </c>
      <c r="F6" s="4">
        <v>2</v>
      </c>
      <c r="G6" s="4"/>
      <c r="H6" s="4"/>
      <c r="I6" s="4">
        <v>2</v>
      </c>
      <c r="J6" s="4"/>
      <c r="K6" s="4">
        <v>2</v>
      </c>
      <c r="L6" s="13">
        <v>6</v>
      </c>
      <c r="M6" s="7">
        <v>470000</v>
      </c>
      <c r="N6" s="7">
        <f>+M6</f>
        <v>470000</v>
      </c>
      <c r="O6" s="8" t="s">
        <v>42</v>
      </c>
      <c r="P6" s="7" t="s">
        <v>42</v>
      </c>
      <c r="Q6" s="7" t="s">
        <v>42</v>
      </c>
      <c r="R6" s="7">
        <v>470000</v>
      </c>
      <c r="S6" s="7">
        <f>+R6*L6</f>
        <v>2820000</v>
      </c>
    </row>
    <row r="7" spans="1:19" s="3" customFormat="1" ht="153" customHeight="1" x14ac:dyDescent="0.25">
      <c r="A7" s="4">
        <v>12</v>
      </c>
      <c r="B7" s="4" t="s">
        <v>18</v>
      </c>
      <c r="C7" s="4" t="s">
        <v>30</v>
      </c>
      <c r="D7" s="9" t="s">
        <v>31</v>
      </c>
      <c r="E7" s="4" t="s">
        <v>21</v>
      </c>
      <c r="F7" s="4"/>
      <c r="G7" s="4">
        <v>2</v>
      </c>
      <c r="H7" s="4"/>
      <c r="I7" s="4">
        <v>2</v>
      </c>
      <c r="J7" s="4"/>
      <c r="K7" s="4"/>
      <c r="L7" s="13">
        <v>4</v>
      </c>
      <c r="M7" s="7">
        <v>460000</v>
      </c>
      <c r="N7" s="7">
        <v>460000</v>
      </c>
      <c r="O7" s="8" t="s">
        <v>42</v>
      </c>
      <c r="P7" s="7" t="s">
        <v>42</v>
      </c>
      <c r="Q7" s="7" t="s">
        <v>42</v>
      </c>
      <c r="R7" s="7">
        <v>460000</v>
      </c>
      <c r="S7" s="7">
        <f>+R7*L7</f>
        <v>1840000</v>
      </c>
    </row>
    <row r="8" spans="1:19" s="3" customFormat="1" ht="153" customHeight="1" x14ac:dyDescent="0.25">
      <c r="A8" s="19" t="s">
        <v>43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1"/>
      <c r="S8" s="7">
        <f>SUM(S2:S7)</f>
        <v>20368000</v>
      </c>
    </row>
    <row r="9" spans="1:19" x14ac:dyDescent="0.2">
      <c r="P9" s="15"/>
      <c r="S9" s="15">
        <f>20368000-20273696</f>
        <v>94304</v>
      </c>
    </row>
    <row r="10" spans="1:19" ht="24.75" customHeight="1" x14ac:dyDescent="0.2">
      <c r="A10" s="17" t="s">
        <v>32</v>
      </c>
      <c r="B10" s="17"/>
      <c r="C10" s="17"/>
      <c r="D10" s="17"/>
    </row>
    <row r="11" spans="1:19" ht="55.5" customHeight="1" x14ac:dyDescent="0.2">
      <c r="A11" s="18" t="s">
        <v>33</v>
      </c>
      <c r="B11" s="18"/>
      <c r="C11" s="18"/>
      <c r="D11" s="12" t="s">
        <v>34</v>
      </c>
    </row>
    <row r="12" spans="1:19" ht="55.5" customHeight="1" x14ac:dyDescent="0.2">
      <c r="A12" s="18"/>
      <c r="B12" s="18"/>
      <c r="C12" s="18"/>
      <c r="D12" s="12" t="s">
        <v>35</v>
      </c>
    </row>
    <row r="13" spans="1:19" ht="55.5" customHeight="1" x14ac:dyDescent="0.2">
      <c r="A13" s="18"/>
      <c r="B13" s="18"/>
      <c r="C13" s="18"/>
      <c r="D13" s="12" t="s">
        <v>36</v>
      </c>
    </row>
    <row r="14" spans="1:19" ht="55.5" customHeight="1" x14ac:dyDescent="0.2">
      <c r="A14" s="18"/>
      <c r="B14" s="18"/>
      <c r="C14" s="18"/>
      <c r="D14" s="12" t="s">
        <v>37</v>
      </c>
    </row>
    <row r="15" spans="1:19" ht="55.5" customHeight="1" x14ac:dyDescent="0.2">
      <c r="A15" s="18"/>
      <c r="B15" s="18"/>
      <c r="C15" s="18"/>
      <c r="D15" s="12" t="s">
        <v>38</v>
      </c>
    </row>
    <row r="16" spans="1:19" ht="55.5" customHeight="1" x14ac:dyDescent="0.2">
      <c r="A16" s="18"/>
      <c r="B16" s="18"/>
      <c r="C16" s="18"/>
      <c r="D16" s="12" t="s">
        <v>39</v>
      </c>
    </row>
    <row r="17" spans="1:4" ht="26.25" customHeight="1" x14ac:dyDescent="0.2">
      <c r="A17" s="16" t="s">
        <v>40</v>
      </c>
      <c r="B17" s="16"/>
      <c r="C17" s="16"/>
      <c r="D17" s="16"/>
    </row>
    <row r="18" spans="1:4" ht="26.25" customHeight="1" x14ac:dyDescent="0.2">
      <c r="A18" s="16"/>
      <c r="B18" s="16"/>
      <c r="C18" s="16"/>
      <c r="D18" s="16"/>
    </row>
  </sheetData>
  <autoFilter ref="A1:S7" xr:uid="{50AE38EE-1E52-4592-9564-848973AC8387}"/>
  <mergeCells count="4">
    <mergeCell ref="A17:D18"/>
    <mergeCell ref="A10:D10"/>
    <mergeCell ref="A11:C16"/>
    <mergeCell ref="A8:R8"/>
  </mergeCells>
  <dataValidations count="1">
    <dataValidation type="list" allowBlank="1" showInputMessage="1" showErrorMessage="1" sqref="J4:K4 E2:E4" xr:uid="{4DD6DDE6-7FAF-44E1-B2D1-FB2B12E8ED99}">
      <formula1>"SI, NO"</formula1>
    </dataValidation>
  </dataValidations>
  <pageMargins left="0.7" right="0.7" top="0.75" bottom="0.75" header="0.3" footer="0.3"/>
  <pageSetup paperSize="9" scale="3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A5DCAD4B43F5B44992CEAD33442F3AE" ma:contentTypeVersion="19" ma:contentTypeDescription="Create a new document." ma:contentTypeScope="" ma:versionID="043d72eaba09846d10b28a997ffa5c02">
  <xsd:schema xmlns:xsd="http://www.w3.org/2001/XMLSchema" xmlns:xs="http://www.w3.org/2001/XMLSchema" xmlns:p="http://schemas.microsoft.com/office/2006/metadata/properties" xmlns:ns1="http://schemas.microsoft.com/sharepoint/v3" xmlns:ns2="00e0fa48-20e2-4d72-88cf-7ad570a5fe6a" xmlns:ns3="e4dd5c7c-ed7a-4d78-a66f-868743598329" targetNamespace="http://schemas.microsoft.com/office/2006/metadata/properties" ma:root="true" ma:fieldsID="2f061ac8e38543fd48f9656319b37e37" ns1:_="" ns2:_="" ns3:_="">
    <xsd:import namespace="http://schemas.microsoft.com/sharepoint/v3"/>
    <xsd:import namespace="00e0fa48-20e2-4d72-88cf-7ad570a5fe6a"/>
    <xsd:import namespace="e4dd5c7c-ed7a-4d78-a66f-868743598329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lcf76f155ced4ddcb4097134ff3c332f" minOccurs="0"/>
                <xsd:element ref="ns2:TaxCatchAll" minOccurs="0"/>
                <xsd:element ref="ns3:MediaLengthInSeconds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24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25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e0fa48-20e2-4d72-88cf-7ad570a5fe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1" nillable="true" ma:displayName="Taxonomy Catch All Column" ma:hidden="true" ma:list="{2b36044f-7612-484d-9aa9-1a490573c3b1}" ma:internalName="TaxCatchAll" ma:showField="CatchAllData" ma:web="00e0fa48-20e2-4d72-88cf-7ad570a5fe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dd5c7c-ed7a-4d78-a66f-86874359832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lcf76f155ced4ddcb4097134ff3c332f" ma:index="20" nillable="true" ma:taxonomy="true" ma:internalName="lcf76f155ced4ddcb4097134ff3c332f" ma:taxonomyFieldName="MediaServiceImageTags" ma:displayName="Image Tags" ma:readOnly="false" ma:fieldId="{5cf76f15-5ced-4ddc-b409-7134ff3c332f}" ma:taxonomyMulti="true" ma:sspId="d33c8c81-5745-4931-bcc4-c2aeafe8678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00e0fa48-20e2-4d72-88cf-7ad570a5fe6a" xsi:nil="true"/>
    <_ip_UnifiedCompliancePolicyUIAction xmlns="http://schemas.microsoft.com/sharepoint/v3" xsi:nil="true"/>
    <_ip_UnifiedCompliancePolicyProperties xmlns="http://schemas.microsoft.com/sharepoint/v3" xsi:nil="true"/>
    <lcf76f155ced4ddcb4097134ff3c332f xmlns="e4dd5c7c-ed7a-4d78-a66f-868743598329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E6F9847-A3C4-45E2-AE71-52947B734D8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BACDD48-0D85-4C65-BCC7-EBAE01A0E75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00e0fa48-20e2-4d72-88cf-7ad570a5fe6a"/>
    <ds:schemaRef ds:uri="e4dd5c7c-ed7a-4d78-a66f-86874359832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3666CC0-6CFD-4483-BF26-4182F47A1EB2}">
  <ds:schemaRefs>
    <ds:schemaRef ds:uri="http://schemas.microsoft.com/office/2006/metadata/properties"/>
    <ds:schemaRef ds:uri="http://schemas.microsoft.com/office/infopath/2007/PartnerControls"/>
    <ds:schemaRef ds:uri="00e0fa48-20e2-4d72-88cf-7ad570a5fe6a"/>
    <ds:schemaRef ds:uri="http://schemas.microsoft.com/sharepoint/v3"/>
    <ds:schemaRef ds:uri="e4dd5c7c-ed7a-4d78-a66f-86874359832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Ficha Técnica (2)</vt:lpstr>
      <vt:lpstr>'Ficha Técnica (2)'!Área_de_impresión</vt:lpstr>
      <vt:lpstr>'Ficha Técnica (2)'!Títulos_a_imprimir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Andrea Catalina Escalante Rico</dc:creator>
  <cp:keywords/>
  <dc:description/>
  <cp:lastModifiedBy>Juridica</cp:lastModifiedBy>
  <cp:revision/>
  <cp:lastPrinted>2024-07-15T05:19:54Z</cp:lastPrinted>
  <dcterms:created xsi:type="dcterms:W3CDTF">2019-08-15T15:10:05Z</dcterms:created>
  <dcterms:modified xsi:type="dcterms:W3CDTF">2024-08-06T15:05:00Z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2023-01-23T15:34:36Z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ea4529f3-6221-47a6-9fda-2ae0f89ba28e</vt:lpwstr>
  </property>
  <property fmtid="{D5CDD505-2E9C-101B-9397-08002B2CF9AE}" pid="8" name="MSIP_Label_1299739c-ad3d-4908-806e-4d91151a6e13_ContentBits">
    <vt:lpwstr>0</vt:lpwstr>
  </property>
  <property fmtid="{D5CDD505-2E9C-101B-9397-08002B2CF9AE}" pid="9" name="ContentTypeId">
    <vt:lpwstr>0x0101004A5DCAD4B43F5B44992CEAD33442F3AE</vt:lpwstr>
  </property>
  <property fmtid="{D5CDD505-2E9C-101B-9397-08002B2CF9AE}" pid="10" name="MediaServiceImageTags">
    <vt:lpwstr/>
  </property>
</Properties>
</file>