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7" lowestEdited="5" rupBuild="24332"/>
  <mc:AlternateContent xmlns:mc="http://schemas.openxmlformats.org/markup-compatibility/2006">
    <mc:Choice Requires="x15">
      <x15ac:absPath xmlns:x15ac="http://schemas.microsoft.com/office/spreadsheetml/2010/11/ac" url="D:\MINGUILLO 2024\"/>
    </mc:Choice>
  </mc:AlternateContent>
  <bookViews>
    <workbookView xWindow="-108" yWindow="-108" windowWidth="23256" windowHeight="12456" activeTab="1"/>
  </bookViews>
  <sheets>
    <sheet name="CRONOGRAM " sheetId="2" r:id="rId1"/>
    <sheet name="Presupuesto" sheetId="1" r:id="rId2"/>
  </sheets>
  <calcPr/>
</workbook>
</file>

<file path=xl/calcChain.xml><?xml version="1.0" encoding="utf-8"?>
<calcChain xmlns="http://schemas.openxmlformats.org/spreadsheetml/2006/main">
  <c i="2" l="1" r="H29"/>
  <c r="H28"/>
  <c r="H30"/>
  <c r="H25"/>
  <c r="H24"/>
  <c r="H21"/>
  <c r="H22"/>
  <c r="H18"/>
  <c r="H17"/>
  <c r="H16"/>
  <c r="H13"/>
  <c r="H14"/>
  <c r="H10"/>
  <c r="H9"/>
  <c i="1" r="I23"/>
  <c r="I22"/>
  <c r="I27"/>
  <c r="I26"/>
  <c r="I28"/>
  <c r="I19"/>
  <c r="I20"/>
  <c r="I16"/>
  <c r="I15"/>
  <c r="I14"/>
  <c r="I17"/>
  <c r="I11"/>
  <c r="I12"/>
  <c r="I29"/>
  <c r="I8"/>
  <c r="I7"/>
  <c r="I9"/>
  <c i="2" l="1" r="H11"/>
  <c r="H26"/>
  <c r="H19"/>
  <c i="1" r="I24"/>
</calcChain>
</file>

<file path=xl/sharedStrings.xml><?xml version="1.0" encoding="utf-8"?>
<sst xmlns="http://schemas.openxmlformats.org/spreadsheetml/2006/main">
  <si>
    <t>FORTALECIMIENTO DE LA CULTURA Y LOS SABERES A TRAVÉS DEL APOYO A LA REALIZACIÓN DEL FESTIVAL DEL SILBIDO Y FIESTAS PATRONALES DE SANTA ROSA DE LIMA DEL CORREGIMIENTO DE MINGUILLO DEL MUNICIPIO DE LA PAZ</t>
  </si>
  <si>
    <t xml:space="preserve">CRONOGRAMA </t>
  </si>
  <si>
    <t>ACTIVIDAD</t>
  </si>
  <si>
    <t>SEMANA 1</t>
  </si>
  <si>
    <t>SEMANA 2</t>
  </si>
  <si>
    <t>SEMANA 3</t>
  </si>
  <si>
    <t>SEMANA 4</t>
  </si>
  <si>
    <t>SEMANA 5</t>
  </si>
  <si>
    <t xml:space="preserve">ETAPA PRECONTRACTUAL </t>
  </si>
  <si>
    <t xml:space="preserve">Apoyo a la realización del Festival del silbido y Fiestas Patronales de santa Rosa de Lima </t>
  </si>
  <si>
    <t>Diseño e impresión de Pendón 3 metros de largo x 1 metro de alto - Diseño logo de las fiestas patronales</t>
  </si>
  <si>
    <t>UND</t>
  </si>
  <si>
    <t xml:space="preserve">Diseño e impresión de afiches publicitarios  - Diseño logo de las fiestas patronales</t>
  </si>
  <si>
    <t>Presentaciones musicales como apoyo a la divulgación, presentación folclórica de nuestras fiestas patronales</t>
  </si>
  <si>
    <t xml:space="preserve">PREMIACION </t>
  </si>
  <si>
    <t xml:space="preserve">Premiación 1er y 2do lugar Concurso  Festival del chiflido </t>
  </si>
  <si>
    <t xml:space="preserve">Premiación 1er y 2do lugar Concurso  Canción Inédita</t>
  </si>
  <si>
    <t xml:space="preserve">premiación 1er y 2do lugar Concurso  Piquería </t>
  </si>
  <si>
    <t>Alquiler de pie up para amenización , estructura en aluminio, Contiene dos parlante mayor o “columnas de sonido”, mesa con dos tocadiscos, 18 parlantes de 18 pulgadas cada uno, además de las columnas grandes de sonido. 3 turbos de diferentes potencias 12000, 25000 y 50000 vatios
elementos visuales como iluminación especializada, efectos especiales.</t>
  </si>
  <si>
    <t xml:space="preserve">Coordinar Logístico </t>
  </si>
  <si>
    <t xml:space="preserve">Apoyo logístico </t>
  </si>
  <si>
    <t xml:space="preserve">Almuerzos </t>
  </si>
  <si>
    <t xml:space="preserve">Hidratación ( botella de agua 300 ml) </t>
  </si>
  <si>
    <t xml:space="preserve">Fase Preparatoria </t>
  </si>
  <si>
    <t>Fase de Ejecución</t>
  </si>
  <si>
    <t xml:space="preserve">Cierre del Proyecto </t>
  </si>
  <si>
    <t>ITEM</t>
  </si>
  <si>
    <t>DESCRIPCION</t>
  </si>
  <si>
    <t>CANT</t>
  </si>
  <si>
    <t>CANT DÍAS</t>
  </si>
  <si>
    <t>VR. UNIT</t>
  </si>
  <si>
    <t>VR. TOTAL</t>
  </si>
  <si>
    <t xml:space="preserve">1.  Apoyo a la realización del Festival del silbido y Fiestas Patronales de santa Rosa de Lima </t>
  </si>
  <si>
    <t xml:space="preserve">1.PUBLICIDAD </t>
  </si>
  <si>
    <t>1.1</t>
  </si>
  <si>
    <t>1.2</t>
  </si>
  <si>
    <t xml:space="preserve">SUB TOTAL </t>
  </si>
  <si>
    <t xml:space="preserve">2. PRESENTACIONES DE AGRUPACIONES Y MUESTRA CULTURAL  (Agrupaciones no consolidadas) </t>
  </si>
  <si>
    <t xml:space="preserve">2.1 </t>
  </si>
  <si>
    <t xml:space="preserve">SUBTOTAL </t>
  </si>
  <si>
    <t xml:space="preserve">3. PREMIACION </t>
  </si>
  <si>
    <t>3.1</t>
  </si>
  <si>
    <t>3.2</t>
  </si>
  <si>
    <t>3.3</t>
  </si>
  <si>
    <t xml:space="preserve">4. SONIDO </t>
  </si>
  <si>
    <t xml:space="preserve">4.1 </t>
  </si>
  <si>
    <t xml:space="preserve">5.APOYO LOGISTICO </t>
  </si>
  <si>
    <t>5.1</t>
  </si>
  <si>
    <t>5.2</t>
  </si>
  <si>
    <t xml:space="preserve">6.ALIMENTACION E  HIDRATACION </t>
  </si>
  <si>
    <t>6.1</t>
  </si>
  <si>
    <t>6.2</t>
  </si>
  <si>
    <t xml:space="preserve">TOTAL PRESUPUESTO </t>
  </si>
</sst>
</file>

<file path=xl/styles.xml><?xml version="1.0" encoding="utf-8"?>
<styleSheet xmlns="http://schemas.openxmlformats.org/spreadsheetml/2006/main">
  <numFmts count="4">
    <numFmt numFmtId="165" formatCode="_([$$-240A] * #,##0_);_([$$-240A] * (#,##0);_([$$-240A] * &quot;-&quot;??_);_(@_)"/>
    <numFmt numFmtId="166" formatCode="&quot;$&quot; #,##0"/>
    <numFmt numFmtId="164" formatCode="_-&quot;$&quot; * #,##0.00_-;-&quot;$&quot; * #,##0.00_-;_-&quot;$&quot; * &quot;-&quot;??_-;_-@_-"/>
    <numFmt numFmtId="44" formatCode="_-* #,##0.00 &quot;€&quot;_-;-* #,##0.00 &quot;€&quot;_-;_-* &quot;-&quot;?? &quot;€&quot;_-;_-@_-"/>
  </numFmts>
  <fonts count="8">
    <font>
      <sz val="11"/>
      <color theme="1"/>
      <name val="Calibri"/>
      <family val="2"/>
      <charset val="134"/>
      <scheme val="minor"/>
    </font>
    <font>
      <sz val="12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2"/>
      <color theme="0"/>
      <name val="Times New Roman"/>
      <family val="1"/>
    </font>
    <font>
      <sz val="12"/>
      <color theme="1"/>
      <name val="Times New Roman"/>
      <family val="1"/>
    </font>
    <font>
      <sz val="10"/>
      <name val="Arial"/>
    </font>
    <font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5">
    <border/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top style="thin">
        <color auto="1"/>
      </top>
      <bottom style="thin">
        <color auto="1"/>
      </bottom>
    </border>
    <border>
      <top style="thin">
        <color auto="1"/>
      </top>
      <bottom style="thin">
        <color auto="1"/>
      </bottom>
    </border>
    <border>
      <right style="thin">
        <color auto="1"/>
      </right>
      <top style="thin">
        <color auto="1"/>
      </top>
      <bottom style="thin">
        <color auto="1"/>
      </bottom>
    </border>
  </borders>
  <cellStyleXfs count="4">
    <xf numFmtId="0" fontId="0" fillId="0" borderId="0"/>
    <xf numFmtId="0" fontId="6" fillId="0" borderId="0"/>
    <xf numFmtId="164" fontId="7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165" fontId="2" fillId="2" borderId="1" xfId="1" applyNumberFormat="1" applyFont="1" applyFill="1" applyBorder="1" applyAlignment="1">
      <alignment horizontal="justify" vertical="center" wrapText="1"/>
    </xf>
    <xf numFmtId="0" fontId="3" fillId="0" borderId="1" xfId="1" applyFont="1" applyFill="1" applyBorder="1" applyAlignment="1">
      <alignment horizontal="left" vertical="center" wrapText="1"/>
    </xf>
    <xf numFmtId="165" fontId="3" fillId="3" borderId="1" xfId="1" applyNumberFormat="1" applyFont="1" applyFill="1" applyBorder="1" applyAlignment="1">
      <alignment vertical="center" wrapText="1"/>
    </xf>
    <xf numFmtId="165" fontId="3" fillId="0" borderId="1" xfId="1" applyNumberFormat="1" applyFont="1" applyFill="1" applyBorder="1" applyAlignment="1">
      <alignment vertical="center" wrapText="1"/>
    </xf>
    <xf numFmtId="0" fontId="0" fillId="0" borderId="1" xfId="0" applyBorder="1"/>
    <xf numFmtId="0" fontId="1" fillId="0" borderId="1" xfId="1" applyFont="1" applyFill="1" applyBorder="1" applyAlignment="1">
      <alignment horizontal="left" vertical="center" wrapText="1"/>
    </xf>
    <xf numFmtId="165" fontId="3" fillId="0" borderId="1" xfId="1" applyNumberFormat="1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justify" vertical="center"/>
    </xf>
    <xf numFmtId="166" fontId="1" fillId="0" borderId="1" xfId="0" applyNumberFormat="1" applyFont="1" applyFill="1" applyBorder="1" applyAlignment="1">
      <alignment horizontal="justify" vertical="center"/>
    </xf>
    <xf numFmtId="166" fontId="0" fillId="0" borderId="1" xfId="0" applyNumberFormat="1" applyBorder="1"/>
    <xf numFmtId="164" fontId="1" fillId="0" borderId="1" xfId="2" applyFont="1" applyFill="1" applyBorder="1" applyAlignment="1">
      <alignment horizontal="justify" vertical="center"/>
    </xf>
    <xf numFmtId="0" fontId="0" fillId="3" borderId="1" xfId="0" applyFill="1" applyBorder="1"/>
    <xf numFmtId="0" fontId="0" fillId="4" borderId="1" xfId="0" applyFill="1" applyBorder="1"/>
    <xf numFmtId="0" fontId="4" fillId="2" borderId="1" xfId="0" applyFont="1" applyFill="1" applyBorder="1" applyAlignment="1">
      <alignment horizontal="justify" vertical="center" wrapText="1"/>
    </xf>
    <xf numFmtId="0" fontId="2" fillId="2" borderId="1" xfId="1" applyFont="1" applyFill="1" applyBorder="1" applyAlignment="1">
      <alignment horizontal="justify" vertical="center" wrapText="1"/>
    </xf>
    <xf numFmtId="165" fontId="2" fillId="2" borderId="1" xfId="3" applyNumberFormat="1" applyFont="1" applyFill="1" applyBorder="1" applyAlignment="1">
      <alignment horizontal="justify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 wrapText="1"/>
    </xf>
    <xf numFmtId="166" fontId="5" fillId="0" borderId="1" xfId="0" applyNumberFormat="1" applyFont="1" applyBorder="1" applyAlignment="1">
      <alignment horizontal="justify" vertical="center"/>
    </xf>
    <xf numFmtId="0" fontId="4" fillId="5" borderId="1" xfId="0" applyFont="1" applyFill="1" applyBorder="1" applyAlignment="1">
      <alignment horizontal="justify" vertical="center" wrapText="1"/>
    </xf>
    <xf numFmtId="166" fontId="4" fillId="5" borderId="1" xfId="0" applyNumberFormat="1" applyFont="1" applyFill="1" applyBorder="1" applyAlignment="1">
      <alignment horizontal="justify" vertical="center"/>
    </xf>
    <xf numFmtId="0" fontId="4" fillId="2" borderId="1" xfId="0" applyFont="1" applyFill="1" applyBorder="1" applyAlignment="1">
      <alignment horizontal="justify" vertical="center"/>
    </xf>
    <xf numFmtId="166" fontId="0" fillId="0" borderId="0" xfId="0" applyNumberFormat="1"/>
    <xf numFmtId="164" fontId="5" fillId="0" borderId="1" xfId="2" applyFont="1" applyBorder="1" applyAlignment="1">
      <alignment horizontal="justify" vertical="center"/>
    </xf>
    <xf numFmtId="0" fontId="4" fillId="5" borderId="1" xfId="0" applyFont="1" applyFill="1" applyBorder="1" applyAlignment="1">
      <alignment horizontal="justify" vertical="center"/>
    </xf>
    <xf numFmtId="166" fontId="4" fillId="2" borderId="1" xfId="0" applyNumberFormat="1" applyFont="1" applyFill="1" applyBorder="1" applyAlignment="1">
      <alignment horizontal="justify" vertical="center"/>
    </xf>
  </cellXfs>
  <cellStyles count="4">
    <cellStyle name="Normal" xfId="0" builtinId="0"/>
    <cellStyle name="Normal 2" xfId="1"/>
    <cellStyle name="Currency" xfId="2" builtinId="4"/>
    <cellStyle name="Moneda 2" xfId="3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/>
      </a:dk1>
      <a:lt1>
        <a:sysClr val="window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Views>
    <sheetView zoomScale="112" zoomScaleNormal="112" workbookViewId="0">
      <selection activeCell="C31" sqref="C31:G31"/>
    </sheetView>
  </sheetViews>
  <sheetFormatPr baseColWidth="10" defaultColWidth="11" defaultRowHeight="15"/>
  <cols>
    <col min="3" max="3" width="44.55469" customWidth="1"/>
    <col min="4" max="4" width="7.332031" customWidth="1"/>
    <col min="5" max="5" width="8.441406" customWidth="1"/>
    <col min="6" max="6" width="9" customWidth="1"/>
    <col min="7" max="8" width="15.44141" bestFit="1" customWidth="1"/>
    <col min="9" max="9" width="21.66406" customWidth="1"/>
    <col min="10" max="10" width="18.88672" customWidth="1"/>
    <col min="11" max="11" width="18.77734" customWidth="1"/>
    <col min="12" max="12" width="19.44141" customWidth="1"/>
  </cols>
  <sheetData>
    <row r="2" ht="14.4" customHeight="1">
      <c r="C2" s="1" t="s">
        <v>0</v>
      </c>
      <c r="D2" s="1"/>
      <c r="E2" s="1"/>
      <c r="F2" s="1"/>
      <c r="G2" s="1"/>
      <c r="H2" s="1"/>
      <c r="I2" s="1"/>
      <c r="J2" s="1"/>
      <c r="K2" s="1"/>
      <c r="L2" s="1"/>
    </row>
    <row r="3" ht="33" customHeight="1">
      <c r="C3" s="1"/>
      <c r="D3" s="1"/>
      <c r="E3" s="1"/>
      <c r="F3" s="1"/>
      <c r="G3" s="1"/>
      <c r="H3" s="1"/>
      <c r="I3" s="1"/>
      <c r="J3" s="1"/>
      <c r="K3" s="1"/>
      <c r="L3" s="1"/>
    </row>
    <row r="4" ht="33" customHeight="1">
      <c r="C4" s="2" t="s">
        <v>1</v>
      </c>
      <c r="D4" s="2"/>
      <c r="E4" s="2"/>
      <c r="F4" s="2"/>
      <c r="G4" s="2"/>
      <c r="H4" s="2"/>
      <c r="I4" s="2"/>
      <c r="J4" s="2"/>
      <c r="K4" s="2"/>
      <c r="L4" s="2"/>
    </row>
    <row r="5" ht="28.5" customHeight="1">
      <c r="C5" s="3" t="s">
        <v>2</v>
      </c>
      <c r="D5" s="4"/>
      <c r="E5" s="4"/>
      <c r="F5" s="4"/>
      <c r="G5" s="5"/>
      <c r="H5" s="6" t="s">
        <v>3</v>
      </c>
      <c r="I5" s="6" t="s">
        <v>4</v>
      </c>
      <c r="J5" s="6" t="s">
        <v>5</v>
      </c>
      <c r="K5" s="6" t="s">
        <v>6</v>
      </c>
      <c r="L5" s="6" t="s">
        <v>7</v>
      </c>
    </row>
    <row r="6" ht="28.5" customHeight="1">
      <c r="C6" s="7" t="s">
        <v>8</v>
      </c>
      <c r="D6" s="7"/>
      <c r="E6" s="7"/>
      <c r="F6" s="7"/>
      <c r="G6" s="7"/>
      <c r="H6" s="8"/>
      <c r="I6" s="9"/>
      <c r="J6" s="9"/>
      <c r="K6" s="10"/>
      <c r="L6" s="10"/>
    </row>
    <row r="7" ht="28.5" customHeight="1">
      <c r="C7" s="11" t="s">
        <v>9</v>
      </c>
      <c r="D7" s="11"/>
      <c r="E7" s="11"/>
      <c r="F7" s="11"/>
      <c r="G7" s="11"/>
      <c r="H7" s="12"/>
      <c r="I7" s="9"/>
      <c r="J7" s="9"/>
      <c r="K7" s="10"/>
      <c r="L7" s="10"/>
    </row>
    <row r="8" hidden="1" ht="15.6" customHeight="1">
      <c r="C8" s="13"/>
      <c r="D8" s="13"/>
      <c r="E8" s="13"/>
      <c r="F8" s="13"/>
      <c r="G8" s="13"/>
      <c r="H8" s="13"/>
      <c r="I8" s="10"/>
      <c r="J8" s="10"/>
      <c r="K8" s="10"/>
      <c r="L8" s="10"/>
    </row>
    <row r="9" hidden="1" ht="42.75" customHeight="1">
      <c r="C9" s="14" t="s">
        <v>10</v>
      </c>
      <c r="D9" s="15" t="s">
        <v>11</v>
      </c>
      <c r="E9" s="15">
        <v>2</v>
      </c>
      <c r="F9" s="15">
        <v>1</v>
      </c>
      <c r="G9" s="16">
        <v>416000</v>
      </c>
      <c r="H9" s="16">
        <f>G9*E9</f>
        <v>832000</v>
      </c>
      <c r="I9" s="10"/>
      <c r="J9" s="10"/>
      <c r="K9" s="10"/>
      <c r="L9" s="10"/>
    </row>
    <row r="10" hidden="1" ht="38.25" customHeight="1">
      <c r="C10" s="14" t="s">
        <v>12</v>
      </c>
      <c r="D10" s="15" t="s">
        <v>11</v>
      </c>
      <c r="E10" s="15">
        <v>30</v>
      </c>
      <c r="F10" s="15">
        <v>1</v>
      </c>
      <c r="G10" s="16">
        <v>34000</v>
      </c>
      <c r="H10" s="16">
        <f>G10*E10</f>
        <v>1020000</v>
      </c>
      <c r="I10" s="10"/>
      <c r="J10" s="10"/>
      <c r="K10" s="10"/>
      <c r="L10" s="10"/>
    </row>
    <row r="11" hidden="1" ht="15.6">
      <c r="C11" s="14"/>
      <c r="D11" s="14"/>
      <c r="E11" s="14"/>
      <c r="F11" s="14"/>
      <c r="G11" s="14"/>
      <c r="H11" s="16">
        <f>SUM(H9:H10)</f>
        <v>1852000</v>
      </c>
      <c r="I11" s="10"/>
      <c r="J11" s="10"/>
      <c r="K11" s="10"/>
      <c r="L11" s="10"/>
    </row>
    <row r="12" hidden="1" ht="15.6">
      <c r="C12" s="15"/>
      <c r="D12" s="15"/>
      <c r="E12" s="15"/>
      <c r="F12" s="15"/>
      <c r="G12" s="15"/>
      <c r="H12" s="15"/>
      <c r="I12" s="10"/>
      <c r="J12" s="10"/>
      <c r="K12" s="10"/>
      <c r="L12" s="10"/>
    </row>
    <row r="13" hidden="1" ht="46.8">
      <c r="C13" s="14" t="s">
        <v>13</v>
      </c>
      <c r="D13" s="15" t="s">
        <v>11</v>
      </c>
      <c r="E13" s="15">
        <v>1</v>
      </c>
      <c r="F13" s="15">
        <v>1</v>
      </c>
      <c r="G13" s="16">
        <v>15000000</v>
      </c>
      <c r="H13" s="16">
        <f>G13*E13</f>
        <v>15000000</v>
      </c>
      <c r="I13" s="10"/>
      <c r="J13" s="17"/>
      <c r="K13" s="10"/>
      <c r="L13" s="10"/>
    </row>
    <row r="14" hidden="1" ht="15.6">
      <c r="C14" s="14"/>
      <c r="D14" s="14"/>
      <c r="E14" s="14"/>
      <c r="F14" s="14"/>
      <c r="G14" s="14"/>
      <c r="H14" s="16">
        <f>+H13</f>
        <v>15000000</v>
      </c>
      <c r="I14" s="10"/>
      <c r="J14" s="17"/>
      <c r="K14" s="10"/>
      <c r="L14" s="10"/>
    </row>
    <row r="15" hidden="1" ht="15.6">
      <c r="C15" s="15" t="s">
        <v>14</v>
      </c>
      <c r="D15" s="15"/>
      <c r="E15" s="15"/>
      <c r="F15" s="15"/>
      <c r="G15" s="15"/>
      <c r="H15" s="15"/>
      <c r="I15" s="10"/>
      <c r="J15" s="17"/>
      <c r="K15" s="10"/>
      <c r="L15" s="10"/>
    </row>
    <row r="16" hidden="1" ht="31.2">
      <c r="C16" s="14" t="s">
        <v>15</v>
      </c>
      <c r="D16" s="15" t="s">
        <v>11</v>
      </c>
      <c r="E16" s="15">
        <v>1</v>
      </c>
      <c r="F16" s="15">
        <v>1</v>
      </c>
      <c r="G16" s="16">
        <v>1500000</v>
      </c>
      <c r="H16" s="16">
        <f t="shared" ref="H16:H18" si="0">G16*E16</f>
        <v>1500000</v>
      </c>
      <c r="I16" s="10"/>
      <c r="J16" s="10"/>
      <c r="K16" s="10"/>
      <c r="L16" s="10"/>
    </row>
    <row r="17" hidden="1" ht="31.2">
      <c r="C17" s="14" t="s">
        <v>16</v>
      </c>
      <c r="D17" s="15" t="s">
        <v>11</v>
      </c>
      <c r="E17" s="15">
        <v>1</v>
      </c>
      <c r="F17" s="15">
        <v>1</v>
      </c>
      <c r="G17" s="16">
        <v>1500000</v>
      </c>
      <c r="H17" s="16">
        <f t="shared" si="0"/>
        <v>1500000</v>
      </c>
      <c r="I17" s="10"/>
      <c r="J17" s="10"/>
      <c r="K17" s="10"/>
      <c r="L17" s="10"/>
    </row>
    <row r="18" hidden="1" ht="15.6">
      <c r="C18" s="14" t="s">
        <v>17</v>
      </c>
      <c r="D18" s="15" t="s">
        <v>11</v>
      </c>
      <c r="E18" s="15">
        <v>1</v>
      </c>
      <c r="F18" s="15">
        <v>1</v>
      </c>
      <c r="G18" s="16">
        <v>1500000</v>
      </c>
      <c r="H18" s="16">
        <f t="shared" si="0"/>
        <v>1500000</v>
      </c>
      <c r="I18" s="10"/>
      <c r="J18" s="10"/>
      <c r="K18" s="10"/>
      <c r="L18" s="10"/>
    </row>
    <row r="19" hidden="1" ht="15.6" customHeight="1">
      <c r="C19" s="14"/>
      <c r="D19" s="14"/>
      <c r="E19" s="14"/>
      <c r="F19" s="14"/>
      <c r="G19" s="14"/>
      <c r="H19" s="16">
        <f>+H16+H17+H18</f>
        <v>4500000</v>
      </c>
      <c r="I19" s="10"/>
      <c r="J19" s="10"/>
      <c r="K19" s="10"/>
      <c r="L19" s="10"/>
    </row>
    <row r="20" hidden="1" ht="15.6" customHeight="1">
      <c r="C20" s="15"/>
      <c r="D20" s="15"/>
      <c r="E20" s="15"/>
      <c r="F20" s="15"/>
      <c r="G20" s="15"/>
      <c r="H20" s="15"/>
      <c r="I20" s="10"/>
      <c r="J20" s="10"/>
      <c r="K20" s="10"/>
      <c r="L20" s="10"/>
    </row>
    <row r="21" hidden="1" ht="131.1" customHeight="1">
      <c r="C21" s="14" t="s">
        <v>18</v>
      </c>
      <c r="D21" s="15" t="s">
        <v>11</v>
      </c>
      <c r="E21" s="15">
        <v>1</v>
      </c>
      <c r="F21" s="15">
        <v>2</v>
      </c>
      <c r="G21" s="16">
        <v>3500000</v>
      </c>
      <c r="H21" s="16">
        <f>G21*F21</f>
        <v>7000000</v>
      </c>
      <c r="I21" s="10"/>
      <c r="J21" s="10"/>
      <c r="K21" s="10"/>
      <c r="L21" s="10"/>
    </row>
    <row r="22" hidden="1" ht="18" customHeight="1">
      <c r="C22" s="14"/>
      <c r="D22" s="14"/>
      <c r="E22" s="14"/>
      <c r="F22" s="14"/>
      <c r="G22" s="14"/>
      <c r="H22" s="16">
        <f>+H21</f>
        <v>7000000</v>
      </c>
      <c r="I22" s="10"/>
      <c r="J22" s="10"/>
      <c r="K22" s="10"/>
      <c r="L22" s="10"/>
    </row>
    <row r="23" hidden="1" ht="15.6" customHeight="1">
      <c r="C23" s="15"/>
      <c r="D23" s="15"/>
      <c r="E23" s="15"/>
      <c r="F23" s="15"/>
      <c r="G23" s="15"/>
      <c r="H23" s="15"/>
      <c r="I23" s="10"/>
      <c r="J23" s="10"/>
      <c r="K23" s="10"/>
      <c r="L23" s="10"/>
    </row>
    <row r="24" hidden="1" ht="15.6">
      <c r="C24" s="15" t="s">
        <v>19</v>
      </c>
      <c r="D24" s="15" t="s">
        <v>11</v>
      </c>
      <c r="E24" s="15">
        <v>1</v>
      </c>
      <c r="F24" s="15">
        <v>1</v>
      </c>
      <c r="G24" s="18">
        <v>1248000</v>
      </c>
      <c r="H24" s="18">
        <f>G24*F24</f>
        <v>1248000</v>
      </c>
      <c r="I24" s="10"/>
      <c r="J24" s="10"/>
      <c r="K24" s="10"/>
      <c r="L24" s="10"/>
    </row>
    <row r="25" hidden="1" ht="15.6">
      <c r="C25" s="15" t="s">
        <v>20</v>
      </c>
      <c r="D25" s="15" t="s">
        <v>11</v>
      </c>
      <c r="E25" s="15">
        <v>5</v>
      </c>
      <c r="F25" s="15">
        <v>1</v>
      </c>
      <c r="G25" s="16">
        <v>78000</v>
      </c>
      <c r="H25" s="16">
        <f>G25*E25*F25</f>
        <v>390000</v>
      </c>
      <c r="I25" s="10"/>
      <c r="J25" s="10"/>
      <c r="K25" s="10"/>
      <c r="L25" s="10"/>
    </row>
    <row r="26" hidden="1" ht="15.6">
      <c r="C26" s="15"/>
      <c r="D26" s="15"/>
      <c r="E26" s="15"/>
      <c r="F26" s="15"/>
      <c r="G26" s="15"/>
      <c r="H26" s="16">
        <f>+H25+H24</f>
        <v>1638000</v>
      </c>
      <c r="I26" s="10"/>
      <c r="J26" s="10"/>
      <c r="K26" s="10"/>
      <c r="L26" s="10"/>
    </row>
    <row r="27" hidden="1" ht="15.6" customHeight="1">
      <c r="C27" s="15"/>
      <c r="D27" s="15"/>
      <c r="E27" s="15"/>
      <c r="F27" s="15"/>
      <c r="G27" s="15"/>
      <c r="H27" s="15"/>
      <c r="I27" s="10"/>
      <c r="J27" s="10"/>
      <c r="K27" s="10"/>
      <c r="L27" s="10"/>
    </row>
    <row r="28" hidden="1" ht="15.6">
      <c r="C28" s="15" t="s">
        <v>21</v>
      </c>
      <c r="D28" s="15" t="s">
        <v>11</v>
      </c>
      <c r="E28" s="15">
        <v>300</v>
      </c>
      <c r="F28" s="15">
        <v>1</v>
      </c>
      <c r="G28" s="16">
        <v>18000</v>
      </c>
      <c r="H28" s="16">
        <f>G28*E28</f>
        <v>5400000</v>
      </c>
      <c r="I28" s="10"/>
      <c r="J28" s="10"/>
      <c r="K28" s="10"/>
      <c r="L28" s="10"/>
    </row>
    <row r="29" hidden="1" ht="15.6">
      <c r="C29" s="15" t="s">
        <v>22</v>
      </c>
      <c r="D29" s="15" t="s">
        <v>11</v>
      </c>
      <c r="E29" s="15">
        <v>1050</v>
      </c>
      <c r="F29" s="15">
        <v>1</v>
      </c>
      <c r="G29" s="16">
        <v>1000</v>
      </c>
      <c r="H29" s="16">
        <f>G29*E29</f>
        <v>1050000</v>
      </c>
      <c r="I29" s="10"/>
      <c r="J29" s="10"/>
      <c r="K29" s="10"/>
      <c r="L29" s="10"/>
    </row>
    <row r="30" hidden="1" ht="15.6">
      <c r="C30" s="15"/>
      <c r="D30" s="15"/>
      <c r="E30" s="15"/>
      <c r="F30" s="15"/>
      <c r="G30" s="15"/>
      <c r="H30" s="16">
        <f>+H28+H29</f>
        <v>6450000</v>
      </c>
      <c r="I30" s="10"/>
      <c r="J30" s="10"/>
      <c r="K30" s="10"/>
      <c r="L30" s="10"/>
    </row>
    <row r="31" ht="15.6">
      <c r="C31" s="11" t="s">
        <v>23</v>
      </c>
      <c r="D31" s="11"/>
      <c r="E31" s="11"/>
      <c r="F31" s="11"/>
      <c r="G31" s="11"/>
      <c r="H31" s="16"/>
      <c r="I31" s="19"/>
      <c r="J31" s="10"/>
      <c r="K31" s="10"/>
      <c r="L31" s="10"/>
    </row>
    <row r="32" ht="15.6">
      <c r="C32" s="11" t="s">
        <v>24</v>
      </c>
      <c r="D32" s="11"/>
      <c r="E32" s="11"/>
      <c r="F32" s="11"/>
      <c r="G32" s="11"/>
      <c r="H32" s="16"/>
      <c r="I32" s="10"/>
      <c r="J32" s="19"/>
      <c r="K32" s="19"/>
      <c r="L32" s="10"/>
    </row>
    <row r="33" ht="15.6">
      <c r="C33" s="11" t="s">
        <v>25</v>
      </c>
      <c r="D33" s="11"/>
      <c r="E33" s="11"/>
      <c r="F33" s="11"/>
      <c r="G33" s="11"/>
      <c r="H33" s="16"/>
      <c r="I33" s="10"/>
      <c r="J33" s="10"/>
      <c r="K33" s="10"/>
      <c r="L33" s="20"/>
    </row>
  </sheetData>
  <mergeCells count="19">
    <mergeCell ref="C30:G30"/>
    <mergeCell ref="C7:G7"/>
    <mergeCell ref="C5:G5"/>
    <mergeCell ref="C6:G6"/>
    <mergeCell ref="C33:G33"/>
    <mergeCell ref="C32:G32"/>
    <mergeCell ref="C31:G31"/>
    <mergeCell ref="C19:G19"/>
    <mergeCell ref="C20:H20"/>
    <mergeCell ref="C22:G22"/>
    <mergeCell ref="C23:H23"/>
    <mergeCell ref="C26:G26"/>
    <mergeCell ref="C27:H27"/>
    <mergeCell ref="C11:G11"/>
    <mergeCell ref="C12:H12"/>
    <mergeCell ref="C14:G14"/>
    <mergeCell ref="C15:H15"/>
    <mergeCell ref="C2:L3"/>
    <mergeCell ref="C4:L4"/>
  </mergeCells>
  <pageSetup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sheetViews>
    <sheetView tabSelected="1" zoomScale="112" zoomScaleNormal="112" workbookViewId="0" topLeftCell="A15">
      <selection activeCell="K27" sqref="K27"/>
    </sheetView>
  </sheetViews>
  <sheetFormatPr baseColWidth="10" defaultColWidth="11" defaultRowHeight="15"/>
  <cols>
    <col min="3" max="3" width="7" customWidth="1"/>
    <col min="4" max="4" width="44.55469" customWidth="1"/>
    <col min="5" max="5" width="7.332031" customWidth="1"/>
    <col min="6" max="6" width="8.441406" customWidth="1"/>
    <col min="7" max="7" width="9" customWidth="1"/>
    <col min="8" max="8" width="17.57031" customWidth="1"/>
    <col min="9" max="9" width="16.57031" customWidth="1"/>
  </cols>
  <sheetData>
    <row r="2">
      <c r="C2" s="21" t="s">
        <v>0</v>
      </c>
      <c r="D2" s="21"/>
      <c r="E2" s="21"/>
      <c r="F2" s="21"/>
      <c r="G2" s="21"/>
      <c r="H2" s="21"/>
      <c r="I2" s="21"/>
    </row>
    <row r="3" ht="33" customHeight="1">
      <c r="C3" s="21"/>
      <c r="D3" s="21"/>
      <c r="E3" s="21"/>
      <c r="F3" s="21"/>
      <c r="G3" s="21"/>
      <c r="H3" s="21"/>
      <c r="I3" s="21"/>
    </row>
    <row r="4" ht="28.5" customHeight="1">
      <c r="C4" s="22" t="s">
        <v>26</v>
      </c>
      <c r="D4" s="22" t="s">
        <v>27</v>
      </c>
      <c r="E4" s="22" t="s">
        <v>11</v>
      </c>
      <c r="F4" s="22" t="s">
        <v>28</v>
      </c>
      <c r="G4" s="22" t="s">
        <v>29</v>
      </c>
      <c r="H4" s="23" t="s">
        <v>30</v>
      </c>
      <c r="I4" s="6" t="s">
        <v>31</v>
      </c>
    </row>
    <row r="5" ht="28.5" customHeight="1">
      <c r="C5" s="3" t="s">
        <v>32</v>
      </c>
      <c r="D5" s="4"/>
      <c r="E5" s="4"/>
      <c r="F5" s="4"/>
      <c r="G5" s="4"/>
      <c r="H5" s="5"/>
      <c r="I5" s="6"/>
    </row>
    <row r="6" ht="15.6" customHeight="1">
      <c r="C6" s="24" t="s">
        <v>33</v>
      </c>
      <c r="D6" s="24"/>
      <c r="E6" s="24"/>
      <c r="F6" s="24"/>
      <c r="G6" s="24"/>
      <c r="H6" s="24"/>
      <c r="I6" s="24"/>
    </row>
    <row r="7" ht="42.75" customHeight="1">
      <c r="C7" s="25" t="s">
        <v>34</v>
      </c>
      <c r="D7" s="26" t="s">
        <v>10</v>
      </c>
      <c r="E7" s="25" t="s">
        <v>11</v>
      </c>
      <c r="F7" s="25">
        <v>2</v>
      </c>
      <c r="G7" s="25">
        <v>1</v>
      </c>
      <c r="H7" s="27">
        <v>416000</v>
      </c>
      <c r="I7" s="27">
        <f>H7*F7</f>
        <v>832000</v>
      </c>
    </row>
    <row r="8" ht="38.25" customHeight="1">
      <c r="C8" s="25" t="s">
        <v>35</v>
      </c>
      <c r="D8" s="26" t="s">
        <v>12</v>
      </c>
      <c r="E8" s="25" t="s">
        <v>11</v>
      </c>
      <c r="F8" s="25">
        <v>30</v>
      </c>
      <c r="G8" s="25">
        <v>1</v>
      </c>
      <c r="H8" s="27">
        <v>34000</v>
      </c>
      <c r="I8" s="27">
        <f>H8*F8</f>
        <v>1020000</v>
      </c>
    </row>
    <row r="9" ht="15.75">
      <c r="C9" s="28" t="s">
        <v>36</v>
      </c>
      <c r="D9" s="28"/>
      <c r="E9" s="28"/>
      <c r="F9" s="28"/>
      <c r="G9" s="28"/>
      <c r="H9" s="28"/>
      <c r="I9" s="29">
        <f>SUM(I7:I8)</f>
        <v>1852000</v>
      </c>
    </row>
    <row r="10" ht="15.75">
      <c r="C10" s="30" t="s">
        <v>37</v>
      </c>
      <c r="D10" s="30"/>
      <c r="E10" s="30"/>
      <c r="F10" s="30"/>
      <c r="G10" s="30"/>
      <c r="H10" s="30"/>
      <c r="I10" s="30"/>
    </row>
    <row r="11" ht="47.25">
      <c r="C11" s="25" t="s">
        <v>38</v>
      </c>
      <c r="D11" s="26" t="s">
        <v>13</v>
      </c>
      <c r="E11" s="25" t="s">
        <v>11</v>
      </c>
      <c r="F11" s="25">
        <v>1</v>
      </c>
      <c r="G11" s="25">
        <v>1</v>
      </c>
      <c r="H11" s="27">
        <v>13757500</v>
      </c>
      <c r="I11" s="27">
        <f>H11*F11</f>
        <v>13757500</v>
      </c>
      <c r="K11" s="31"/>
    </row>
    <row r="12" ht="15.75">
      <c r="C12" s="28" t="s">
        <v>39</v>
      </c>
      <c r="D12" s="28"/>
      <c r="E12" s="28"/>
      <c r="F12" s="28"/>
      <c r="G12" s="28"/>
      <c r="H12" s="28"/>
      <c r="I12" s="29">
        <f>+I11</f>
        <v>13757500</v>
      </c>
      <c r="K12" s="31"/>
    </row>
    <row r="13" ht="15.75">
      <c r="C13" s="30" t="s">
        <v>40</v>
      </c>
      <c r="D13" s="30" t="s">
        <v>14</v>
      </c>
      <c r="E13" s="30"/>
      <c r="F13" s="30"/>
      <c r="G13" s="30"/>
      <c r="H13" s="30"/>
      <c r="I13" s="30"/>
      <c r="K13" s="31"/>
    </row>
    <row r="14" ht="31.5">
      <c r="C14" s="25" t="s">
        <v>41</v>
      </c>
      <c r="D14" s="26" t="s">
        <v>15</v>
      </c>
      <c r="E14" s="25" t="s">
        <v>11</v>
      </c>
      <c r="F14" s="25">
        <v>1</v>
      </c>
      <c r="G14" s="25">
        <v>1</v>
      </c>
      <c r="H14" s="27">
        <v>1500000</v>
      </c>
      <c r="I14" s="27">
        <f t="shared" ref="I14:I16" si="0">H14*F14</f>
        <v>1500000</v>
      </c>
    </row>
    <row r="15" ht="31.5">
      <c r="C15" s="25" t="s">
        <v>42</v>
      </c>
      <c r="D15" s="26" t="s">
        <v>16</v>
      </c>
      <c r="E15" s="25" t="s">
        <v>11</v>
      </c>
      <c r="F15" s="25">
        <v>1</v>
      </c>
      <c r="G15" s="25">
        <v>1</v>
      </c>
      <c r="H15" s="27">
        <v>1500000</v>
      </c>
      <c r="I15" s="27">
        <f t="shared" si="0"/>
        <v>1500000</v>
      </c>
    </row>
    <row r="16" ht="15.75">
      <c r="C16" s="25" t="s">
        <v>43</v>
      </c>
      <c r="D16" s="26" t="s">
        <v>17</v>
      </c>
      <c r="E16" s="25" t="s">
        <v>11</v>
      </c>
      <c r="F16" s="25">
        <v>1</v>
      </c>
      <c r="G16" s="25">
        <v>1</v>
      </c>
      <c r="H16" s="27">
        <v>1500000</v>
      </c>
      <c r="I16" s="27">
        <f t="shared" si="0"/>
        <v>1500000</v>
      </c>
    </row>
    <row r="17" ht="15.6" customHeight="1">
      <c r="C17" s="28" t="s">
        <v>39</v>
      </c>
      <c r="D17" s="28"/>
      <c r="E17" s="28"/>
      <c r="F17" s="28"/>
      <c r="G17" s="28"/>
      <c r="H17" s="28"/>
      <c r="I17" s="29">
        <f>+I14+I15+I16</f>
        <v>4500000</v>
      </c>
    </row>
    <row r="18" ht="15.6" customHeight="1">
      <c r="C18" s="30" t="s">
        <v>44</v>
      </c>
      <c r="D18" s="30"/>
      <c r="E18" s="30"/>
      <c r="F18" s="30"/>
      <c r="G18" s="30"/>
      <c r="H18" s="30"/>
      <c r="I18" s="30"/>
    </row>
    <row r="19" ht="131.1" customHeight="1">
      <c r="C19" s="25" t="s">
        <v>45</v>
      </c>
      <c r="D19" s="26" t="s">
        <v>18</v>
      </c>
      <c r="E19" s="25" t="s">
        <v>11</v>
      </c>
      <c r="F19" s="25">
        <v>1</v>
      </c>
      <c r="G19" s="25">
        <v>2</v>
      </c>
      <c r="H19" s="27">
        <v>4000000</v>
      </c>
      <c r="I19" s="27">
        <f>H19*G19</f>
        <v>8000000</v>
      </c>
    </row>
    <row r="20" ht="18" customHeight="1">
      <c r="C20" s="28" t="s">
        <v>39</v>
      </c>
      <c r="D20" s="28"/>
      <c r="E20" s="28"/>
      <c r="F20" s="28"/>
      <c r="G20" s="28"/>
      <c r="H20" s="28"/>
      <c r="I20" s="29">
        <f>+I19</f>
        <v>8000000</v>
      </c>
    </row>
    <row r="21" ht="15.6" customHeight="1">
      <c r="C21" s="30" t="s">
        <v>46</v>
      </c>
      <c r="D21" s="30"/>
      <c r="E21" s="30"/>
      <c r="F21" s="30"/>
      <c r="G21" s="30"/>
      <c r="H21" s="30"/>
      <c r="I21" s="30"/>
    </row>
    <row r="22" ht="15.75">
      <c r="C22" s="25" t="s">
        <v>47</v>
      </c>
      <c r="D22" s="25" t="s">
        <v>19</v>
      </c>
      <c r="E22" s="25" t="s">
        <v>11</v>
      </c>
      <c r="F22" s="25">
        <v>1</v>
      </c>
      <c r="G22" s="25">
        <v>1</v>
      </c>
      <c r="H22" s="32">
        <v>1248000</v>
      </c>
      <c r="I22" s="32">
        <f>H22*G22</f>
        <v>1248000</v>
      </c>
    </row>
    <row r="23" ht="15.75">
      <c r="C23" s="25" t="s">
        <v>48</v>
      </c>
      <c r="D23" s="25" t="s">
        <v>20</v>
      </c>
      <c r="E23" s="25" t="s">
        <v>11</v>
      </c>
      <c r="F23" s="25">
        <v>5</v>
      </c>
      <c r="G23" s="25">
        <v>1</v>
      </c>
      <c r="H23" s="27">
        <v>78000</v>
      </c>
      <c r="I23" s="27">
        <f>H23*F23*G23</f>
        <v>390000</v>
      </c>
    </row>
    <row r="24" ht="15.75">
      <c r="C24" s="33" t="s">
        <v>39</v>
      </c>
      <c r="D24" s="33"/>
      <c r="E24" s="33"/>
      <c r="F24" s="33"/>
      <c r="G24" s="33"/>
      <c r="H24" s="33"/>
      <c r="I24" s="29">
        <f>+I23+I22</f>
        <v>1638000</v>
      </c>
    </row>
    <row r="25" ht="15.6" customHeight="1">
      <c r="C25" s="30" t="s">
        <v>49</v>
      </c>
      <c r="D25" s="30"/>
      <c r="E25" s="30"/>
      <c r="F25" s="30"/>
      <c r="G25" s="30"/>
      <c r="H25" s="30"/>
      <c r="I25" s="30"/>
    </row>
    <row r="26" ht="15.75">
      <c r="C26" s="25" t="s">
        <v>50</v>
      </c>
      <c r="D26" s="25" t="s">
        <v>21</v>
      </c>
      <c r="E26" s="25" t="s">
        <v>11</v>
      </c>
      <c r="F26" s="25">
        <v>300</v>
      </c>
      <c r="G26" s="25">
        <v>1</v>
      </c>
      <c r="H26" s="27">
        <v>18500</v>
      </c>
      <c r="I26" s="27">
        <f>H26*F26</f>
        <v>5550000</v>
      </c>
    </row>
    <row r="27" ht="15.75">
      <c r="C27" s="25" t="s">
        <v>51</v>
      </c>
      <c r="D27" s="25" t="s">
        <v>22</v>
      </c>
      <c r="E27" s="25" t="s">
        <v>11</v>
      </c>
      <c r="F27" s="25">
        <v>1050</v>
      </c>
      <c r="G27" s="25">
        <v>1</v>
      </c>
      <c r="H27" s="27">
        <v>1050</v>
      </c>
      <c r="I27" s="27">
        <f>H27*F27</f>
        <v>1102500</v>
      </c>
    </row>
    <row r="28" ht="15.75">
      <c r="C28" s="33" t="s">
        <v>39</v>
      </c>
      <c r="D28" s="33"/>
      <c r="E28" s="33"/>
      <c r="F28" s="33"/>
      <c r="G28" s="33"/>
      <c r="H28" s="33"/>
      <c r="I28" s="29">
        <f>+I26+I27</f>
        <v>6652500</v>
      </c>
    </row>
    <row r="29" ht="15.6" customHeight="1">
      <c r="C29" s="30" t="s">
        <v>52</v>
      </c>
      <c r="D29" s="30"/>
      <c r="E29" s="30"/>
      <c r="F29" s="30"/>
      <c r="G29" s="30"/>
      <c r="H29" s="30"/>
      <c r="I29" s="34">
        <f>+I28+I24+I20+I17+I9+I12</f>
        <v>36400000</v>
      </c>
    </row>
  </sheetData>
  <mergeCells count="14">
    <mergeCell ref="C21:I21"/>
    <mergeCell ref="C25:I25"/>
    <mergeCell ref="C29:H29"/>
    <mergeCell ref="C2:I3"/>
    <mergeCell ref="C9:H9"/>
    <mergeCell ref="C10:I10"/>
    <mergeCell ref="C17:H17"/>
    <mergeCell ref="C18:I18"/>
    <mergeCell ref="C5:H5"/>
    <mergeCell ref="C20:H20"/>
    <mergeCell ref="C24:H24"/>
    <mergeCell ref="C28:H28"/>
    <mergeCell ref="C13:I13"/>
    <mergeCell ref="C12:H12"/>
  </mergeCells>
  <pageSetup orientation="portrait"/>
</worksheet>
</file>

<file path=docProps/app.xml><?xml version="1.0" encoding="utf-8"?>
<Properties xmlns="http://schemas.openxmlformats.org/officeDocument/2006/extended-properties">
  <Application>DevExpress Office File API/20.2.3.0</Application>
  <AppVersion>20.2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PC-01</dc:creator>
  <cp:lastModifiedBy>JEFE DE CULTURA</cp:lastModifiedBy>
  <dcterms:created xsi:type="dcterms:W3CDTF">2024-07-16T23:10:00Z</dcterms:created>
  <dcterms:modified xsi:type="dcterms:W3CDTF">2024-08-01T15:36:25Z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ICV">
    <vt:lpwstr>D6C99BF287C24702851B16BAA3D16BC8_12</vt:lpwstr>
  </property>
  <property fmtid="{D5CDD505-2E9C-101B-9397-08002B2CF9AE}" pid="3" name="KSOProductBuildVer">
    <vt:lpwstr>3082-12.2.0.17153</vt:lpwstr>
  </property>
</Properties>
</file>