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LSAC\OneDrive\Escritorio\LOGISTICA\"/>
    </mc:Choice>
  </mc:AlternateContent>
  <bookViews>
    <workbookView xWindow="0" yWindow="0" windowWidth="20430" windowHeight="7530"/>
  </bookViews>
  <sheets>
    <sheet name="Table 5" sheetId="5" r:id="rId1"/>
  </sheets>
  <definedNames>
    <definedName name="_xlnm._FilterDatabase" localSheetId="0" hidden="1">'Table 5'!$A$3:$J$108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109" i="5" l="1"/>
  <c r="S4" i="5"/>
  <c r="T5" i="5"/>
  <c r="T6" i="5"/>
  <c r="T7" i="5"/>
  <c r="T8" i="5"/>
  <c r="T9" i="5"/>
  <c r="T10" i="5"/>
  <c r="T11" i="5"/>
  <c r="T12" i="5"/>
  <c r="T13" i="5"/>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108" i="5"/>
  <c r="T4" i="5"/>
  <c r="S108" i="5"/>
  <c r="S5" i="5"/>
  <c r="S6" i="5"/>
  <c r="S7" i="5"/>
  <c r="S8" i="5"/>
  <c r="S9" i="5"/>
  <c r="S10" i="5"/>
  <c r="S11" i="5"/>
  <c r="S12" i="5"/>
  <c r="S13" i="5"/>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65" i="5"/>
  <c r="S66" i="5"/>
  <c r="S67" i="5"/>
  <c r="S68" i="5"/>
  <c r="S69" i="5"/>
  <c r="S70" i="5"/>
  <c r="S71" i="5"/>
  <c r="S72" i="5"/>
  <c r="S73" i="5"/>
  <c r="S74" i="5"/>
  <c r="S75" i="5"/>
  <c r="S76" i="5"/>
  <c r="S77" i="5"/>
  <c r="S78" i="5"/>
  <c r="S79" i="5"/>
  <c r="S80" i="5"/>
  <c r="S81" i="5"/>
  <c r="S82" i="5"/>
  <c r="S83" i="5"/>
  <c r="S84" i="5"/>
  <c r="S85" i="5"/>
  <c r="S86" i="5"/>
  <c r="S87" i="5"/>
  <c r="S88" i="5"/>
  <c r="S89" i="5"/>
  <c r="S90" i="5"/>
  <c r="S91" i="5"/>
  <c r="S92" i="5"/>
  <c r="S93" i="5"/>
  <c r="S94" i="5"/>
  <c r="S95" i="5"/>
  <c r="S96" i="5"/>
  <c r="S97" i="5"/>
  <c r="S98" i="5"/>
  <c r="S99" i="5"/>
  <c r="S100" i="5"/>
  <c r="S101" i="5"/>
  <c r="S102" i="5"/>
  <c r="S103" i="5"/>
  <c r="S104" i="5"/>
  <c r="S105" i="5"/>
  <c r="S106" i="5"/>
  <c r="S107" i="5"/>
  <c r="R109" i="5"/>
  <c r="N109" i="5"/>
  <c r="J109" i="5"/>
</calcChain>
</file>

<file path=xl/sharedStrings.xml><?xml version="1.0" encoding="utf-8"?>
<sst xmlns="http://schemas.openxmlformats.org/spreadsheetml/2006/main" count="258" uniqueCount="151">
  <si>
    <t>ESTUDIO DE MERCADO - OPERADOR LOGISTICO</t>
  </si>
  <si>
    <t>Experto en danza contemporánea y folclórica (actividad por 3 horas)</t>
  </si>
  <si>
    <t>Decorador de espacio (Se requiere el servicio de una persona  con  el  propósito de preparar y organizar el espacio a utilizar). 2 horas por actividad</t>
  </si>
  <si>
    <t>Cancha de futbol, microfútbol, voleibol y/o
baloncesto con hidratación. Este servicio cuenta para el cubrimiento   de una actividad en una jornada de 6 horas.</t>
  </si>
  <si>
    <t>Placas  de  reconocimiento  en madera  con  bronce  lacerable, leyenda      sugerida por la entidad, tamaño 20x25 cm.</t>
  </si>
  <si>
    <t>Trofeos de resina con centro en relieve,  con  base  de  madera para  logo  del  SENA,  logo  de bienestar al aprendiz y leyenda sugerida por la entidad, tamaño 35 cm x 1.5 kg</t>
  </si>
  <si>
    <t>Almuerzos para las diferentes objetivos estratégicos en el Plan de Bienestar al Aprendiz del Centro o cuando requiera la entidad.</t>
  </si>
  <si>
    <t>Hidratación para las diferentes actividades de bienestar al aprendiz que se encuentran en el plan 2024.</t>
  </si>
  <si>
    <t>Botella de agua de 300 ml. marcas reconocidas</t>
  </si>
  <si>
    <t>Pechuga 250 gr, o carne 250 gr, y    chorizo    1250gr, ensalada tropical, papa o yuca y vaso de jugo   natural   en   agua  de   12 onzas.</t>
  </si>
  <si>
    <t>Kit  de  maquillaje  que  incluya: 1  Tulas  para  kit,  1  paleta  de sombras, 1 iluminador, 1 set de 5 brochas, 1 cartuchera, 1 base, 1 colágenos ojeras en sachet, 1 colágenos   ojos   en   sachet,   1 mascarilla puntos negros,1 labial,1   lápiz   para   maquillar cejas.</t>
  </si>
  <si>
    <t>Pasacalle   con   las   siguientes características: 
material: banner 10 oz. medidas: largo 200 cm x ancho 50 cm                         terminado: con   ojales   en   los   extremos. uso: para exterior. leyenda  sugerida por la entidad.</t>
  </si>
  <si>
    <t>Rollo de cinta decoración navideña de 50mm, presentación    en    rollos    de 30mtr para confección, moños, decoración, accesorios, manualidades y empaques.</t>
  </si>
  <si>
    <t>Actividades culturales y elementos deportivos o donde se requiera por la entidad</t>
  </si>
  <si>
    <t>(%) IVA</t>
  </si>
  <si>
    <t xml:space="preserve">Empanadas de pollo de 10 gr de pollo    y/    o    carne </t>
  </si>
  <si>
    <t>Jugo natural en agua en vaso de 12 onzas.</t>
  </si>
  <si>
    <t>Deditos horneados de  queso</t>
  </si>
  <si>
    <t>Sándwiches  combinados  de jamón y queso</t>
  </si>
  <si>
    <t>Salón  climatizado  que  cuente con capacidad para un número de 200    aprendices    aproximados a impactar, sillas,     mesas,     con     apoyos audiovisuales  y  sonido  (video beam,   pantalla   para proyección,         sonido y micrófonos). Una jornada de 6
horas</t>
  </si>
  <si>
    <t>GLOBAL</t>
  </si>
  <si>
    <t>ITEM</t>
  </si>
  <si>
    <t>UNSPSC (CCE)</t>
  </si>
  <si>
    <t>DESCRIPCIÓN DEL BIEN Y/O SERVICIO</t>
  </si>
  <si>
    <t>ESPECIFICACIONES TÉCNICAS</t>
  </si>
  <si>
    <t>UNIDAD MEDIDA</t>
  </si>
  <si>
    <t>CANT.</t>
  </si>
  <si>
    <t>Actividades donde se requiere el servicio de profesionales con el propósito de generar escenarios para el desarrollo de actividades enmarcadas en los objetivos operativos del Plan de Bienestar al Aprendiz.</t>
  </si>
  <si>
    <t>Experto en deporte (actividad por 2 horas)</t>
  </si>
  <si>
    <t>UNIDAD</t>
  </si>
  <si>
    <t>Nutricionista para actividad por 3 horas.</t>
  </si>
  <si>
    <t>Actividades donde se requieren Salones y/o Auditorio por actividad</t>
  </si>
  <si>
    <t>Espacio al aire libre donde serán realizadas actividades de: convivencias, deportivas, reuniones voceros, culturales y demás actividades que requieran este tipo de espacios.</t>
  </si>
  <si>
    <t>Reconocimientos para actividades de todos los objetivos del plan de bienestar al aprendiz 2023 del centro.</t>
  </si>
  <si>
    <t>Refrigerios y dulces típicos distribuidos en las diferentes actividades contempladas en el Plan de Bienestar al Aprendiz del Centro, cuando se requiera por la entidad</t>
  </si>
  <si>
    <t>Dulces   típicos   variados   para muestra gastronómica.</t>
  </si>
  <si>
    <t>Actividad cultural - participación de aprendices del Centro de Formación</t>
  </si>
  <si>
    <t>Vestuario  folclórico  completo mujer - cumbia: pollera, blusa, decoración      típica,      tocado típico,  aretes,  cotiza  (zapatos para danza folclórica).</t>
  </si>
  <si>
    <t>Actividad donde se requiere de Kits de maquillaje, para actividad de bienestar al aprendiz</t>
  </si>
  <si>
    <t>Actividad cultural - participación de aprendices del centro de formación</t>
  </si>
  <si>
    <t>Pintucaritas   colores   surtidos: Paleta  de  maquillaje  artístico en    crema,    tipo    oleoso,    en variedad   de   tonos,   contiene ingredientes hipo alergénicos y seguros para la piel. Rinde para más de 100 aplicaciones.</t>
  </si>
  <si>
    <t>Pantalón        negro        unisex: Pantalón   holgado   negro   de algodón con ajuste de elástico</t>
  </si>
  <si>
    <t>Actividades de bienestar culturales al aprendiz establecidas en plan de bienestar al aprendiz del centro.</t>
  </si>
  <si>
    <t>Vestuario de niños para adultos para expresión teatral</t>
  </si>
  <si>
    <t>Vestuario de niñas para adultos para expresión teatral</t>
  </si>
  <si>
    <t>Material didáctico, lúdico y decorativo para actividades culturales, de salud física y mental y deportivas establecidas en plan nacional de bienestar al aprendiz</t>
  </si>
  <si>
    <t>Paquete    de    globos    colores surtidos R12 X 50 unidades.</t>
  </si>
  <si>
    <t>PAQUETE</t>
  </si>
  <si>
    <t>Paquete    de    globos    colores surtidos R9 X 50 unidades</t>
  </si>
  <si>
    <t>Frasco   de   goma   escarchada colores surtidos x 40 ml</t>
  </si>
  <si>
    <t>FRASCO</t>
  </si>
  <si>
    <t>Rollo de cinta de tela doble fax colores surtidos 6 cm de grueso</t>
  </si>
  <si>
    <t>ROLLO</t>
  </si>
  <si>
    <t>Papel cometa</t>
  </si>
  <si>
    <t>Rollo de cintas de papel colores surtidos 2 cm de grueso rollo</t>
  </si>
  <si>
    <t>Rollo de cinta de tela doble fax colores surtidos 1 cm de grueso</t>
  </si>
  <si>
    <t>Rollo de cinta de tela doble fax colores surtidos 4 cm de grueso</t>
  </si>
  <si>
    <t>Balones de microfútbol</t>
  </si>
  <si>
    <t>Juego Jenga</t>
  </si>
  <si>
    <t>Juego de domino</t>
  </si>
  <si>
    <t>Conecta4</t>
  </si>
  <si>
    <t>Geográficos</t>
  </si>
  <si>
    <t>Cuerdas</t>
  </si>
  <si>
    <t>Cocas      plásticas/acrílica,      a prueba de agua y multicolor</t>
  </si>
  <si>
    <t>Bolitas de uñita: bolita de uñita o   canicas   de   cristal,   marca genérica, de 2,5 cm</t>
  </si>
  <si>
    <t>Trompo  en  madera  o  plástico incluida pita curricán.</t>
  </si>
  <si>
    <t>Ula  ula  plástica:  aros  cerrados de material plástico macizo</t>
  </si>
  <si>
    <t>Fomi de colores surtidos</t>
  </si>
  <si>
    <t>Marcadores  de  vinilos  colores surtidos permanente</t>
  </si>
  <si>
    <t>CAJA X 8 UNIDADES</t>
  </si>
  <si>
    <t>Tela satín y razo estampado</t>
  </si>
  <si>
    <t>Cuadernos media carta rayado de 50 hojas</t>
  </si>
  <si>
    <t>Plegables     informativos     del reglamento del aprendiz</t>
  </si>
  <si>
    <t>Rollo     de     Cintas     De     Tela Satinadas Colores surtidos 4cm X 136 Metros.</t>
  </si>
  <si>
    <t>Tela    dacron    para    turbante estampado medidas 25 cms de anchos por 150 mts de largo</t>
  </si>
  <si>
    <t>Tarros    de    bolas    navideñas pequeñas</t>
  </si>
  <si>
    <t>Papel  bond  rollo  72  cm  ancho 50 metros largo, 75 gramos</t>
  </si>
  <si>
    <t>Caja de bolígrafo negro</t>
  </si>
  <si>
    <t>CAJA x12 UNIDADES</t>
  </si>
  <si>
    <t>Pistola  silicona      grande  60w para barras gruesas</t>
  </si>
  <si>
    <t>Barras de silicona grandes</t>
  </si>
  <si>
    <t>Caja de colores</t>
  </si>
  <si>
    <t>Paquete      de      octavos      de cartulina de colores surtidos</t>
  </si>
  <si>
    <t>PAQUETE X8 UNIDADES</t>
  </si>
  <si>
    <t>Vinilo colores surtidos   x 125 gr</t>
  </si>
  <si>
    <t>Temperas     colores     surtidos frasco de 250ml.</t>
  </si>
  <si>
    <t>Kit de brochas punta gorda</t>
  </si>
  <si>
    <t>Kit        de        pinceles        para manualidades</t>
  </si>
  <si>
    <t>Kits aseo personal, para actividades establecidas en plan nacional de bienestar</t>
  </si>
  <si>
    <t>Crema de dientes por 100ml.</t>
  </si>
  <si>
    <t>Cepillo de dientes</t>
  </si>
  <si>
    <t>Sachet de desodorante hombre por 8.5gr.</t>
  </si>
  <si>
    <t>Jabón antibacterial</t>
  </si>
  <si>
    <t>Toalla de manos de 70x140cm</t>
  </si>
  <si>
    <t>Shampoo    presentación    para hotel frasco de 30cc.</t>
  </si>
  <si>
    <t>Acondicionador    presentación para hotel frasco de 30cc.</t>
  </si>
  <si>
    <t>Rasuradora desechable.</t>
  </si>
  <si>
    <t>Sachet  de  desodorante  mujer por 8.5gr.</t>
  </si>
  <si>
    <t>Paquete  de   toallas   sanitarias por 8 unidades.</t>
  </si>
  <si>
    <t>Paquete        de        protectores multiestilo por 15 unidades.</t>
  </si>
  <si>
    <t>Kit de maquillaje para actividades culturales y donde se requiera por la entidad</t>
  </si>
  <si>
    <t>Cronómetro digital con circuito de tiempo</t>
  </si>
  <si>
    <t>Silbatos pito deportivo</t>
  </si>
  <si>
    <t>Mallas Para Aros De Baloncesto en nailon blanco de base.</t>
  </si>
  <si>
    <t>Morrales Tipo Deportivos</t>
  </si>
  <si>
    <t>Sacos De Fique</t>
  </si>
  <si>
    <t>15        Mts        Soga        Manila Polipropileno De 3/4</t>
  </si>
  <si>
    <t>Cocas De Plástico</t>
  </si>
  <si>
    <t>Pelotas De Ule Medianas</t>
  </si>
  <si>
    <t>Petos  Tela  Sintética  Con  Logo Sena</t>
  </si>
  <si>
    <t>Balones De Fútbol 11 # 5</t>
  </si>
  <si>
    <t>Par  De  Zapatos  Guayos  Para Futbol</t>
  </si>
  <si>
    <t>Balones Futbol Sala</t>
  </si>
  <si>
    <t>Uniforme  de  hombre  y  mujer para futbol</t>
  </si>
  <si>
    <t>Bolas de trapo</t>
  </si>
  <si>
    <t>Actividades contempladas en plan de bienestar al aprendiz</t>
  </si>
  <si>
    <t>Actividad de Salud mental y física contempladas en el plan nacional de bienestar al aprendiz.</t>
  </si>
  <si>
    <t>Pelotas antiestrés</t>
  </si>
  <si>
    <t>Stand de madera tipo mural 4 mts   de   largo   por   4   mts   de ancho</t>
  </si>
  <si>
    <t>VALOR UNITARIO</t>
  </si>
  <si>
    <t>VALOR IVA</t>
  </si>
  <si>
    <t>VALOR UNITARIO MAS IVA INCLUIDO</t>
  </si>
  <si>
    <t xml:space="preserve">COTIZACION 1 SAVIATECH SAS </t>
  </si>
  <si>
    <t xml:space="preserve">COTIZACION 2  Salud y bienestar </t>
  </si>
  <si>
    <t>TOTAL</t>
  </si>
  <si>
    <t>COTIZACION 3 Alex Varela</t>
  </si>
  <si>
    <r>
      <rPr>
        <sz val="11"/>
        <rFont val="Calibri"/>
        <family val="2"/>
      </rPr>
      <t>Zona verde de esparcimiento y actividades
grupales  disponible  durante  6 horas.   El   contratista   deberá tramitar   todos   los   permisos necesarios  y  logística  para  la disponibilidad  de  este  espacio
durante            el            término de la actividad.</t>
    </r>
  </si>
  <si>
    <r>
      <rPr>
        <sz val="11"/>
        <rFont val="Calibri"/>
        <family val="2"/>
      </rPr>
      <t>Zona  de  camping  que  cuente con             amplias             zonas verdes    y    disponibilidad    de espacio           durante           una jornada     de     6     horas.     El contratista                        deberá tramitar   todos   los   permisos necesarios          y          logística para  la  disponibilidad  de  este espacio            durante            el
término de la actividad.</t>
    </r>
  </si>
  <si>
    <r>
      <rPr>
        <sz val="11"/>
        <rFont val="Calibri"/>
        <family val="2"/>
      </rPr>
      <t>Espacio al aire libre que cuente con consola u equipo de sonido y     amplificación,     Mesa     de mezclas    MG10XU,    Altavoces auto  amplificados  DXR15,  con micrófono inalámbricos de alto alcance; para una jornada de 6
horas por actividad.</t>
    </r>
  </si>
  <si>
    <r>
      <rPr>
        <sz val="11"/>
        <rFont val="Calibri"/>
        <family val="2"/>
      </rPr>
      <t>Vestuario  folclórico  hombre  - cumbia:      pantalón      camisa, pañoleta,     sombrero     típico, cotiza    (zapatos    para    danza
folclórica).</t>
    </r>
  </si>
  <si>
    <r>
      <rPr>
        <sz val="11"/>
        <rFont val="Calibri"/>
        <family val="2"/>
      </rPr>
      <t>Vestuario contemporáneo para danza  moderna  - mujer:  traje, tutu,     cintas,     maquillaje     y
accesorios.</t>
    </r>
  </si>
  <si>
    <r>
      <rPr>
        <sz val="11"/>
        <rFont val="Calibri"/>
        <family val="2"/>
      </rPr>
      <t>Vestuario contemporáneo para danza    moderna    -    hombre:
pantalón,  camisa, maquillaje  y accesorios.</t>
    </r>
  </si>
  <si>
    <r>
      <rPr>
        <sz val="11"/>
        <rFont val="Calibri"/>
        <family val="2"/>
      </rPr>
      <t>Actividad cultural - participación de aprendices en actividad del centro de formación, regional o nacional.
Ambientación del lugar de acuerdo a
actividad.</t>
    </r>
  </si>
  <si>
    <r>
      <rPr>
        <sz val="11"/>
        <rFont val="Calibri"/>
        <family val="2"/>
      </rPr>
      <t>Camisetas blancas para mimos. Blancas,   tipo   playeras   cuello
redondo. Tallas s - m - L</t>
    </r>
  </si>
  <si>
    <r>
      <rPr>
        <sz val="11"/>
        <rFont val="Calibri"/>
        <family val="2"/>
      </rPr>
      <t>Actividades culturales donde participaran los aprendices a nivel zonal y regional de bienestar al aprendiz establecidas en plan de nacional de
bienestar.</t>
    </r>
  </si>
  <si>
    <r>
      <rPr>
        <sz val="11"/>
        <rFont val="Calibri"/>
        <family val="2"/>
      </rPr>
      <t>Cartilla                     informativa: material:       papel       cartulina blanco
leyenda        y        descripciones sugeridas     por     la     entidad. tinta  de  impresión  de  texto  e
imágenes claras.</t>
    </r>
  </si>
  <si>
    <r>
      <rPr>
        <sz val="11"/>
        <rFont val="Calibri"/>
        <family val="2"/>
      </rPr>
      <t>Botones    con    las    siguientes especificaciones:
modelo:    pines    con    espejo tamaño  44  mm  de  diámetro. diseño: sugerido por la entidad</t>
    </r>
  </si>
  <si>
    <r>
      <rPr>
        <sz val="11"/>
        <rFont val="Calibri"/>
        <family val="2"/>
      </rPr>
      <t>Sticker     con     las     siguientes especificaciones:
tamaño  de  impresión: 25 x  25 mm
requerimiento                         de sangrado:1,59         mm         de sangrado rodeando la línea de corte.
requerimiento      de      bordes: tamaño              2,54              mm
formato:                                  JPG
diseño: sugerido por la entidad</t>
    </r>
  </si>
  <si>
    <r>
      <rPr>
        <sz val="11"/>
        <rFont val="Calibri"/>
        <family val="2"/>
      </rPr>
      <t>PAQUETE X 10
UNIDADES</t>
    </r>
  </si>
  <si>
    <r>
      <rPr>
        <sz val="11"/>
        <rFont val="Calibri"/>
        <family val="2"/>
      </rPr>
      <t>Yoyo     con     embrague     con autoretorno, con medidas 18 x
2,5 x 9 mts</t>
    </r>
  </si>
  <si>
    <r>
      <rPr>
        <sz val="11"/>
        <rFont val="Calibri"/>
        <family val="2"/>
      </rPr>
      <t>PAQUETE X8
UNIDADES</t>
    </r>
  </si>
  <si>
    <r>
      <rPr>
        <sz val="11"/>
        <rFont val="Calibri"/>
        <family val="2"/>
      </rPr>
      <t>Tulas  pequeñas  dimensión  40 cm x 30 cm color sugerido por la  entidad,  tela  impermeable,
cierre con cordones.</t>
    </r>
  </si>
  <si>
    <r>
      <rPr>
        <sz val="11"/>
        <rFont val="Calibri"/>
        <family val="2"/>
      </rPr>
      <t>Kit     de     maquillaje     teatral: primer  de  rostro  transparente efecto    mate,    polvo    suelto traslúcido, pestañinas negras a prueba   de   agua,   base   tono claro,  base  tono  medio,  base tono   oscuro,   corrector   tono claro,   corrector   tono   medio, corrector   tono  oscuro,  rubor color     rosado,     rubor     color ladrillo,  beauty  blender,  labial rojo,    juegos    completos    de brochas   profesionales,   goma de       pestañas,       pares       de pestañas,  lápices  delineadores profesionales                  negros, plumones               delineadores
líquidos negros profesionales</t>
    </r>
  </si>
  <si>
    <r>
      <t>Camisetas  tipo  playera,  cuello redondo,    color    blanco,    con estampado de mensaje alusivo a   la   temática   a   desarrollar,
según  instrucciones  del  SENA.</t>
    </r>
    <r>
      <rPr>
        <sz val="11"/>
        <color rgb="FF000000"/>
        <rFont val="Calibri"/>
        <family val="2"/>
      </rPr>
      <t xml:space="preserve"> tallas entre S-XL. estampado a una sola cara</t>
    </r>
  </si>
  <si>
    <r>
      <rPr>
        <sz val="11"/>
        <rFont val="Calibri"/>
        <family val="2"/>
      </rPr>
      <t>Canilleras       elaboradas       en propipopileno     con     cubierta
dura</t>
    </r>
  </si>
  <si>
    <r>
      <rPr>
        <sz val="11"/>
        <rFont val="Calibri"/>
        <family val="2"/>
      </rPr>
      <t>Guantes        Para        Arqueros, guantes   de   lates   con   maya
transpirables.</t>
    </r>
  </si>
  <si>
    <r>
      <rPr>
        <sz val="11"/>
        <rFont val="Calibri"/>
        <family val="2"/>
      </rPr>
      <t>Transporte  ida  y  vuelta  para aprendices lugar para caminata
-       actividades       para      100 aprendices.     Municipios     del Atlántico   opcionados:   puerto Colombia, piojo, Usiacurí, juan de acosta.</t>
    </r>
  </si>
  <si>
    <r>
      <rPr>
        <sz val="11"/>
        <rFont val="Calibri"/>
        <family val="2"/>
      </rPr>
      <t>Gorras    cubierta    total    color negra  sin  logos:   gorra   negra clásica     de     algodón     cierre ajustable   de   hebilla   metálica trasera, gran ajuste para todos
los tamaños de cabeza</t>
    </r>
  </si>
  <si>
    <r>
      <rPr>
        <sz val="11"/>
        <rFont val="Calibri"/>
        <family val="2"/>
      </rPr>
      <t>Panderetas musicales: tamaño:
9.1 x 7.9 in / 9 x 7.7 pulgadas, diseño    semicírculo.    material resistente     y     anti-arañazos: plástico  resistente   con  doble fila     de     sonajeros,     resiste cualquier  elemento  climático. borde    suavemente    curvado. agarre    cómodo:    mango    de plástico      extra      grueso      y antideslizante    que    garantiza comodidad              en              la
mano. multicolores</t>
    </r>
  </si>
  <si>
    <t>PROMEDIO</t>
  </si>
  <si>
    <t>PROMEDIO UNITARIO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</si>
</sst>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quot;$&quot;\ * #,##0.00_-;_-&quot;$&quot;\ * &quot;-&quot;??_-;_-@_-"/>
    <numFmt numFmtId="165" formatCode="_-&quot;$&quot;\ * #,##0_-;\-&quot;$&quot;\ * #,##0_-;_-&quot;$&quot;\ * &quot;-&quot;??_-;_-@_-"/>
  </numFmts>
  <fonts count="10" x14ac:knownFonts="1">
    <font>
      <sz val="10"/>
      <color rgb="FF000000"/>
      <name val="Times New Roman"/>
      <charset val="204"/>
    </font>
    <font>
      <sz val="11"/>
      <color theme="1"/>
      <name val="Calibri"/>
      <family val="2"/>
      <scheme val="minor"/>
    </font>
    <font>
      <sz val="10"/>
      <color rgb="FF000000"/>
      <name val="Times New Roman"/>
      <family val="1"/>
    </font>
    <font>
      <sz val="10"/>
      <color rgb="FF000000"/>
      <name val="Times New Roman"/>
      <family val="1"/>
    </font>
    <font>
      <b/>
      <sz val="11"/>
      <color theme="0"/>
      <name val="Calibri"/>
      <family val="2"/>
      <scheme val="minor"/>
    </font>
    <font>
      <b/>
      <sz val="11"/>
      <color theme="1"/>
      <name val="Calibri"/>
      <family val="2"/>
      <scheme val="minor"/>
    </font>
    <font>
      <sz val="11"/>
      <color theme="0"/>
      <name val="Calibri"/>
      <family val="2"/>
      <scheme val="minor"/>
    </font>
    <font>
      <sz val="11"/>
      <color rgb="FF000000"/>
      <name val="Calibri"/>
      <family val="2"/>
    </font>
    <font>
      <sz val="11"/>
      <color rgb="FF000000"/>
      <name val="Times New Roman"/>
      <family val="1"/>
    </font>
    <font>
      <sz val="11"/>
      <name val="Calibri"/>
      <family val="2"/>
    </font>
  </fonts>
  <fills count="7">
    <fill>
      <patternFill patternType="none"/>
    </fill>
    <fill>
      <patternFill patternType="gray125"/>
    </fill>
    <fill>
      <patternFill patternType="solid">
        <fgColor theme="4"/>
      </patternFill>
    </fill>
    <fill>
      <patternFill patternType="solid">
        <fgColor theme="5" tint="0.39997558519241921"/>
        <bgColor indexed="65"/>
      </patternFill>
    </fill>
    <fill>
      <patternFill patternType="solid">
        <fgColor theme="9" tint="0.39997558519241921"/>
        <bgColor indexed="65"/>
      </patternFill>
    </fill>
    <fill>
      <patternFill patternType="solid">
        <fgColor theme="6" tint="0.39997558519241921"/>
        <bgColor indexed="64"/>
      </patternFill>
    </fill>
    <fill>
      <patternFill patternType="solid">
        <fgColor rgb="FFFFFF00"/>
        <bgColor indexed="64"/>
      </patternFill>
    </fill>
  </fills>
  <borders count="3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164" fontId="3" fillId="0" borderId="0" applyFont="0" applyFill="0" applyBorder="0" applyAlignment="0" applyProtection="0"/>
    <xf numFmtId="9" fontId="3" fillId="0" borderId="0" applyFont="0" applyFill="0" applyBorder="0" applyAlignment="0" applyProtection="0"/>
    <xf numFmtId="0" fontId="6"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cellStyleXfs>
  <cellXfs count="95">
    <xf numFmtId="0" fontId="0" fillId="0" borderId="0" xfId="0" applyAlignment="1">
      <alignment horizontal="left" vertical="top"/>
    </xf>
    <xf numFmtId="0" fontId="2" fillId="0" borderId="0" xfId="0" applyFont="1" applyAlignment="1">
      <alignment horizontal="center" vertical="center" wrapText="1"/>
    </xf>
    <xf numFmtId="0" fontId="5" fillId="4" borderId="9" xfId="5" applyFont="1" applyBorder="1" applyAlignment="1">
      <alignment horizontal="center" vertical="center" wrapText="1"/>
    </xf>
    <xf numFmtId="0" fontId="5" fillId="4" borderId="10" xfId="5" applyFont="1" applyBorder="1" applyAlignment="1">
      <alignment horizontal="center" vertical="center" wrapText="1"/>
    </xf>
    <xf numFmtId="0" fontId="5" fillId="3" borderId="9" xfId="4" applyFont="1" applyBorder="1" applyAlignment="1">
      <alignment horizontal="center" vertical="center" wrapText="1"/>
    </xf>
    <xf numFmtId="0" fontId="5" fillId="3" borderId="10" xfId="4" applyFont="1" applyBorder="1" applyAlignment="1">
      <alignment horizontal="center" vertical="center" wrapText="1"/>
    </xf>
    <xf numFmtId="164" fontId="7" fillId="0" borderId="12" xfId="1" applyFont="1" applyBorder="1" applyAlignment="1">
      <alignment vertical="center" shrinkToFit="1"/>
    </xf>
    <xf numFmtId="164" fontId="7" fillId="0" borderId="13" xfId="1" applyFont="1" applyBorder="1" applyAlignment="1">
      <alignment vertical="center" shrinkToFit="1"/>
    </xf>
    <xf numFmtId="9" fontId="7" fillId="0" borderId="1" xfId="2" applyFont="1" applyBorder="1" applyAlignment="1">
      <alignment horizontal="center" vertical="center" shrinkToFit="1"/>
    </xf>
    <xf numFmtId="9" fontId="7" fillId="0" borderId="4" xfId="2" applyFont="1" applyBorder="1" applyAlignment="1">
      <alignment horizontal="center" vertical="center" shrinkToFit="1"/>
    </xf>
    <xf numFmtId="164" fontId="7" fillId="0" borderId="14" xfId="1" applyFont="1" applyBorder="1" applyAlignment="1">
      <alignment horizontal="center" vertical="center" shrinkToFit="1"/>
    </xf>
    <xf numFmtId="164" fontId="7" fillId="0" borderId="15" xfId="1" applyFont="1" applyBorder="1" applyAlignment="1">
      <alignment vertical="center" shrinkToFit="1"/>
    </xf>
    <xf numFmtId="164" fontId="7" fillId="0" borderId="16" xfId="1" applyFont="1" applyBorder="1" applyAlignment="1">
      <alignment horizontal="center" vertical="center" shrinkToFit="1"/>
    </xf>
    <xf numFmtId="164" fontId="7" fillId="0" borderId="17" xfId="1" applyFont="1" applyBorder="1" applyAlignment="1">
      <alignment vertical="center" shrinkToFit="1"/>
    </xf>
    <xf numFmtId="9" fontId="7" fillId="0" borderId="19" xfId="2" applyFont="1" applyBorder="1" applyAlignment="1">
      <alignment horizontal="left" vertical="center" shrinkToFit="1"/>
    </xf>
    <xf numFmtId="164" fontId="7" fillId="0" borderId="20" xfId="1" applyFont="1" applyBorder="1" applyAlignment="1">
      <alignment vertical="center" shrinkToFit="1"/>
    </xf>
    <xf numFmtId="164" fontId="7" fillId="0" borderId="21" xfId="1" applyFont="1" applyBorder="1" applyAlignment="1">
      <alignment vertical="center" shrinkToFit="1"/>
    </xf>
    <xf numFmtId="9" fontId="7" fillId="6" borderId="1" xfId="2" applyFont="1" applyFill="1" applyBorder="1" applyAlignment="1">
      <alignment horizontal="center" vertical="center" shrinkToFit="1"/>
    </xf>
    <xf numFmtId="0" fontId="8" fillId="0" borderId="0" xfId="0" applyFont="1" applyAlignment="1">
      <alignment horizontal="center" vertical="center" wrapText="1"/>
    </xf>
    <xf numFmtId="0" fontId="5" fillId="4" borderId="11" xfId="5" applyFont="1" applyBorder="1" applyAlignment="1">
      <alignment horizontal="center" vertical="center" wrapText="1"/>
    </xf>
    <xf numFmtId="0" fontId="5" fillId="3" borderId="8" xfId="4" applyFont="1" applyBorder="1" applyAlignment="1">
      <alignment horizontal="center" vertical="center" wrapText="1"/>
    </xf>
    <xf numFmtId="0" fontId="5" fillId="5" borderId="8" xfId="4" applyFont="1" applyFill="1" applyBorder="1" applyAlignment="1">
      <alignment horizontal="center" vertical="center" wrapText="1"/>
    </xf>
    <xf numFmtId="0" fontId="5" fillId="5" borderId="9" xfId="4" applyFont="1" applyFill="1" applyBorder="1" applyAlignment="1">
      <alignment horizontal="center" vertical="center" wrapText="1"/>
    </xf>
    <xf numFmtId="0" fontId="5" fillId="5" borderId="10" xfId="4"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1" fontId="7" fillId="0" borderId="12" xfId="0" applyNumberFormat="1" applyFont="1" applyBorder="1" applyAlignment="1">
      <alignment horizontal="center" vertical="center" wrapText="1" shrinkToFit="1"/>
    </xf>
    <xf numFmtId="0" fontId="9" fillId="0" borderId="4" xfId="0" applyFont="1" applyBorder="1" applyAlignment="1">
      <alignment horizontal="center" vertical="center" wrapText="1"/>
    </xf>
    <xf numFmtId="1" fontId="7" fillId="0" borderId="1" xfId="0" applyNumberFormat="1" applyFont="1" applyBorder="1" applyAlignment="1">
      <alignment horizontal="center" vertical="center" wrapText="1" shrinkToFit="1"/>
    </xf>
    <xf numFmtId="0" fontId="8" fillId="0" borderId="1" xfId="0" applyFont="1" applyBorder="1" applyAlignment="1">
      <alignment horizontal="left" vertical="center" wrapText="1"/>
    </xf>
    <xf numFmtId="1" fontId="7" fillId="0" borderId="12" xfId="0" applyNumberFormat="1" applyFont="1" applyBorder="1" applyAlignment="1">
      <alignment horizontal="center" vertical="center" shrinkToFit="1"/>
    </xf>
    <xf numFmtId="1" fontId="7" fillId="0" borderId="2" xfId="0" applyNumberFormat="1" applyFont="1" applyBorder="1" applyAlignment="1">
      <alignment horizontal="center" vertical="center" shrinkToFit="1"/>
    </xf>
    <xf numFmtId="0" fontId="9" fillId="0" borderId="1" xfId="0" applyFont="1" applyBorder="1" applyAlignment="1">
      <alignment horizontal="center" vertical="top" wrapText="1"/>
    </xf>
    <xf numFmtId="1" fontId="7" fillId="0" borderId="12" xfId="0" applyNumberFormat="1" applyFont="1" applyBorder="1" applyAlignment="1">
      <alignment horizontal="center" vertical="top" shrinkToFit="1"/>
    </xf>
    <xf numFmtId="1" fontId="7" fillId="0" borderId="4" xfId="0" applyNumberFormat="1" applyFont="1" applyBorder="1" applyAlignment="1">
      <alignment horizontal="center" vertical="center" shrinkToFit="1"/>
    </xf>
    <xf numFmtId="1" fontId="7" fillId="0" borderId="1" xfId="0" applyNumberFormat="1" applyFont="1" applyBorder="1" applyAlignment="1">
      <alignment horizontal="center" vertical="center" shrinkToFit="1"/>
    </xf>
    <xf numFmtId="0" fontId="9" fillId="0" borderId="4" xfId="0" applyFont="1" applyBorder="1" applyAlignment="1">
      <alignment horizontal="left" vertical="center" wrapText="1"/>
    </xf>
    <xf numFmtId="1" fontId="7" fillId="0" borderId="13" xfId="0" applyNumberFormat="1" applyFont="1" applyBorder="1" applyAlignment="1">
      <alignment horizontal="center" vertical="center" shrinkToFit="1"/>
    </xf>
    <xf numFmtId="0" fontId="8" fillId="0" borderId="1" xfId="0" applyFont="1" applyBorder="1" applyAlignment="1">
      <alignment horizontal="center" vertical="center" wrapText="1"/>
    </xf>
    <xf numFmtId="0" fontId="8" fillId="0" borderId="1" xfId="0" applyFont="1" applyBorder="1" applyAlignment="1">
      <alignment horizontal="center" vertical="top" wrapText="1"/>
    </xf>
    <xf numFmtId="0" fontId="9" fillId="0" borderId="4" xfId="0" applyFont="1" applyBorder="1" applyAlignment="1">
      <alignment horizontal="center" vertical="top" wrapText="1"/>
    </xf>
    <xf numFmtId="1" fontId="7" fillId="0" borderId="13" xfId="0" applyNumberFormat="1" applyFont="1" applyBorder="1" applyAlignment="1">
      <alignment horizontal="center" vertical="top" shrinkToFit="1"/>
    </xf>
    <xf numFmtId="0" fontId="8" fillId="0" borderId="4" xfId="0" applyFont="1" applyBorder="1" applyAlignment="1">
      <alignment horizontal="left" vertical="center" wrapText="1"/>
    </xf>
    <xf numFmtId="164" fontId="7" fillId="0" borderId="22" xfId="1" applyFont="1" applyBorder="1" applyAlignment="1">
      <alignment horizontal="center" vertical="center" shrinkToFit="1"/>
    </xf>
    <xf numFmtId="9" fontId="7" fillId="0" borderId="23" xfId="2" applyFont="1" applyBorder="1" applyAlignment="1">
      <alignment horizontal="center" vertical="center" shrinkToFit="1"/>
    </xf>
    <xf numFmtId="164" fontId="7" fillId="0" borderId="24" xfId="1" applyFont="1" applyBorder="1" applyAlignment="1">
      <alignment vertical="center" shrinkToFit="1"/>
    </xf>
    <xf numFmtId="164" fontId="7" fillId="0" borderId="25" xfId="1" applyFont="1" applyBorder="1" applyAlignment="1">
      <alignment vertical="center" shrinkToFit="1"/>
    </xf>
    <xf numFmtId="164" fontId="7" fillId="0" borderId="18" xfId="1" applyFont="1" applyBorder="1" applyAlignment="1">
      <alignment horizontal="left" vertical="center" shrinkToFit="1"/>
    </xf>
    <xf numFmtId="164" fontId="7" fillId="0" borderId="26" xfId="1" applyFont="1" applyBorder="1" applyAlignment="1">
      <alignment horizontal="center" vertical="center" shrinkToFit="1"/>
    </xf>
    <xf numFmtId="9" fontId="7" fillId="0" borderId="27" xfId="2" applyFont="1" applyBorder="1" applyAlignment="1">
      <alignment horizontal="center" vertical="center" shrinkToFit="1"/>
    </xf>
    <xf numFmtId="164" fontId="7" fillId="0" borderId="28" xfId="1" applyFont="1" applyBorder="1" applyAlignment="1">
      <alignment vertical="center" shrinkToFit="1"/>
    </xf>
    <xf numFmtId="164" fontId="7" fillId="0" borderId="29" xfId="1" applyFont="1" applyBorder="1" applyAlignment="1">
      <alignment vertical="center" shrinkToFit="1"/>
    </xf>
    <xf numFmtId="0" fontId="5" fillId="4" borderId="30" xfId="5" applyFont="1" applyBorder="1" applyAlignment="1">
      <alignment horizontal="center" vertical="center" wrapText="1"/>
    </xf>
    <xf numFmtId="164" fontId="8" fillId="0" borderId="7" xfId="0" applyNumberFormat="1" applyFont="1" applyBorder="1" applyAlignment="1">
      <alignment horizontal="center" vertical="center" wrapText="1"/>
    </xf>
    <xf numFmtId="0" fontId="5" fillId="5" borderId="30" xfId="4" applyFont="1" applyFill="1" applyBorder="1" applyAlignment="1">
      <alignment horizontal="center" vertical="center" wrapText="1"/>
    </xf>
    <xf numFmtId="0" fontId="5" fillId="3" borderId="30" xfId="4" applyFont="1" applyBorder="1" applyAlignment="1">
      <alignment horizontal="center" vertical="center" wrapText="1"/>
    </xf>
    <xf numFmtId="0" fontId="4" fillId="2" borderId="4" xfId="3" applyFont="1" applyBorder="1" applyAlignment="1">
      <alignment horizontal="center" vertical="center" textRotation="90" wrapText="1"/>
    </xf>
    <xf numFmtId="0" fontId="4" fillId="2" borderId="4" xfId="3" applyFont="1" applyBorder="1" applyAlignment="1">
      <alignment horizontal="center" vertical="center" wrapText="1"/>
    </xf>
    <xf numFmtId="0" fontId="4" fillId="2" borderId="13" xfId="3" applyFont="1" applyBorder="1" applyAlignment="1">
      <alignment horizontal="center" vertical="center" wrapText="1"/>
    </xf>
    <xf numFmtId="0" fontId="4" fillId="2" borderId="32" xfId="3" applyFont="1" applyBorder="1" applyAlignment="1">
      <alignment horizontal="center" vertical="center" wrapText="1"/>
    </xf>
    <xf numFmtId="0" fontId="4" fillId="2" borderId="33" xfId="3" applyFont="1" applyBorder="1" applyAlignment="1">
      <alignment horizontal="center" vertical="center" wrapText="1"/>
    </xf>
    <xf numFmtId="164" fontId="8" fillId="0" borderId="34" xfId="0" applyNumberFormat="1" applyFont="1" applyBorder="1" applyAlignment="1">
      <alignment horizontal="center" vertical="center" wrapText="1"/>
    </xf>
    <xf numFmtId="164" fontId="8" fillId="0" borderId="35" xfId="0" applyNumberFormat="1" applyFont="1" applyBorder="1" applyAlignment="1">
      <alignment horizontal="center" vertical="center" wrapText="1"/>
    </xf>
    <xf numFmtId="164" fontId="8" fillId="0" borderId="36" xfId="0" applyNumberFormat="1" applyFont="1" applyBorder="1" applyAlignment="1">
      <alignment horizontal="center" vertical="center" wrapText="1"/>
    </xf>
    <xf numFmtId="164" fontId="8" fillId="0" borderId="37" xfId="0" applyNumberFormat="1" applyFont="1" applyBorder="1" applyAlignment="1">
      <alignment horizontal="center" vertical="center" wrapText="1"/>
    </xf>
    <xf numFmtId="164" fontId="8" fillId="0" borderId="31" xfId="0" applyNumberFormat="1" applyFont="1" applyBorder="1" applyAlignment="1">
      <alignment horizontal="center" vertical="center" wrapText="1"/>
    </xf>
    <xf numFmtId="164" fontId="8" fillId="0" borderId="38" xfId="0" applyNumberFormat="1" applyFont="1" applyBorder="1" applyAlignment="1">
      <alignment horizontal="center" vertical="center" wrapText="1"/>
    </xf>
    <xf numFmtId="165" fontId="8" fillId="0" borderId="7" xfId="0" applyNumberFormat="1" applyFont="1" applyBorder="1" applyAlignment="1">
      <alignment horizontal="center" vertical="center" wrapText="1"/>
    </xf>
    <xf numFmtId="0" fontId="4" fillId="2" borderId="30" xfId="3"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1" fontId="7" fillId="0" borderId="2" xfId="0" applyNumberFormat="1" applyFont="1" applyBorder="1" applyAlignment="1">
      <alignment horizontal="center" vertical="center" shrinkToFit="1"/>
    </xf>
    <xf numFmtId="1" fontId="7" fillId="0" borderId="3" xfId="0" applyNumberFormat="1" applyFont="1" applyBorder="1" applyAlignment="1">
      <alignment horizontal="center" vertical="center" shrinkToFit="1"/>
    </xf>
    <xf numFmtId="1" fontId="7" fillId="0" borderId="4" xfId="0" applyNumberFormat="1" applyFont="1" applyBorder="1" applyAlignment="1">
      <alignment horizontal="center" vertical="center" shrinkToFi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1" fontId="7" fillId="0" borderId="2" xfId="0" applyNumberFormat="1" applyFont="1" applyBorder="1" applyAlignment="1">
      <alignment horizontal="left" vertical="center" indent="2" shrinkToFit="1"/>
    </xf>
    <xf numFmtId="1" fontId="7" fillId="0" borderId="3" xfId="0" applyNumberFormat="1" applyFont="1" applyBorder="1" applyAlignment="1">
      <alignment horizontal="left" vertical="center" indent="2" shrinkToFit="1"/>
    </xf>
    <xf numFmtId="1" fontId="7" fillId="0" borderId="4" xfId="0" applyNumberFormat="1" applyFont="1" applyBorder="1" applyAlignment="1">
      <alignment horizontal="left" vertical="center" indent="2" shrinkToFit="1"/>
    </xf>
    <xf numFmtId="1" fontId="7" fillId="0" borderId="2" xfId="0" applyNumberFormat="1" applyFont="1" applyBorder="1" applyAlignment="1">
      <alignment horizontal="center" vertical="center" wrapText="1" shrinkToFit="1"/>
    </xf>
    <xf numFmtId="1" fontId="7" fillId="0" borderId="3" xfId="0" applyNumberFormat="1" applyFont="1" applyBorder="1" applyAlignment="1">
      <alignment horizontal="center" vertical="center" wrapText="1" shrinkToFit="1"/>
    </xf>
    <xf numFmtId="1" fontId="7" fillId="0" borderId="4" xfId="0" applyNumberFormat="1" applyFont="1" applyBorder="1" applyAlignment="1">
      <alignment horizontal="center" vertical="center" wrapText="1" shrinkToFit="1"/>
    </xf>
    <xf numFmtId="0" fontId="4" fillId="2" borderId="5" xfId="3" applyFont="1" applyBorder="1" applyAlignment="1">
      <alignment horizontal="center" vertical="center" wrapText="1"/>
    </xf>
    <xf numFmtId="0" fontId="4" fillId="2" borderId="7" xfId="3" applyFont="1" applyBorder="1" applyAlignment="1">
      <alignment horizontal="center" vertical="center" wrapText="1"/>
    </xf>
    <xf numFmtId="0" fontId="4" fillId="2" borderId="5" xfId="3" applyFont="1" applyBorder="1" applyAlignment="1">
      <alignment horizontal="center" vertical="center"/>
    </xf>
    <xf numFmtId="0" fontId="4" fillId="2" borderId="6" xfId="3" applyFont="1" applyBorder="1" applyAlignment="1">
      <alignment horizontal="center" vertical="center"/>
    </xf>
    <xf numFmtId="0" fontId="4" fillId="2" borderId="7" xfId="3" applyFont="1" applyBorder="1" applyAlignment="1">
      <alignment horizontal="center" vertical="center"/>
    </xf>
    <xf numFmtId="0" fontId="5" fillId="5" borderId="6" xfId="4" applyFont="1" applyFill="1" applyBorder="1" applyAlignment="1">
      <alignment horizontal="center" vertical="center" wrapText="1"/>
    </xf>
    <xf numFmtId="0" fontId="5" fillId="5" borderId="7" xfId="4" applyFont="1" applyFill="1" applyBorder="1" applyAlignment="1">
      <alignment horizontal="center" vertical="center" wrapText="1"/>
    </xf>
    <xf numFmtId="0" fontId="5" fillId="4" borderId="5" xfId="5" applyFont="1" applyBorder="1" applyAlignment="1">
      <alignment horizontal="center" vertical="center" wrapText="1"/>
    </xf>
    <xf numFmtId="0" fontId="5" fillId="4" borderId="6" xfId="5" applyFont="1" applyBorder="1" applyAlignment="1">
      <alignment horizontal="center" vertical="center" wrapText="1"/>
    </xf>
    <xf numFmtId="0" fontId="5" fillId="4" borderId="7" xfId="5" applyFont="1" applyBorder="1" applyAlignment="1">
      <alignment horizontal="center" vertical="center" wrapText="1"/>
    </xf>
    <xf numFmtId="0" fontId="5" fillId="3" borderId="6" xfId="4" applyFont="1" applyBorder="1" applyAlignment="1">
      <alignment horizontal="center" vertical="center" wrapText="1"/>
    </xf>
    <xf numFmtId="0" fontId="5" fillId="3" borderId="7" xfId="4" applyFont="1" applyBorder="1" applyAlignment="1">
      <alignment horizontal="center" vertical="center" wrapText="1"/>
    </xf>
  </cellXfs>
  <cellStyles count="6">
    <cellStyle name="60% - Énfasis2" xfId="4" builtinId="36"/>
    <cellStyle name="60% - Énfasis6" xfId="5" builtinId="52"/>
    <cellStyle name="Énfasis1" xfId="3" builtinId="29"/>
    <cellStyle name="Moneda" xfId="1" builtinId="4"/>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9"/>
  <sheetViews>
    <sheetView tabSelected="1" zoomScale="71" zoomScaleNormal="71" workbookViewId="0">
      <selection activeCell="N113" sqref="N113"/>
    </sheetView>
  </sheetViews>
  <sheetFormatPr baseColWidth="10" defaultColWidth="9.33203125" defaultRowHeight="15" x14ac:dyDescent="0.2"/>
  <cols>
    <col min="1" max="1" width="4.83203125" style="1" customWidth="1"/>
    <col min="2" max="2" width="14.6640625" style="1" customWidth="1"/>
    <col min="3" max="3" width="47.6640625" style="1" customWidth="1"/>
    <col min="4" max="4" width="75.33203125" style="1" customWidth="1"/>
    <col min="5" max="5" width="16.1640625" style="1" customWidth="1"/>
    <col min="6" max="6" width="10.1640625" style="1" customWidth="1"/>
    <col min="7" max="7" width="15.83203125" style="18" customWidth="1"/>
    <col min="8" max="8" width="14" style="18" customWidth="1"/>
    <col min="9" max="9" width="15" style="18" customWidth="1"/>
    <col min="10" max="10" width="27" style="18" bestFit="1" customWidth="1"/>
    <col min="11" max="11" width="20.83203125" style="1" bestFit="1" customWidth="1"/>
    <col min="12" max="12" width="7.33203125" style="1" bestFit="1" customWidth="1"/>
    <col min="13" max="13" width="18.5" style="1" bestFit="1" customWidth="1"/>
    <col min="14" max="14" width="27" style="1" bestFit="1" customWidth="1"/>
    <col min="15" max="15" width="20.33203125" style="1" bestFit="1" customWidth="1"/>
    <col min="16" max="16" width="7.33203125" style="1" bestFit="1" customWidth="1"/>
    <col min="17" max="17" width="18.5" style="1" bestFit="1" customWidth="1"/>
    <col min="18" max="18" width="27" style="1" bestFit="1" customWidth="1"/>
    <col min="19" max="19" width="27.33203125" style="1" customWidth="1"/>
    <col min="20" max="20" width="30.83203125" style="1" customWidth="1"/>
    <col min="21" max="16384" width="9.33203125" style="1"/>
  </cols>
  <sheetData>
    <row r="1" spans="1:20" ht="15.75" thickBot="1" x14ac:dyDescent="0.25"/>
    <row r="2" spans="1:20" s="18" customFormat="1" ht="38.25" customHeight="1" thickBot="1" x14ac:dyDescent="0.25">
      <c r="A2" s="85" t="s">
        <v>0</v>
      </c>
      <c r="B2" s="86"/>
      <c r="C2" s="86"/>
      <c r="D2" s="86"/>
      <c r="E2" s="86"/>
      <c r="F2" s="87"/>
      <c r="G2" s="90" t="s">
        <v>122</v>
      </c>
      <c r="H2" s="91"/>
      <c r="I2" s="91"/>
      <c r="J2" s="92"/>
      <c r="K2" s="93" t="s">
        <v>123</v>
      </c>
      <c r="L2" s="93"/>
      <c r="M2" s="93"/>
      <c r="N2" s="94"/>
      <c r="O2" s="88" t="s">
        <v>125</v>
      </c>
      <c r="P2" s="88"/>
      <c r="Q2" s="88"/>
      <c r="R2" s="89"/>
      <c r="S2" s="83" t="s">
        <v>149</v>
      </c>
      <c r="T2" s="84"/>
    </row>
    <row r="3" spans="1:20" s="18" customFormat="1" ht="38.1" customHeight="1" thickBot="1" x14ac:dyDescent="0.25">
      <c r="A3" s="56" t="s">
        <v>21</v>
      </c>
      <c r="B3" s="57" t="s">
        <v>22</v>
      </c>
      <c r="C3" s="57" t="s">
        <v>23</v>
      </c>
      <c r="D3" s="57" t="s">
        <v>24</v>
      </c>
      <c r="E3" s="57" t="s">
        <v>25</v>
      </c>
      <c r="F3" s="58" t="s">
        <v>26</v>
      </c>
      <c r="G3" s="19" t="s">
        <v>119</v>
      </c>
      <c r="H3" s="2" t="s">
        <v>14</v>
      </c>
      <c r="I3" s="2" t="s">
        <v>120</v>
      </c>
      <c r="J3" s="3" t="s">
        <v>121</v>
      </c>
      <c r="K3" s="20" t="s">
        <v>119</v>
      </c>
      <c r="L3" s="4" t="s">
        <v>14</v>
      </c>
      <c r="M3" s="4" t="s">
        <v>120</v>
      </c>
      <c r="N3" s="5" t="s">
        <v>121</v>
      </c>
      <c r="O3" s="21" t="s">
        <v>119</v>
      </c>
      <c r="P3" s="22" t="s">
        <v>14</v>
      </c>
      <c r="Q3" s="22" t="s">
        <v>120</v>
      </c>
      <c r="R3" s="23" t="s">
        <v>121</v>
      </c>
      <c r="S3" s="59" t="s">
        <v>150</v>
      </c>
      <c r="T3" s="60" t="s">
        <v>121</v>
      </c>
    </row>
    <row r="4" spans="1:20" s="18" customFormat="1" x14ac:dyDescent="0.2">
      <c r="A4" s="80">
        <v>1</v>
      </c>
      <c r="B4" s="80">
        <v>80111600</v>
      </c>
      <c r="C4" s="69" t="s">
        <v>27</v>
      </c>
      <c r="D4" s="24" t="s">
        <v>28</v>
      </c>
      <c r="E4" s="25" t="s">
        <v>29</v>
      </c>
      <c r="F4" s="26">
        <v>1</v>
      </c>
      <c r="G4" s="10">
        <v>420000</v>
      </c>
      <c r="H4" s="8">
        <v>0.19</v>
      </c>
      <c r="I4" s="6">
        <v>79800</v>
      </c>
      <c r="J4" s="11">
        <v>499800</v>
      </c>
      <c r="K4" s="43">
        <v>1390000</v>
      </c>
      <c r="L4" s="44">
        <v>0.19</v>
      </c>
      <c r="M4" s="45">
        <v>264100</v>
      </c>
      <c r="N4" s="46">
        <v>1654100</v>
      </c>
      <c r="O4" s="43">
        <v>1459500</v>
      </c>
      <c r="P4" s="44">
        <v>0.19</v>
      </c>
      <c r="Q4" s="45">
        <v>277305</v>
      </c>
      <c r="R4" s="45">
        <v>1736805</v>
      </c>
      <c r="S4" s="61">
        <f>AVERAGE(G4,K4,O4)</f>
        <v>1089833.3333333333</v>
      </c>
      <c r="T4" s="62">
        <f>AVERAGE(J4,N4,R4)</f>
        <v>1296901.6666666667</v>
      </c>
    </row>
    <row r="5" spans="1:20" s="18" customFormat="1" x14ac:dyDescent="0.2">
      <c r="A5" s="81"/>
      <c r="B5" s="81"/>
      <c r="C5" s="70"/>
      <c r="D5" s="24" t="s">
        <v>1</v>
      </c>
      <c r="E5" s="25" t="s">
        <v>29</v>
      </c>
      <c r="F5" s="26">
        <v>1</v>
      </c>
      <c r="G5" s="10">
        <v>420000</v>
      </c>
      <c r="H5" s="8">
        <v>0.19</v>
      </c>
      <c r="I5" s="6">
        <v>79800</v>
      </c>
      <c r="J5" s="11">
        <v>499800</v>
      </c>
      <c r="K5" s="10">
        <v>1390000</v>
      </c>
      <c r="L5" s="8">
        <v>0.19</v>
      </c>
      <c r="M5" s="6">
        <v>264100</v>
      </c>
      <c r="N5" s="11">
        <v>1654100</v>
      </c>
      <c r="O5" s="10">
        <v>1459500</v>
      </c>
      <c r="P5" s="8">
        <v>0.19</v>
      </c>
      <c r="Q5" s="6">
        <v>277305</v>
      </c>
      <c r="R5" s="6">
        <v>1736805</v>
      </c>
      <c r="S5" s="63">
        <f t="shared" ref="S5:S68" si="0">AVERAGE(G5,K5,O5)</f>
        <v>1089833.3333333333</v>
      </c>
      <c r="T5" s="64">
        <f t="shared" ref="T5:T68" si="1">AVERAGE(J5,N5,R5)</f>
        <v>1296901.6666666667</v>
      </c>
    </row>
    <row r="6" spans="1:20" s="18" customFormat="1" x14ac:dyDescent="0.2">
      <c r="A6" s="81"/>
      <c r="B6" s="81"/>
      <c r="C6" s="70"/>
      <c r="D6" s="24" t="s">
        <v>30</v>
      </c>
      <c r="E6" s="25" t="s">
        <v>29</v>
      </c>
      <c r="F6" s="26">
        <v>1</v>
      </c>
      <c r="G6" s="10">
        <v>420000</v>
      </c>
      <c r="H6" s="8">
        <v>0.19</v>
      </c>
      <c r="I6" s="6">
        <v>79800</v>
      </c>
      <c r="J6" s="11">
        <v>499800</v>
      </c>
      <c r="K6" s="10">
        <v>1390000</v>
      </c>
      <c r="L6" s="8">
        <v>0.19</v>
      </c>
      <c r="M6" s="6">
        <v>264100</v>
      </c>
      <c r="N6" s="11">
        <v>1654100</v>
      </c>
      <c r="O6" s="10">
        <v>1459500</v>
      </c>
      <c r="P6" s="8">
        <v>0.19</v>
      </c>
      <c r="Q6" s="6">
        <v>277305</v>
      </c>
      <c r="R6" s="6">
        <v>1736805</v>
      </c>
      <c r="S6" s="63">
        <f t="shared" si="0"/>
        <v>1089833.3333333333</v>
      </c>
      <c r="T6" s="64">
        <f t="shared" si="1"/>
        <v>1296901.6666666667</v>
      </c>
    </row>
    <row r="7" spans="1:20" s="18" customFormat="1" ht="45" x14ac:dyDescent="0.2">
      <c r="A7" s="82"/>
      <c r="B7" s="82"/>
      <c r="C7" s="71"/>
      <c r="D7" s="24" t="s">
        <v>2</v>
      </c>
      <c r="E7" s="25" t="s">
        <v>29</v>
      </c>
      <c r="F7" s="26">
        <v>1</v>
      </c>
      <c r="G7" s="10">
        <v>630000</v>
      </c>
      <c r="H7" s="8">
        <v>0.19</v>
      </c>
      <c r="I7" s="6">
        <v>119700</v>
      </c>
      <c r="J7" s="11">
        <v>749700</v>
      </c>
      <c r="K7" s="10">
        <v>1589000</v>
      </c>
      <c r="L7" s="8">
        <v>0.19</v>
      </c>
      <c r="M7" s="6">
        <v>301910</v>
      </c>
      <c r="N7" s="11">
        <v>1890910</v>
      </c>
      <c r="O7" s="10">
        <v>1668450</v>
      </c>
      <c r="P7" s="8">
        <v>0.19</v>
      </c>
      <c r="Q7" s="6">
        <v>317005.5</v>
      </c>
      <c r="R7" s="6">
        <v>1985455.5</v>
      </c>
      <c r="S7" s="63">
        <f t="shared" si="0"/>
        <v>1295816.6666666667</v>
      </c>
      <c r="T7" s="64">
        <f t="shared" si="1"/>
        <v>1542021.8333333333</v>
      </c>
    </row>
    <row r="8" spans="1:20" s="18" customFormat="1" ht="75" x14ac:dyDescent="0.2">
      <c r="A8" s="28">
        <v>2</v>
      </c>
      <c r="B8" s="28">
        <v>90111603</v>
      </c>
      <c r="C8" s="25" t="s">
        <v>31</v>
      </c>
      <c r="D8" s="24" t="s">
        <v>19</v>
      </c>
      <c r="E8" s="25" t="s">
        <v>20</v>
      </c>
      <c r="F8" s="26">
        <v>1</v>
      </c>
      <c r="G8" s="10">
        <v>2940000</v>
      </c>
      <c r="H8" s="8">
        <v>0.19</v>
      </c>
      <c r="I8" s="6">
        <v>558600</v>
      </c>
      <c r="J8" s="11">
        <v>3498600</v>
      </c>
      <c r="K8" s="10">
        <v>3100000</v>
      </c>
      <c r="L8" s="8">
        <v>0.19</v>
      </c>
      <c r="M8" s="6">
        <v>589000</v>
      </c>
      <c r="N8" s="11">
        <v>3689000</v>
      </c>
      <c r="O8" s="10">
        <v>3255000</v>
      </c>
      <c r="P8" s="8">
        <v>0.19</v>
      </c>
      <c r="Q8" s="6">
        <v>618450</v>
      </c>
      <c r="R8" s="6">
        <v>3873450</v>
      </c>
      <c r="S8" s="63">
        <f t="shared" si="0"/>
        <v>3098333.3333333335</v>
      </c>
      <c r="T8" s="64">
        <f t="shared" si="1"/>
        <v>3687016.6666666665</v>
      </c>
    </row>
    <row r="9" spans="1:20" s="18" customFormat="1" ht="45" x14ac:dyDescent="0.2">
      <c r="A9" s="80">
        <v>3</v>
      </c>
      <c r="B9" s="80">
        <v>90111600</v>
      </c>
      <c r="C9" s="69" t="s">
        <v>32</v>
      </c>
      <c r="D9" s="24" t="s">
        <v>3</v>
      </c>
      <c r="E9" s="25" t="s">
        <v>20</v>
      </c>
      <c r="F9" s="26">
        <v>1</v>
      </c>
      <c r="G9" s="10">
        <v>2100000</v>
      </c>
      <c r="H9" s="8">
        <v>0.19</v>
      </c>
      <c r="I9" s="6">
        <v>399000</v>
      </c>
      <c r="J9" s="11">
        <v>2499000</v>
      </c>
      <c r="K9" s="10">
        <v>3500000</v>
      </c>
      <c r="L9" s="8">
        <v>0.19</v>
      </c>
      <c r="M9" s="6">
        <v>665000</v>
      </c>
      <c r="N9" s="11">
        <v>4165000</v>
      </c>
      <c r="O9" s="10">
        <v>3675000</v>
      </c>
      <c r="P9" s="8">
        <v>0.19</v>
      </c>
      <c r="Q9" s="6">
        <v>698250</v>
      </c>
      <c r="R9" s="6">
        <v>4373250</v>
      </c>
      <c r="S9" s="63">
        <f t="shared" si="0"/>
        <v>3091666.6666666665</v>
      </c>
      <c r="T9" s="64">
        <f t="shared" si="1"/>
        <v>3679083.3333333335</v>
      </c>
    </row>
    <row r="10" spans="1:20" s="18" customFormat="1" ht="75" x14ac:dyDescent="0.2">
      <c r="A10" s="81"/>
      <c r="B10" s="81"/>
      <c r="C10" s="70"/>
      <c r="D10" s="29" t="s">
        <v>126</v>
      </c>
      <c r="E10" s="25" t="s">
        <v>20</v>
      </c>
      <c r="F10" s="26">
        <v>1</v>
      </c>
      <c r="G10" s="10">
        <v>1260000</v>
      </c>
      <c r="H10" s="8">
        <v>0.19</v>
      </c>
      <c r="I10" s="6">
        <v>239400</v>
      </c>
      <c r="J10" s="11">
        <v>1499400</v>
      </c>
      <c r="K10" s="10">
        <v>3500000</v>
      </c>
      <c r="L10" s="8">
        <v>0.19</v>
      </c>
      <c r="M10" s="6">
        <v>665000</v>
      </c>
      <c r="N10" s="11">
        <v>4165000</v>
      </c>
      <c r="O10" s="10">
        <v>3675000</v>
      </c>
      <c r="P10" s="8">
        <v>0.19</v>
      </c>
      <c r="Q10" s="6">
        <v>698250</v>
      </c>
      <c r="R10" s="6">
        <v>4373250</v>
      </c>
      <c r="S10" s="63">
        <f t="shared" si="0"/>
        <v>2811666.6666666665</v>
      </c>
      <c r="T10" s="64">
        <f t="shared" si="1"/>
        <v>3345883.3333333335</v>
      </c>
    </row>
    <row r="11" spans="1:20" s="18" customFormat="1" ht="90" x14ac:dyDescent="0.2">
      <c r="A11" s="81"/>
      <c r="B11" s="81"/>
      <c r="C11" s="70"/>
      <c r="D11" s="29" t="s">
        <v>127</v>
      </c>
      <c r="E11" s="25" t="s">
        <v>20</v>
      </c>
      <c r="F11" s="30">
        <v>1</v>
      </c>
      <c r="G11" s="12">
        <v>1260000</v>
      </c>
      <c r="H11" s="9">
        <v>0.19</v>
      </c>
      <c r="I11" s="7">
        <v>239400</v>
      </c>
      <c r="J11" s="13">
        <v>1499400</v>
      </c>
      <c r="K11" s="10">
        <v>3540000</v>
      </c>
      <c r="L11" s="8">
        <v>0.19</v>
      </c>
      <c r="M11" s="6">
        <v>672600</v>
      </c>
      <c r="N11" s="11">
        <v>4212600</v>
      </c>
      <c r="O11" s="10">
        <v>3717000</v>
      </c>
      <c r="P11" s="8">
        <v>0.19</v>
      </c>
      <c r="Q11" s="6">
        <v>706230</v>
      </c>
      <c r="R11" s="6">
        <v>4423230</v>
      </c>
      <c r="S11" s="63">
        <f t="shared" si="0"/>
        <v>2839000</v>
      </c>
      <c r="T11" s="64">
        <f t="shared" si="1"/>
        <v>3378410</v>
      </c>
    </row>
    <row r="12" spans="1:20" s="18" customFormat="1" ht="75" x14ac:dyDescent="0.2">
      <c r="A12" s="82"/>
      <c r="B12" s="82"/>
      <c r="C12" s="71"/>
      <c r="D12" s="29" t="s">
        <v>128</v>
      </c>
      <c r="E12" s="25" t="s">
        <v>20</v>
      </c>
      <c r="F12" s="30">
        <v>1</v>
      </c>
      <c r="G12" s="10">
        <v>4200000</v>
      </c>
      <c r="H12" s="8">
        <v>0.19</v>
      </c>
      <c r="I12" s="6">
        <v>798000</v>
      </c>
      <c r="J12" s="11">
        <v>4998000</v>
      </c>
      <c r="K12" s="10">
        <v>3540000</v>
      </c>
      <c r="L12" s="8">
        <v>0.19</v>
      </c>
      <c r="M12" s="6">
        <v>672600</v>
      </c>
      <c r="N12" s="11">
        <v>4212600</v>
      </c>
      <c r="O12" s="10">
        <v>3717000</v>
      </c>
      <c r="P12" s="8">
        <v>0.19</v>
      </c>
      <c r="Q12" s="6">
        <v>706230</v>
      </c>
      <c r="R12" s="6">
        <v>4423230</v>
      </c>
      <c r="S12" s="63">
        <f t="shared" si="0"/>
        <v>3819000</v>
      </c>
      <c r="T12" s="64">
        <f t="shared" si="1"/>
        <v>4544610</v>
      </c>
    </row>
    <row r="13" spans="1:20" s="18" customFormat="1" ht="30" x14ac:dyDescent="0.2">
      <c r="A13" s="72">
        <v>4</v>
      </c>
      <c r="B13" s="77">
        <v>49101700</v>
      </c>
      <c r="C13" s="69" t="s">
        <v>33</v>
      </c>
      <c r="D13" s="24" t="s">
        <v>4</v>
      </c>
      <c r="E13" s="32" t="s">
        <v>29</v>
      </c>
      <c r="F13" s="33">
        <v>1</v>
      </c>
      <c r="G13" s="10">
        <v>273000</v>
      </c>
      <c r="H13" s="8">
        <v>0.19</v>
      </c>
      <c r="I13" s="6">
        <v>51870</v>
      </c>
      <c r="J13" s="11">
        <v>324870</v>
      </c>
      <c r="K13" s="10">
        <v>75000</v>
      </c>
      <c r="L13" s="8">
        <v>0.19</v>
      </c>
      <c r="M13" s="6">
        <v>14250</v>
      </c>
      <c r="N13" s="11">
        <v>89250</v>
      </c>
      <c r="O13" s="10">
        <v>78750</v>
      </c>
      <c r="P13" s="8">
        <v>0.19</v>
      </c>
      <c r="Q13" s="6">
        <v>14962.5</v>
      </c>
      <c r="R13" s="6">
        <v>93712.5</v>
      </c>
      <c r="S13" s="63">
        <f t="shared" si="0"/>
        <v>142250</v>
      </c>
      <c r="T13" s="64">
        <f t="shared" si="1"/>
        <v>169277.5</v>
      </c>
    </row>
    <row r="14" spans="1:20" s="18" customFormat="1" ht="45" x14ac:dyDescent="0.2">
      <c r="A14" s="74"/>
      <c r="B14" s="79"/>
      <c r="C14" s="71"/>
      <c r="D14" s="24" t="s">
        <v>5</v>
      </c>
      <c r="E14" s="25" t="s">
        <v>29</v>
      </c>
      <c r="F14" s="30">
        <v>1</v>
      </c>
      <c r="G14" s="10">
        <v>336000</v>
      </c>
      <c r="H14" s="8">
        <v>0.19</v>
      </c>
      <c r="I14" s="6">
        <v>63840</v>
      </c>
      <c r="J14" s="11">
        <v>399840</v>
      </c>
      <c r="K14" s="10">
        <v>87900</v>
      </c>
      <c r="L14" s="8">
        <v>0.19</v>
      </c>
      <c r="M14" s="6">
        <v>16701</v>
      </c>
      <c r="N14" s="11">
        <v>104601</v>
      </c>
      <c r="O14" s="10">
        <v>92295</v>
      </c>
      <c r="P14" s="8">
        <v>0.19</v>
      </c>
      <c r="Q14" s="6">
        <v>17536.05</v>
      </c>
      <c r="R14" s="6">
        <v>109831.05</v>
      </c>
      <c r="S14" s="63">
        <f t="shared" si="0"/>
        <v>172065</v>
      </c>
      <c r="T14" s="64">
        <f t="shared" si="1"/>
        <v>204757.35</v>
      </c>
    </row>
    <row r="15" spans="1:20" s="18" customFormat="1" x14ac:dyDescent="0.2">
      <c r="A15" s="72">
        <v>5</v>
      </c>
      <c r="B15" s="72">
        <v>90101801</v>
      </c>
      <c r="C15" s="69" t="s">
        <v>34</v>
      </c>
      <c r="D15" s="24" t="s">
        <v>16</v>
      </c>
      <c r="E15" s="25" t="s">
        <v>29</v>
      </c>
      <c r="F15" s="30">
        <v>1</v>
      </c>
      <c r="G15" s="10">
        <v>9450</v>
      </c>
      <c r="H15" s="8">
        <v>0.19</v>
      </c>
      <c r="I15" s="6">
        <v>1796</v>
      </c>
      <c r="J15" s="11">
        <v>11246</v>
      </c>
      <c r="K15" s="10">
        <v>3100</v>
      </c>
      <c r="L15" s="8">
        <v>0.08</v>
      </c>
      <c r="M15" s="6">
        <v>248</v>
      </c>
      <c r="N15" s="11">
        <v>3348</v>
      </c>
      <c r="O15" s="10">
        <v>3900</v>
      </c>
      <c r="P15" s="8">
        <v>0.08</v>
      </c>
      <c r="Q15" s="6">
        <v>312</v>
      </c>
      <c r="R15" s="6">
        <v>4212</v>
      </c>
      <c r="S15" s="63">
        <f t="shared" si="0"/>
        <v>5483.333333333333</v>
      </c>
      <c r="T15" s="64">
        <f t="shared" si="1"/>
        <v>6268.666666666667</v>
      </c>
    </row>
    <row r="16" spans="1:20" s="18" customFormat="1" x14ac:dyDescent="0.2">
      <c r="A16" s="73"/>
      <c r="B16" s="73"/>
      <c r="C16" s="70"/>
      <c r="D16" s="24" t="s">
        <v>17</v>
      </c>
      <c r="E16" s="25" t="s">
        <v>29</v>
      </c>
      <c r="F16" s="30">
        <v>1</v>
      </c>
      <c r="G16" s="10">
        <v>6300</v>
      </c>
      <c r="H16" s="8">
        <v>0.19</v>
      </c>
      <c r="I16" s="6">
        <v>1197</v>
      </c>
      <c r="J16" s="11">
        <v>7497</v>
      </c>
      <c r="K16" s="10">
        <v>2800</v>
      </c>
      <c r="L16" s="8">
        <v>0.08</v>
      </c>
      <c r="M16" s="6">
        <v>224</v>
      </c>
      <c r="N16" s="11">
        <v>3024</v>
      </c>
      <c r="O16" s="10">
        <v>2500</v>
      </c>
      <c r="P16" s="8">
        <v>0.08</v>
      </c>
      <c r="Q16" s="6">
        <v>200</v>
      </c>
      <c r="R16" s="6">
        <v>2700</v>
      </c>
      <c r="S16" s="63">
        <f t="shared" si="0"/>
        <v>3866.6666666666665</v>
      </c>
      <c r="T16" s="64">
        <f t="shared" si="1"/>
        <v>4407</v>
      </c>
    </row>
    <row r="17" spans="1:20" s="18" customFormat="1" ht="15" customHeight="1" x14ac:dyDescent="0.2">
      <c r="A17" s="73"/>
      <c r="B17" s="73"/>
      <c r="C17" s="70"/>
      <c r="D17" s="24" t="s">
        <v>18</v>
      </c>
      <c r="E17" s="25" t="s">
        <v>29</v>
      </c>
      <c r="F17" s="30">
        <v>1</v>
      </c>
      <c r="G17" s="10">
        <v>14700</v>
      </c>
      <c r="H17" s="8">
        <v>0.19</v>
      </c>
      <c r="I17" s="6">
        <v>2793</v>
      </c>
      <c r="J17" s="11">
        <v>17493</v>
      </c>
      <c r="K17" s="10">
        <v>6800</v>
      </c>
      <c r="L17" s="8">
        <v>0.08</v>
      </c>
      <c r="M17" s="6">
        <v>544</v>
      </c>
      <c r="N17" s="11">
        <v>7344</v>
      </c>
      <c r="O17" s="10">
        <v>5000</v>
      </c>
      <c r="P17" s="8">
        <v>0.08</v>
      </c>
      <c r="Q17" s="6">
        <v>400</v>
      </c>
      <c r="R17" s="6">
        <v>5400</v>
      </c>
      <c r="S17" s="63">
        <f t="shared" si="0"/>
        <v>8833.3333333333339</v>
      </c>
      <c r="T17" s="64">
        <f t="shared" si="1"/>
        <v>10079</v>
      </c>
    </row>
    <row r="18" spans="1:20" s="18" customFormat="1" x14ac:dyDescent="0.2">
      <c r="A18" s="73"/>
      <c r="B18" s="73"/>
      <c r="C18" s="70"/>
      <c r="D18" s="24" t="s">
        <v>15</v>
      </c>
      <c r="E18" s="25" t="s">
        <v>29</v>
      </c>
      <c r="F18" s="30">
        <v>1</v>
      </c>
      <c r="G18" s="10">
        <v>6300</v>
      </c>
      <c r="H18" s="8">
        <v>0.19</v>
      </c>
      <c r="I18" s="6">
        <v>1197</v>
      </c>
      <c r="J18" s="11">
        <v>7497</v>
      </c>
      <c r="K18" s="10">
        <v>2900</v>
      </c>
      <c r="L18" s="8">
        <v>0.08</v>
      </c>
      <c r="M18" s="6">
        <v>232</v>
      </c>
      <c r="N18" s="11">
        <v>3132</v>
      </c>
      <c r="O18" s="10">
        <v>2500</v>
      </c>
      <c r="P18" s="8">
        <v>0.08</v>
      </c>
      <c r="Q18" s="6">
        <v>200</v>
      </c>
      <c r="R18" s="6">
        <v>2700</v>
      </c>
      <c r="S18" s="63">
        <f t="shared" si="0"/>
        <v>3900</v>
      </c>
      <c r="T18" s="64">
        <f t="shared" si="1"/>
        <v>4443</v>
      </c>
    </row>
    <row r="19" spans="1:20" s="18" customFormat="1" x14ac:dyDescent="0.2">
      <c r="A19" s="74"/>
      <c r="B19" s="74"/>
      <c r="C19" s="71"/>
      <c r="D19" s="24" t="s">
        <v>35</v>
      </c>
      <c r="E19" s="32" t="s">
        <v>29</v>
      </c>
      <c r="F19" s="33">
        <v>1</v>
      </c>
      <c r="G19" s="10">
        <v>25200</v>
      </c>
      <c r="H19" s="8">
        <v>0.19</v>
      </c>
      <c r="I19" s="6">
        <v>4788</v>
      </c>
      <c r="J19" s="11">
        <v>29988</v>
      </c>
      <c r="K19" s="10">
        <v>26700</v>
      </c>
      <c r="L19" s="8">
        <v>0.08</v>
      </c>
      <c r="M19" s="6">
        <v>2136</v>
      </c>
      <c r="N19" s="11">
        <v>28836</v>
      </c>
      <c r="O19" s="10">
        <v>28030</v>
      </c>
      <c r="P19" s="8">
        <v>0.08</v>
      </c>
      <c r="Q19" s="6">
        <v>2242.4</v>
      </c>
      <c r="R19" s="6">
        <v>30272.400000000001</v>
      </c>
      <c r="S19" s="63">
        <f t="shared" si="0"/>
        <v>26643.333333333332</v>
      </c>
      <c r="T19" s="64">
        <f t="shared" si="1"/>
        <v>29698.799999999999</v>
      </c>
    </row>
    <row r="20" spans="1:20" s="18" customFormat="1" ht="60" x14ac:dyDescent="0.2">
      <c r="A20" s="31">
        <v>6</v>
      </c>
      <c r="B20" s="31">
        <v>90101801</v>
      </c>
      <c r="C20" s="25" t="s">
        <v>6</v>
      </c>
      <c r="D20" s="24" t="s">
        <v>9</v>
      </c>
      <c r="E20" s="25" t="s">
        <v>20</v>
      </c>
      <c r="F20" s="30">
        <v>1</v>
      </c>
      <c r="G20" s="12">
        <v>37800</v>
      </c>
      <c r="H20" s="9">
        <v>0.19</v>
      </c>
      <c r="I20" s="7">
        <v>7182</v>
      </c>
      <c r="J20" s="13">
        <v>44982</v>
      </c>
      <c r="K20" s="10">
        <v>28300</v>
      </c>
      <c r="L20" s="8">
        <v>0.08</v>
      </c>
      <c r="M20" s="6">
        <v>2264</v>
      </c>
      <c r="N20" s="11">
        <v>30564</v>
      </c>
      <c r="O20" s="10">
        <v>29710</v>
      </c>
      <c r="P20" s="8">
        <v>0.08</v>
      </c>
      <c r="Q20" s="6">
        <v>2376.8000000000002</v>
      </c>
      <c r="R20" s="6">
        <v>32086.799999999999</v>
      </c>
      <c r="S20" s="63">
        <f t="shared" si="0"/>
        <v>31936.666666666668</v>
      </c>
      <c r="T20" s="64">
        <f t="shared" si="1"/>
        <v>35877.599999999999</v>
      </c>
    </row>
    <row r="21" spans="1:20" s="18" customFormat="1" ht="45" x14ac:dyDescent="0.2">
      <c r="A21" s="35">
        <v>7</v>
      </c>
      <c r="B21" s="35">
        <v>50202301</v>
      </c>
      <c r="C21" s="32" t="s">
        <v>7</v>
      </c>
      <c r="D21" s="24" t="s">
        <v>8</v>
      </c>
      <c r="E21" s="25" t="s">
        <v>29</v>
      </c>
      <c r="F21" s="30">
        <v>1</v>
      </c>
      <c r="G21" s="10">
        <v>1260</v>
      </c>
      <c r="H21" s="8">
        <v>0.19</v>
      </c>
      <c r="I21" s="6">
        <v>239</v>
      </c>
      <c r="J21" s="11">
        <v>1499</v>
      </c>
      <c r="K21" s="10">
        <v>1500</v>
      </c>
      <c r="L21" s="17">
        <v>0</v>
      </c>
      <c r="M21" s="6">
        <v>0</v>
      </c>
      <c r="N21" s="11">
        <v>1500</v>
      </c>
      <c r="O21" s="10">
        <v>1570</v>
      </c>
      <c r="P21" s="17">
        <v>0.08</v>
      </c>
      <c r="Q21" s="6">
        <v>125.60000000000001</v>
      </c>
      <c r="R21" s="6">
        <v>1695.6</v>
      </c>
      <c r="S21" s="63">
        <f t="shared" si="0"/>
        <v>1443.3333333333333</v>
      </c>
      <c r="T21" s="64">
        <f t="shared" si="1"/>
        <v>1564.8666666666668</v>
      </c>
    </row>
    <row r="22" spans="1:20" s="18" customFormat="1" ht="45" x14ac:dyDescent="0.2">
      <c r="A22" s="72">
        <v>8</v>
      </c>
      <c r="B22" s="77">
        <v>93141514</v>
      </c>
      <c r="C22" s="69" t="s">
        <v>36</v>
      </c>
      <c r="D22" s="24" t="s">
        <v>37</v>
      </c>
      <c r="E22" s="25" t="s">
        <v>29</v>
      </c>
      <c r="F22" s="30">
        <v>1</v>
      </c>
      <c r="G22" s="10">
        <v>378000</v>
      </c>
      <c r="H22" s="8">
        <v>0.19</v>
      </c>
      <c r="I22" s="6">
        <v>71820</v>
      </c>
      <c r="J22" s="11">
        <v>449820</v>
      </c>
      <c r="K22" s="10">
        <v>370000</v>
      </c>
      <c r="L22" s="8">
        <v>0.19</v>
      </c>
      <c r="M22" s="6">
        <v>70300</v>
      </c>
      <c r="N22" s="11">
        <v>440300</v>
      </c>
      <c r="O22" s="10">
        <v>388500</v>
      </c>
      <c r="P22" s="8">
        <v>0.19</v>
      </c>
      <c r="Q22" s="6">
        <v>73815</v>
      </c>
      <c r="R22" s="6">
        <v>462315</v>
      </c>
      <c r="S22" s="63">
        <f t="shared" si="0"/>
        <v>378833.33333333331</v>
      </c>
      <c r="T22" s="64">
        <f t="shared" si="1"/>
        <v>450811.66666666669</v>
      </c>
    </row>
    <row r="23" spans="1:20" s="18" customFormat="1" ht="45" x14ac:dyDescent="0.2">
      <c r="A23" s="73"/>
      <c r="B23" s="78"/>
      <c r="C23" s="70"/>
      <c r="D23" s="29" t="s">
        <v>129</v>
      </c>
      <c r="E23" s="25" t="s">
        <v>29</v>
      </c>
      <c r="F23" s="30">
        <v>1</v>
      </c>
      <c r="G23" s="10">
        <v>378000</v>
      </c>
      <c r="H23" s="8">
        <v>0.19</v>
      </c>
      <c r="I23" s="6">
        <v>71820</v>
      </c>
      <c r="J23" s="11">
        <v>449820</v>
      </c>
      <c r="K23" s="10">
        <v>370000</v>
      </c>
      <c r="L23" s="8">
        <v>0.19</v>
      </c>
      <c r="M23" s="6">
        <v>70300</v>
      </c>
      <c r="N23" s="11">
        <v>440300</v>
      </c>
      <c r="O23" s="10">
        <v>388500</v>
      </c>
      <c r="P23" s="8">
        <v>0.19</v>
      </c>
      <c r="Q23" s="6">
        <v>73815</v>
      </c>
      <c r="R23" s="6">
        <v>462315</v>
      </c>
      <c r="S23" s="63">
        <f t="shared" si="0"/>
        <v>378833.33333333331</v>
      </c>
      <c r="T23" s="64">
        <f t="shared" si="1"/>
        <v>450811.66666666669</v>
      </c>
    </row>
    <row r="24" spans="1:20" s="18" customFormat="1" ht="45" x14ac:dyDescent="0.2">
      <c r="A24" s="73"/>
      <c r="B24" s="78"/>
      <c r="C24" s="70"/>
      <c r="D24" s="29" t="s">
        <v>130</v>
      </c>
      <c r="E24" s="32" t="s">
        <v>29</v>
      </c>
      <c r="F24" s="33">
        <v>1</v>
      </c>
      <c r="G24" s="10">
        <v>378000</v>
      </c>
      <c r="H24" s="8">
        <v>0.19</v>
      </c>
      <c r="I24" s="6">
        <v>71820</v>
      </c>
      <c r="J24" s="11">
        <v>449820</v>
      </c>
      <c r="K24" s="10">
        <v>294000</v>
      </c>
      <c r="L24" s="8">
        <v>0.19</v>
      </c>
      <c r="M24" s="6">
        <v>55860</v>
      </c>
      <c r="N24" s="11">
        <v>349860</v>
      </c>
      <c r="O24" s="10">
        <v>308700</v>
      </c>
      <c r="P24" s="8">
        <v>0.19</v>
      </c>
      <c r="Q24" s="6">
        <v>58653</v>
      </c>
      <c r="R24" s="6">
        <v>367353</v>
      </c>
      <c r="S24" s="63">
        <f t="shared" si="0"/>
        <v>326900</v>
      </c>
      <c r="T24" s="64">
        <f t="shared" si="1"/>
        <v>389011</v>
      </c>
    </row>
    <row r="25" spans="1:20" s="18" customFormat="1" ht="30" x14ac:dyDescent="0.2">
      <c r="A25" s="74"/>
      <c r="B25" s="79"/>
      <c r="C25" s="71"/>
      <c r="D25" s="29" t="s">
        <v>131</v>
      </c>
      <c r="E25" s="32" t="s">
        <v>29</v>
      </c>
      <c r="F25" s="33">
        <v>1</v>
      </c>
      <c r="G25" s="10">
        <v>378000</v>
      </c>
      <c r="H25" s="8">
        <v>0.19</v>
      </c>
      <c r="I25" s="6">
        <v>71820</v>
      </c>
      <c r="J25" s="11">
        <v>449820</v>
      </c>
      <c r="K25" s="10">
        <v>294000</v>
      </c>
      <c r="L25" s="8">
        <v>0.19</v>
      </c>
      <c r="M25" s="6">
        <v>55860</v>
      </c>
      <c r="N25" s="11">
        <v>349860</v>
      </c>
      <c r="O25" s="10">
        <v>308700</v>
      </c>
      <c r="P25" s="8">
        <v>0.19</v>
      </c>
      <c r="Q25" s="6">
        <v>58653</v>
      </c>
      <c r="R25" s="6">
        <v>367353</v>
      </c>
      <c r="S25" s="63">
        <f t="shared" si="0"/>
        <v>326900</v>
      </c>
      <c r="T25" s="64">
        <f t="shared" si="1"/>
        <v>389011</v>
      </c>
    </row>
    <row r="26" spans="1:20" s="18" customFormat="1" ht="60" x14ac:dyDescent="0.2">
      <c r="A26" s="35">
        <v>9</v>
      </c>
      <c r="B26" s="35">
        <v>53131629</v>
      </c>
      <c r="C26" s="25" t="s">
        <v>38</v>
      </c>
      <c r="D26" s="24" t="s">
        <v>10</v>
      </c>
      <c r="E26" s="25" t="s">
        <v>20</v>
      </c>
      <c r="F26" s="30">
        <v>1</v>
      </c>
      <c r="G26" s="10">
        <v>273000</v>
      </c>
      <c r="H26" s="8">
        <v>0.19</v>
      </c>
      <c r="I26" s="6">
        <v>51870</v>
      </c>
      <c r="J26" s="11">
        <v>324870</v>
      </c>
      <c r="K26" s="10">
        <v>82000</v>
      </c>
      <c r="L26" s="8">
        <v>0.19</v>
      </c>
      <c r="M26" s="6">
        <v>15580</v>
      </c>
      <c r="N26" s="11">
        <v>97580</v>
      </c>
      <c r="O26" s="10">
        <v>86100</v>
      </c>
      <c r="P26" s="8">
        <v>0.19</v>
      </c>
      <c r="Q26" s="6">
        <v>16359</v>
      </c>
      <c r="R26" s="6">
        <v>102459</v>
      </c>
      <c r="S26" s="63">
        <f t="shared" si="0"/>
        <v>147033.33333333334</v>
      </c>
      <c r="T26" s="64">
        <f t="shared" si="1"/>
        <v>174969.66666666666</v>
      </c>
    </row>
    <row r="27" spans="1:20" s="18" customFormat="1" ht="60" x14ac:dyDescent="0.2">
      <c r="A27" s="34">
        <v>10</v>
      </c>
      <c r="B27" s="34">
        <v>60122701</v>
      </c>
      <c r="C27" s="27" t="s">
        <v>39</v>
      </c>
      <c r="D27" s="36" t="s">
        <v>40</v>
      </c>
      <c r="E27" s="27" t="s">
        <v>29</v>
      </c>
      <c r="F27" s="37">
        <v>1</v>
      </c>
      <c r="G27" s="12">
        <v>189000</v>
      </c>
      <c r="H27" s="9">
        <v>0.19</v>
      </c>
      <c r="I27" s="7">
        <v>35910</v>
      </c>
      <c r="J27" s="13">
        <v>224910</v>
      </c>
      <c r="K27" s="10">
        <v>29600</v>
      </c>
      <c r="L27" s="8">
        <v>0.19</v>
      </c>
      <c r="M27" s="6">
        <v>5624</v>
      </c>
      <c r="N27" s="11">
        <v>35224</v>
      </c>
      <c r="O27" s="10">
        <v>31080</v>
      </c>
      <c r="P27" s="8">
        <v>0.19</v>
      </c>
      <c r="Q27" s="6">
        <v>5905.2</v>
      </c>
      <c r="R27" s="6">
        <v>36985.199999999997</v>
      </c>
      <c r="S27" s="63">
        <f t="shared" si="0"/>
        <v>83226.666666666672</v>
      </c>
      <c r="T27" s="64">
        <f t="shared" si="1"/>
        <v>99039.733333333337</v>
      </c>
    </row>
    <row r="28" spans="1:20" s="18" customFormat="1" ht="30" x14ac:dyDescent="0.2">
      <c r="A28" s="72">
        <v>11</v>
      </c>
      <c r="B28" s="72">
        <v>93141514</v>
      </c>
      <c r="C28" s="75" t="s">
        <v>132</v>
      </c>
      <c r="D28" s="29" t="s">
        <v>133</v>
      </c>
      <c r="E28" s="25" t="s">
        <v>29</v>
      </c>
      <c r="F28" s="30">
        <v>1</v>
      </c>
      <c r="G28" s="10">
        <v>63000</v>
      </c>
      <c r="H28" s="8">
        <v>0.19</v>
      </c>
      <c r="I28" s="6">
        <v>11970</v>
      </c>
      <c r="J28" s="11">
        <v>74970</v>
      </c>
      <c r="K28" s="10">
        <v>63000</v>
      </c>
      <c r="L28" s="8">
        <v>0.19</v>
      </c>
      <c r="M28" s="6">
        <v>11970</v>
      </c>
      <c r="N28" s="11">
        <v>74970</v>
      </c>
      <c r="O28" s="10">
        <v>66150</v>
      </c>
      <c r="P28" s="8">
        <v>0.19</v>
      </c>
      <c r="Q28" s="6">
        <v>12568.5</v>
      </c>
      <c r="R28" s="6">
        <v>78718.5</v>
      </c>
      <c r="S28" s="63">
        <f t="shared" si="0"/>
        <v>64050</v>
      </c>
      <c r="T28" s="64">
        <f t="shared" si="1"/>
        <v>76219.5</v>
      </c>
    </row>
    <row r="29" spans="1:20" s="18" customFormat="1" ht="30" x14ac:dyDescent="0.2">
      <c r="A29" s="74"/>
      <c r="B29" s="74"/>
      <c r="C29" s="76"/>
      <c r="D29" s="24" t="s">
        <v>41</v>
      </c>
      <c r="E29" s="25" t="s">
        <v>29</v>
      </c>
      <c r="F29" s="30">
        <v>1</v>
      </c>
      <c r="G29" s="10">
        <v>210000</v>
      </c>
      <c r="H29" s="8">
        <v>0.19</v>
      </c>
      <c r="I29" s="6">
        <v>39900</v>
      </c>
      <c r="J29" s="11">
        <v>249900</v>
      </c>
      <c r="K29" s="10">
        <v>70000</v>
      </c>
      <c r="L29" s="8">
        <v>0.19</v>
      </c>
      <c r="M29" s="6">
        <v>13300</v>
      </c>
      <c r="N29" s="11">
        <v>83300</v>
      </c>
      <c r="O29" s="10">
        <v>73500</v>
      </c>
      <c r="P29" s="8">
        <v>0.19</v>
      </c>
      <c r="Q29" s="6">
        <v>13965</v>
      </c>
      <c r="R29" s="6">
        <v>87465</v>
      </c>
      <c r="S29" s="63">
        <f t="shared" si="0"/>
        <v>117833.33333333333</v>
      </c>
      <c r="T29" s="64">
        <f t="shared" si="1"/>
        <v>140221.66666666666</v>
      </c>
    </row>
    <row r="30" spans="1:20" s="18" customFormat="1" ht="45" x14ac:dyDescent="0.2">
      <c r="A30" s="35">
        <v>12</v>
      </c>
      <c r="B30" s="35">
        <v>93141514</v>
      </c>
      <c r="C30" s="25" t="s">
        <v>42</v>
      </c>
      <c r="D30" s="24" t="s">
        <v>43</v>
      </c>
      <c r="E30" s="25" t="s">
        <v>29</v>
      </c>
      <c r="F30" s="30">
        <v>1</v>
      </c>
      <c r="G30" s="10">
        <v>294000</v>
      </c>
      <c r="H30" s="8">
        <v>0.19</v>
      </c>
      <c r="I30" s="6">
        <v>55860</v>
      </c>
      <c r="J30" s="11">
        <v>349860</v>
      </c>
      <c r="K30" s="10">
        <v>70000</v>
      </c>
      <c r="L30" s="8">
        <v>0.19</v>
      </c>
      <c r="M30" s="6">
        <v>13300</v>
      </c>
      <c r="N30" s="11">
        <v>83300</v>
      </c>
      <c r="O30" s="10">
        <v>73500</v>
      </c>
      <c r="P30" s="8">
        <v>0.19</v>
      </c>
      <c r="Q30" s="6">
        <v>13965</v>
      </c>
      <c r="R30" s="6">
        <v>87465</v>
      </c>
      <c r="S30" s="63">
        <f t="shared" si="0"/>
        <v>145833.33333333334</v>
      </c>
      <c r="T30" s="64">
        <f t="shared" si="1"/>
        <v>173541.66666666666</v>
      </c>
    </row>
    <row r="31" spans="1:20" s="18" customFormat="1" ht="75" x14ac:dyDescent="0.2">
      <c r="A31" s="35">
        <v>13</v>
      </c>
      <c r="B31" s="35">
        <v>93141514</v>
      </c>
      <c r="C31" s="38" t="s">
        <v>134</v>
      </c>
      <c r="D31" s="24" t="s">
        <v>44</v>
      </c>
      <c r="E31" s="25" t="s">
        <v>29</v>
      </c>
      <c r="F31" s="30">
        <v>1</v>
      </c>
      <c r="G31" s="10">
        <v>294000</v>
      </c>
      <c r="H31" s="8">
        <v>0.19</v>
      </c>
      <c r="I31" s="6">
        <v>55860</v>
      </c>
      <c r="J31" s="11">
        <v>349860</v>
      </c>
      <c r="K31" s="10">
        <v>70000</v>
      </c>
      <c r="L31" s="8">
        <v>0.19</v>
      </c>
      <c r="M31" s="6">
        <v>13300</v>
      </c>
      <c r="N31" s="11">
        <v>83300</v>
      </c>
      <c r="O31" s="10">
        <v>73500</v>
      </c>
      <c r="P31" s="8">
        <v>0.19</v>
      </c>
      <c r="Q31" s="6">
        <v>13965</v>
      </c>
      <c r="R31" s="6">
        <v>87465</v>
      </c>
      <c r="S31" s="63">
        <f t="shared" si="0"/>
        <v>145833.33333333334</v>
      </c>
      <c r="T31" s="64">
        <f t="shared" si="1"/>
        <v>173541.66666666666</v>
      </c>
    </row>
    <row r="32" spans="1:20" s="18" customFormat="1" ht="60" x14ac:dyDescent="0.2">
      <c r="A32" s="72">
        <v>14</v>
      </c>
      <c r="B32" s="72">
        <v>49101602</v>
      </c>
      <c r="C32" s="69" t="s">
        <v>45</v>
      </c>
      <c r="D32" s="29" t="s">
        <v>135</v>
      </c>
      <c r="E32" s="25" t="s">
        <v>29</v>
      </c>
      <c r="F32" s="30">
        <v>1</v>
      </c>
      <c r="G32" s="10">
        <v>52500</v>
      </c>
      <c r="H32" s="8">
        <v>0.19</v>
      </c>
      <c r="I32" s="6">
        <v>9975</v>
      </c>
      <c r="J32" s="11">
        <v>62475</v>
      </c>
      <c r="K32" s="10">
        <v>15000</v>
      </c>
      <c r="L32" s="8">
        <v>0.19</v>
      </c>
      <c r="M32" s="6">
        <v>2850</v>
      </c>
      <c r="N32" s="11">
        <v>17850</v>
      </c>
      <c r="O32" s="10">
        <v>15750</v>
      </c>
      <c r="P32" s="8">
        <v>0.19</v>
      </c>
      <c r="Q32" s="6">
        <v>2992.5</v>
      </c>
      <c r="R32" s="6">
        <v>18742.5</v>
      </c>
      <c r="S32" s="63">
        <f t="shared" si="0"/>
        <v>27750</v>
      </c>
      <c r="T32" s="64">
        <f t="shared" si="1"/>
        <v>33022.5</v>
      </c>
    </row>
    <row r="33" spans="1:20" s="18" customFormat="1" ht="60" x14ac:dyDescent="0.2">
      <c r="A33" s="73"/>
      <c r="B33" s="73"/>
      <c r="C33" s="70"/>
      <c r="D33" s="24" t="s">
        <v>11</v>
      </c>
      <c r="E33" s="25" t="s">
        <v>29</v>
      </c>
      <c r="F33" s="30">
        <v>1</v>
      </c>
      <c r="G33" s="12">
        <v>315000</v>
      </c>
      <c r="H33" s="9">
        <v>0.19</v>
      </c>
      <c r="I33" s="7">
        <v>59850</v>
      </c>
      <c r="J33" s="13">
        <v>374850</v>
      </c>
      <c r="K33" s="10">
        <v>48000</v>
      </c>
      <c r="L33" s="8">
        <v>0.19</v>
      </c>
      <c r="M33" s="6">
        <v>9120</v>
      </c>
      <c r="N33" s="11">
        <v>57120</v>
      </c>
      <c r="O33" s="10">
        <v>50400</v>
      </c>
      <c r="P33" s="8">
        <v>0.19</v>
      </c>
      <c r="Q33" s="6">
        <v>9576</v>
      </c>
      <c r="R33" s="6">
        <v>59976</v>
      </c>
      <c r="S33" s="63">
        <f t="shared" si="0"/>
        <v>137800</v>
      </c>
      <c r="T33" s="64">
        <f t="shared" si="1"/>
        <v>163982</v>
      </c>
    </row>
    <row r="34" spans="1:20" s="18" customFormat="1" ht="45" x14ac:dyDescent="0.2">
      <c r="A34" s="73"/>
      <c r="B34" s="73"/>
      <c r="C34" s="70"/>
      <c r="D34" s="29" t="s">
        <v>136</v>
      </c>
      <c r="E34" s="25" t="s">
        <v>29</v>
      </c>
      <c r="F34" s="30">
        <v>1</v>
      </c>
      <c r="G34" s="10">
        <v>12600</v>
      </c>
      <c r="H34" s="8">
        <v>0.19</v>
      </c>
      <c r="I34" s="6">
        <v>2394</v>
      </c>
      <c r="J34" s="11">
        <v>14994</v>
      </c>
      <c r="K34" s="10">
        <v>12000</v>
      </c>
      <c r="L34" s="8">
        <v>0.19</v>
      </c>
      <c r="M34" s="6">
        <v>2280</v>
      </c>
      <c r="N34" s="11">
        <v>14280</v>
      </c>
      <c r="O34" s="10">
        <v>12600</v>
      </c>
      <c r="P34" s="8">
        <v>0.19</v>
      </c>
      <c r="Q34" s="6">
        <v>2394</v>
      </c>
      <c r="R34" s="6">
        <v>14994</v>
      </c>
      <c r="S34" s="63">
        <f t="shared" si="0"/>
        <v>12400</v>
      </c>
      <c r="T34" s="64">
        <f t="shared" si="1"/>
        <v>14756</v>
      </c>
    </row>
    <row r="35" spans="1:20" s="18" customFormat="1" ht="105" x14ac:dyDescent="0.2">
      <c r="A35" s="73"/>
      <c r="B35" s="73"/>
      <c r="C35" s="70"/>
      <c r="D35" s="29" t="s">
        <v>137</v>
      </c>
      <c r="E35" s="25" t="s">
        <v>29</v>
      </c>
      <c r="F35" s="30">
        <v>1</v>
      </c>
      <c r="G35" s="10">
        <v>1050</v>
      </c>
      <c r="H35" s="8">
        <v>0.19</v>
      </c>
      <c r="I35" s="6">
        <v>200</v>
      </c>
      <c r="J35" s="11">
        <v>1250</v>
      </c>
      <c r="K35" s="10">
        <v>5000</v>
      </c>
      <c r="L35" s="8">
        <v>0.19</v>
      </c>
      <c r="M35" s="6">
        <v>950</v>
      </c>
      <c r="N35" s="11">
        <v>5950</v>
      </c>
      <c r="O35" s="10">
        <v>5250</v>
      </c>
      <c r="P35" s="8">
        <v>0.19</v>
      </c>
      <c r="Q35" s="6">
        <v>997.5</v>
      </c>
      <c r="R35" s="6">
        <v>6247.5</v>
      </c>
      <c r="S35" s="63">
        <f t="shared" si="0"/>
        <v>3766.6666666666665</v>
      </c>
      <c r="T35" s="64">
        <f t="shared" si="1"/>
        <v>4482.5</v>
      </c>
    </row>
    <row r="36" spans="1:20" s="18" customFormat="1" x14ac:dyDescent="0.2">
      <c r="A36" s="73"/>
      <c r="B36" s="73"/>
      <c r="C36" s="70"/>
      <c r="D36" s="24" t="s">
        <v>46</v>
      </c>
      <c r="E36" s="32" t="s">
        <v>47</v>
      </c>
      <c r="F36" s="33">
        <v>1</v>
      </c>
      <c r="G36" s="10">
        <v>44100</v>
      </c>
      <c r="H36" s="8">
        <v>0.19</v>
      </c>
      <c r="I36" s="6">
        <v>8379</v>
      </c>
      <c r="J36" s="11">
        <v>52479</v>
      </c>
      <c r="K36" s="10">
        <v>12000</v>
      </c>
      <c r="L36" s="8">
        <v>0.19</v>
      </c>
      <c r="M36" s="6">
        <v>2280</v>
      </c>
      <c r="N36" s="11">
        <v>14280</v>
      </c>
      <c r="O36" s="10">
        <v>12600</v>
      </c>
      <c r="P36" s="8">
        <v>0.19</v>
      </c>
      <c r="Q36" s="6">
        <v>2394</v>
      </c>
      <c r="R36" s="6">
        <v>14994</v>
      </c>
      <c r="S36" s="63">
        <f t="shared" si="0"/>
        <v>22900</v>
      </c>
      <c r="T36" s="64">
        <f t="shared" si="1"/>
        <v>27251</v>
      </c>
    </row>
    <row r="37" spans="1:20" s="18" customFormat="1" x14ac:dyDescent="0.2">
      <c r="A37" s="73"/>
      <c r="B37" s="73"/>
      <c r="C37" s="70"/>
      <c r="D37" s="24" t="s">
        <v>48</v>
      </c>
      <c r="E37" s="32" t="s">
        <v>47</v>
      </c>
      <c r="F37" s="33">
        <v>1</v>
      </c>
      <c r="G37" s="10">
        <v>23100</v>
      </c>
      <c r="H37" s="8">
        <v>0.19</v>
      </c>
      <c r="I37" s="6">
        <v>4389</v>
      </c>
      <c r="J37" s="11">
        <v>27489</v>
      </c>
      <c r="K37" s="10">
        <v>10000</v>
      </c>
      <c r="L37" s="8">
        <v>0.19</v>
      </c>
      <c r="M37" s="6">
        <v>1900</v>
      </c>
      <c r="N37" s="11">
        <v>11900</v>
      </c>
      <c r="O37" s="10">
        <v>10500</v>
      </c>
      <c r="P37" s="8">
        <v>0.19</v>
      </c>
      <c r="Q37" s="6">
        <v>1995</v>
      </c>
      <c r="R37" s="6">
        <v>12495</v>
      </c>
      <c r="S37" s="63">
        <f t="shared" si="0"/>
        <v>14533.333333333334</v>
      </c>
      <c r="T37" s="64">
        <f t="shared" si="1"/>
        <v>17294.666666666668</v>
      </c>
    </row>
    <row r="38" spans="1:20" s="18" customFormat="1" x14ac:dyDescent="0.2">
      <c r="A38" s="73"/>
      <c r="B38" s="73"/>
      <c r="C38" s="70"/>
      <c r="D38" s="24" t="s">
        <v>49</v>
      </c>
      <c r="E38" s="32" t="s">
        <v>50</v>
      </c>
      <c r="F38" s="33">
        <v>1</v>
      </c>
      <c r="G38" s="10">
        <v>42000</v>
      </c>
      <c r="H38" s="8">
        <v>0.19</v>
      </c>
      <c r="I38" s="6">
        <v>7980</v>
      </c>
      <c r="J38" s="11">
        <v>49980</v>
      </c>
      <c r="K38" s="10">
        <v>12000</v>
      </c>
      <c r="L38" s="8">
        <v>0.19</v>
      </c>
      <c r="M38" s="6">
        <v>2280</v>
      </c>
      <c r="N38" s="11">
        <v>14280</v>
      </c>
      <c r="O38" s="10">
        <v>12600</v>
      </c>
      <c r="P38" s="8">
        <v>0.19</v>
      </c>
      <c r="Q38" s="6">
        <v>2394</v>
      </c>
      <c r="R38" s="6">
        <v>14994</v>
      </c>
      <c r="S38" s="63">
        <f t="shared" si="0"/>
        <v>22200</v>
      </c>
      <c r="T38" s="64">
        <f t="shared" si="1"/>
        <v>26418</v>
      </c>
    </row>
    <row r="39" spans="1:20" s="18" customFormat="1" x14ac:dyDescent="0.2">
      <c r="A39" s="73"/>
      <c r="B39" s="73"/>
      <c r="C39" s="70"/>
      <c r="D39" s="24" t="s">
        <v>51</v>
      </c>
      <c r="E39" s="32" t="s">
        <v>52</v>
      </c>
      <c r="F39" s="33">
        <v>1</v>
      </c>
      <c r="G39" s="10">
        <v>25200</v>
      </c>
      <c r="H39" s="8">
        <v>0.19</v>
      </c>
      <c r="I39" s="6">
        <v>4788</v>
      </c>
      <c r="J39" s="11">
        <v>29988</v>
      </c>
      <c r="K39" s="10">
        <v>12000</v>
      </c>
      <c r="L39" s="8">
        <v>0.19</v>
      </c>
      <c r="M39" s="6">
        <v>2280</v>
      </c>
      <c r="N39" s="11">
        <v>14280</v>
      </c>
      <c r="O39" s="10">
        <v>12600</v>
      </c>
      <c r="P39" s="8">
        <v>0.19</v>
      </c>
      <c r="Q39" s="6">
        <v>2394</v>
      </c>
      <c r="R39" s="6">
        <v>14994</v>
      </c>
      <c r="S39" s="63">
        <f t="shared" si="0"/>
        <v>16600</v>
      </c>
      <c r="T39" s="64">
        <f t="shared" si="1"/>
        <v>19754</v>
      </c>
    </row>
    <row r="40" spans="1:20" s="18" customFormat="1" ht="30" x14ac:dyDescent="0.2">
      <c r="A40" s="73"/>
      <c r="B40" s="73"/>
      <c r="C40" s="70"/>
      <c r="D40" s="24" t="s">
        <v>53</v>
      </c>
      <c r="E40" s="39" t="s">
        <v>138</v>
      </c>
      <c r="F40" s="30">
        <v>1</v>
      </c>
      <c r="G40" s="10">
        <v>28350</v>
      </c>
      <c r="H40" s="8">
        <v>0.19</v>
      </c>
      <c r="I40" s="6">
        <v>5387</v>
      </c>
      <c r="J40" s="11">
        <v>33737</v>
      </c>
      <c r="K40" s="10">
        <v>5400</v>
      </c>
      <c r="L40" s="8">
        <v>0.19</v>
      </c>
      <c r="M40" s="6">
        <v>1026</v>
      </c>
      <c r="N40" s="11">
        <v>6426</v>
      </c>
      <c r="O40" s="10">
        <v>5670</v>
      </c>
      <c r="P40" s="8">
        <v>0.19</v>
      </c>
      <c r="Q40" s="6">
        <v>1077.3</v>
      </c>
      <c r="R40" s="6">
        <v>6747.3</v>
      </c>
      <c r="S40" s="63">
        <f t="shared" si="0"/>
        <v>13140</v>
      </c>
      <c r="T40" s="64">
        <f t="shared" si="1"/>
        <v>15636.766666666668</v>
      </c>
    </row>
    <row r="41" spans="1:20" s="18" customFormat="1" x14ac:dyDescent="0.2">
      <c r="A41" s="73"/>
      <c r="B41" s="73"/>
      <c r="C41" s="70"/>
      <c r="D41" s="24" t="s">
        <v>54</v>
      </c>
      <c r="E41" s="32" t="s">
        <v>52</v>
      </c>
      <c r="F41" s="33">
        <v>1</v>
      </c>
      <c r="G41" s="12">
        <v>6090</v>
      </c>
      <c r="H41" s="9">
        <v>0.19</v>
      </c>
      <c r="I41" s="7">
        <v>1157</v>
      </c>
      <c r="J41" s="13">
        <v>7247</v>
      </c>
      <c r="K41" s="10">
        <v>4800</v>
      </c>
      <c r="L41" s="8">
        <v>0.19</v>
      </c>
      <c r="M41" s="6">
        <v>912</v>
      </c>
      <c r="N41" s="11">
        <v>5712</v>
      </c>
      <c r="O41" s="10">
        <v>5040</v>
      </c>
      <c r="P41" s="8">
        <v>0.19</v>
      </c>
      <c r="Q41" s="6">
        <v>957.6</v>
      </c>
      <c r="R41" s="6">
        <v>5997.6</v>
      </c>
      <c r="S41" s="63">
        <f t="shared" si="0"/>
        <v>5310</v>
      </c>
      <c r="T41" s="64">
        <f t="shared" si="1"/>
        <v>6318.8666666666659</v>
      </c>
    </row>
    <row r="42" spans="1:20" s="18" customFormat="1" x14ac:dyDescent="0.2">
      <c r="A42" s="73"/>
      <c r="B42" s="73"/>
      <c r="C42" s="70"/>
      <c r="D42" s="24" t="s">
        <v>55</v>
      </c>
      <c r="E42" s="32" t="s">
        <v>52</v>
      </c>
      <c r="F42" s="33">
        <v>1</v>
      </c>
      <c r="G42" s="10">
        <v>3990</v>
      </c>
      <c r="H42" s="8">
        <v>0.19</v>
      </c>
      <c r="I42" s="6">
        <v>758</v>
      </c>
      <c r="J42" s="11">
        <v>4748</v>
      </c>
      <c r="K42" s="10">
        <v>19000</v>
      </c>
      <c r="L42" s="8">
        <v>0.19</v>
      </c>
      <c r="M42" s="6">
        <v>3610</v>
      </c>
      <c r="N42" s="11">
        <v>22610</v>
      </c>
      <c r="O42" s="10">
        <v>19950</v>
      </c>
      <c r="P42" s="8">
        <v>0.19</v>
      </c>
      <c r="Q42" s="6">
        <v>3790.5</v>
      </c>
      <c r="R42" s="6">
        <v>23740.5</v>
      </c>
      <c r="S42" s="63">
        <f t="shared" si="0"/>
        <v>14313.333333333334</v>
      </c>
      <c r="T42" s="64">
        <f t="shared" si="1"/>
        <v>17032.833333333332</v>
      </c>
    </row>
    <row r="43" spans="1:20" s="18" customFormat="1" x14ac:dyDescent="0.2">
      <c r="A43" s="73"/>
      <c r="B43" s="73"/>
      <c r="C43" s="70"/>
      <c r="D43" s="24" t="s">
        <v>56</v>
      </c>
      <c r="E43" s="32" t="s">
        <v>52</v>
      </c>
      <c r="F43" s="33">
        <v>1</v>
      </c>
      <c r="G43" s="10">
        <v>14490</v>
      </c>
      <c r="H43" s="8">
        <v>0.19</v>
      </c>
      <c r="I43" s="6">
        <v>2753</v>
      </c>
      <c r="J43" s="11">
        <v>17243</v>
      </c>
      <c r="K43" s="10">
        <v>19000</v>
      </c>
      <c r="L43" s="8">
        <v>0.19</v>
      </c>
      <c r="M43" s="6">
        <v>3610</v>
      </c>
      <c r="N43" s="11">
        <v>22610</v>
      </c>
      <c r="O43" s="10">
        <v>19950</v>
      </c>
      <c r="P43" s="8">
        <v>0.19</v>
      </c>
      <c r="Q43" s="6">
        <v>3790.5</v>
      </c>
      <c r="R43" s="6">
        <v>23740.5</v>
      </c>
      <c r="S43" s="63">
        <f t="shared" si="0"/>
        <v>17813.333333333332</v>
      </c>
      <c r="T43" s="64">
        <f t="shared" si="1"/>
        <v>21197.833333333332</v>
      </c>
    </row>
    <row r="44" spans="1:20" s="18" customFormat="1" x14ac:dyDescent="0.2">
      <c r="A44" s="73"/>
      <c r="B44" s="73"/>
      <c r="C44" s="70"/>
      <c r="D44" s="24" t="s">
        <v>57</v>
      </c>
      <c r="E44" s="32" t="s">
        <v>29</v>
      </c>
      <c r="F44" s="33">
        <v>1</v>
      </c>
      <c r="G44" s="10">
        <v>228900</v>
      </c>
      <c r="H44" s="8">
        <v>0.19</v>
      </c>
      <c r="I44" s="6">
        <v>43491</v>
      </c>
      <c r="J44" s="11">
        <v>272391</v>
      </c>
      <c r="K44" s="10">
        <v>142500</v>
      </c>
      <c r="L44" s="8">
        <v>0.19</v>
      </c>
      <c r="M44" s="6">
        <v>27075</v>
      </c>
      <c r="N44" s="11">
        <v>169575</v>
      </c>
      <c r="O44" s="10">
        <v>149625</v>
      </c>
      <c r="P44" s="8">
        <v>0.19</v>
      </c>
      <c r="Q44" s="6">
        <v>28428.75</v>
      </c>
      <c r="R44" s="6">
        <v>178053.75</v>
      </c>
      <c r="S44" s="63">
        <f t="shared" si="0"/>
        <v>173675</v>
      </c>
      <c r="T44" s="64">
        <f t="shared" si="1"/>
        <v>206673.25</v>
      </c>
    </row>
    <row r="45" spans="1:20" s="18" customFormat="1" x14ac:dyDescent="0.2">
      <c r="A45" s="73"/>
      <c r="B45" s="73"/>
      <c r="C45" s="70"/>
      <c r="D45" s="36" t="s">
        <v>58</v>
      </c>
      <c r="E45" s="40" t="s">
        <v>29</v>
      </c>
      <c r="F45" s="41">
        <v>1</v>
      </c>
      <c r="G45" s="10">
        <v>178500</v>
      </c>
      <c r="H45" s="8">
        <v>0.19</v>
      </c>
      <c r="I45" s="6">
        <v>33915</v>
      </c>
      <c r="J45" s="11">
        <v>212415</v>
      </c>
      <c r="K45" s="10">
        <v>28500</v>
      </c>
      <c r="L45" s="8">
        <v>0.19</v>
      </c>
      <c r="M45" s="6">
        <v>5415</v>
      </c>
      <c r="N45" s="11">
        <v>33915</v>
      </c>
      <c r="O45" s="10">
        <v>29925</v>
      </c>
      <c r="P45" s="8">
        <v>0.19</v>
      </c>
      <c r="Q45" s="6">
        <v>5685.75</v>
      </c>
      <c r="R45" s="6">
        <v>35610.75</v>
      </c>
      <c r="S45" s="63">
        <f t="shared" si="0"/>
        <v>78975</v>
      </c>
      <c r="T45" s="64">
        <f t="shared" si="1"/>
        <v>93980.25</v>
      </c>
    </row>
    <row r="46" spans="1:20" s="18" customFormat="1" x14ac:dyDescent="0.2">
      <c r="A46" s="73"/>
      <c r="B46" s="73"/>
      <c r="C46" s="70"/>
      <c r="D46" s="24" t="s">
        <v>59</v>
      </c>
      <c r="E46" s="32" t="s">
        <v>29</v>
      </c>
      <c r="F46" s="33">
        <v>1</v>
      </c>
      <c r="G46" s="10">
        <v>40950</v>
      </c>
      <c r="H46" s="8">
        <v>0.19</v>
      </c>
      <c r="I46" s="6">
        <v>7781</v>
      </c>
      <c r="J46" s="11">
        <v>48731</v>
      </c>
      <c r="K46" s="10">
        <v>28500</v>
      </c>
      <c r="L46" s="8">
        <v>0.19</v>
      </c>
      <c r="M46" s="6">
        <v>5415</v>
      </c>
      <c r="N46" s="11">
        <v>33915</v>
      </c>
      <c r="O46" s="10">
        <v>29925</v>
      </c>
      <c r="P46" s="8">
        <v>0.19</v>
      </c>
      <c r="Q46" s="6">
        <v>5685.75</v>
      </c>
      <c r="R46" s="6">
        <v>35610.75</v>
      </c>
      <c r="S46" s="63">
        <f t="shared" si="0"/>
        <v>33125</v>
      </c>
      <c r="T46" s="64">
        <f t="shared" si="1"/>
        <v>39418.916666666664</v>
      </c>
    </row>
    <row r="47" spans="1:20" s="18" customFormat="1" x14ac:dyDescent="0.2">
      <c r="A47" s="73"/>
      <c r="B47" s="73"/>
      <c r="C47" s="70"/>
      <c r="D47" s="24" t="s">
        <v>60</v>
      </c>
      <c r="E47" s="32" t="s">
        <v>29</v>
      </c>
      <c r="F47" s="33">
        <v>1</v>
      </c>
      <c r="G47" s="10">
        <v>189000</v>
      </c>
      <c r="H47" s="8">
        <v>0.19</v>
      </c>
      <c r="I47" s="6">
        <v>35910</v>
      </c>
      <c r="J47" s="11">
        <v>224910</v>
      </c>
      <c r="K47" s="10">
        <v>46550</v>
      </c>
      <c r="L47" s="8">
        <v>0.19</v>
      </c>
      <c r="M47" s="6">
        <v>8844.5</v>
      </c>
      <c r="N47" s="11">
        <v>55394.5</v>
      </c>
      <c r="O47" s="10">
        <v>48877.5</v>
      </c>
      <c r="P47" s="8">
        <v>0.19</v>
      </c>
      <c r="Q47" s="6">
        <v>9286.7250000000004</v>
      </c>
      <c r="R47" s="6">
        <v>58164.224999999999</v>
      </c>
      <c r="S47" s="63">
        <f t="shared" si="0"/>
        <v>94809.166666666672</v>
      </c>
      <c r="T47" s="64">
        <f t="shared" si="1"/>
        <v>112822.90833333333</v>
      </c>
    </row>
    <row r="48" spans="1:20" s="18" customFormat="1" x14ac:dyDescent="0.2">
      <c r="A48" s="73"/>
      <c r="B48" s="73"/>
      <c r="C48" s="70"/>
      <c r="D48" s="24" t="s">
        <v>61</v>
      </c>
      <c r="E48" s="32" t="s">
        <v>29</v>
      </c>
      <c r="F48" s="33">
        <v>1</v>
      </c>
      <c r="G48" s="10">
        <v>189000</v>
      </c>
      <c r="H48" s="8">
        <v>0.19</v>
      </c>
      <c r="I48" s="6">
        <v>35910</v>
      </c>
      <c r="J48" s="11">
        <v>224910</v>
      </c>
      <c r="K48" s="10">
        <v>38000</v>
      </c>
      <c r="L48" s="8">
        <v>0.19</v>
      </c>
      <c r="M48" s="6">
        <v>7220</v>
      </c>
      <c r="N48" s="11">
        <v>45220</v>
      </c>
      <c r="O48" s="10">
        <v>39900</v>
      </c>
      <c r="P48" s="8">
        <v>0.19</v>
      </c>
      <c r="Q48" s="6">
        <v>7581</v>
      </c>
      <c r="R48" s="6">
        <v>47481</v>
      </c>
      <c r="S48" s="63">
        <f t="shared" si="0"/>
        <v>88966.666666666672</v>
      </c>
      <c r="T48" s="64">
        <f t="shared" si="1"/>
        <v>105870.33333333333</v>
      </c>
    </row>
    <row r="49" spans="1:20" s="18" customFormat="1" x14ac:dyDescent="0.2">
      <c r="A49" s="73"/>
      <c r="B49" s="73"/>
      <c r="C49" s="70"/>
      <c r="D49" s="24" t="s">
        <v>62</v>
      </c>
      <c r="E49" s="32" t="s">
        <v>29</v>
      </c>
      <c r="F49" s="33">
        <v>1</v>
      </c>
      <c r="G49" s="10">
        <v>35700</v>
      </c>
      <c r="H49" s="8">
        <v>0.19</v>
      </c>
      <c r="I49" s="6">
        <v>6783</v>
      </c>
      <c r="J49" s="11">
        <v>42483</v>
      </c>
      <c r="K49" s="10">
        <v>19000</v>
      </c>
      <c r="L49" s="8">
        <v>0.19</v>
      </c>
      <c r="M49" s="6">
        <v>3610</v>
      </c>
      <c r="N49" s="11">
        <v>22610</v>
      </c>
      <c r="O49" s="10">
        <v>19950</v>
      </c>
      <c r="P49" s="8">
        <v>0.19</v>
      </c>
      <c r="Q49" s="6">
        <v>3790.5</v>
      </c>
      <c r="R49" s="6">
        <v>23740.5</v>
      </c>
      <c r="S49" s="63">
        <f t="shared" si="0"/>
        <v>24883.333333333332</v>
      </c>
      <c r="T49" s="64">
        <f t="shared" si="1"/>
        <v>29611.166666666668</v>
      </c>
    </row>
    <row r="50" spans="1:20" s="18" customFormat="1" x14ac:dyDescent="0.2">
      <c r="A50" s="73"/>
      <c r="B50" s="73"/>
      <c r="C50" s="70"/>
      <c r="D50" s="24" t="s">
        <v>63</v>
      </c>
      <c r="E50" s="32" t="s">
        <v>29</v>
      </c>
      <c r="F50" s="33">
        <v>1</v>
      </c>
      <c r="G50" s="10">
        <v>48300</v>
      </c>
      <c r="H50" s="8">
        <v>0.19</v>
      </c>
      <c r="I50" s="6">
        <v>9177</v>
      </c>
      <c r="J50" s="11">
        <v>57477</v>
      </c>
      <c r="K50" s="10">
        <v>15200</v>
      </c>
      <c r="L50" s="8">
        <v>0.19</v>
      </c>
      <c r="M50" s="6">
        <v>2888</v>
      </c>
      <c r="N50" s="11">
        <v>18088</v>
      </c>
      <c r="O50" s="10">
        <v>15960</v>
      </c>
      <c r="P50" s="8">
        <v>0.19</v>
      </c>
      <c r="Q50" s="6">
        <v>3032.4</v>
      </c>
      <c r="R50" s="6">
        <v>18992.400000000001</v>
      </c>
      <c r="S50" s="63">
        <f t="shared" si="0"/>
        <v>26486.666666666668</v>
      </c>
      <c r="T50" s="64">
        <f t="shared" si="1"/>
        <v>31519.133333333331</v>
      </c>
    </row>
    <row r="51" spans="1:20" s="18" customFormat="1" ht="30" x14ac:dyDescent="0.2">
      <c r="A51" s="73"/>
      <c r="B51" s="73"/>
      <c r="C51" s="70"/>
      <c r="D51" s="24" t="s">
        <v>64</v>
      </c>
      <c r="E51" s="25" t="s">
        <v>29</v>
      </c>
      <c r="F51" s="30">
        <v>1</v>
      </c>
      <c r="G51" s="10">
        <v>37800</v>
      </c>
      <c r="H51" s="8">
        <v>0.19</v>
      </c>
      <c r="I51" s="6">
        <v>7182</v>
      </c>
      <c r="J51" s="11">
        <v>44982</v>
      </c>
      <c r="K51" s="10">
        <v>11400</v>
      </c>
      <c r="L51" s="8">
        <v>0.19</v>
      </c>
      <c r="M51" s="6">
        <v>2166</v>
      </c>
      <c r="N51" s="11">
        <v>13566</v>
      </c>
      <c r="O51" s="10">
        <v>11970</v>
      </c>
      <c r="P51" s="8">
        <v>0.19</v>
      </c>
      <c r="Q51" s="6">
        <v>2274.3000000000002</v>
      </c>
      <c r="R51" s="6">
        <v>14244.3</v>
      </c>
      <c r="S51" s="63">
        <f t="shared" si="0"/>
        <v>20390</v>
      </c>
      <c r="T51" s="64">
        <f t="shared" si="1"/>
        <v>24264.100000000002</v>
      </c>
    </row>
    <row r="52" spans="1:20" s="18" customFormat="1" ht="30" x14ac:dyDescent="0.2">
      <c r="A52" s="73"/>
      <c r="B52" s="73"/>
      <c r="C52" s="70"/>
      <c r="D52" s="29" t="s">
        <v>139</v>
      </c>
      <c r="E52" s="25" t="s">
        <v>29</v>
      </c>
      <c r="F52" s="30">
        <v>1</v>
      </c>
      <c r="G52" s="10">
        <v>220500</v>
      </c>
      <c r="H52" s="8">
        <v>0.19</v>
      </c>
      <c r="I52" s="6">
        <v>41895</v>
      </c>
      <c r="J52" s="11">
        <v>262395</v>
      </c>
      <c r="K52" s="10">
        <v>13300</v>
      </c>
      <c r="L52" s="8">
        <v>0.19</v>
      </c>
      <c r="M52" s="6">
        <v>2527</v>
      </c>
      <c r="N52" s="11">
        <v>15827</v>
      </c>
      <c r="O52" s="10">
        <v>13965</v>
      </c>
      <c r="P52" s="8">
        <v>0.19</v>
      </c>
      <c r="Q52" s="6">
        <v>2653.35</v>
      </c>
      <c r="R52" s="6">
        <v>16618.349999999999</v>
      </c>
      <c r="S52" s="63">
        <f t="shared" si="0"/>
        <v>82588.333333333328</v>
      </c>
      <c r="T52" s="64">
        <f t="shared" si="1"/>
        <v>98280.116666666654</v>
      </c>
    </row>
    <row r="53" spans="1:20" s="18" customFormat="1" x14ac:dyDescent="0.2">
      <c r="A53" s="73"/>
      <c r="B53" s="73"/>
      <c r="C53" s="70"/>
      <c r="D53" s="24" t="s">
        <v>65</v>
      </c>
      <c r="E53" s="32" t="s">
        <v>29</v>
      </c>
      <c r="F53" s="33">
        <v>1</v>
      </c>
      <c r="G53" s="10">
        <v>44100</v>
      </c>
      <c r="H53" s="8">
        <v>0.19</v>
      </c>
      <c r="I53" s="6">
        <v>8379</v>
      </c>
      <c r="J53" s="11">
        <v>52479</v>
      </c>
      <c r="K53" s="10">
        <v>15200</v>
      </c>
      <c r="L53" s="8">
        <v>0.19</v>
      </c>
      <c r="M53" s="6">
        <v>2888</v>
      </c>
      <c r="N53" s="11">
        <v>18088</v>
      </c>
      <c r="O53" s="10">
        <v>15960</v>
      </c>
      <c r="P53" s="8">
        <v>0.19</v>
      </c>
      <c r="Q53" s="6">
        <v>3032.4</v>
      </c>
      <c r="R53" s="6">
        <v>18992.400000000001</v>
      </c>
      <c r="S53" s="63">
        <f t="shared" si="0"/>
        <v>25086.666666666668</v>
      </c>
      <c r="T53" s="64">
        <f t="shared" si="1"/>
        <v>29853.133333333331</v>
      </c>
    </row>
    <row r="54" spans="1:20" s="18" customFormat="1" x14ac:dyDescent="0.2">
      <c r="A54" s="73"/>
      <c r="B54" s="73"/>
      <c r="C54" s="70"/>
      <c r="D54" s="24" t="s">
        <v>66</v>
      </c>
      <c r="E54" s="32" t="s">
        <v>29</v>
      </c>
      <c r="F54" s="33">
        <v>1</v>
      </c>
      <c r="G54" s="10">
        <v>7350</v>
      </c>
      <c r="H54" s="8">
        <v>0.19</v>
      </c>
      <c r="I54" s="6">
        <v>1397</v>
      </c>
      <c r="J54" s="11">
        <v>8747</v>
      </c>
      <c r="K54" s="10">
        <v>17100</v>
      </c>
      <c r="L54" s="8">
        <v>0.19</v>
      </c>
      <c r="M54" s="6">
        <v>3249</v>
      </c>
      <c r="N54" s="11">
        <v>20349</v>
      </c>
      <c r="O54" s="10">
        <v>17955</v>
      </c>
      <c r="P54" s="8">
        <v>0.19</v>
      </c>
      <c r="Q54" s="6">
        <v>3411.45</v>
      </c>
      <c r="R54" s="6">
        <v>21366.45</v>
      </c>
      <c r="S54" s="63">
        <f t="shared" si="0"/>
        <v>14135</v>
      </c>
      <c r="T54" s="64">
        <f t="shared" si="1"/>
        <v>16820.816666666666</v>
      </c>
    </row>
    <row r="55" spans="1:20" s="18" customFormat="1" x14ac:dyDescent="0.2">
      <c r="A55" s="73"/>
      <c r="B55" s="73"/>
      <c r="C55" s="70"/>
      <c r="D55" s="24" t="s">
        <v>67</v>
      </c>
      <c r="E55" s="32" t="s">
        <v>29</v>
      </c>
      <c r="F55" s="33">
        <v>1</v>
      </c>
      <c r="G55" s="10">
        <v>31500</v>
      </c>
      <c r="H55" s="8">
        <v>0.19</v>
      </c>
      <c r="I55" s="6">
        <v>5985</v>
      </c>
      <c r="J55" s="11">
        <v>37485</v>
      </c>
      <c r="K55" s="10">
        <v>6000</v>
      </c>
      <c r="L55" s="8">
        <v>0.19</v>
      </c>
      <c r="M55" s="6">
        <v>1140</v>
      </c>
      <c r="N55" s="11">
        <v>7140</v>
      </c>
      <c r="O55" s="10">
        <v>6300</v>
      </c>
      <c r="P55" s="8">
        <v>0.19</v>
      </c>
      <c r="Q55" s="6">
        <v>1197</v>
      </c>
      <c r="R55" s="6">
        <v>7497</v>
      </c>
      <c r="S55" s="63">
        <f t="shared" si="0"/>
        <v>14600</v>
      </c>
      <c r="T55" s="64">
        <f t="shared" si="1"/>
        <v>17374</v>
      </c>
    </row>
    <row r="56" spans="1:20" s="18" customFormat="1" ht="30" x14ac:dyDescent="0.2">
      <c r="A56" s="73"/>
      <c r="B56" s="73"/>
      <c r="C56" s="70"/>
      <c r="D56" s="24" t="s">
        <v>68</v>
      </c>
      <c r="E56" s="32" t="s">
        <v>69</v>
      </c>
      <c r="F56" s="33">
        <v>1</v>
      </c>
      <c r="G56" s="10">
        <v>63000</v>
      </c>
      <c r="H56" s="8">
        <v>0.19</v>
      </c>
      <c r="I56" s="6">
        <v>11970</v>
      </c>
      <c r="J56" s="11">
        <v>74970</v>
      </c>
      <c r="K56" s="10">
        <v>23750</v>
      </c>
      <c r="L56" s="8">
        <v>0.19</v>
      </c>
      <c r="M56" s="6">
        <v>4512.5</v>
      </c>
      <c r="N56" s="11">
        <v>28262.5</v>
      </c>
      <c r="O56" s="10">
        <v>24937.5</v>
      </c>
      <c r="P56" s="8">
        <v>0.19</v>
      </c>
      <c r="Q56" s="6">
        <v>4738.125</v>
      </c>
      <c r="R56" s="6">
        <v>29675.625</v>
      </c>
      <c r="S56" s="63">
        <f t="shared" si="0"/>
        <v>37229.166666666664</v>
      </c>
      <c r="T56" s="64">
        <f t="shared" si="1"/>
        <v>44302.708333333336</v>
      </c>
    </row>
    <row r="57" spans="1:20" s="18" customFormat="1" x14ac:dyDescent="0.2">
      <c r="A57" s="73"/>
      <c r="B57" s="73"/>
      <c r="C57" s="70"/>
      <c r="D57" s="24" t="s">
        <v>70</v>
      </c>
      <c r="E57" s="32" t="s">
        <v>52</v>
      </c>
      <c r="F57" s="33">
        <v>1</v>
      </c>
      <c r="G57" s="10">
        <v>21000</v>
      </c>
      <c r="H57" s="8">
        <v>0.19</v>
      </c>
      <c r="I57" s="6">
        <v>3990</v>
      </c>
      <c r="J57" s="11">
        <v>24990</v>
      </c>
      <c r="K57" s="10">
        <v>36100</v>
      </c>
      <c r="L57" s="8">
        <v>0.19</v>
      </c>
      <c r="M57" s="6">
        <v>6859</v>
      </c>
      <c r="N57" s="11">
        <v>42959</v>
      </c>
      <c r="O57" s="10">
        <v>37905</v>
      </c>
      <c r="P57" s="8">
        <v>0.19</v>
      </c>
      <c r="Q57" s="6">
        <v>7201.95</v>
      </c>
      <c r="R57" s="6">
        <v>45106.95</v>
      </c>
      <c r="S57" s="63">
        <f t="shared" si="0"/>
        <v>31668.333333333332</v>
      </c>
      <c r="T57" s="64">
        <f t="shared" si="1"/>
        <v>37685.316666666666</v>
      </c>
    </row>
    <row r="58" spans="1:20" s="18" customFormat="1" x14ac:dyDescent="0.2">
      <c r="A58" s="73"/>
      <c r="B58" s="73"/>
      <c r="C58" s="70"/>
      <c r="D58" s="24" t="s">
        <v>71</v>
      </c>
      <c r="E58" s="32" t="s">
        <v>29</v>
      </c>
      <c r="F58" s="33">
        <v>1</v>
      </c>
      <c r="G58" s="10">
        <v>31500</v>
      </c>
      <c r="H58" s="8">
        <v>0.19</v>
      </c>
      <c r="I58" s="6">
        <v>5985</v>
      </c>
      <c r="J58" s="11">
        <v>37485</v>
      </c>
      <c r="K58" s="10">
        <v>23800</v>
      </c>
      <c r="L58" s="8">
        <v>0.19</v>
      </c>
      <c r="M58" s="6">
        <v>4522</v>
      </c>
      <c r="N58" s="11">
        <v>28322</v>
      </c>
      <c r="O58" s="10">
        <v>24990</v>
      </c>
      <c r="P58" s="8">
        <v>0.19</v>
      </c>
      <c r="Q58" s="6">
        <v>4748.1000000000004</v>
      </c>
      <c r="R58" s="6">
        <v>29738.1</v>
      </c>
      <c r="S58" s="63">
        <f t="shared" si="0"/>
        <v>26763.333333333332</v>
      </c>
      <c r="T58" s="64">
        <f t="shared" si="1"/>
        <v>31848.366666666669</v>
      </c>
    </row>
    <row r="59" spans="1:20" s="18" customFormat="1" x14ac:dyDescent="0.2">
      <c r="A59" s="73"/>
      <c r="B59" s="73"/>
      <c r="C59" s="70"/>
      <c r="D59" s="24" t="s">
        <v>72</v>
      </c>
      <c r="E59" s="32" t="s">
        <v>29</v>
      </c>
      <c r="F59" s="33">
        <v>1</v>
      </c>
      <c r="G59" s="10">
        <v>16800</v>
      </c>
      <c r="H59" s="8">
        <v>0.19</v>
      </c>
      <c r="I59" s="6">
        <v>3192</v>
      </c>
      <c r="J59" s="11">
        <v>19992</v>
      </c>
      <c r="K59" s="10">
        <v>23800</v>
      </c>
      <c r="L59" s="8">
        <v>0.19</v>
      </c>
      <c r="M59" s="6">
        <v>4522</v>
      </c>
      <c r="N59" s="11">
        <v>28322</v>
      </c>
      <c r="O59" s="10">
        <v>24990</v>
      </c>
      <c r="P59" s="8">
        <v>0.19</v>
      </c>
      <c r="Q59" s="6">
        <v>4748.1000000000004</v>
      </c>
      <c r="R59" s="6">
        <v>29738.1</v>
      </c>
      <c r="S59" s="63">
        <f t="shared" si="0"/>
        <v>21863.333333333332</v>
      </c>
      <c r="T59" s="64">
        <f t="shared" si="1"/>
        <v>26017.366666666669</v>
      </c>
    </row>
    <row r="60" spans="1:20" s="18" customFormat="1" ht="30" x14ac:dyDescent="0.2">
      <c r="A60" s="73"/>
      <c r="B60" s="73"/>
      <c r="C60" s="70"/>
      <c r="D60" s="24" t="s">
        <v>73</v>
      </c>
      <c r="E60" s="25" t="s">
        <v>52</v>
      </c>
      <c r="F60" s="30">
        <v>1</v>
      </c>
      <c r="G60" s="12">
        <v>378000</v>
      </c>
      <c r="H60" s="9">
        <v>0.19</v>
      </c>
      <c r="I60" s="7">
        <v>71820</v>
      </c>
      <c r="J60" s="13">
        <v>449820</v>
      </c>
      <c r="K60" s="10">
        <v>27600</v>
      </c>
      <c r="L60" s="8">
        <v>0.19</v>
      </c>
      <c r="M60" s="6">
        <v>5244</v>
      </c>
      <c r="N60" s="11">
        <v>32844</v>
      </c>
      <c r="O60" s="10">
        <v>28980</v>
      </c>
      <c r="P60" s="8">
        <v>0.19</v>
      </c>
      <c r="Q60" s="6">
        <v>5506.2</v>
      </c>
      <c r="R60" s="6">
        <v>34486.199999999997</v>
      </c>
      <c r="S60" s="63">
        <f t="shared" si="0"/>
        <v>144860</v>
      </c>
      <c r="T60" s="64">
        <f t="shared" si="1"/>
        <v>172383.4</v>
      </c>
    </row>
    <row r="61" spans="1:20" s="18" customFormat="1" ht="30" x14ac:dyDescent="0.2">
      <c r="A61" s="73"/>
      <c r="B61" s="73"/>
      <c r="C61" s="70"/>
      <c r="D61" s="24" t="s">
        <v>74</v>
      </c>
      <c r="E61" s="25" t="s">
        <v>52</v>
      </c>
      <c r="F61" s="30">
        <v>1</v>
      </c>
      <c r="G61" s="10">
        <v>31500</v>
      </c>
      <c r="H61" s="8">
        <v>0.19</v>
      </c>
      <c r="I61" s="6">
        <v>5985</v>
      </c>
      <c r="J61" s="11">
        <v>37485</v>
      </c>
      <c r="K61" s="10">
        <v>37100</v>
      </c>
      <c r="L61" s="8">
        <v>0.19</v>
      </c>
      <c r="M61" s="6">
        <v>7049</v>
      </c>
      <c r="N61" s="11">
        <v>44149</v>
      </c>
      <c r="O61" s="10">
        <v>38955</v>
      </c>
      <c r="P61" s="8">
        <v>0.19</v>
      </c>
      <c r="Q61" s="6">
        <v>7401.45</v>
      </c>
      <c r="R61" s="6">
        <v>46356.45</v>
      </c>
      <c r="S61" s="63">
        <f t="shared" si="0"/>
        <v>35851.666666666664</v>
      </c>
      <c r="T61" s="64">
        <f t="shared" si="1"/>
        <v>42663.48333333333</v>
      </c>
    </row>
    <row r="62" spans="1:20" s="18" customFormat="1" ht="45" x14ac:dyDescent="0.2">
      <c r="A62" s="73"/>
      <c r="B62" s="73"/>
      <c r="C62" s="70"/>
      <c r="D62" s="36" t="s">
        <v>12</v>
      </c>
      <c r="E62" s="27" t="s">
        <v>52</v>
      </c>
      <c r="F62" s="37">
        <v>1</v>
      </c>
      <c r="G62" s="10">
        <v>63000</v>
      </c>
      <c r="H62" s="8">
        <v>0.19</v>
      </c>
      <c r="I62" s="6">
        <v>11970</v>
      </c>
      <c r="J62" s="11">
        <v>74970</v>
      </c>
      <c r="K62" s="10">
        <v>42800</v>
      </c>
      <c r="L62" s="8">
        <v>0.19</v>
      </c>
      <c r="M62" s="6">
        <v>8132</v>
      </c>
      <c r="N62" s="11">
        <v>50932</v>
      </c>
      <c r="O62" s="10">
        <v>44940</v>
      </c>
      <c r="P62" s="8">
        <v>0.19</v>
      </c>
      <c r="Q62" s="6">
        <v>8538.6</v>
      </c>
      <c r="R62" s="6">
        <v>53478.6</v>
      </c>
      <c r="S62" s="63">
        <f t="shared" si="0"/>
        <v>50246.666666666664</v>
      </c>
      <c r="T62" s="64">
        <f t="shared" si="1"/>
        <v>59793.533333333333</v>
      </c>
    </row>
    <row r="63" spans="1:20" s="18" customFormat="1" x14ac:dyDescent="0.2">
      <c r="A63" s="73"/>
      <c r="B63" s="73"/>
      <c r="C63" s="70"/>
      <c r="D63" s="24" t="s">
        <v>75</v>
      </c>
      <c r="E63" s="32" t="s">
        <v>29</v>
      </c>
      <c r="F63" s="33">
        <v>1</v>
      </c>
      <c r="G63" s="10">
        <v>105000</v>
      </c>
      <c r="H63" s="8">
        <v>0.19</v>
      </c>
      <c r="I63" s="6">
        <v>19950</v>
      </c>
      <c r="J63" s="11">
        <v>124950</v>
      </c>
      <c r="K63" s="10">
        <v>27600</v>
      </c>
      <c r="L63" s="8">
        <v>0.19</v>
      </c>
      <c r="M63" s="6">
        <v>5244</v>
      </c>
      <c r="N63" s="11">
        <v>32844</v>
      </c>
      <c r="O63" s="10">
        <v>28980</v>
      </c>
      <c r="P63" s="8">
        <v>0.19</v>
      </c>
      <c r="Q63" s="6">
        <v>5506.2</v>
      </c>
      <c r="R63" s="6">
        <v>34486.199999999997</v>
      </c>
      <c r="S63" s="63">
        <f t="shared" si="0"/>
        <v>53860</v>
      </c>
      <c r="T63" s="64">
        <f t="shared" si="1"/>
        <v>64093.4</v>
      </c>
    </row>
    <row r="64" spans="1:20" s="18" customFormat="1" x14ac:dyDescent="0.2">
      <c r="A64" s="73"/>
      <c r="B64" s="73"/>
      <c r="C64" s="70"/>
      <c r="D64" s="24" t="s">
        <v>76</v>
      </c>
      <c r="E64" s="32" t="s">
        <v>52</v>
      </c>
      <c r="F64" s="33">
        <v>1</v>
      </c>
      <c r="G64" s="10">
        <v>428400</v>
      </c>
      <c r="H64" s="8">
        <v>0.19</v>
      </c>
      <c r="I64" s="6">
        <v>81396</v>
      </c>
      <c r="J64" s="11">
        <v>509796</v>
      </c>
      <c r="K64" s="10">
        <v>46700</v>
      </c>
      <c r="L64" s="8">
        <v>0.19</v>
      </c>
      <c r="M64" s="6">
        <v>8873</v>
      </c>
      <c r="N64" s="11">
        <v>55573</v>
      </c>
      <c r="O64" s="10">
        <v>49035</v>
      </c>
      <c r="P64" s="8">
        <v>0.19</v>
      </c>
      <c r="Q64" s="6">
        <v>9316.65</v>
      </c>
      <c r="R64" s="6">
        <v>58351.65</v>
      </c>
      <c r="S64" s="63">
        <f t="shared" si="0"/>
        <v>174711.66666666666</v>
      </c>
      <c r="T64" s="64">
        <f t="shared" si="1"/>
        <v>207906.88333333333</v>
      </c>
    </row>
    <row r="65" spans="1:20" s="18" customFormat="1" ht="30" x14ac:dyDescent="0.2">
      <c r="A65" s="73"/>
      <c r="B65" s="73"/>
      <c r="C65" s="70"/>
      <c r="D65" s="24" t="s">
        <v>77</v>
      </c>
      <c r="E65" s="32" t="s">
        <v>78</v>
      </c>
      <c r="F65" s="33">
        <v>1</v>
      </c>
      <c r="G65" s="10">
        <v>29400</v>
      </c>
      <c r="H65" s="8">
        <v>0.19</v>
      </c>
      <c r="I65" s="6">
        <v>5586</v>
      </c>
      <c r="J65" s="11">
        <v>34986</v>
      </c>
      <c r="K65" s="10">
        <v>16000</v>
      </c>
      <c r="L65" s="8">
        <v>0.19</v>
      </c>
      <c r="M65" s="6">
        <v>3040</v>
      </c>
      <c r="N65" s="11">
        <v>19040</v>
      </c>
      <c r="O65" s="10">
        <v>16800</v>
      </c>
      <c r="P65" s="8">
        <v>0.19</v>
      </c>
      <c r="Q65" s="6">
        <v>3192</v>
      </c>
      <c r="R65" s="6">
        <v>19992</v>
      </c>
      <c r="S65" s="63">
        <f t="shared" si="0"/>
        <v>20733.333333333332</v>
      </c>
      <c r="T65" s="64">
        <f t="shared" si="1"/>
        <v>24672.666666666668</v>
      </c>
    </row>
    <row r="66" spans="1:20" s="18" customFormat="1" x14ac:dyDescent="0.2">
      <c r="A66" s="73"/>
      <c r="B66" s="73"/>
      <c r="C66" s="70"/>
      <c r="D66" s="24" t="s">
        <v>79</v>
      </c>
      <c r="E66" s="32" t="s">
        <v>29</v>
      </c>
      <c r="F66" s="33">
        <v>1</v>
      </c>
      <c r="G66" s="10">
        <v>75600</v>
      </c>
      <c r="H66" s="8">
        <v>0.19</v>
      </c>
      <c r="I66" s="6">
        <v>14364</v>
      </c>
      <c r="J66" s="11">
        <v>89964</v>
      </c>
      <c r="K66" s="10">
        <v>28500</v>
      </c>
      <c r="L66" s="8">
        <v>0.19</v>
      </c>
      <c r="M66" s="6">
        <v>5415</v>
      </c>
      <c r="N66" s="11">
        <v>33915</v>
      </c>
      <c r="O66" s="10">
        <v>29925</v>
      </c>
      <c r="P66" s="8">
        <v>0.19</v>
      </c>
      <c r="Q66" s="6">
        <v>5685.75</v>
      </c>
      <c r="R66" s="6">
        <v>35610.75</v>
      </c>
      <c r="S66" s="63">
        <f t="shared" si="0"/>
        <v>44675</v>
      </c>
      <c r="T66" s="64">
        <f t="shared" si="1"/>
        <v>53163.25</v>
      </c>
    </row>
    <row r="67" spans="1:20" s="18" customFormat="1" x14ac:dyDescent="0.2">
      <c r="A67" s="73"/>
      <c r="B67" s="73"/>
      <c r="C67" s="70"/>
      <c r="D67" s="24" t="s">
        <v>80</v>
      </c>
      <c r="E67" s="32" t="s">
        <v>29</v>
      </c>
      <c r="F67" s="33">
        <v>1</v>
      </c>
      <c r="G67" s="10">
        <v>5250</v>
      </c>
      <c r="H67" s="8">
        <v>0.19</v>
      </c>
      <c r="I67" s="6">
        <v>998</v>
      </c>
      <c r="J67" s="11">
        <v>6248</v>
      </c>
      <c r="K67" s="10">
        <v>7600</v>
      </c>
      <c r="L67" s="8">
        <v>0.19</v>
      </c>
      <c r="M67" s="6">
        <v>1444</v>
      </c>
      <c r="N67" s="11">
        <v>9044</v>
      </c>
      <c r="O67" s="10">
        <v>7980</v>
      </c>
      <c r="P67" s="8">
        <v>0.19</v>
      </c>
      <c r="Q67" s="6">
        <v>1516.2</v>
      </c>
      <c r="R67" s="6">
        <v>9496.2000000000007</v>
      </c>
      <c r="S67" s="63">
        <f t="shared" si="0"/>
        <v>6943.333333333333</v>
      </c>
      <c r="T67" s="64">
        <f t="shared" si="1"/>
        <v>8262.7333333333336</v>
      </c>
    </row>
    <row r="68" spans="1:20" s="18" customFormat="1" ht="30" x14ac:dyDescent="0.2">
      <c r="A68" s="73"/>
      <c r="B68" s="73"/>
      <c r="C68" s="70"/>
      <c r="D68" s="24" t="s">
        <v>81</v>
      </c>
      <c r="E68" s="32" t="s">
        <v>78</v>
      </c>
      <c r="F68" s="33">
        <v>1</v>
      </c>
      <c r="G68" s="10">
        <v>34650</v>
      </c>
      <c r="H68" s="8">
        <v>0.19</v>
      </c>
      <c r="I68" s="6">
        <v>6584</v>
      </c>
      <c r="J68" s="11">
        <v>41234</v>
      </c>
      <c r="K68" s="10">
        <v>23800</v>
      </c>
      <c r="L68" s="8">
        <v>0.19</v>
      </c>
      <c r="M68" s="6">
        <v>4522</v>
      </c>
      <c r="N68" s="11">
        <v>28322</v>
      </c>
      <c r="O68" s="10">
        <v>24990</v>
      </c>
      <c r="P68" s="8">
        <v>0.19</v>
      </c>
      <c r="Q68" s="6">
        <v>4748.1000000000004</v>
      </c>
      <c r="R68" s="6">
        <v>29738.1</v>
      </c>
      <c r="S68" s="63">
        <f t="shared" si="0"/>
        <v>27813.333333333332</v>
      </c>
      <c r="T68" s="64">
        <f t="shared" si="1"/>
        <v>33098.033333333333</v>
      </c>
    </row>
    <row r="69" spans="1:20" s="18" customFormat="1" ht="30" x14ac:dyDescent="0.2">
      <c r="A69" s="73"/>
      <c r="B69" s="73"/>
      <c r="C69" s="70"/>
      <c r="D69" s="24" t="s">
        <v>82</v>
      </c>
      <c r="E69" s="32" t="s">
        <v>83</v>
      </c>
      <c r="F69" s="30">
        <v>1</v>
      </c>
      <c r="G69" s="10">
        <v>9450</v>
      </c>
      <c r="H69" s="8">
        <v>0.19</v>
      </c>
      <c r="I69" s="6">
        <v>1796</v>
      </c>
      <c r="J69" s="11">
        <v>11246</v>
      </c>
      <c r="K69" s="10">
        <v>27800</v>
      </c>
      <c r="L69" s="8">
        <v>0.19</v>
      </c>
      <c r="M69" s="6">
        <v>5282</v>
      </c>
      <c r="N69" s="11">
        <v>33082</v>
      </c>
      <c r="O69" s="10">
        <v>29190</v>
      </c>
      <c r="P69" s="8">
        <v>0.19</v>
      </c>
      <c r="Q69" s="6">
        <v>5546.1</v>
      </c>
      <c r="R69" s="6">
        <v>34736.1</v>
      </c>
      <c r="S69" s="63">
        <f t="shared" ref="S69:S107" si="2">AVERAGE(G69,K69,O69)</f>
        <v>22146.666666666668</v>
      </c>
      <c r="T69" s="64">
        <f t="shared" ref="T69:T108" si="3">AVERAGE(J69,N69,R69)</f>
        <v>26354.7</v>
      </c>
    </row>
    <row r="70" spans="1:20" s="18" customFormat="1" x14ac:dyDescent="0.2">
      <c r="A70" s="73"/>
      <c r="B70" s="73"/>
      <c r="C70" s="70"/>
      <c r="D70" s="24" t="s">
        <v>84</v>
      </c>
      <c r="E70" s="32" t="s">
        <v>29</v>
      </c>
      <c r="F70" s="33">
        <v>1</v>
      </c>
      <c r="G70" s="10">
        <v>42000</v>
      </c>
      <c r="H70" s="8">
        <v>0.19</v>
      </c>
      <c r="I70" s="6">
        <v>7980</v>
      </c>
      <c r="J70" s="11">
        <v>49980</v>
      </c>
      <c r="K70" s="10">
        <v>7600</v>
      </c>
      <c r="L70" s="8">
        <v>0.19</v>
      </c>
      <c r="M70" s="6">
        <v>1444</v>
      </c>
      <c r="N70" s="11">
        <v>9044</v>
      </c>
      <c r="O70" s="10">
        <v>7980</v>
      </c>
      <c r="P70" s="8">
        <v>0.19</v>
      </c>
      <c r="Q70" s="6">
        <v>1516.2</v>
      </c>
      <c r="R70" s="6">
        <v>9496.2000000000007</v>
      </c>
      <c r="S70" s="63">
        <f t="shared" si="2"/>
        <v>19193.333333333332</v>
      </c>
      <c r="T70" s="64">
        <f t="shared" si="3"/>
        <v>22840.066666666666</v>
      </c>
    </row>
    <row r="71" spans="1:20" s="18" customFormat="1" x14ac:dyDescent="0.2">
      <c r="A71" s="73"/>
      <c r="B71" s="73"/>
      <c r="C71" s="70"/>
      <c r="D71" s="24" t="s">
        <v>85</v>
      </c>
      <c r="E71" s="32" t="s">
        <v>29</v>
      </c>
      <c r="F71" s="33">
        <v>1</v>
      </c>
      <c r="G71" s="10">
        <v>105000</v>
      </c>
      <c r="H71" s="8">
        <v>0.19</v>
      </c>
      <c r="I71" s="6">
        <v>19950</v>
      </c>
      <c r="J71" s="11">
        <v>124950</v>
      </c>
      <c r="K71" s="10">
        <v>17100</v>
      </c>
      <c r="L71" s="8">
        <v>0.19</v>
      </c>
      <c r="M71" s="6">
        <v>3249</v>
      </c>
      <c r="N71" s="11">
        <v>20349</v>
      </c>
      <c r="O71" s="10">
        <v>17955</v>
      </c>
      <c r="P71" s="8">
        <v>0.19</v>
      </c>
      <c r="Q71" s="6">
        <v>3411.45</v>
      </c>
      <c r="R71" s="6">
        <v>21366.45</v>
      </c>
      <c r="S71" s="63">
        <f t="shared" si="2"/>
        <v>46685</v>
      </c>
      <c r="T71" s="64">
        <f t="shared" si="3"/>
        <v>55555.15</v>
      </c>
    </row>
    <row r="72" spans="1:20" s="18" customFormat="1" ht="30" x14ac:dyDescent="0.2">
      <c r="A72" s="73"/>
      <c r="B72" s="73"/>
      <c r="C72" s="70"/>
      <c r="D72" s="24" t="s">
        <v>86</v>
      </c>
      <c r="E72" s="32" t="s">
        <v>83</v>
      </c>
      <c r="F72" s="30">
        <v>1</v>
      </c>
      <c r="G72" s="10">
        <v>94500</v>
      </c>
      <c r="H72" s="8">
        <v>0.19</v>
      </c>
      <c r="I72" s="6">
        <v>17955</v>
      </c>
      <c r="J72" s="11">
        <v>112455</v>
      </c>
      <c r="K72" s="10">
        <v>94000</v>
      </c>
      <c r="L72" s="8">
        <v>0.19</v>
      </c>
      <c r="M72" s="6">
        <v>17860</v>
      </c>
      <c r="N72" s="11">
        <v>111860</v>
      </c>
      <c r="O72" s="10">
        <v>98700</v>
      </c>
      <c r="P72" s="8">
        <v>0.19</v>
      </c>
      <c r="Q72" s="6">
        <v>18753</v>
      </c>
      <c r="R72" s="6">
        <v>117453</v>
      </c>
      <c r="S72" s="63">
        <f t="shared" si="2"/>
        <v>95733.333333333328</v>
      </c>
      <c r="T72" s="64">
        <f t="shared" si="3"/>
        <v>113922.66666666667</v>
      </c>
    </row>
    <row r="73" spans="1:20" s="18" customFormat="1" ht="30" x14ac:dyDescent="0.2">
      <c r="A73" s="74"/>
      <c r="B73" s="74"/>
      <c r="C73" s="71"/>
      <c r="D73" s="24" t="s">
        <v>87</v>
      </c>
      <c r="E73" s="39" t="s">
        <v>140</v>
      </c>
      <c r="F73" s="30">
        <v>1</v>
      </c>
      <c r="G73" s="12">
        <v>31500</v>
      </c>
      <c r="H73" s="9">
        <v>0.19</v>
      </c>
      <c r="I73" s="7">
        <v>5985</v>
      </c>
      <c r="J73" s="13">
        <v>37485</v>
      </c>
      <c r="K73" s="10">
        <v>61700</v>
      </c>
      <c r="L73" s="8">
        <v>0.19</v>
      </c>
      <c r="M73" s="6">
        <v>11723</v>
      </c>
      <c r="N73" s="11">
        <v>73423</v>
      </c>
      <c r="O73" s="10">
        <v>64785</v>
      </c>
      <c r="P73" s="8">
        <v>0.19</v>
      </c>
      <c r="Q73" s="6">
        <v>12309.15</v>
      </c>
      <c r="R73" s="6">
        <v>77094.149999999994</v>
      </c>
      <c r="S73" s="63">
        <f t="shared" si="2"/>
        <v>52661.666666666664</v>
      </c>
      <c r="T73" s="64">
        <f t="shared" si="3"/>
        <v>62667.383333333331</v>
      </c>
    </row>
    <row r="74" spans="1:20" s="18" customFormat="1" ht="15" customHeight="1" x14ac:dyDescent="0.2">
      <c r="A74" s="72">
        <v>15</v>
      </c>
      <c r="B74" s="72">
        <v>47132102</v>
      </c>
      <c r="C74" s="69" t="s">
        <v>88</v>
      </c>
      <c r="D74" s="24" t="s">
        <v>89</v>
      </c>
      <c r="E74" s="25" t="s">
        <v>29</v>
      </c>
      <c r="F74" s="30">
        <v>1</v>
      </c>
      <c r="G74" s="10">
        <v>18270</v>
      </c>
      <c r="H74" s="8">
        <v>0.19</v>
      </c>
      <c r="I74" s="6">
        <v>3471</v>
      </c>
      <c r="J74" s="11">
        <v>21741</v>
      </c>
      <c r="K74" s="10">
        <v>23800</v>
      </c>
      <c r="L74" s="8">
        <v>0.19</v>
      </c>
      <c r="M74" s="6">
        <v>4522</v>
      </c>
      <c r="N74" s="11">
        <v>28322</v>
      </c>
      <c r="O74" s="10">
        <v>24990</v>
      </c>
      <c r="P74" s="17">
        <v>0</v>
      </c>
      <c r="Q74" s="6">
        <v>0</v>
      </c>
      <c r="R74" s="6">
        <v>24990</v>
      </c>
      <c r="S74" s="63">
        <f t="shared" si="2"/>
        <v>22353.333333333332</v>
      </c>
      <c r="T74" s="64">
        <f t="shared" si="3"/>
        <v>25017.666666666668</v>
      </c>
    </row>
    <row r="75" spans="1:20" s="18" customFormat="1" x14ac:dyDescent="0.2">
      <c r="A75" s="73"/>
      <c r="B75" s="73"/>
      <c r="C75" s="70"/>
      <c r="D75" s="24" t="s">
        <v>90</v>
      </c>
      <c r="E75" s="25" t="s">
        <v>29</v>
      </c>
      <c r="F75" s="30">
        <v>1</v>
      </c>
      <c r="G75" s="10">
        <v>6300</v>
      </c>
      <c r="H75" s="8">
        <v>0.19</v>
      </c>
      <c r="I75" s="6">
        <v>1197</v>
      </c>
      <c r="J75" s="11">
        <v>7497</v>
      </c>
      <c r="K75" s="10">
        <v>6200</v>
      </c>
      <c r="L75" s="8">
        <v>0.19</v>
      </c>
      <c r="M75" s="6">
        <v>1178</v>
      </c>
      <c r="N75" s="11">
        <v>7378</v>
      </c>
      <c r="O75" s="10">
        <v>6510</v>
      </c>
      <c r="P75" s="17">
        <v>0</v>
      </c>
      <c r="Q75" s="6">
        <v>0</v>
      </c>
      <c r="R75" s="6">
        <v>6510</v>
      </c>
      <c r="S75" s="63">
        <f t="shared" si="2"/>
        <v>6336.666666666667</v>
      </c>
      <c r="T75" s="64">
        <f t="shared" si="3"/>
        <v>7128.333333333333</v>
      </c>
    </row>
    <row r="76" spans="1:20" s="18" customFormat="1" x14ac:dyDescent="0.2">
      <c r="A76" s="73"/>
      <c r="B76" s="73"/>
      <c r="C76" s="70"/>
      <c r="D76" s="24" t="s">
        <v>91</v>
      </c>
      <c r="E76" s="25" t="s">
        <v>29</v>
      </c>
      <c r="F76" s="30">
        <v>1</v>
      </c>
      <c r="G76" s="10">
        <v>2730</v>
      </c>
      <c r="H76" s="8">
        <v>0.19</v>
      </c>
      <c r="I76" s="6">
        <v>519</v>
      </c>
      <c r="J76" s="11">
        <v>3249</v>
      </c>
      <c r="K76" s="10">
        <v>5200</v>
      </c>
      <c r="L76" s="8">
        <v>0.19</v>
      </c>
      <c r="M76" s="6">
        <v>988</v>
      </c>
      <c r="N76" s="11">
        <v>6188</v>
      </c>
      <c r="O76" s="10">
        <v>5460</v>
      </c>
      <c r="P76" s="8">
        <v>0.19</v>
      </c>
      <c r="Q76" s="6">
        <v>1037.4000000000001</v>
      </c>
      <c r="R76" s="6">
        <v>6497.4</v>
      </c>
      <c r="S76" s="63">
        <f t="shared" si="2"/>
        <v>4463.333333333333</v>
      </c>
      <c r="T76" s="64">
        <f t="shared" si="3"/>
        <v>5311.4666666666662</v>
      </c>
    </row>
    <row r="77" spans="1:20" s="18" customFormat="1" x14ac:dyDescent="0.2">
      <c r="A77" s="73"/>
      <c r="B77" s="73"/>
      <c r="C77" s="70"/>
      <c r="D77" s="24" t="s">
        <v>92</v>
      </c>
      <c r="E77" s="25" t="s">
        <v>29</v>
      </c>
      <c r="F77" s="30">
        <v>1</v>
      </c>
      <c r="G77" s="10">
        <v>9450</v>
      </c>
      <c r="H77" s="8">
        <v>0.19</v>
      </c>
      <c r="I77" s="6">
        <v>1796</v>
      </c>
      <c r="J77" s="11">
        <v>11246</v>
      </c>
      <c r="K77" s="10">
        <v>9100</v>
      </c>
      <c r="L77" s="8">
        <v>0.19</v>
      </c>
      <c r="M77" s="6">
        <v>1729</v>
      </c>
      <c r="N77" s="11">
        <v>10829</v>
      </c>
      <c r="O77" s="10">
        <v>9555</v>
      </c>
      <c r="P77" s="8">
        <v>0.19</v>
      </c>
      <c r="Q77" s="6">
        <v>1815.45</v>
      </c>
      <c r="R77" s="6">
        <v>11370.45</v>
      </c>
      <c r="S77" s="63">
        <f t="shared" si="2"/>
        <v>9368.3333333333339</v>
      </c>
      <c r="T77" s="64">
        <f t="shared" si="3"/>
        <v>11148.483333333332</v>
      </c>
    </row>
    <row r="78" spans="1:20" s="18" customFormat="1" x14ac:dyDescent="0.2">
      <c r="A78" s="73"/>
      <c r="B78" s="73"/>
      <c r="C78" s="70"/>
      <c r="D78" s="36" t="s">
        <v>93</v>
      </c>
      <c r="E78" s="40" t="s">
        <v>29</v>
      </c>
      <c r="F78" s="41">
        <v>1</v>
      </c>
      <c r="G78" s="10">
        <v>84000</v>
      </c>
      <c r="H78" s="8">
        <v>0.19</v>
      </c>
      <c r="I78" s="6">
        <v>15960</v>
      </c>
      <c r="J78" s="11">
        <v>99960</v>
      </c>
      <c r="K78" s="10">
        <v>14300</v>
      </c>
      <c r="L78" s="8">
        <v>0.19</v>
      </c>
      <c r="M78" s="6">
        <v>2717</v>
      </c>
      <c r="N78" s="11">
        <v>17017</v>
      </c>
      <c r="O78" s="10">
        <v>15015</v>
      </c>
      <c r="P78" s="8">
        <v>0.19</v>
      </c>
      <c r="Q78" s="6">
        <v>2852.85</v>
      </c>
      <c r="R78" s="6">
        <v>17867.849999999999</v>
      </c>
      <c r="S78" s="63">
        <f t="shared" si="2"/>
        <v>37771.666666666664</v>
      </c>
      <c r="T78" s="64">
        <f t="shared" si="3"/>
        <v>44948.283333333333</v>
      </c>
    </row>
    <row r="79" spans="1:20" s="18" customFormat="1" x14ac:dyDescent="0.2">
      <c r="A79" s="73"/>
      <c r="B79" s="73"/>
      <c r="C79" s="70"/>
      <c r="D79" s="24" t="s">
        <v>94</v>
      </c>
      <c r="E79" s="32" t="s">
        <v>29</v>
      </c>
      <c r="F79" s="33">
        <v>1</v>
      </c>
      <c r="G79" s="10">
        <v>3150</v>
      </c>
      <c r="H79" s="8">
        <v>0.19</v>
      </c>
      <c r="I79" s="6">
        <v>599</v>
      </c>
      <c r="J79" s="11">
        <v>3749</v>
      </c>
      <c r="K79" s="10">
        <v>6800</v>
      </c>
      <c r="L79" s="8">
        <v>0.19</v>
      </c>
      <c r="M79" s="6">
        <v>1292</v>
      </c>
      <c r="N79" s="11">
        <v>8092</v>
      </c>
      <c r="O79" s="10">
        <v>7140</v>
      </c>
      <c r="P79" s="8">
        <v>0.19</v>
      </c>
      <c r="Q79" s="6">
        <v>1356.6</v>
      </c>
      <c r="R79" s="6">
        <v>8496.6</v>
      </c>
      <c r="S79" s="63">
        <f t="shared" si="2"/>
        <v>5696.666666666667</v>
      </c>
      <c r="T79" s="64">
        <f t="shared" si="3"/>
        <v>6779.2</v>
      </c>
    </row>
    <row r="80" spans="1:20" s="18" customFormat="1" x14ac:dyDescent="0.2">
      <c r="A80" s="73"/>
      <c r="B80" s="73"/>
      <c r="C80" s="70"/>
      <c r="D80" s="24" t="s">
        <v>95</v>
      </c>
      <c r="E80" s="32" t="s">
        <v>29</v>
      </c>
      <c r="F80" s="33">
        <v>1</v>
      </c>
      <c r="G80" s="10">
        <v>3150</v>
      </c>
      <c r="H80" s="8">
        <v>0.19</v>
      </c>
      <c r="I80" s="6">
        <v>599</v>
      </c>
      <c r="J80" s="11">
        <v>3749</v>
      </c>
      <c r="K80" s="10">
        <v>6800</v>
      </c>
      <c r="L80" s="8">
        <v>0.19</v>
      </c>
      <c r="M80" s="6">
        <v>1292</v>
      </c>
      <c r="N80" s="11">
        <v>8092</v>
      </c>
      <c r="O80" s="10">
        <v>7140</v>
      </c>
      <c r="P80" s="8">
        <v>0.19</v>
      </c>
      <c r="Q80" s="6">
        <v>1356.6</v>
      </c>
      <c r="R80" s="6">
        <v>8496.6</v>
      </c>
      <c r="S80" s="63">
        <f t="shared" si="2"/>
        <v>5696.666666666667</v>
      </c>
      <c r="T80" s="64">
        <f t="shared" si="3"/>
        <v>6779.2</v>
      </c>
    </row>
    <row r="81" spans="1:20" s="18" customFormat="1" x14ac:dyDescent="0.2">
      <c r="A81" s="73"/>
      <c r="B81" s="73"/>
      <c r="C81" s="70"/>
      <c r="D81" s="24" t="s">
        <v>96</v>
      </c>
      <c r="E81" s="32" t="s">
        <v>29</v>
      </c>
      <c r="F81" s="33">
        <v>1</v>
      </c>
      <c r="G81" s="10">
        <v>11550</v>
      </c>
      <c r="H81" s="8">
        <v>0.19</v>
      </c>
      <c r="I81" s="6">
        <v>2195</v>
      </c>
      <c r="J81" s="11">
        <v>13745</v>
      </c>
      <c r="K81" s="10">
        <v>5500</v>
      </c>
      <c r="L81" s="8">
        <v>0.19</v>
      </c>
      <c r="M81" s="6">
        <v>1045</v>
      </c>
      <c r="N81" s="11">
        <v>6545</v>
      </c>
      <c r="O81" s="10">
        <v>5775</v>
      </c>
      <c r="P81" s="8">
        <v>0.19</v>
      </c>
      <c r="Q81" s="6">
        <v>1097.25</v>
      </c>
      <c r="R81" s="6">
        <v>6872.25</v>
      </c>
      <c r="S81" s="63">
        <f t="shared" si="2"/>
        <v>7608.333333333333</v>
      </c>
      <c r="T81" s="64">
        <f t="shared" si="3"/>
        <v>9054.0833333333339</v>
      </c>
    </row>
    <row r="82" spans="1:20" s="18" customFormat="1" x14ac:dyDescent="0.2">
      <c r="A82" s="73"/>
      <c r="B82" s="73"/>
      <c r="C82" s="70"/>
      <c r="D82" s="24" t="s">
        <v>97</v>
      </c>
      <c r="E82" s="32" t="s">
        <v>29</v>
      </c>
      <c r="F82" s="33">
        <v>1</v>
      </c>
      <c r="G82" s="10">
        <v>2730</v>
      </c>
      <c r="H82" s="8">
        <v>0.19</v>
      </c>
      <c r="I82" s="6">
        <v>519</v>
      </c>
      <c r="J82" s="11">
        <v>3249</v>
      </c>
      <c r="K82" s="10">
        <v>6200</v>
      </c>
      <c r="L82" s="8">
        <v>0.19</v>
      </c>
      <c r="M82" s="6">
        <v>1178</v>
      </c>
      <c r="N82" s="11">
        <v>7378</v>
      </c>
      <c r="O82" s="10">
        <v>6510</v>
      </c>
      <c r="P82" s="8">
        <v>0.19</v>
      </c>
      <c r="Q82" s="6">
        <v>1236.9000000000001</v>
      </c>
      <c r="R82" s="6">
        <v>7746.9</v>
      </c>
      <c r="S82" s="63">
        <f t="shared" si="2"/>
        <v>5146.666666666667</v>
      </c>
      <c r="T82" s="64">
        <f t="shared" si="3"/>
        <v>6124.6333333333341</v>
      </c>
    </row>
    <row r="83" spans="1:20" s="18" customFormat="1" x14ac:dyDescent="0.2">
      <c r="A83" s="73"/>
      <c r="B83" s="73"/>
      <c r="C83" s="70"/>
      <c r="D83" s="24" t="s">
        <v>98</v>
      </c>
      <c r="E83" s="32" t="s">
        <v>29</v>
      </c>
      <c r="F83" s="33">
        <v>1</v>
      </c>
      <c r="G83" s="10">
        <v>12600</v>
      </c>
      <c r="H83" s="8">
        <v>0.19</v>
      </c>
      <c r="I83" s="6">
        <v>2394</v>
      </c>
      <c r="J83" s="11">
        <v>14994</v>
      </c>
      <c r="K83" s="10">
        <v>7000</v>
      </c>
      <c r="L83" s="8">
        <v>0.19</v>
      </c>
      <c r="M83" s="6">
        <v>1330</v>
      </c>
      <c r="N83" s="11">
        <v>8330</v>
      </c>
      <c r="O83" s="10">
        <v>7350</v>
      </c>
      <c r="P83" s="17">
        <v>0</v>
      </c>
      <c r="Q83" s="6">
        <v>0</v>
      </c>
      <c r="R83" s="6">
        <v>7350</v>
      </c>
      <c r="S83" s="63">
        <f t="shared" si="2"/>
        <v>8983.3333333333339</v>
      </c>
      <c r="T83" s="64">
        <f t="shared" si="3"/>
        <v>10224.666666666666</v>
      </c>
    </row>
    <row r="84" spans="1:20" s="18" customFormat="1" x14ac:dyDescent="0.2">
      <c r="A84" s="73"/>
      <c r="B84" s="73"/>
      <c r="C84" s="70"/>
      <c r="D84" s="24" t="s">
        <v>99</v>
      </c>
      <c r="E84" s="32" t="s">
        <v>29</v>
      </c>
      <c r="F84" s="33">
        <v>1</v>
      </c>
      <c r="G84" s="10">
        <v>4200</v>
      </c>
      <c r="H84" s="8">
        <v>0.19</v>
      </c>
      <c r="I84" s="6">
        <v>798</v>
      </c>
      <c r="J84" s="11">
        <v>4998</v>
      </c>
      <c r="K84" s="10">
        <v>8900</v>
      </c>
      <c r="L84" s="8">
        <v>0.19</v>
      </c>
      <c r="M84" s="6">
        <v>1691</v>
      </c>
      <c r="N84" s="11">
        <v>10591</v>
      </c>
      <c r="O84" s="10">
        <v>9345</v>
      </c>
      <c r="P84" s="8">
        <v>0.19</v>
      </c>
      <c r="Q84" s="6">
        <v>1775.55</v>
      </c>
      <c r="R84" s="6">
        <v>11120.55</v>
      </c>
      <c r="S84" s="63">
        <f t="shared" si="2"/>
        <v>7481.666666666667</v>
      </c>
      <c r="T84" s="64">
        <f t="shared" si="3"/>
        <v>8903.1833333333325</v>
      </c>
    </row>
    <row r="85" spans="1:20" s="18" customFormat="1" ht="45" x14ac:dyDescent="0.2">
      <c r="A85" s="74"/>
      <c r="B85" s="74"/>
      <c r="C85" s="71"/>
      <c r="D85" s="29" t="s">
        <v>141</v>
      </c>
      <c r="E85" s="32" t="s">
        <v>29</v>
      </c>
      <c r="F85" s="33">
        <v>1</v>
      </c>
      <c r="G85" s="10">
        <v>18900</v>
      </c>
      <c r="H85" s="8">
        <v>0.19</v>
      </c>
      <c r="I85" s="6">
        <v>3591</v>
      </c>
      <c r="J85" s="11">
        <v>22491</v>
      </c>
      <c r="K85" s="10">
        <v>28500</v>
      </c>
      <c r="L85" s="8">
        <v>0.19</v>
      </c>
      <c r="M85" s="6">
        <v>5415</v>
      </c>
      <c r="N85" s="11">
        <v>33915</v>
      </c>
      <c r="O85" s="10">
        <v>29925</v>
      </c>
      <c r="P85" s="8">
        <v>0.19</v>
      </c>
      <c r="Q85" s="6">
        <v>5685.75</v>
      </c>
      <c r="R85" s="6">
        <v>35610.75</v>
      </c>
      <c r="S85" s="63">
        <f t="shared" si="2"/>
        <v>25775</v>
      </c>
      <c r="T85" s="64">
        <f t="shared" si="3"/>
        <v>30672.25</v>
      </c>
    </row>
    <row r="86" spans="1:20" s="18" customFormat="1" ht="150" x14ac:dyDescent="0.2">
      <c r="A86" s="35">
        <v>16</v>
      </c>
      <c r="B86" s="35">
        <v>53131629</v>
      </c>
      <c r="C86" s="25" t="s">
        <v>100</v>
      </c>
      <c r="D86" s="29" t="s">
        <v>142</v>
      </c>
      <c r="E86" s="25" t="s">
        <v>29</v>
      </c>
      <c r="F86" s="30">
        <v>1</v>
      </c>
      <c r="G86" s="12">
        <v>735000</v>
      </c>
      <c r="H86" s="9">
        <v>0.19</v>
      </c>
      <c r="I86" s="7">
        <v>139650</v>
      </c>
      <c r="J86" s="13">
        <v>874650</v>
      </c>
      <c r="K86" s="10">
        <v>94000</v>
      </c>
      <c r="L86" s="8">
        <v>0.19</v>
      </c>
      <c r="M86" s="6">
        <v>17860</v>
      </c>
      <c r="N86" s="11">
        <v>111860</v>
      </c>
      <c r="O86" s="10">
        <v>98700</v>
      </c>
      <c r="P86" s="8">
        <v>0.19</v>
      </c>
      <c r="Q86" s="6">
        <v>18753</v>
      </c>
      <c r="R86" s="6">
        <v>117453</v>
      </c>
      <c r="S86" s="63">
        <f t="shared" si="2"/>
        <v>309233.33333333331</v>
      </c>
      <c r="T86" s="64">
        <f t="shared" si="3"/>
        <v>367987.66666666669</v>
      </c>
    </row>
    <row r="87" spans="1:20" s="18" customFormat="1" ht="60" x14ac:dyDescent="0.2">
      <c r="A87" s="72">
        <v>17</v>
      </c>
      <c r="B87" s="72">
        <v>93141514</v>
      </c>
      <c r="C87" s="69" t="s">
        <v>13</v>
      </c>
      <c r="D87" s="24" t="s">
        <v>143</v>
      </c>
      <c r="E87" s="25" t="s">
        <v>29</v>
      </c>
      <c r="F87" s="30">
        <v>1</v>
      </c>
      <c r="G87" s="10">
        <v>52500</v>
      </c>
      <c r="H87" s="8">
        <v>0.19</v>
      </c>
      <c r="I87" s="6">
        <v>9975</v>
      </c>
      <c r="J87" s="11">
        <v>62475</v>
      </c>
      <c r="K87" s="10">
        <v>33300</v>
      </c>
      <c r="L87" s="8">
        <v>0.19</v>
      </c>
      <c r="M87" s="6">
        <v>6327</v>
      </c>
      <c r="N87" s="11">
        <v>39627</v>
      </c>
      <c r="O87" s="10">
        <v>34965</v>
      </c>
      <c r="P87" s="8">
        <v>0.19</v>
      </c>
      <c r="Q87" s="6">
        <v>6643.35</v>
      </c>
      <c r="R87" s="6">
        <v>41608.35</v>
      </c>
      <c r="S87" s="63">
        <f t="shared" si="2"/>
        <v>40255</v>
      </c>
      <c r="T87" s="64">
        <f t="shared" si="3"/>
        <v>47903.450000000004</v>
      </c>
    </row>
    <row r="88" spans="1:20" s="18" customFormat="1" x14ac:dyDescent="0.2">
      <c r="A88" s="73"/>
      <c r="B88" s="73"/>
      <c r="C88" s="70"/>
      <c r="D88" s="24" t="s">
        <v>101</v>
      </c>
      <c r="E88" s="32" t="s">
        <v>29</v>
      </c>
      <c r="F88" s="33">
        <v>1</v>
      </c>
      <c r="G88" s="10">
        <v>210000</v>
      </c>
      <c r="H88" s="8">
        <v>0.19</v>
      </c>
      <c r="I88" s="6">
        <v>39900</v>
      </c>
      <c r="J88" s="11">
        <v>249900</v>
      </c>
      <c r="K88" s="10">
        <v>52300</v>
      </c>
      <c r="L88" s="8">
        <v>0.19</v>
      </c>
      <c r="M88" s="6">
        <v>9937</v>
      </c>
      <c r="N88" s="11">
        <v>62237</v>
      </c>
      <c r="O88" s="10">
        <v>54915</v>
      </c>
      <c r="P88" s="8">
        <v>0.19</v>
      </c>
      <c r="Q88" s="6">
        <v>10433.85</v>
      </c>
      <c r="R88" s="6">
        <v>65348.85</v>
      </c>
      <c r="S88" s="63">
        <f t="shared" si="2"/>
        <v>105738.33333333333</v>
      </c>
      <c r="T88" s="64">
        <f t="shared" si="3"/>
        <v>125828.61666666665</v>
      </c>
    </row>
    <row r="89" spans="1:20" s="18" customFormat="1" x14ac:dyDescent="0.2">
      <c r="A89" s="73"/>
      <c r="B89" s="73"/>
      <c r="C89" s="70"/>
      <c r="D89" s="24" t="s">
        <v>102</v>
      </c>
      <c r="E89" s="32" t="s">
        <v>29</v>
      </c>
      <c r="F89" s="33">
        <v>1</v>
      </c>
      <c r="G89" s="10">
        <v>77490</v>
      </c>
      <c r="H89" s="8">
        <v>0.19</v>
      </c>
      <c r="I89" s="6">
        <v>14723</v>
      </c>
      <c r="J89" s="11">
        <v>92213</v>
      </c>
      <c r="K89" s="10">
        <v>15000</v>
      </c>
      <c r="L89" s="8">
        <v>0.19</v>
      </c>
      <c r="M89" s="6">
        <v>2850</v>
      </c>
      <c r="N89" s="11">
        <v>17850</v>
      </c>
      <c r="O89" s="10">
        <v>15750</v>
      </c>
      <c r="P89" s="8">
        <v>0.19</v>
      </c>
      <c r="Q89" s="6">
        <v>2992.5</v>
      </c>
      <c r="R89" s="6">
        <v>18742.5</v>
      </c>
      <c r="S89" s="63">
        <f t="shared" si="2"/>
        <v>36080</v>
      </c>
      <c r="T89" s="64">
        <f t="shared" si="3"/>
        <v>42935.166666666664</v>
      </c>
    </row>
    <row r="90" spans="1:20" s="18" customFormat="1" x14ac:dyDescent="0.2">
      <c r="A90" s="73"/>
      <c r="B90" s="73"/>
      <c r="C90" s="70"/>
      <c r="D90" s="24" t="s">
        <v>103</v>
      </c>
      <c r="E90" s="32" t="s">
        <v>29</v>
      </c>
      <c r="F90" s="33">
        <v>1</v>
      </c>
      <c r="G90" s="10">
        <v>100800</v>
      </c>
      <c r="H90" s="8">
        <v>0.19</v>
      </c>
      <c r="I90" s="6">
        <v>19152</v>
      </c>
      <c r="J90" s="11">
        <v>119952</v>
      </c>
      <c r="K90" s="10">
        <v>237500</v>
      </c>
      <c r="L90" s="8">
        <v>0.19</v>
      </c>
      <c r="M90" s="6">
        <v>45125</v>
      </c>
      <c r="N90" s="11">
        <v>282625</v>
      </c>
      <c r="O90" s="10">
        <v>249375</v>
      </c>
      <c r="P90" s="8">
        <v>0.19</v>
      </c>
      <c r="Q90" s="6">
        <v>47381.25</v>
      </c>
      <c r="R90" s="6">
        <v>296756.25</v>
      </c>
      <c r="S90" s="63">
        <f t="shared" si="2"/>
        <v>195891.66666666666</v>
      </c>
      <c r="T90" s="64">
        <f t="shared" si="3"/>
        <v>233111.08333333334</v>
      </c>
    </row>
    <row r="91" spans="1:20" s="18" customFormat="1" x14ac:dyDescent="0.2">
      <c r="A91" s="73"/>
      <c r="B91" s="73"/>
      <c r="C91" s="70"/>
      <c r="D91" s="24" t="s">
        <v>104</v>
      </c>
      <c r="E91" s="32" t="s">
        <v>29</v>
      </c>
      <c r="F91" s="33">
        <v>1</v>
      </c>
      <c r="G91" s="10">
        <v>63000</v>
      </c>
      <c r="H91" s="8">
        <v>0.19</v>
      </c>
      <c r="I91" s="6">
        <v>11970</v>
      </c>
      <c r="J91" s="11">
        <v>74970</v>
      </c>
      <c r="K91" s="10">
        <v>80900</v>
      </c>
      <c r="L91" s="8">
        <v>0.19</v>
      </c>
      <c r="M91" s="6">
        <v>15371</v>
      </c>
      <c r="N91" s="11">
        <v>96271</v>
      </c>
      <c r="O91" s="10">
        <v>84945</v>
      </c>
      <c r="P91" s="8">
        <v>0.19</v>
      </c>
      <c r="Q91" s="6">
        <v>16139.550000000001</v>
      </c>
      <c r="R91" s="6">
        <v>101084.55</v>
      </c>
      <c r="S91" s="63">
        <f t="shared" si="2"/>
        <v>76281.666666666672</v>
      </c>
      <c r="T91" s="64">
        <f t="shared" si="3"/>
        <v>90775.183333333334</v>
      </c>
    </row>
    <row r="92" spans="1:20" s="18" customFormat="1" x14ac:dyDescent="0.2">
      <c r="A92" s="73"/>
      <c r="B92" s="73"/>
      <c r="C92" s="70"/>
      <c r="D92" s="24" t="s">
        <v>105</v>
      </c>
      <c r="E92" s="32" t="s">
        <v>29</v>
      </c>
      <c r="F92" s="33">
        <v>1</v>
      </c>
      <c r="G92" s="10">
        <v>14700</v>
      </c>
      <c r="H92" s="8">
        <v>0.19</v>
      </c>
      <c r="I92" s="6">
        <v>2793</v>
      </c>
      <c r="J92" s="11">
        <v>17493</v>
      </c>
      <c r="K92" s="10">
        <v>43000</v>
      </c>
      <c r="L92" s="8">
        <v>0.19</v>
      </c>
      <c r="M92" s="6">
        <v>8170</v>
      </c>
      <c r="N92" s="11">
        <v>51170</v>
      </c>
      <c r="O92" s="10">
        <v>45150</v>
      </c>
      <c r="P92" s="8">
        <v>0.19</v>
      </c>
      <c r="Q92" s="6">
        <v>8578.5</v>
      </c>
      <c r="R92" s="6">
        <v>53728.5</v>
      </c>
      <c r="S92" s="63">
        <f t="shared" si="2"/>
        <v>34283.333333333336</v>
      </c>
      <c r="T92" s="64">
        <f t="shared" si="3"/>
        <v>40797.166666666664</v>
      </c>
    </row>
    <row r="93" spans="1:20" s="18" customFormat="1" x14ac:dyDescent="0.2">
      <c r="A93" s="73"/>
      <c r="B93" s="73"/>
      <c r="C93" s="70"/>
      <c r="D93" s="24" t="s">
        <v>106</v>
      </c>
      <c r="E93" s="32" t="s">
        <v>29</v>
      </c>
      <c r="F93" s="33">
        <v>1</v>
      </c>
      <c r="G93" s="10">
        <v>136500</v>
      </c>
      <c r="H93" s="8">
        <v>0.19</v>
      </c>
      <c r="I93" s="6">
        <v>25935</v>
      </c>
      <c r="J93" s="11">
        <v>162435</v>
      </c>
      <c r="K93" s="10">
        <v>62000</v>
      </c>
      <c r="L93" s="8">
        <v>0.19</v>
      </c>
      <c r="M93" s="6">
        <v>11780</v>
      </c>
      <c r="N93" s="11">
        <v>73780</v>
      </c>
      <c r="O93" s="10">
        <v>65100</v>
      </c>
      <c r="P93" s="8">
        <v>0.19</v>
      </c>
      <c r="Q93" s="6">
        <v>12369</v>
      </c>
      <c r="R93" s="6">
        <v>77469</v>
      </c>
      <c r="S93" s="63">
        <f t="shared" si="2"/>
        <v>87866.666666666672</v>
      </c>
      <c r="T93" s="64">
        <f t="shared" si="3"/>
        <v>104561.33333333333</v>
      </c>
    </row>
    <row r="94" spans="1:20" s="18" customFormat="1" x14ac:dyDescent="0.2">
      <c r="A94" s="73"/>
      <c r="B94" s="73"/>
      <c r="C94" s="70"/>
      <c r="D94" s="24" t="s">
        <v>107</v>
      </c>
      <c r="E94" s="32" t="s">
        <v>29</v>
      </c>
      <c r="F94" s="33">
        <v>1</v>
      </c>
      <c r="G94" s="10">
        <v>48300</v>
      </c>
      <c r="H94" s="8">
        <v>0.19</v>
      </c>
      <c r="I94" s="6">
        <v>9177</v>
      </c>
      <c r="J94" s="11">
        <v>57477</v>
      </c>
      <c r="K94" s="10">
        <v>14000</v>
      </c>
      <c r="L94" s="8">
        <v>0.19</v>
      </c>
      <c r="M94" s="6">
        <v>2660</v>
      </c>
      <c r="N94" s="11">
        <v>16660</v>
      </c>
      <c r="O94" s="10">
        <v>14700</v>
      </c>
      <c r="P94" s="8">
        <v>0.19</v>
      </c>
      <c r="Q94" s="6">
        <v>2793</v>
      </c>
      <c r="R94" s="6">
        <v>17493</v>
      </c>
      <c r="S94" s="63">
        <f t="shared" si="2"/>
        <v>25666.666666666668</v>
      </c>
      <c r="T94" s="64">
        <f t="shared" si="3"/>
        <v>30543.333333333332</v>
      </c>
    </row>
    <row r="95" spans="1:20" s="18" customFormat="1" x14ac:dyDescent="0.2">
      <c r="A95" s="73"/>
      <c r="B95" s="73"/>
      <c r="C95" s="70"/>
      <c r="D95" s="24" t="s">
        <v>108</v>
      </c>
      <c r="E95" s="32" t="s">
        <v>29</v>
      </c>
      <c r="F95" s="33">
        <v>1</v>
      </c>
      <c r="G95" s="10">
        <v>52500</v>
      </c>
      <c r="H95" s="8">
        <v>0.19</v>
      </c>
      <c r="I95" s="6">
        <v>9975</v>
      </c>
      <c r="J95" s="11">
        <v>62475</v>
      </c>
      <c r="K95" s="10">
        <v>41800</v>
      </c>
      <c r="L95" s="8">
        <v>0.19</v>
      </c>
      <c r="M95" s="6">
        <v>7942</v>
      </c>
      <c r="N95" s="11">
        <v>49742</v>
      </c>
      <c r="O95" s="10">
        <v>43890</v>
      </c>
      <c r="P95" s="8">
        <v>0.19</v>
      </c>
      <c r="Q95" s="6">
        <v>8339.1</v>
      </c>
      <c r="R95" s="6">
        <v>52229.1</v>
      </c>
      <c r="S95" s="63">
        <f t="shared" si="2"/>
        <v>46063.333333333336</v>
      </c>
      <c r="T95" s="64">
        <f t="shared" si="3"/>
        <v>54815.366666666669</v>
      </c>
    </row>
    <row r="96" spans="1:20" s="18" customFormat="1" x14ac:dyDescent="0.2">
      <c r="A96" s="73"/>
      <c r="B96" s="73"/>
      <c r="C96" s="70"/>
      <c r="D96" s="24" t="s">
        <v>109</v>
      </c>
      <c r="E96" s="32" t="s">
        <v>29</v>
      </c>
      <c r="F96" s="33">
        <v>1</v>
      </c>
      <c r="G96" s="10">
        <v>68250</v>
      </c>
      <c r="H96" s="8">
        <v>0.19</v>
      </c>
      <c r="I96" s="6">
        <v>12968</v>
      </c>
      <c r="J96" s="11">
        <v>81218</v>
      </c>
      <c r="K96" s="10">
        <v>27500</v>
      </c>
      <c r="L96" s="8">
        <v>0.19</v>
      </c>
      <c r="M96" s="6">
        <v>5225</v>
      </c>
      <c r="N96" s="11">
        <v>32725</v>
      </c>
      <c r="O96" s="10">
        <v>28875</v>
      </c>
      <c r="P96" s="8">
        <v>0.19</v>
      </c>
      <c r="Q96" s="6">
        <v>5486.25</v>
      </c>
      <c r="R96" s="6">
        <v>34361.25</v>
      </c>
      <c r="S96" s="63">
        <f t="shared" si="2"/>
        <v>41541.666666666664</v>
      </c>
      <c r="T96" s="64">
        <f t="shared" si="3"/>
        <v>49434.75</v>
      </c>
    </row>
    <row r="97" spans="1:20" s="18" customFormat="1" x14ac:dyDescent="0.2">
      <c r="A97" s="73"/>
      <c r="B97" s="73"/>
      <c r="C97" s="70"/>
      <c r="D97" s="24" t="s">
        <v>110</v>
      </c>
      <c r="E97" s="32" t="s">
        <v>29</v>
      </c>
      <c r="F97" s="33">
        <v>1</v>
      </c>
      <c r="G97" s="12">
        <v>315000</v>
      </c>
      <c r="H97" s="9">
        <v>0.19</v>
      </c>
      <c r="I97" s="7">
        <v>59850</v>
      </c>
      <c r="J97" s="13">
        <v>374850</v>
      </c>
      <c r="K97" s="10">
        <v>80700</v>
      </c>
      <c r="L97" s="8">
        <v>0.19</v>
      </c>
      <c r="M97" s="6">
        <v>15333</v>
      </c>
      <c r="N97" s="11">
        <v>96033</v>
      </c>
      <c r="O97" s="10">
        <v>84735</v>
      </c>
      <c r="P97" s="8">
        <v>0.19</v>
      </c>
      <c r="Q97" s="6">
        <v>16099.65</v>
      </c>
      <c r="R97" s="6">
        <v>100834.65</v>
      </c>
      <c r="S97" s="63">
        <f t="shared" si="2"/>
        <v>160145</v>
      </c>
      <c r="T97" s="64">
        <f t="shared" si="3"/>
        <v>190572.55000000002</v>
      </c>
    </row>
    <row r="98" spans="1:20" s="18" customFormat="1" x14ac:dyDescent="0.2">
      <c r="A98" s="73"/>
      <c r="B98" s="73"/>
      <c r="C98" s="70"/>
      <c r="D98" s="24" t="s">
        <v>111</v>
      </c>
      <c r="E98" s="32" t="s">
        <v>29</v>
      </c>
      <c r="F98" s="33">
        <v>1</v>
      </c>
      <c r="G98" s="10">
        <v>394800</v>
      </c>
      <c r="H98" s="8">
        <v>0.19</v>
      </c>
      <c r="I98" s="6">
        <v>75012</v>
      </c>
      <c r="J98" s="11">
        <v>469812</v>
      </c>
      <c r="K98" s="10">
        <v>220000</v>
      </c>
      <c r="L98" s="8">
        <v>0.19</v>
      </c>
      <c r="M98" s="6">
        <v>41800</v>
      </c>
      <c r="N98" s="11">
        <v>261800</v>
      </c>
      <c r="O98" s="10">
        <v>231000</v>
      </c>
      <c r="P98" s="8">
        <v>0.19</v>
      </c>
      <c r="Q98" s="6">
        <v>43890</v>
      </c>
      <c r="R98" s="6">
        <v>274890</v>
      </c>
      <c r="S98" s="63">
        <f t="shared" si="2"/>
        <v>281933.33333333331</v>
      </c>
      <c r="T98" s="64">
        <f t="shared" si="3"/>
        <v>335500.66666666669</v>
      </c>
    </row>
    <row r="99" spans="1:20" s="18" customFormat="1" x14ac:dyDescent="0.2">
      <c r="A99" s="73"/>
      <c r="B99" s="73"/>
      <c r="C99" s="70"/>
      <c r="D99" s="24" t="s">
        <v>112</v>
      </c>
      <c r="E99" s="32" t="s">
        <v>29</v>
      </c>
      <c r="F99" s="33">
        <v>1</v>
      </c>
      <c r="G99" s="10">
        <v>168000</v>
      </c>
      <c r="H99" s="8">
        <v>0.19</v>
      </c>
      <c r="I99" s="6">
        <v>31920</v>
      </c>
      <c r="J99" s="11">
        <v>199920</v>
      </c>
      <c r="K99" s="10">
        <v>95000</v>
      </c>
      <c r="L99" s="8">
        <v>0.19</v>
      </c>
      <c r="M99" s="6">
        <v>18050</v>
      </c>
      <c r="N99" s="11">
        <v>113050</v>
      </c>
      <c r="O99" s="10">
        <v>99750</v>
      </c>
      <c r="P99" s="8">
        <v>0.19</v>
      </c>
      <c r="Q99" s="6">
        <v>18952.5</v>
      </c>
      <c r="R99" s="6">
        <v>118702.5</v>
      </c>
      <c r="S99" s="63">
        <f t="shared" si="2"/>
        <v>120916.66666666667</v>
      </c>
      <c r="T99" s="64">
        <f t="shared" si="3"/>
        <v>143890.83333333334</v>
      </c>
    </row>
    <row r="100" spans="1:20" s="18" customFormat="1" ht="30" x14ac:dyDescent="0.2">
      <c r="A100" s="73"/>
      <c r="B100" s="73"/>
      <c r="C100" s="70"/>
      <c r="D100" s="29" t="s">
        <v>144</v>
      </c>
      <c r="E100" s="25" t="s">
        <v>29</v>
      </c>
      <c r="F100" s="30">
        <v>1</v>
      </c>
      <c r="G100" s="10">
        <v>94500</v>
      </c>
      <c r="H100" s="8">
        <v>0.19</v>
      </c>
      <c r="I100" s="6">
        <v>17955</v>
      </c>
      <c r="J100" s="11">
        <v>112455</v>
      </c>
      <c r="K100" s="10">
        <v>42800</v>
      </c>
      <c r="L100" s="8">
        <v>0.19</v>
      </c>
      <c r="M100" s="6">
        <v>8132</v>
      </c>
      <c r="N100" s="11">
        <v>50932</v>
      </c>
      <c r="O100" s="10">
        <v>44940</v>
      </c>
      <c r="P100" s="8">
        <v>0.19</v>
      </c>
      <c r="Q100" s="6">
        <v>8538.6</v>
      </c>
      <c r="R100" s="6">
        <v>53478.6</v>
      </c>
      <c r="S100" s="63">
        <f t="shared" si="2"/>
        <v>60746.666666666664</v>
      </c>
      <c r="T100" s="64">
        <f t="shared" si="3"/>
        <v>72288.53333333334</v>
      </c>
    </row>
    <row r="101" spans="1:20" s="18" customFormat="1" ht="30" x14ac:dyDescent="0.2">
      <c r="A101" s="73"/>
      <c r="B101" s="73"/>
      <c r="C101" s="70"/>
      <c r="D101" s="29" t="s">
        <v>145</v>
      </c>
      <c r="E101" s="25" t="s">
        <v>29</v>
      </c>
      <c r="F101" s="30">
        <v>1</v>
      </c>
      <c r="G101" s="10">
        <v>184800</v>
      </c>
      <c r="H101" s="8">
        <v>0.19</v>
      </c>
      <c r="I101" s="6">
        <v>35112</v>
      </c>
      <c r="J101" s="11">
        <v>219912</v>
      </c>
      <c r="K101" s="10">
        <v>42800</v>
      </c>
      <c r="L101" s="8">
        <v>0.19</v>
      </c>
      <c r="M101" s="6">
        <v>8132</v>
      </c>
      <c r="N101" s="11">
        <v>50932</v>
      </c>
      <c r="O101" s="10">
        <v>44940</v>
      </c>
      <c r="P101" s="8">
        <v>0.19</v>
      </c>
      <c r="Q101" s="6">
        <v>8538.6</v>
      </c>
      <c r="R101" s="6">
        <v>53478.6</v>
      </c>
      <c r="S101" s="63">
        <f t="shared" si="2"/>
        <v>90846.666666666672</v>
      </c>
      <c r="T101" s="64">
        <f t="shared" si="3"/>
        <v>108107.53333333333</v>
      </c>
    </row>
    <row r="102" spans="1:20" s="18" customFormat="1" x14ac:dyDescent="0.2">
      <c r="A102" s="73"/>
      <c r="B102" s="73"/>
      <c r="C102" s="70"/>
      <c r="D102" s="24" t="s">
        <v>113</v>
      </c>
      <c r="E102" s="32" t="s">
        <v>29</v>
      </c>
      <c r="F102" s="33">
        <v>1</v>
      </c>
      <c r="G102" s="10">
        <v>252000</v>
      </c>
      <c r="H102" s="8">
        <v>0.19</v>
      </c>
      <c r="I102" s="6">
        <v>47880</v>
      </c>
      <c r="J102" s="11">
        <v>299880</v>
      </c>
      <c r="K102" s="10">
        <v>61700</v>
      </c>
      <c r="L102" s="8">
        <v>0.19</v>
      </c>
      <c r="M102" s="6">
        <v>11723</v>
      </c>
      <c r="N102" s="11">
        <v>73423</v>
      </c>
      <c r="O102" s="10">
        <v>64785</v>
      </c>
      <c r="P102" s="8">
        <v>0.19</v>
      </c>
      <c r="Q102" s="6">
        <v>12309.15</v>
      </c>
      <c r="R102" s="6">
        <v>77094.149999999994</v>
      </c>
      <c r="S102" s="63">
        <f t="shared" si="2"/>
        <v>126161.66666666667</v>
      </c>
      <c r="T102" s="64">
        <f t="shared" si="3"/>
        <v>150132.38333333333</v>
      </c>
    </row>
    <row r="103" spans="1:20" s="18" customFormat="1" x14ac:dyDescent="0.2">
      <c r="A103" s="74"/>
      <c r="B103" s="74"/>
      <c r="C103" s="71"/>
      <c r="D103" s="24" t="s">
        <v>114</v>
      </c>
      <c r="E103" s="32" t="s">
        <v>29</v>
      </c>
      <c r="F103" s="33">
        <v>1</v>
      </c>
      <c r="G103" s="10">
        <v>52500</v>
      </c>
      <c r="H103" s="8">
        <v>0.19</v>
      </c>
      <c r="I103" s="6">
        <v>9975</v>
      </c>
      <c r="J103" s="11">
        <v>62475</v>
      </c>
      <c r="K103" s="10">
        <v>47500</v>
      </c>
      <c r="L103" s="8">
        <v>0.19</v>
      </c>
      <c r="M103" s="6">
        <v>9025</v>
      </c>
      <c r="N103" s="11">
        <v>56525</v>
      </c>
      <c r="O103" s="10">
        <v>49875</v>
      </c>
      <c r="P103" s="8">
        <v>0.19</v>
      </c>
      <c r="Q103" s="6">
        <v>9476.25</v>
      </c>
      <c r="R103" s="6">
        <v>59351.25</v>
      </c>
      <c r="S103" s="63">
        <f t="shared" si="2"/>
        <v>49958.333333333336</v>
      </c>
      <c r="T103" s="64">
        <f t="shared" si="3"/>
        <v>59450.416666666664</v>
      </c>
    </row>
    <row r="104" spans="1:20" s="18" customFormat="1" ht="60" x14ac:dyDescent="0.2">
      <c r="A104" s="34">
        <v>18</v>
      </c>
      <c r="B104" s="34">
        <v>78111803</v>
      </c>
      <c r="C104" s="40" t="s">
        <v>115</v>
      </c>
      <c r="D104" s="42" t="s">
        <v>146</v>
      </c>
      <c r="E104" s="27" t="s">
        <v>29</v>
      </c>
      <c r="F104" s="37">
        <v>1</v>
      </c>
      <c r="G104" s="10">
        <v>5607000</v>
      </c>
      <c r="H104" s="17">
        <v>0.19</v>
      </c>
      <c r="I104" s="6">
        <v>1065330</v>
      </c>
      <c r="J104" s="11">
        <v>6672330</v>
      </c>
      <c r="K104" s="10">
        <v>1200000</v>
      </c>
      <c r="L104" s="8">
        <v>0</v>
      </c>
      <c r="M104" s="6">
        <v>0</v>
      </c>
      <c r="N104" s="11">
        <v>1200000</v>
      </c>
      <c r="O104" s="10">
        <v>1260000</v>
      </c>
      <c r="P104" s="8">
        <v>0</v>
      </c>
      <c r="Q104" s="6">
        <v>0</v>
      </c>
      <c r="R104" s="6">
        <v>1260000</v>
      </c>
      <c r="S104" s="63">
        <f t="shared" si="2"/>
        <v>2689000</v>
      </c>
      <c r="T104" s="64">
        <f t="shared" si="3"/>
        <v>3044110</v>
      </c>
    </row>
    <row r="105" spans="1:20" s="18" customFormat="1" x14ac:dyDescent="0.2">
      <c r="A105" s="72">
        <v>19</v>
      </c>
      <c r="B105" s="72">
        <v>49101602</v>
      </c>
      <c r="C105" s="69" t="s">
        <v>116</v>
      </c>
      <c r="D105" s="24" t="s">
        <v>117</v>
      </c>
      <c r="E105" s="32" t="s">
        <v>29</v>
      </c>
      <c r="F105" s="33">
        <v>1</v>
      </c>
      <c r="G105" s="10">
        <v>10500</v>
      </c>
      <c r="H105" s="8">
        <v>0.19</v>
      </c>
      <c r="I105" s="6">
        <v>1995</v>
      </c>
      <c r="J105" s="11">
        <v>12495</v>
      </c>
      <c r="K105" s="10">
        <v>23700</v>
      </c>
      <c r="L105" s="8">
        <v>0.19</v>
      </c>
      <c r="M105" s="6">
        <v>4503</v>
      </c>
      <c r="N105" s="11">
        <v>28203</v>
      </c>
      <c r="O105" s="10">
        <v>24885</v>
      </c>
      <c r="P105" s="8">
        <v>0.19</v>
      </c>
      <c r="Q105" s="6">
        <v>4728.1499999999996</v>
      </c>
      <c r="R105" s="6">
        <v>29613.15</v>
      </c>
      <c r="S105" s="63">
        <f t="shared" si="2"/>
        <v>19695</v>
      </c>
      <c r="T105" s="64">
        <f t="shared" si="3"/>
        <v>23437.05</v>
      </c>
    </row>
    <row r="106" spans="1:20" s="18" customFormat="1" ht="60" x14ac:dyDescent="0.2">
      <c r="A106" s="73"/>
      <c r="B106" s="73"/>
      <c r="C106" s="70"/>
      <c r="D106" s="29" t="s">
        <v>147</v>
      </c>
      <c r="E106" s="25" t="s">
        <v>29</v>
      </c>
      <c r="F106" s="30">
        <v>1</v>
      </c>
      <c r="G106" s="10">
        <v>49500</v>
      </c>
      <c r="H106" s="8">
        <v>0.19</v>
      </c>
      <c r="I106" s="6">
        <v>9405</v>
      </c>
      <c r="J106" s="11">
        <v>58905</v>
      </c>
      <c r="K106" s="10">
        <v>36100</v>
      </c>
      <c r="L106" s="8">
        <v>0.19</v>
      </c>
      <c r="M106" s="6">
        <v>6859</v>
      </c>
      <c r="N106" s="11">
        <v>42959</v>
      </c>
      <c r="O106" s="10">
        <v>37905</v>
      </c>
      <c r="P106" s="8">
        <v>0.19</v>
      </c>
      <c r="Q106" s="6">
        <v>7201.95</v>
      </c>
      <c r="R106" s="6">
        <v>45106.95</v>
      </c>
      <c r="S106" s="63">
        <f t="shared" si="2"/>
        <v>41168.333333333336</v>
      </c>
      <c r="T106" s="64">
        <f t="shared" si="3"/>
        <v>48990.316666666673</v>
      </c>
    </row>
    <row r="107" spans="1:20" s="18" customFormat="1" x14ac:dyDescent="0.2">
      <c r="A107" s="73"/>
      <c r="B107" s="73"/>
      <c r="C107" s="70"/>
      <c r="D107" s="24" t="s">
        <v>118</v>
      </c>
      <c r="E107" s="25" t="s">
        <v>29</v>
      </c>
      <c r="F107" s="30">
        <v>1</v>
      </c>
      <c r="G107" s="10">
        <v>2625000</v>
      </c>
      <c r="H107" s="8">
        <v>0.19</v>
      </c>
      <c r="I107" s="6">
        <v>498750</v>
      </c>
      <c r="J107" s="11">
        <v>3123750</v>
      </c>
      <c r="K107" s="10">
        <v>378000</v>
      </c>
      <c r="L107" s="8">
        <v>0.19</v>
      </c>
      <c r="M107" s="6">
        <v>71820</v>
      </c>
      <c r="N107" s="11">
        <v>449820</v>
      </c>
      <c r="O107" s="10">
        <v>396900</v>
      </c>
      <c r="P107" s="8">
        <v>0.19</v>
      </c>
      <c r="Q107" s="6">
        <v>75411</v>
      </c>
      <c r="R107" s="6">
        <v>472311</v>
      </c>
      <c r="S107" s="63">
        <f t="shared" si="2"/>
        <v>1133300</v>
      </c>
      <c r="T107" s="64">
        <f t="shared" si="3"/>
        <v>1348627</v>
      </c>
    </row>
    <row r="108" spans="1:20" s="18" customFormat="1" ht="120.75" thickBot="1" x14ac:dyDescent="0.25">
      <c r="A108" s="74"/>
      <c r="B108" s="74"/>
      <c r="C108" s="71"/>
      <c r="D108" s="29" t="s">
        <v>148</v>
      </c>
      <c r="E108" s="25" t="s">
        <v>29</v>
      </c>
      <c r="F108" s="30">
        <v>1</v>
      </c>
      <c r="G108" s="47">
        <v>79800</v>
      </c>
      <c r="H108" s="14">
        <v>0.19</v>
      </c>
      <c r="I108" s="15">
        <v>15162</v>
      </c>
      <c r="J108" s="16">
        <v>94962</v>
      </c>
      <c r="K108" s="48">
        <v>93000</v>
      </c>
      <c r="L108" s="49">
        <v>0.19</v>
      </c>
      <c r="M108" s="50">
        <v>17670</v>
      </c>
      <c r="N108" s="51">
        <v>110670</v>
      </c>
      <c r="O108" s="48">
        <v>97650</v>
      </c>
      <c r="P108" s="49">
        <v>0.19</v>
      </c>
      <c r="Q108" s="50">
        <v>18553.5</v>
      </c>
      <c r="R108" s="50">
        <v>116203.5</v>
      </c>
      <c r="S108" s="65">
        <f>AVERAGE(G108,K108,O108)</f>
        <v>90150</v>
      </c>
      <c r="T108" s="66">
        <f t="shared" si="3"/>
        <v>107278.5</v>
      </c>
    </row>
    <row r="109" spans="1:20" ht="15.75" thickBot="1" x14ac:dyDescent="0.25">
      <c r="I109" s="52" t="s">
        <v>124</v>
      </c>
      <c r="J109" s="53">
        <f>SUM(J4:J108)</f>
        <v>38258625</v>
      </c>
      <c r="M109" s="55" t="s">
        <v>124</v>
      </c>
      <c r="N109" s="53">
        <f>SUM(N4:N108)</f>
        <v>34471846</v>
      </c>
      <c r="Q109" s="54" t="s">
        <v>124</v>
      </c>
      <c r="R109" s="53">
        <f>SUM(R4:R108)</f>
        <v>36185488.20000001</v>
      </c>
      <c r="S109" s="68" t="s">
        <v>124</v>
      </c>
      <c r="T109" s="67">
        <f>SUM(T4:T108)</f>
        <v>36305319.733333357</v>
      </c>
    </row>
  </sheetData>
  <mergeCells count="35">
    <mergeCell ref="S2:T2"/>
    <mergeCell ref="A2:F2"/>
    <mergeCell ref="O2:R2"/>
    <mergeCell ref="G2:J2"/>
    <mergeCell ref="K2:N2"/>
    <mergeCell ref="C9:C12"/>
    <mergeCell ref="B9:B12"/>
    <mergeCell ref="A9:A12"/>
    <mergeCell ref="A4:A7"/>
    <mergeCell ref="B4:B7"/>
    <mergeCell ref="C4:C7"/>
    <mergeCell ref="A13:A14"/>
    <mergeCell ref="B13:B14"/>
    <mergeCell ref="C13:C14"/>
    <mergeCell ref="A15:A19"/>
    <mergeCell ref="B15:B19"/>
    <mergeCell ref="C15:C19"/>
    <mergeCell ref="A28:A29"/>
    <mergeCell ref="B28:B29"/>
    <mergeCell ref="C28:C29"/>
    <mergeCell ref="A22:A25"/>
    <mergeCell ref="B22:B25"/>
    <mergeCell ref="C22:C25"/>
    <mergeCell ref="A105:A108"/>
    <mergeCell ref="B105:B108"/>
    <mergeCell ref="C105:C108"/>
    <mergeCell ref="C87:C103"/>
    <mergeCell ref="B87:B103"/>
    <mergeCell ref="A87:A103"/>
    <mergeCell ref="C32:C73"/>
    <mergeCell ref="B32:B73"/>
    <mergeCell ref="A32:A73"/>
    <mergeCell ref="C74:C85"/>
    <mergeCell ref="B74:B85"/>
    <mergeCell ref="A74:A8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Cantor</dc:creator>
  <cp:lastModifiedBy>Alex Enrique Sarmiento Camargo</cp:lastModifiedBy>
  <dcterms:created xsi:type="dcterms:W3CDTF">2024-04-16T20:42:59Z</dcterms:created>
  <dcterms:modified xsi:type="dcterms:W3CDTF">2024-08-16T14:10:41Z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2024-04-12T00:00:00Z</vt:filetime>
  </property>
  <property fmtid="{D5CDD505-2E9C-101B-9397-08002B2CF9AE}" pid="3" name="Creator">
    <vt:lpwstr>Microsoft® Word para Microsoft 365</vt:lpwstr>
  </property>
  <property fmtid="{D5CDD505-2E9C-101B-9397-08002B2CF9AE}" pid="4" name="LastSaved">
    <vt:filetime>2024-04-16T00:00:00Z</vt:filetime>
  </property>
  <property fmtid="{D5CDD505-2E9C-101B-9397-08002B2CF9AE}" pid="5" name="Producer">
    <vt:lpwstr>Microsoft® Word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2024-04-16T20:43:11Z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86622266-2419-4068-86a1-6758381c336f</vt:lpwstr>
  </property>
  <property fmtid="{D5CDD505-2E9C-101B-9397-08002B2CF9AE}" pid="12" name="MSIP_Label_fc111285-cafa-4fc9-8a9a-bd902089b24f_ContentBits">
    <vt:lpwstr>0</vt:lpwstr>
  </property>
</Properties>
</file>