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defaultThemeVersion="166925"/>
  <mc:AlternateContent xmlns:mc="http://schemas.openxmlformats.org/markup-compatibility/2006">
    <mc:Choice Requires="x15">
      <x15ac:absPath xmlns:x15ac="http://schemas.microsoft.com/office/spreadsheetml/2010/11/ac" url="C:\Users\Pc\OneDrive\Documents\1. ALCALDIA DE MAICAO\1. PROCESOS DE CONTRATACIÓN 2024\CD\CONTRATOS INTERADMINISTRATIVOS\3. IPSI EREJEERIA WAYUU\Modificatorio\"/>
    </mc:Choice>
  </mc:AlternateContent>
  <xr:revisionPtr revIDLastSave="0" documentId="8_{8387C143-E9F1-431C-BAB1-564F5C56FD82}" xr6:coauthVersionLast="47" xr6:coauthVersionMax="47" xr10:uidLastSave="{00000000-0000-0000-0000-000000000000}"/>
  <bookViews>
    <workbookView xWindow="-108" yWindow="-108" windowWidth="23256" windowHeight="12456" xr2:uid="{00000000-000D-0000-FFFF-FFFF00000000}"/>
  </bookViews>
  <sheets>
    <sheet name="ANEXO TECNICO PIC 2024" sheetId="6" r:id="rId1"/>
  </sheets>
  <definedNames>
    <definedName name="_xlnm._FilterDatabase" localSheetId="0" hidden="1">'ANEXO TECNICO PIC 2024'!$A$5:$BB$54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54" i="6" l="1"/>
  <c r="Q53" i="6"/>
  <c r="Q52" i="6"/>
  <c r="Q51" i="6"/>
  <c r="Q50" i="6"/>
  <c r="Q49" i="6"/>
  <c r="Q48" i="6"/>
  <c r="Q47" i="6"/>
  <c r="Q46" i="6"/>
  <c r="Q45" i="6"/>
  <c r="Q44" i="6"/>
  <c r="Q43" i="6"/>
  <c r="Q42" i="6"/>
  <c r="Q41" i="6"/>
  <c r="Q40" i="6"/>
  <c r="Q39" i="6"/>
  <c r="Q38" i="6"/>
  <c r="Q37" i="6"/>
  <c r="Q36" i="6"/>
  <c r="Q35" i="6"/>
  <c r="Q34" i="6"/>
  <c r="Q33" i="6"/>
  <c r="Q32" i="6"/>
  <c r="Q31" i="6"/>
  <c r="Q30" i="6"/>
  <c r="Q29" i="6"/>
  <c r="Q28" i="6"/>
  <c r="Q27" i="6"/>
  <c r="Q26" i="6"/>
  <c r="Q25" i="6"/>
  <c r="Q24" i="6"/>
  <c r="Q23" i="6"/>
  <c r="Q22" i="6"/>
  <c r="Q21" i="6"/>
  <c r="Q20" i="6"/>
  <c r="Q19" i="6"/>
  <c r="Q18" i="6"/>
  <c r="Q17" i="6"/>
  <c r="Q16" i="6"/>
  <c r="Q15" i="6"/>
  <c r="Q14" i="6"/>
  <c r="Q13" i="6"/>
  <c r="Q12" i="6"/>
  <c r="Q11" i="6"/>
  <c r="Q10" i="6"/>
  <c r="Q9" i="6"/>
  <c r="Q8" i="6"/>
  <c r="Q7" i="6"/>
  <c r="Q6" i="6"/>
  <c r="BA32" i="6"/>
  <c r="AX31" i="6"/>
  <c r="AW31" i="6"/>
</calcChain>
</file>

<file path=xl/sharedStrings.xml><?xml version="1.0" encoding="utf-8"?>
<sst xmlns="http://schemas.openxmlformats.org/spreadsheetml/2006/main" count="1473" uniqueCount="471">
  <si>
    <t>Dimensión PDSP</t>
  </si>
  <si>
    <t>Resultado</t>
  </si>
  <si>
    <t>Programa</t>
  </si>
  <si>
    <t>Meta Sanitaria del componente o meta de producto</t>
  </si>
  <si>
    <t>Valor apropiación año 2024 (en pesos)</t>
  </si>
  <si>
    <t>Fuente de Financiación Real</t>
  </si>
  <si>
    <t>Valor apropiación fuente año 2024 (en pesos)</t>
  </si>
  <si>
    <t>Descripción de la Actividad</t>
  </si>
  <si>
    <t>Unidad de Medida</t>
  </si>
  <si>
    <t>Trimestre 1</t>
  </si>
  <si>
    <t>Trimestre 2</t>
  </si>
  <si>
    <t>1. Recursos Provenientes del Sistema General de Participaciones (SGP), los estimará el MSPS a cada Entidad Territorial conforme  a la Ley 715 de 2001</t>
  </si>
  <si>
    <t>numero</t>
  </si>
  <si>
    <t>Trimestre 3</t>
  </si>
  <si>
    <t>Trimestre 4</t>
  </si>
  <si>
    <t>Código Rubro Presupuestal</t>
  </si>
  <si>
    <t>Línea Operativa PDSP</t>
  </si>
  <si>
    <t>Promoción de la salud</t>
  </si>
  <si>
    <t>Gestión de riesgo en salud</t>
  </si>
  <si>
    <t>Salud ambiental</t>
  </si>
  <si>
    <t>Realizar acciones intersectoriales que fortalezcan la cobertura y mejoramiento de las condiciones de hábitat saludable, calidad del agua y la reducción en un 80% de los riesgos sanitarios del municipio de Maicao.</t>
  </si>
  <si>
    <t xml:space="preserve">A.2.2.15  - SALUD AMBIENTAL </t>
  </si>
  <si>
    <t xml:space="preserve">Aumentar en un 60% las coberturas de agua potable optimas para el consumo humano mediante el mejoramiento y la preservación de las condiciones sanitarias </t>
  </si>
  <si>
    <t>101841959,80</t>
  </si>
  <si>
    <t>A.2.2.15.1</t>
  </si>
  <si>
    <t>Ejecutar acciones que promuevan y apliquen efectivamente autocuidado en el municipio de Maicao en el 80% de la población urbana y rural, en temas de carga  de la enfermedades respiratoria de contacto priorizando la prevención del COVID19 y sus efectos generales en la población afectada directa e indirectamente.</t>
  </si>
  <si>
    <t xml:space="preserve">Garantizar en un 100% la atencion en salud de los habitantes del municipio de maicao afectados por las enfermedades de origen ambiental priorizando las causadas por los efectos del Covid 19 </t>
  </si>
  <si>
    <t>87500000,00</t>
  </si>
  <si>
    <t>A.2.2.15.2</t>
  </si>
  <si>
    <t>65398109,80</t>
  </si>
  <si>
    <t>3750000,00</t>
  </si>
  <si>
    <t>Salud y ámbito laboral</t>
  </si>
  <si>
    <t xml:space="preserve">Implementar estrategias que fomenten  la protección de la salud y  la seguridad en el trabajo  en el 90% a la población trabajadora del municipio de Maicao a partir de las normas </t>
  </si>
  <si>
    <t>A.2.2.21 - SALUD Y AMBITO LABORAL</t>
  </si>
  <si>
    <t>Aumentar las estrategias laborales en un 40% las cuales protegan la salud y seguridad de los trabajadores formales e informales del municipio de maicao</t>
  </si>
  <si>
    <t>A.2.2.21.1</t>
  </si>
  <si>
    <t>Minimizar un 80% la carga de enfermedades de origen laboral mediante el fortalecimiento y el desarrollo de capacidades de promoción y prevención ante situaciones prevalentes de riesgo laboral, adecuando las condiciones y la gestión de la prevención del COVID-19 en ámbitos labores en el municipio de Maicao.</t>
  </si>
  <si>
    <t>Disminuir en un 30% la carga de enfermedades de origen laboral en los sectores formales e informales de la economia del municipio de maicao</t>
  </si>
  <si>
    <t>Seguridad alimentaria y nutricional</t>
  </si>
  <si>
    <t>Incrementar en un 30% la oferta institucional, la disponibilidad y acceso de los alimentos prioritarios para la población del municipio de Maicao.</t>
  </si>
  <si>
    <t xml:space="preserve">A.2.2.18  - SEGURIDAD ALIMENTARIA Y NUTRICIONAL </t>
  </si>
  <si>
    <t>Asegurar en un 100% el acceso a los alimentos prioritarios en la poblacion vulnerable del municipio de maicao</t>
  </si>
  <si>
    <t>204559959,20</t>
  </si>
  <si>
    <t>A.2.2.18.1</t>
  </si>
  <si>
    <t>Realizar acciones de gestión de autoridad sanitaria que garanticen el goce efectivo de la atención en salud priorizando temas que apunten a la reducción de la morbimortalidad asociada a problemas de nutrición.</t>
  </si>
  <si>
    <t>Lograr la reduccion en un 40% de las enfermedades asociadas a la desnutricion en el municipio de maicao</t>
  </si>
  <si>
    <t>43397950,00</t>
  </si>
  <si>
    <t>A.2.2.18.2</t>
  </si>
  <si>
    <t xml:space="preserve">Implementar una estrategia integral para la ejecución de la política de Seguridad Alimentaria y Nutricional (SAN) que permita intervenir y reducir la carga de Morbimortalidad asociados a los eventos de nutrición, teniendo en cuenta las condiciones especiales del territorio como factores étnicos y Migratorios. </t>
  </si>
  <si>
    <t>Garantizar la vigilancia en un 100% de los eventos presentables de desnutricion en la poblacion infantil del municipio</t>
  </si>
  <si>
    <t>Adoptar medidas de inspección, vigilancia y control en cumplimiento de la Res. 1229 de 2013 relacionadas a la inocuidad de los alimentos y bebidas que se comercialicen, y manipulen en el 90% de los establecimientos del municipio de Maicao.</t>
  </si>
  <si>
    <t>Implementar en un 100% la inspeccion, vigilancia y manipulacion  de los alimentos y bebidas que se expendan o se comercializen en el municipio de maicao</t>
  </si>
  <si>
    <t>porcetanje</t>
  </si>
  <si>
    <t>Transversal gestión diferencial de poblaciones vulnerables</t>
  </si>
  <si>
    <t>Promover los  entornos saludables y fortalecer  el desarrollo integral del 80% de las niñas, niños y adolescentes teniendo en cuenta el enfoque étnico y migratorio de la población  del municipio de Maicao.</t>
  </si>
  <si>
    <t xml:space="preserve">A.2.2.22  - GESTIÓN DIFERENCIAL DE POBLACIONES VULNERABLES </t>
  </si>
  <si>
    <t>Fortalecer en un 90% las estrategias de participacion y el desarrollo integral de los niños, niñas y adolescentes del municipio de maicao mediante el enfoque etnico</t>
  </si>
  <si>
    <t>103724609,80</t>
  </si>
  <si>
    <t>A.2.2.22.1</t>
  </si>
  <si>
    <t>Implementar acciones  que fortalezcan  en un 80% la atención integral en  salud en la población en etapa de envejecimiento y vejez del municipio de Maicao</t>
  </si>
  <si>
    <t>Lograr en un 100% la atencion efectiva en salud de la poblacion adulta mayor  con patologias cronicas mediante el enfoque de derechos en el municipio de maicao</t>
  </si>
  <si>
    <t>42076500,00</t>
  </si>
  <si>
    <t xml:space="preserve">Fomentar estrategias para la atención integral en salud en el 80% de la población, aplicando el enfoque de género de la población vulnerable del municipio de Maicao. </t>
  </si>
  <si>
    <t>Minimizar en un 60% las barreras en salud de la poblacion del municipio de maicao aplicando el enfoque de genero</t>
  </si>
  <si>
    <t xml:space="preserve">Mejorar las condiciones de vida y salud en el 85% de la población étnica presente en el municipio de Maicao </t>
  </si>
  <si>
    <t xml:space="preserve">Implementar en un 80% las estrategias para la atencion integral en salud de la poblacion etnica de la zona urbana y rural del municipio de maicao </t>
  </si>
  <si>
    <t>Implementar el 90% de las acciones incluyentes que mejoren la  salud y calidad de vida de  la población en condición de discapacidad presente en el  municipio de Maicao.</t>
  </si>
  <si>
    <t>Lograr en un 100% la atencion en salud de la poblacion en condicion de discapacidad del municipio de maicao mediante el goce efectivo de derechos</t>
  </si>
  <si>
    <t>Crear el 90% de estrategias incluyentes de atención psicosocial y atención integral en salud de la población víctimas del conflicto de presente en el  municipio de maicao</t>
  </si>
  <si>
    <t>Lograr en un 100% la atencion integral en salud de la poblacion victima del conflicto armado del municipio de maicao</t>
  </si>
  <si>
    <t>Socializar a 20 empresas del sector formal lo  beneficios que tienen las empresas por la inclusion de personas en condicion de Discapacidad  en el Municipio de Maicao.</t>
  </si>
  <si>
    <t>Realizar tres ( 3) jornadas de  capacitacion a 45  empresas, trabajadores  informales en sector comercio y microterritorio priorizados con negocios ( tiendas, vendedores ambulante, y otros negocios) en el entorno laboral   sobre Normas y Reglamentos en el Sistema de Gestion y Seguridad en el Trabajo del Municipio</t>
  </si>
  <si>
    <t>Desarrollar una (1) estrategias de informacion mediante medio de comunicación masiva  para disfundir, prevenir el trabajo infantil en todas sus formas, dirigidos a las poblaciones vulnerables de la zona urbana y rural</t>
  </si>
  <si>
    <t>Intervenciòn  año 2024</t>
  </si>
  <si>
    <t>Medio de Verificaciòn Soporte</t>
  </si>
  <si>
    <t>Equipo Bàsico</t>
  </si>
  <si>
    <t>Entorno</t>
  </si>
  <si>
    <t>Poblaciòn Sujeto</t>
  </si>
  <si>
    <t>Microterritorio</t>
  </si>
  <si>
    <t>Resposable</t>
  </si>
  <si>
    <t>Perfiles Equipo Bàsico</t>
  </si>
  <si>
    <t>EQUIPO BASICO 1</t>
  </si>
  <si>
    <t>EQUIPO BASICO 2</t>
  </si>
  <si>
    <t>EQUIPO BASICO 3</t>
  </si>
  <si>
    <t>ENFERMERA JEFE, AUXILIAR DE ENFERMERIA (2), PROMOTOR DE SALUD</t>
  </si>
  <si>
    <t xml:space="preserve"> ENFERMERA JEFE, SALUBRISTA OCUPACIONAL, AUXILIAR DE ENFERMERIA (2) PROMOTOR EN SALUD</t>
  </si>
  <si>
    <t>MEDICO GENERAL, PROFESIONAL ESPECIALISTA EN   EN SALUD, NUTRICIONISTA, AUXILIAR DE ENFERMERIA (2), TECNICO EN SISTEMAS PROMOTOR DE SALUD.</t>
  </si>
  <si>
    <t>Secretaria de Salud Municipal de Maicao-Autoridad Sanitaria</t>
  </si>
  <si>
    <t>1. Institucional
2. Laboral
3. Educativo
4. Comunitario
5. Familia Hogar</t>
  </si>
  <si>
    <t>1. Institucional
3. Educativo
4. Comunitario
5. Familia Hogar</t>
  </si>
  <si>
    <t>1.Registro de Asistencia
2. Formato de Acta de Reunion-Formato Acta de Concertacion-Formato Acta de dialogo para Consesno o disenso
3. Formato de Registros Filmicos (Fotograficos/Videos).
4. Ficha de Caracterizacion Socio-Demografica.
5. Ficha de Monitoreo y Seguimiento.
6. Formato de monitoreo y seguimiento de la Adherencia a las Rutas integrales de atencion en salud.
7. Formato de Visita Domiciliaria
8. Formato de Canalizacion
9. Formato y oficio de Remision</t>
  </si>
  <si>
    <t>1.Registro de Asistencia
2. Formato de Acta de Reunion-Formato Acta de Concertacion-Formato Acta de dialogo para Consesno o disenso
3. Formato de Registros Filmicos (Fotograficos/Videos).
4. Ficha de Caracterizacion Socio-Demografica.
5. Ficha de Monitoreo y Seguimiento.
6. Formato de monitoreo y seguimiento de la Adherencia a las Rutas integrales de atencion en salud.
7. Formato de Visita Domiciliaria
8. Formato de Canalizacion
9. Formato y oficio de Remision
10. Registro Individual de Prestacion de servicios-RIPS-Codigo unico de prestacion de servicios-CUPS
12. Ficha Identificacion, Monitoreo y Seguimiento a Casos de DNT Aguda en menores de 5 años</t>
  </si>
  <si>
    <t>1.Registro de Asistencia
2. Formato de Acta de Reunion-Formato Acta de Concertacion-Formato Acta de dialogo para Consesno o disenso
3. Formato de Registros Filmicos (Fotograficos/Videos).
4. Ficha de Caracterizacion Socio-Demografica.
5. Ficha de Monitoreo y Seguimiento.
6. Formato de monitoreo y seguimiento de la Adherencia a las Rutas integrales de atencion en salud.
7. Formato de Visita Domiciliaria
8. Formato de Canalizacion
9. Formato y oficio de Remision
13. Ficha de caracterizacion Laboral-Identificacion del riesgo</t>
  </si>
  <si>
    <t>No. Personas</t>
  </si>
  <si>
    <t>No. Familias priorizadas</t>
  </si>
  <si>
    <t>No. Comunidades/Barrios</t>
  </si>
  <si>
    <t>0. Informe Tecnico-Operativo de Ejecucion PIC
1.Registro de Asistencia
2. Formato de Acta de Reunion-Formato Acta de Concertacion-Formato Acta de dialogo para Consesno o disenso
3. Formato de Registros Filmicos (Fotograficos/Videos).
4. Ficha de Caracterizacion Socio-Demografica.
5. Ficha de Monitoreo y Seguimiento.
6. Formato de monitoreo y seguimiento de la Adherencia a las Rutas integrales de atencion en salud.
7. Formato de Visita Domiciliaria
8. Formato de Canalizacion
9. Formato y oficio de Remision
10. Registro Individual de Prestacion de servicios-RIPS-Codigo unico de prestacion de servicios-CUPS
12. Ficha Identificacion, Monitoreo y Seguimiento a Casos de DNT Aguda en menores de 5 años</t>
  </si>
  <si>
    <t>0. Informe Tecnico-Operativo de Ejecucion PIC
1.Registro de Asistencia
2. Formato de Acta de Reunion-Formato Acta de Concertacion-Formato Acta de dialogo para Consesno o disenso
3. Formato de Registros Filmicos (Fotograficos/Videos).
4. Ficha de Caracterizacion Socio-Demografica.
5. Ficha de Monitoreo y Seguimiento.
6. Formato de monitoreo y seguimiento de la Adherencia a las Rutas integrales de atencion en salud.
7. Formato de Visita Domiciliaria
8. Formato de Canalizacion
9. Formato y oficio de Remision</t>
  </si>
  <si>
    <t>ANEXO TÉCNICO DE PLANES DE INTERVENCIONES COLECTIVAS - PIC - 2024</t>
  </si>
  <si>
    <t>MUNICIPIO DE MAICAO - LA GUAJIRA</t>
  </si>
  <si>
    <t>FORTALECIMIENTO DE LA FORMULACION Y EJECUCION DEL PLAN DE SALUD PUBLICA DE INTERVENCIONES COLECTIVAS - PIC - EN LAS ACCIONES DE PROMOCION DE LA SALUD Y GESTION DEL RIESGO ENCAMINADAS A MODIFICAR POSITIVAMENTE LOS DETERMINANTES SOCIALES DE LA SALUD DEL MUNICIPIO DE MAICAO PARA VIGENCIA 2024.</t>
  </si>
  <si>
    <t xml:space="preserve"> </t>
  </si>
  <si>
    <t>T30-CARRAIPIA
T31-LA MAJAYURA
T32-PARAGUACHON
COMUNA 1- MT01</t>
  </si>
  <si>
    <t>T24-MT01
Punto Referencia Pasipamana</t>
  </si>
  <si>
    <t>Descripcion</t>
  </si>
  <si>
    <t>Codigo Cups</t>
  </si>
  <si>
    <t>I11103</t>
  </si>
  <si>
    <t>I30101</t>
  </si>
  <si>
    <t>I10001</t>
  </si>
  <si>
    <t>INFORMACIÓN EN SALUD PARA EL CUIDADO DEL AMBIENTE</t>
  </si>
  <si>
    <t>I10403</t>
  </si>
  <si>
    <t>INFORMACIÓN EN SALUD PARA LA ALIMENTACIÓN SALUDABLE</t>
  </si>
  <si>
    <t>I10412</t>
  </si>
  <si>
    <t>INFORMACIÓN EN SALUD PARA LA ADOPCIÓN DE ESTILOS DE VIDA SALUDABLE</t>
  </si>
  <si>
    <t>I10605</t>
  </si>
  <si>
    <t>INFORMACIÓN EN SALUD PARA LA PROMOCIÓN DE LA LACTANCIA MATERNA</t>
  </si>
  <si>
    <t>I11001</t>
  </si>
  <si>
    <t>EDUCACIÓN Y COMUNICACIÓN PARA EL CUIDADO DEL AMBIENTE</t>
  </si>
  <si>
    <t>I11003</t>
  </si>
  <si>
    <t>EDUCACIÓN Y COMUNICACIÓN PARA LA SALUD SOBRE AGUA APTA PARA CONSUMO HUMANO</t>
  </si>
  <si>
    <t>I11012</t>
  </si>
  <si>
    <t>EDUCACIÓN Y COMUNICACIÓN PARA LA SALUD PARA GESTIONAR EL RIESGO DE SU OCUPACIÓN U OFICIO A TRABAJADORES INFORMALES</t>
  </si>
  <si>
    <t>EDUCACIÓN Y COMUNICACIÓN EN SALUD PARA LA PREVENCIÓN DE LA VIOLENCIA</t>
  </si>
  <si>
    <t>I11202</t>
  </si>
  <si>
    <t>EDUCACIÓN Y COMUNICACIÓN PARA LA PREVENCIÓN DE VIOLENCIAS DE GÉNERO Y VIOLENCIAS SEXUALES</t>
  </si>
  <si>
    <t>I11301</t>
  </si>
  <si>
    <t>EDUCACIÓN Y COMUNICACIÓN EN PREVENCIÓN DE ENFERMEDADES INFECCIOSAS TRANSMITIDAS POR VÍA AÉREA Y CONTACTO DIRECTO</t>
  </si>
  <si>
    <t>I11302</t>
  </si>
  <si>
    <t>EDUCACIÓN Y COMUNICACIÓN EN PREVENCIÓN DE ENFERMEDADES INFECCIOSAS TRASMITIDAS SUELO, AGUA Y ALIMENTOS</t>
  </si>
  <si>
    <t>I11403</t>
  </si>
  <si>
    <t>EDUCACIÓN Y COMUNICACIÓN EN SALUD PARA LA ALIMENTACIÓN SALUDABLE</t>
  </si>
  <si>
    <t>EDUCACIÓN Y COMUNICACIÓN EN SALUD PARA LA PROMOCIÓN DEL CUIDADO E HIGIENE DE LA SALUD BUCAL</t>
  </si>
  <si>
    <t>I11406</t>
  </si>
  <si>
    <t>EDUCACIÓN Y COMUNICACIÓN EN SALUD PARA LA PROMOCIÓN DE LA SALUD AUDITIVA Y COMUNICATIVA</t>
  </si>
  <si>
    <t>I11409</t>
  </si>
  <si>
    <t>EDUCACIÓN Y COMUNICACIÓN PARA EL FORTALECIMIENTO DE FACTORES PROTECTORES HACIA EL CONTROL DE ENFERMEDADES CRÓNICAS CARDIOVASCULARES</t>
  </si>
  <si>
    <t>I11412</t>
  </si>
  <si>
    <t>EDUCACIÓN Y COMUNICACIÓN PARA LA ADOPCIÓN DE ESTILOS DE VIDA SALUDABLE</t>
  </si>
  <si>
    <t>I11501</t>
  </si>
  <si>
    <t>EDUCACIÓN Y COMUNICACIÓN PARA LA SALUD EN PRÁCTICAS DE CUIDADO DE LA SALUD EN EL TRABAJO</t>
  </si>
  <si>
    <t>I20102</t>
  </si>
  <si>
    <t>ENTREGA O DISPENSACIÓN MASIVA O DIRIGIDA DE DESPARASITANTES PARA EL CONTROL Y LA ELIMINACIÓN DE LAS GEOHELMINTIASIS</t>
  </si>
  <si>
    <t>I30001</t>
  </si>
  <si>
    <t>CARACTERIZACIÓN DEL INDIVIDUO Y SU ENTORNO FAMILIAR</t>
  </si>
  <si>
    <t>I30006</t>
  </si>
  <si>
    <t>ACOMPAÑAMIENTO A LA FAMILIA PARA EL MANEJO EN LOS DIFERENTES ENTORNOS</t>
  </si>
  <si>
    <t>ACOMPAÑAMIENTO AL INDIVIDUO Y LA FAMILIA EN LOS CENTROS DE ESCUCHA</t>
  </si>
  <si>
    <t>I30204</t>
  </si>
  <si>
    <t>CONFORMACIÓN Y FORTALECIMIENTO DE REDES FAMILIARES, COMUNITARIAS Y SOCIALES PARA LA PROMOCIÓN DE LOS COMPONENTES DE SALUD AMBIENTAL</t>
  </si>
  <si>
    <t>I30205</t>
  </si>
  <si>
    <t>CONFORMACIÓN Y FORTALECIMIENTO DE REDES FAMILIARES, COMUNITARIAS Y SOCIALES PARA PROMOCIÓN DE LA LACTANCIA MATERNA Y ALIMENTACIÓN COMPLEMENTARIA</t>
  </si>
  <si>
    <t>I30301</t>
  </si>
  <si>
    <t>CARACTERIZACIÓN DEL ENTORNO LABORAL CON ÉNFASIS EN LA INFORMALIDAD</t>
  </si>
  <si>
    <t>I30304</t>
  </si>
  <si>
    <t>CARACTERIZACIÓN DEL ENTORNO COMUNITARIO</t>
  </si>
  <si>
    <t xml:space="preserve">tarifa </t>
  </si>
  <si>
    <t>CodigoPropio</t>
  </si>
  <si>
    <t>id_actividad</t>
  </si>
  <si>
    <t>Id_dimension</t>
  </si>
  <si>
    <t>Costos indirectos</t>
  </si>
  <si>
    <t xml:space="preserve">Estrategia </t>
  </si>
  <si>
    <t>Costos Directos_Talento Humano</t>
  </si>
  <si>
    <t>Costos Directos_ Transporte</t>
  </si>
  <si>
    <t>Costos Directos_ Gastos _Adtivo y Finac</t>
  </si>
  <si>
    <t>Indicador  de Producto</t>
  </si>
  <si>
    <t>Indicador de Resultados</t>
  </si>
  <si>
    <t>Gestion de alianza transectoreal para la promocion de habitos alimentarios saludables</t>
  </si>
  <si>
    <t xml:space="preserve">Gestion y realizacion de acciones de institucioners amigas de la mujer y la infancia IAMI . </t>
  </si>
  <si>
    <t xml:space="preserve">Alianza transectoreal para la promocion de habitos alimentarios saludables  </t>
  </si>
  <si>
    <t>Participacion social y comunitaria en los temas SAN.</t>
  </si>
  <si>
    <t xml:space="preserve">Estrategia de gestion del conociiento y comunicación transectorial con perpectiva integral que incluya sistemas y fuentes de informacion de  todos los acctores de SAN </t>
  </si>
  <si>
    <t xml:space="preserve">Establecimiento del sistema de seguimiento, moniereo y evalucui9on y el observatoruio de seguridad y nutricinal </t>
  </si>
  <si>
    <t xml:space="preserve">Realizar la caracterizacion para el abordaje integral e identificar los riesgos que inseden en la seguridad aliemntaria </t>
  </si>
  <si>
    <t xml:space="preserve">Alianza transectorial para la promocion de habitos alimentarios saludables </t>
  </si>
  <si>
    <t xml:space="preserve">Proporcion de menores de 6 meses con lactancia materna exclisiva </t>
  </si>
  <si>
    <t xml:space="preserve">Propocion  de personas que asisten a seseiones educativas grupales para promover y garantizar el consumo  de alimentacion saludable . </t>
  </si>
  <si>
    <t>Proporcion de personas cuidadoras con conocimiento, actitudes y  y practicas quen promueven un adecuado estado nutricional en niños y niñas</t>
  </si>
  <si>
    <t xml:space="preserve">Proporcion de personas con conocimiento actitudes y practicas para promover un adecuado estado nutricional y prevenir las enfermedades  relaciondas con el regimen alimentario. </t>
  </si>
  <si>
    <t xml:space="preserve">Prevalencia de desnutricion  aguda en menores de cinco años </t>
  </si>
  <si>
    <t xml:space="preserve">Proporcion de menores de cinco años con peso adecuado para la talla. ( RIPS) </t>
  </si>
  <si>
    <t xml:space="preserve">Proporcion de  personas de cinco años y mas con  el índice de masa corporal - IMC  adecuado para la edad . </t>
  </si>
  <si>
    <t xml:space="preserve">Cobertura de intervencion   de consulta  para la promocion y  apoyo de lactancia materna  en niños menores de dos meses de edad </t>
  </si>
  <si>
    <t xml:space="preserve">Proporcion  de personas cuidadora que asisten a sesiones educativas grupales según finalidad  sobre la importancia de la lactancia materna exclusiva,  y la limentacionn  complementaria </t>
  </si>
  <si>
    <t>Cobertura de consulta  de   para la promocion y apoyo de la lactancia materna en niños  menores de  meses de edad</t>
  </si>
  <si>
    <t>Proporcion de personas con valoracion antroprometica</t>
  </si>
  <si>
    <t>Cobertura con atencion integral de acuerdo al esquema definido</t>
  </si>
  <si>
    <t xml:space="preserve">Cobertura de desparacitacion antihelmintica en niños 1 a 5 aaños y de 5 a 14 años </t>
  </si>
  <si>
    <t>Numero de personas abordadas en el PIC por intervencion en seguridad alimentaria y nutricional</t>
  </si>
  <si>
    <t xml:space="preserve">Intervencion y atencion en salud  en el marco de atancion integral a niños , niñas y adolescentes </t>
  </si>
  <si>
    <t>Promocionar los medios de comunicación como herramienta en la promocion del respeto  y reconocimiento de los derechos de las niñas, los niños y adolescentes.</t>
  </si>
  <si>
    <t>Atencion e intervencion en salud en el marco de la atencion integral a ninos, niñas y adolescentes.</t>
  </si>
  <si>
    <t>Adaptacion y repuesta integral de la institucionalidad responsable de la proteccion de la poblacion  mayor</t>
  </si>
  <si>
    <t xml:space="preserve">Promocion de la equidad de genero para  salud </t>
  </si>
  <si>
    <t>Fortalecimiento de la institucionalidad para responder  equitativamente al goce efectivo de derecho, necesidades y demandas.</t>
  </si>
  <si>
    <t>Consolidacion y alianza con los gestores comunitario de los diferentes grupos etnicos, para facilitar  el desarrollo de modelos y rutas de atencion y acceso a los servicios, preservando,  las raices   culturales de la medicina  tradicional  y el recocimiento de los medicos tradicinlaes, como alternativa  de atencion  en salud..</t>
  </si>
  <si>
    <t>Formacion de lideres comunitarios y poblacion en general sobre derechos humanos y Derecho Internacional Humanitario.</t>
  </si>
  <si>
    <t xml:space="preserve">Proporcion  de niñas y niños en primera jnfancia con desarrollo esperado o normal para la edad  </t>
  </si>
  <si>
    <t xml:space="preserve">Proporcion  de adultos mayores que conservan su dependencia  funcional </t>
  </si>
  <si>
    <t xml:space="preserve">Proporcion de personas que desarrollan capacidades para el establecimiento de relaciones sanas y constructivas  </t>
  </si>
  <si>
    <t xml:space="preserve">Proporcion de personas que desarrollan capacidades para la gestion de las emociones </t>
  </si>
  <si>
    <t xml:space="preserve">Proporcion de personas con capacidades  para afrontar procesos vitales </t>
  </si>
  <si>
    <t>Entornos abordados  desde el PIC  con condiciones fisicas, sociales, ambientales, que protejen y promueven la salud.</t>
  </si>
  <si>
    <t xml:space="preserve">Proporcion de niñas y niños en primera infancia clasificados con riesgo  o sospecha de problemas en el desarrollo con seguimiento </t>
  </si>
  <si>
    <t xml:space="preserve">Proporcion de personas cuidadoras que asisten a sesiones educativas grupales según su finalidad </t>
  </si>
  <si>
    <t>.</t>
  </si>
  <si>
    <t xml:space="preserve">Proporcion de adultos mayores  identificados  con fragilidad </t>
  </si>
  <si>
    <t>Proporcion de personas identificadas con sospecha de violencia fisica, psicologica o sexual</t>
  </si>
  <si>
    <t>Personas con identificacion de riesgos canalizadas a servicios sociales o sanitrios desde el PIC</t>
  </si>
  <si>
    <t>Proporcion de personas abordadas desde el PIC con detencion de riesgos para la salud.</t>
  </si>
  <si>
    <t>Proporcion de personas que asisten a sesiones educativas grupales según funalidad en torno y ambiente saludable.</t>
  </si>
  <si>
    <t>Proporcion de personas que asisten a sesiones educativas grupales según funalidad de entorno y ambiente saludable.</t>
  </si>
  <si>
    <t>Proporcion de personas que asisten a sesiones educativas grupales según funalidad de  la promocion de los Derechos humanos</t>
  </si>
  <si>
    <t xml:space="preserve">Atencion primaria  en salud APS con gestion intersectorial y participacion social </t>
  </si>
  <si>
    <t xml:space="preserve">Educacion en salud ambiental  para cambios conductales y modelos de produccion limpia y sostenible. </t>
  </si>
  <si>
    <t xml:space="preserve">Gestion integral del recurrso hidrico de forma intersectorial y con participacion comunitaria </t>
  </si>
  <si>
    <t>Costos total</t>
  </si>
  <si>
    <t>Actualizar (1) una caracterización social y ambiental de los entornos comunitarios 90 personas en los MT y comunidades indigenas priorizados de acuerdo al comportamiento epidemiologico</t>
  </si>
  <si>
    <t>Realizar (2) dos espacios de saberes mediante la estrategia de educacion y comunicacion en salud  sobre cambios Climáticos y las medidas de adaptación y mitigación que incidan en los determinantes de la Salud Ambiental dirigida autoridades tradicionales que permita generar conciencia en las  90 personas de las comunidades  wayuu sobre las emergencias por eventos climáticos y catastróficos.</t>
  </si>
  <si>
    <t>Conmemorar el Día mundial del agua, mediante la realizacion (1)  de una campaña con la implementacion de estrategias de informacion en salud por medio de comunicacion de 180 personas de las comunidades masiva y sensibilizacion en articulacion con los lideres Indigenas, autoridades indigenas con difusion de mensaje claves sobre cuidados e importancia del agua en el municipio de Maicao dirigida a la comunidad en general (urbana, rural).</t>
  </si>
  <si>
    <t>Realizar una (1) una capacitacion sobre cambios Climaticos y las medidas de adaptacion y mitigacion que incidan en los determinantes de la Salud Ambiental dirigida a la poblacion de 180  estudiantes de secundaria, en con memoracion del dia internacional del agua.</t>
  </si>
  <si>
    <t>Realizar seis (6) acciones de promocion de 90 hogares, ( educacion en el entorno hogar  )  en la zona periferica priorizadas en el municipio mediante jornadas de recoleccion de basuras, sobre la importancia de la disposicion adecuada de residuos para evitar la propagacion de enfermedades ambientales en la comunidad.</t>
  </si>
  <si>
    <t>Implementar una (1)  actividad mediante la estrategia de informacion (cuñas radiales, videos editados proyectados en redes sociales) en salud  para la promocion  y como identificar factores de riesgo y la implementacion de  consejos practicos como medidas de proteccion en el consumo de agua, hábitos de higiene saludables.</t>
  </si>
  <si>
    <t xml:space="preserve">Ejecutar en  (5) cinco  MT priorizados a 180 familias en el entorno del hogar acciones promocionales mediante la estrategia de educacion y comunicación  sobre medidas de proteccion para el consumo de agua y habitos de higiene saludable y caracterizacion diagnostico y condiciones sanitarias de las viviendas en la familias. </t>
  </si>
  <si>
    <t>Desarrollar dos (2)  talleres educativos con actores y sectores  competentes en salud ambiental para la elaboracion y ejecucion de un plan de accion articulado con 20 actores comunitarios para hacer gestion de riesgo y situaciones sobre realidades sanitarias identificadas anteriormente en el municipio.</t>
  </si>
  <si>
    <t>Ejecutar tres (3) campañas de arbolizacion en 9 barrios priorizados para 120 personas, la proteccion y generacion de Espacios Urbanos Verdes previa articulacion con (3) tres instituciones Corpoguajira, Instituciones educativas y ONGs con 60 estudiantes de 10 y 11 grado educativo.</t>
  </si>
  <si>
    <t>Realizar tres (3) camapañas educativas e infomativas sobre los efectos de defecacion a campo abierto SAHTOSO dirigido a la poblacion rural disperso  de 60 personas de comunidades vulnerables priorizados del municipio de Maicao.</t>
  </si>
  <si>
    <t>Realizar seis (6) actividades promocionaldes mediante la implementacion de estrategia de educacion, comunicacion (talleres) e informacion en salud (utilizacion de herramientas pedagogicas impresas y piezas comunicativas de difusion) en la comunidad que habita en la zona rural y rural dispersa del municipio para la prevencion de accidentes por intoxicacion de sustancias quimicas, la prevencion de contaminacion de alimentos y disposicion adecuada de residuos solidos, mediante caracterizacion y diagnostico de las condiciones sanitarias de las 90 familias de las viviendas en las comunidad.</t>
  </si>
  <si>
    <t>Realizar cuatro (4) talleres en los MT perifericos en la comunidad  priorizados del municipio sobre la importancia del consumo de agua potable, formas de potabilizacion, almacenamiento e higiene para la prevencion de enfermedades de origen hidrico mediante la caracterizacion y diagnostico de las condiciones sanitarias a nivel de 90 familias.</t>
  </si>
  <si>
    <t>Realizar una ( 1)  campaña educativa a nivel comunitario rural (microterritorio priorizdos e identificar poblacion en riesgo) sobre metodos de tratamiento y potabilizacion del agua en casa para la prevencion de enfermedades ambientales, EDA y ETA en la poblacion infantil wayuu con enfoque diferencial etnico (Teniendo encuenta usos y constumbres) territorial y cultural mediante la caracterizacion y diagnostico y las condiciones sanitarias de 120 familias en los micros territorios priorizados.</t>
  </si>
  <si>
    <t>Ejecutar tres (3) campañas de limpieza y recoleccion de residuos solidos e inservibles en la zona rural disperso (microterritorio priorizdos), 90 viviendas previa concertacion y articulacion con 20 autoridades indigenas, Corpoguajira, Policia de Medio Ambiente, Servicios de Aseo Publico, Unidad de Gestion del Riesgo , Secretarias de Planeación y de Gobierno y juntas de accion comunal que permitan la reduccion de enfermedades transmisibles, ETV y enfermedades ambientales en la poblacion indigena del municipio</t>
  </si>
  <si>
    <t>Ejecutar tres (3) campañas de limpieza y recoleccion de desechos a  colectores de agua en 3 lugares publicos y microterritorios con 60 Personas de comunidad, urbanos  que generen riesgo para la salud de la poblacion, y jornada de identificacion de poblacion en riesgo previa articulacion  con actores y sectores competentes con 20 actores, con las instituciones ,  Corpoguajira, Policia de Medio Ambiente, Servicios de Aseo Publico, Unidad de Gestion del Riesgo , Secretarias de Planeación y de Gobierno (Dimension vida Saludable y Enfermedades Transmisibles PIC .</t>
  </si>
  <si>
    <t xml:space="preserve">Realizar cuatro (4) jornadas mediante la estrategia de educacion y comunicacion ( utilizacion de piezas comunicativas impresas) sobre el correcto lavado,  tapado de tanques y albercas de agua de uso domestico en  zona rural y urbana en microterritorio priorizado e identificacion de poblacion en riesgo del municipio de Maicao donde se presenten casos de ETV, mediante la caracterizacion y diagnostico de las condicones sanitarias de las 60 viviendas </t>
  </si>
  <si>
    <t>Realizar en articulacion con la Secretaria de Salud departamental de la Guajira dos (2) campañas de vacunacion antirabica de felinos y caninos en la zona urbana y rural del municipio, con estimacion de poblacion de perros y gatos en el municipio, de 60 viviendas.</t>
  </si>
  <si>
    <t>Realizar(2) dos  capacitacion a propietarios y colaboradores sobre el seguimientos a instalaciones 30 personas de las piscinas publicas, reguios (fincas), lavaderos de carros entre otros, sobre uso racional del agua y proteccion de fuentes hidricas en la zona urbana y corregimientos del municipio</t>
  </si>
  <si>
    <t xml:space="preserve">Realizar cuatros (4) capacitaciones  a empleadores y colaboradores  formales  evasores del sistema sobre Prevención de riesgos laborales, medidas de control y estilos de trabajo saludable en la zona urbana del municipio a 120 negocios. </t>
  </si>
  <si>
    <t>Realizar tres (3) jornanas de  promocion a la afiliación mediante visitas a 90 trabajadores informales estacionarios la implementacion  de estrategia de educacion y comunicacion , al sistema general de seguridad social y de la afiliacion de oficio por SAT a trabajadores formales e informales sin asegurar presentes en el municipio</t>
  </si>
  <si>
    <t>Realizar dos (2) acciones de educación y sensibilización social dirigidos al fomento del autocuidado y prevención de accidentes y enfermedades laborales en la poblacion 60 trabajadora formal e  60 informal estacionaria en elsector comercio y  microterritorio priorizado  del municipio de Maicao. En el marco de la celebracion del dia mundial de la seguridad y salud en el trabajo (28 de abril año 2024)</t>
  </si>
  <si>
    <t>Desarrollar tres (3) jornadas de capacitacion a 20 empresas y 50 microempresas y/o personas con emprendimiento y trabajadores estacionario  del Municipio sobre Prevencion de Accidentes de Trabajo y Enfermedad Laboral</t>
  </si>
  <si>
    <t>Desarrollar una (1) caracterizacion en el sector comercio y otros sectores y/o microterritorio determinados  en la  poblacion de 90  Trabajadores Informal estacionaria  para la identificacion e intervencion de  comportamiento de riesgos en el ambito  laboral y ocupacional</t>
  </si>
  <si>
    <t>Realizar cuatro (4) actividades promocionales mediante la implentacion de la estrategia de  60 empleados ,informacion en salud ( cuñas, espacio radiales, video digitados en plataforma digitales) dirigida trabajadores formales e informales del Municipio de Maicao sobre  Salud en el Ambito Laboral , beneficios , identificacion de Riesgos, oportunidades y derechos como afiliados a Administradoras de Riesgos Laborales ARL</t>
  </si>
  <si>
    <t xml:space="preserve">Desarrollar tres (3) actividades promocionales mediante la implementacion de  talleres educativos dirigidos a 50  padres beneficiarios  y agentes educativos de las UCA/Pilotaje de atencion integral del municipio para promover el plato saludable, consumo de frutas, verduras y de alimentos nutritivo , propios de la region  y en cantidades suficientes que garanticen el consumo de alimentacion saludable </t>
  </si>
  <si>
    <t xml:space="preserve">Realizar una (1) caracterizacion de 90 familias  de (disponibilidad y acceso de alimento, consumo y aprovechamiento para la selección adecuada de alimentos practicas de habitos alimentarios saludable, inocuidad y calidad de los allimentos para ver el consumo de alimentos que no causen daños al consumidor en territorio y microterritorio priorizado), de acuderdo a la oferta productiva </t>
  </si>
  <si>
    <t>Realizar dos (2)  actividades  mediante la implementacion de la estrategia de educacion y comunicacion para la promocion de la lactancia materna exclusiva hasta los seis meses y alimentacion complementaria en lactantes en poblacion mujeres Lactantes y gestantes y micros 40 territorios priorizados.</t>
  </si>
  <si>
    <t>Realizar cuatro (4)  espacio de diálogos de saberes , donde intervengan la outsu (medica tradicional), parteras y equipo PIC diferencial, sobre la importancia de la lactancia materna exclusiva, dirigidos a 40 madres gestantes y lactantes de las comunidades indígena wayuu.</t>
  </si>
  <si>
    <t>Realizar 40 visitas en el entorno hogar e implementacion de educacion  Casa Casa para socializar Guias Alimentarias,  promocion de Lactancia Materna 90  en microterritorios  priorizados del municipio de Maicao</t>
  </si>
  <si>
    <t>Realizar  (1) una movilización social con emision y difusion  de mensajes claves, utilizacion de piezas comunicativas impresas  ( Pasa calles, pendones, afiches, plegables)  para celebrar la Semana de la lactancia Materna (  la cual se celebra 1 de agosto ),  de promocionar la imporatancia de la lactancia materna para el curso de vida y el desarrollo de la primera infancia e infancia en la 40 madres gestantes y lactantes de las ipsi , en las comunidades 40</t>
  </si>
  <si>
    <t>Desarrollar un (1) espacio de dialogo de Saberes en 10 Comunidades Indigenas del microterritorio  priorizado con mayor prevalencia en el evento riesgo de Desnutricion y bajo peso para caracterizar las condiciones sanitarias a 90 familias,  identificar, intervenir y referfenciar a la competencia poblacion en riesgo de desnutricion  aguda y  gestionar el riesgo mediante el fortalecimiento de la atencion primaria en salud  para ayudar a prevenir la desnutricion  aguda.</t>
  </si>
  <si>
    <t>Realizar cuatro (4) jornadas de educacion y comunicacion en salud sobre alteraciones en seguridad alimentaria y nutricional  en la Comunidad indigena wayuu, y la focalizacion  mediante la caracterizacion 90 familias  en los microterritorios designados  en coordinación con los autoridades tradicionales, y otros actores competentes , para identificar poblacion en riesgo, intervenir y  referenciar a la competencia con el acompañamiento del equipo basico  y asi mejorar  sus hábitos alimenticios de acuerdo a los uso y costumbre de la poblacion indigena  y el aprovechamiento biológico de los alimentos para ayudar a la prevención de la morbimortalidad infantil por DNA.</t>
  </si>
  <si>
    <t>Realizar ( 4 )  jornadas de educacion y apoyo a desparasitación antihelmíntica en primera ronda y segunda ronda la cual se desarrolla despues de 4 meses de realizada la primera para 300 niños en edad prescolar (1 a 4 años) , en todos los barrios y a los CDI, UCAS, del municipio, zona rural y urbana, cubrirndo  los CDI, UCAS y microterritorios asignados por jornadas .</t>
  </si>
  <si>
    <t>Realizar  (1) una caracterizacion según instrumento de Diagnósticos de las condiciones sanitarias  de la vivienda en el entorno hogar,  a 90 familias en salud en las diferentes areas que inciden en la seguridad alimentaria y nutricional  en los microterritorios priorizados, zona urbana y rural para intervenirlos, y referenciarlos a la competencia por el equipo basico de salud.</t>
  </si>
  <si>
    <t>Realizar (1) una  la caracterizacion  para la identificaion de riesgos social-ambiental-estrategias-entornos-saludables a 90 familias en 3  microterritorios priorizados, zona rural e intervenirlos desde la perpectiva de PIC, equipos basicos en salud y referenciarlos al actor competente, para prevenir, mitigar los riesgos encontrados.</t>
  </si>
  <si>
    <t>Realizar una (1) campaña educativa sobre prevención de violencia y abuso sexual en niños y niñas. Ademas de incluir acciones para reducir las Enfermedades Prevalentes de la Infancia, incluyendo poblacion migrante, etnica ( y otras existes en el municipio de Maicao. Mediante de la caracterizacion de 90 familias, identificacion de poblacion en riesgo, para su  intervencion por el equipo basico del PIC  y referenciacion al actor competentes o a quien lo requiera.</t>
  </si>
  <si>
    <t xml:space="preserve">Realizar dos (2)  actividades implementando la estrategia de educacion y comunicacion  en salud  en la zona rural del municipio dirigida a 50  gestantes, lactantes y madres con niños menores de 5 años sobre la importancia de la higiene en el hogar, la desinfeccion y limpieza de las superficies, la ropa, el lavado de manos para la prevencion de enfermedades de origen ambiental en menores. Mediante La identificacion de salubridad en  el  entornos hogar.  Con el diligenciamiento de la ficha de caracterizacion. </t>
  </si>
  <si>
    <t>Desarrollar tres (3) acciones  de promocion de la salud mediante  talleres dirigidos a los 50  adultos mayores con enfermedades cronicas no trasmisible  como diabetes e hipertension, obesidad y las afectaciones para la poblacion en riesgo entorno comunitario mediante la caracterizacion y diagnostico de las condiciones sanitarias de las viviendas a nivel familiar, 90 adultos mayores, identificada, intervenidad y adherida a los programas y referenciada a la competencia cuando lo requiere mediante la caracterizacion.</t>
  </si>
  <si>
    <t xml:space="preserve">Desarrollar una (1) jornada de salud, para el tamizaje de diabetes e hipertension, salud visual y auditiva a través de actividades recreativas, en el marco de la celebración del Día nacional del con 90 adulto mayor el 28 de agosto del 2024, en el entorno comunitario  </t>
  </si>
  <si>
    <t>Realizar  (1) una movilización social y promoción de los derechos de las mujeres, tendientes a prevenir la violencia de género . Mediante la caracterizacion y diagnostico de las condiciones sanitarias de 90 familias, para la identificacion de poblacion en riesgo en micoterritorio priorizado y la intervdencion por los equipos basicos de PIC.</t>
  </si>
  <si>
    <t>Realizar una (1) jornada de caracterizacion y diagnosticos de las condiciones sanitarias de 90 familias, identificacion de la población LGTBI en riesgo e intervenirlo y realizar atención en salud, e implementar educacion sobre  deberes y derechos.  Socializacion de sus riesgos,</t>
  </si>
  <si>
    <t xml:space="preserve">Realizar un ( 1) Taller Educativo sobre prevencion de enfermedades de trasmision  sexual factores de riesgo y factores protectores con enfoque de derechos y espacio de participacion social de la población 80  LGTBIdel municipio, entorno comunitario y educativo. </t>
  </si>
  <si>
    <t>Realizar una (1) la caracterizacion según instrumento de Diagnósticos de las condiciones sanitarias de la vivienda a nivel 90 hogares familiar en los microterritorios priorizados, zona urbana y rural</t>
  </si>
  <si>
    <t>Realizar una (1)  la caracterizacion según instrumento de informacion-caracterizacion-social-ambiental-estrategias-entornos-saludables en60 familias, los microterritorios priorizados, zona urbana y rural</t>
  </si>
  <si>
    <t>Realizar cuatro (4) acciones promocionales mediante la implementacion de estrategia  de educacion y comunicacion  enfocadas en de escenarios saludable, espacios de patrticipacion social ,  de trato digno hacia la poblacion en situacion de discapacidad a 120 personas a traves de cuatro campañas, para la prevencion del abandono, maltrato, o discriminacion de las personas con discapacidad del municipio de Maicao.</t>
  </si>
  <si>
    <t>Realizar (1) un encuentro educativo con la población 180 personas caracterizada como victima y con la mesa municipal de victimas sobre derechos humanos, así como la conmemoración de la memoria histórica y solidaridad con las víctimas (09 de abril de 2024).</t>
  </si>
  <si>
    <t xml:space="preserve">
3. Educativo
</t>
  </si>
  <si>
    <t xml:space="preserve">
3. Educativo
4. Comunitario
</t>
  </si>
  <si>
    <t xml:space="preserve">
5. Familia Hogar</t>
  </si>
  <si>
    <t xml:space="preserve">
4. Comunitario
</t>
  </si>
  <si>
    <t xml:space="preserve">
4. Comunitario
5. Familia Hogar</t>
  </si>
  <si>
    <t xml:space="preserve">90. familias
8. Etnicos: Indigenas, Afros, Negros, Raizales, Rrom
9. Vulnerables
</t>
  </si>
  <si>
    <t xml:space="preserve">1. Institucional
</t>
  </si>
  <si>
    <t>180. personas
8. Etnicos: Indigenas, Afros, Negros, Raizales, Rrom
9. Vulnerables</t>
  </si>
  <si>
    <t>90. personas
8. Etnicos: Indigenas, Afros, Negros, Raizales, Rrom
9. Vulnerables</t>
  </si>
  <si>
    <t xml:space="preserve">90. personas
8. Etnicos: Indigenas, Afros, Negros, Raizales, Rrom
9. Vulnerables
</t>
  </si>
  <si>
    <t>180. Estudiantes
8. Etnicos: Indigenas, Afros, Negros, Raizales, Rrom
9. Vulnerables</t>
  </si>
  <si>
    <t>90.Hogares
8. Etnicos: Indigenas, Afros, Negros, Raizales, Rrom
9. Vulnerables</t>
  </si>
  <si>
    <t xml:space="preserve">Poblacion general                                  1. Primera Infancia
2. Infancia
3. Adolescencia
4. Juventud
5. Adultez
6. Adulto mayor
7. Mujer Lactante-gestante
8. Etnicos: Indigenas, Afros, Negros, Raizales, Rrom
9. Victimas del conflicto Armado
10. Poblacion en situacion de discapacidad
11. Trabajador Informal: Estacionario-Ambulante
</t>
  </si>
  <si>
    <t>180. Personas
8. Etnicos: Indigenas, Afros, Negros, Raizales, Rrom
9. Vulnerables</t>
  </si>
  <si>
    <t>20. Personas 
8. Etnicos: Indigenas, Afros, Negros, Raizales, Rrom
9. Vulnerables</t>
  </si>
  <si>
    <t xml:space="preserve">1. Institucional
3. Educativo
4. Comunitario
</t>
  </si>
  <si>
    <t xml:space="preserve">180. Personas
8. Etnicos: Indigenas, Afros, Negros, Raizales, Rrom
9. Vulnerables
</t>
  </si>
  <si>
    <t xml:space="preserve">60. Personas
8. Etnicos: Indigenas, Afros, Negros, Raizales, Rrom
9. Vulnerables
</t>
  </si>
  <si>
    <t xml:space="preserve">90. Familias
8. Etnicos: Indigenas, Afros, Negros, Raizales, Rrom
9. Vulnerables
</t>
  </si>
  <si>
    <t>120. Familias
8. Etnicos: Indigenas, Afros, Negros, Raizales, Rrom
9. Vulnerables</t>
  </si>
  <si>
    <t>1. Institucional
4. Comunitario
5. Familia Hogar</t>
  </si>
  <si>
    <t xml:space="preserve">90. Familias                                          20. Personas
8. Etnicos: Indigenas, Afros, Negros, Raizales, Rrom
9. Vulnerables
</t>
  </si>
  <si>
    <t xml:space="preserve">1. Institucional
4. Comunitario
</t>
  </si>
  <si>
    <t xml:space="preserve">80. Personas
8. Etnicos: Indigenas, Afros, Negros, Raizales, Rrom
9. Vulnerables
</t>
  </si>
  <si>
    <t xml:space="preserve">
4. Comunitario
5. Familia Hogar</t>
  </si>
  <si>
    <t xml:space="preserve">60. Viviendas
8. Etnicos: Indigenas, Afros, Negros, Raizales, Rrom
9. Vulnerables
</t>
  </si>
  <si>
    <t>60. Viviendas
8. Etnicos: Indigenas, Afros, Negros, Raizales, Rrom
9. Vulnerables</t>
  </si>
  <si>
    <t>30. Personas
8. Etnicos: Indigenas, Afros, Negros, Raizales, Rrom
9. Vulnerables</t>
  </si>
  <si>
    <t xml:space="preserve">1. Institucional
2. Laboral
</t>
  </si>
  <si>
    <t xml:space="preserve">120. Entidades laborales
11. Trabajador Informal: Estacionario-Ambulante
</t>
  </si>
  <si>
    <t xml:space="preserve">20. Entidades laborales
11. Trabajador Informal: Estacionario-Ambulante
</t>
  </si>
  <si>
    <t xml:space="preserve">90. Empleados informales
11. Trabajador Informal: Estacionario-Ambulante
</t>
  </si>
  <si>
    <t xml:space="preserve">1. Institucional
2. Laboral
</t>
  </si>
  <si>
    <t xml:space="preserve">120. empleados
11. Trabajador Informal: Estacionario-Ambulante
</t>
  </si>
  <si>
    <t xml:space="preserve">70. Entidades laborales
11. Trabajador Informal: Estacionario-Ambulante
</t>
  </si>
  <si>
    <t xml:space="preserve">90. Trajadores Informales
11. Trabajador Informal: Estacionario-Ambulante
</t>
  </si>
  <si>
    <t xml:space="preserve">45. Trabajadores Informales
11. Trabajador Informal: Estacionario-Ambulante
</t>
  </si>
  <si>
    <t xml:space="preserve">60. Empleados formales y Informales
11. Trabajador Informal: Estacionario-Ambulante
</t>
  </si>
  <si>
    <t xml:space="preserve">
3. Educativo
4. Comunitario</t>
  </si>
  <si>
    <t xml:space="preserve">50. personas
8. Etnicos: Indigenas, Afros, Negros, Raizales, Rrom
9. Vulnerables
</t>
  </si>
  <si>
    <t xml:space="preserve">
5. Familia Hogar</t>
  </si>
  <si>
    <t xml:space="preserve">40. gestantes
8. Etnicos: Indigenas, Afros, Negros, Raizales, Rrom
9. Vulnerables
</t>
  </si>
  <si>
    <t xml:space="preserve">40. hogares
8. Etnicos: Indigenas, Afros, Negros, Raizales, Rrom
9. Vulnerables
</t>
  </si>
  <si>
    <t xml:space="preserve">
1. Institucional
4. Comunitario
5. Familia Hogar</t>
  </si>
  <si>
    <t xml:space="preserve">80. gestantes
8. Etnicos: Indigenas, Afros, Negros, Raizales, Rrom
9. Vulnerables
</t>
  </si>
  <si>
    <t xml:space="preserve">90. familias
8. Etnicos: Indigenas, Afros, Negros, Raizales, Rrom
9. Victimas del conflicto Armado
10. Poblacion en situacion de discapacidad
</t>
  </si>
  <si>
    <t xml:space="preserve">300. estudiantes 
8. Etnicos: Indigenas, Afros, Negros, Raizales, Rrom
9. Vulnerables
</t>
  </si>
  <si>
    <t>90. familias
8. Etnicos: Indigenas, Afros, Negros, Raizales, Rrom
9. Vulnerables</t>
  </si>
  <si>
    <t xml:space="preserve">poblacion general
8. Etnicos: Indigenas, Afros, Negros, Raizales, Rrom, Palenqueras, LGTBIQ+
9. Victimas del conflicto Armado
10. Poblacion en Condicion de discapacidad
</t>
  </si>
  <si>
    <t xml:space="preserve">90. familias
8. Etnicos: Indigenas, Afros, Negros, Raizales, Rrom, Palenqueras, LGTBIQ+
9. Vulnerables
</t>
  </si>
  <si>
    <t>50. gestantes
8. Etnicos: Indigenas, Afros, Negros, Raizales, Rrom, Palenqueras, LGTBIQ+
9. Vulnerables</t>
  </si>
  <si>
    <t xml:space="preserve">140. personas
8. Etnicos: Indigenas, Afros, Negros, Raizales, Rrom, Palenqueras, LGTBIQ+
9. Victimas del conflicto Armado
10. Poblacion en Condicion de discapacidad
</t>
  </si>
  <si>
    <t>90. personas
8. Etnicos: Indigenas, Afros, Negros, Raizales, Rrom, Palenqueras, LGTBIQ+
9. Vulnerables</t>
  </si>
  <si>
    <t xml:space="preserve">3. Educativo
4. Comunitario
</t>
  </si>
  <si>
    <t>80. LGTBI
8. Etnicos: Indigenas, Afros, Negros, Raizales, Rrom, Palenqueras, LGTBIQ+
9. Vulnerables</t>
  </si>
  <si>
    <t>3. Educativo
4. Comunitario
5. Familia Hogar</t>
  </si>
  <si>
    <t xml:space="preserve">60. familias
8. Etnicos: Indigenas, Afros, Negros, Raizales, Rrom, Palenqueras, LGTBIQ+
9. Vulnerables
</t>
  </si>
  <si>
    <t xml:space="preserve">120. personas
8. Etnicos: Indigenas, Afros, Negros, Raizales, Rrom, Palenqueras, LGTBIQ+
9. Victimas del conflicto Armado
10. Poblacion en Condicion de discapacidad
</t>
  </si>
  <si>
    <t xml:space="preserve">180. personas
8. Etnicos: Indigenas, Afros, Negros, Raizales, Rrom, Palenqueras, LGTBIQ+
9. Victimas del conflicto Armado
10. Poblacion en Condicion de discapacidad
</t>
  </si>
  <si>
    <t>T26-CARRAIPIA
T25-LA MAJAYURA
T22-PARAGUACHON
COMUNA 1- MT01</t>
  </si>
  <si>
    <t>CARRAIPIA: MT01;MT02;MT03 Y MT04
LA MAJAYURA: MT01;MT02 Y MT03
PARAGUACHON: MT01;MT02;MT03 Y MT04
BARRIOS: CENTRO Y CONCEPCION</t>
  </si>
  <si>
    <t>T26. 300
T25. 60
T22. 240
C1 - T01. 100</t>
  </si>
  <si>
    <t>1.500
300
1.200
500</t>
  </si>
  <si>
    <t>T26. 60
T25. 60
T22. 60
C1-T01. 320</t>
  </si>
  <si>
    <t>300
300
300
1600</t>
  </si>
  <si>
    <t>T29.MT06
Punto Referencia Makú
Punto Referencia Orrokot
T24. MT01</t>
  </si>
  <si>
    <t xml:space="preserve">
T29. MT06: 13 COMUNIDADES
T24.MT01: 11 COMUNIDADES
</t>
  </si>
  <si>
    <t xml:space="preserve">
180
180</t>
  </si>
  <si>
    <t xml:space="preserve">
900
900
</t>
  </si>
  <si>
    <t xml:space="preserve">MT01: 11 COMUNIDADES
</t>
  </si>
  <si>
    <t>Entorno abordados desde el PIC con condiciones fisicas, sociales, y ambientales que protejen y promueven la salud.</t>
  </si>
  <si>
    <t>Promocion de personas que asisten a sesiones educativas grupales según finalidad</t>
  </si>
  <si>
    <t>Organizacines de base comunitaria, redes comunitarias, comunidades u otras formas organizativa  en salud que implementan iniciativa comunitarias para la promocion de la salud y gestion integral del riesgo en salud.</t>
  </si>
  <si>
    <t xml:space="preserve">Trabajadores informales abordados desde el PIC que se organizan o hacen parte de la red social o agremacion </t>
  </si>
  <si>
    <t>Proporcion de personas abordadas desde el PIC  con detencion de riesgos para la salud</t>
  </si>
  <si>
    <t>Trabajadores informales abordados desde el PIC  con conocimiento y practica para la prevencion de accidentes y enfermedades relacionadas con el trabajo</t>
  </si>
  <si>
    <t>Proporcion de trabajadores  informales abordados  desde el PIC con detencion de riesgos para la salud relacionados con la actividad ocupacional</t>
  </si>
  <si>
    <t>Gestion integral del recurrso hidrico de forma intersectorial y con participacion comunitaria , buscando la potabilisacion  del agua y la minimixacion de generacion de afluentes domesticos</t>
  </si>
  <si>
    <t>Estrategia de entorno saludable para contribuir a la seguridad humana el desarrollo humano sustentable , la equidad en salud, mediante acciones que influyan  sobre los determinantes de la salud, bajo esquema operativo y participativo, organizado en el entorno de vivienda, escuela, espacio publico, entorno laboral y otros.</t>
  </si>
  <si>
    <t>Educacion de salud ambientyal como proceso dinamico, de participacion social  entre los organismos  del estado y la sociedad civil. Dirigido  informar , educar y comunicar, para promover cambios conductores.</t>
  </si>
  <si>
    <t>Estrategia de entorno saludable para contribuir a la seguridad humana el desarrollo humano sustentable , la equidad en salud, mediante acciones que influyan  sobre los determinantes de la salud, bajo esquema operativo y participativo, organizado en el entorno</t>
  </si>
  <si>
    <t>Gestion racional de los productos quimicos en su ciclo de vida fundamental para la proteccion de la salud humana y el medio ambiente  a todos los niveles que respondan de manera efectiva, eficiente, coherente y coordinda a las cuestiones y problemas nuevos y emergentes.</t>
  </si>
  <si>
    <t>Estilo de vida sano y habitos responsables de consumo</t>
  </si>
  <si>
    <t xml:space="preserve">Gestion integral de residuos solidos en las viviendas, empresas y espacios comunitarios promoviendo entornos saludables, mediante la maximacion del aprovechamiento de los residuos solidos que puedan ser reincrporados a la cadena de produccion. </t>
  </si>
  <si>
    <t xml:space="preserve">Coordinacion, cooperacion yn participacin entre los actores involucrados </t>
  </si>
  <si>
    <t>Alienza entre los sectores publicos y privados para el fomentos de la corresponsabilidad social empresarial y la participacion  activa de  todos losmiembros de la sociedad civil en la proteccion de la salud humana, el mejoramiento de las condiciones de la calidad de vida y el desarrollo sostenible.</t>
  </si>
  <si>
    <t>Educacion, informacion y comunicación. Cualificacion del recurso para orientar el diagnostico de la  enfermedad laboral y mejorar  los registros de los eventos con el concurso de las entidades responsables , en el marco de los sistemas de salud y riesgo laborales.</t>
  </si>
  <si>
    <t xml:space="preserve">Fortalecimiento de la organización  y la participacin social en la intevencion de los determinantes de la salud de los trabajadores </t>
  </si>
  <si>
    <t>Promocion de entorno laborales saludables en el sector formal e informal de la economia</t>
  </si>
  <si>
    <t>Programa, campaña y acciones de educacion y prevencion dirigidos a garantizar que las empresas  conozcan y cumplan las normas y reglamento</t>
  </si>
  <si>
    <t>piezas comunicativas impresas</t>
  </si>
  <si>
    <t>piezas comunicativas de difucion</t>
  </si>
  <si>
    <t>logisticas</t>
  </si>
  <si>
    <t>registros y formatos</t>
  </si>
  <si>
    <t>insumos y elementos</t>
  </si>
  <si>
    <t>total costo indirecto</t>
  </si>
  <si>
    <t>caracterizacion social                       1.000.000 cualificacion de talento humano           816.918.03</t>
  </si>
  <si>
    <t xml:space="preserve">       295.918.37</t>
  </si>
  <si>
    <t>204.081.63</t>
  </si>
  <si>
    <t>1000  afiches        3.500.000</t>
  </si>
  <si>
    <t>1 paquete cuña               325.000                             1 paquete de perifoneo                         500.000                              1 video editado                350.000</t>
  </si>
  <si>
    <t>jornada de educacion               1.000.000                  cualificacion de talento humano           816.918.03</t>
  </si>
  <si>
    <t>295.918.37</t>
  </si>
  <si>
    <t>1000  afiches        3.500.000                  1000  plegables  450.000               steker 1000   160.000</t>
  </si>
  <si>
    <t>1 video  editado  450.000                            1 espacios  radiales        700.000                            1 paquete  cuña               325.000                            1 paquete perifoneo    500.000</t>
  </si>
  <si>
    <t>jornada educativa y campaña para el uso del agua 2.500.000  cualificacion de talento humano           816.918.03</t>
  </si>
  <si>
    <t>1 video editado 450.000</t>
  </si>
  <si>
    <t>1  capacitacion sobre manejos ambientales  2.500.000 cualificacion de talento humano           816.918.03</t>
  </si>
  <si>
    <t>1.000 afiches             3.500.000                   1.000 plegables           450.000</t>
  </si>
  <si>
    <t>1 paquete porifoneo    500.000</t>
  </si>
  <si>
    <t>cualificacion de talento humano           816.918.03</t>
  </si>
  <si>
    <t>1 paquete de cuña           325.000                              1 video editado              450.000</t>
  </si>
  <si>
    <t>1 rotafolio                  180.000                       1.000 plegables             450.000</t>
  </si>
  <si>
    <t>campaña educativa y extrategia educacional para familias                        2.500.000                    cualificacion de talento humano           816.918.03</t>
  </si>
  <si>
    <t>1 video editado                450.000</t>
  </si>
  <si>
    <t>talleres educativos en salud ambiental       2.500.000 cualificacion de talento humano           816.918.03</t>
  </si>
  <si>
    <t>1.000 afiches             3.500.000                  1 pendon                     180.000</t>
  </si>
  <si>
    <t>1.000 plegables           450.000                      1.000 volantes           260.000</t>
  </si>
  <si>
    <t>campañas educativas                500.000 cualificacion de talento humano           816.918.03</t>
  </si>
  <si>
    <t xml:space="preserve">1.000 plegables         450.000                       1.000  stiker                260.000                      1 rotafolio                   180.000                    </t>
  </si>
  <si>
    <t>2 videos editado             900.000</t>
  </si>
  <si>
    <t>actividades estrategicas educativas                500.00 cualificacion de talento humano           816.918.03</t>
  </si>
  <si>
    <t>realizar y talleres educativa                   500.000 cualificacion de talento humano           816.918.03</t>
  </si>
  <si>
    <t>1.000 volantes              260.000                          1 rotafolio                   180.000</t>
  </si>
  <si>
    <t>campaña educativa                   500.000 cualificacion de talento humano           816.918.03</t>
  </si>
  <si>
    <t>1.000 afiches            350.000                      1.000 plegables            450.000                      1 rotafolio                   180.000                       stiker                                260.000</t>
  </si>
  <si>
    <t>campañas  y cara terizacion en educacion ambiental                   1.000.000 cualificacion de talento humano           816.918.03</t>
  </si>
  <si>
    <t xml:space="preserve">1 rotafolio                    180.000                         1.000 volantes            260.000 </t>
  </si>
  <si>
    <t>1 paquete perifoneo        500.000                              1 paquete cuñas               325.000</t>
  </si>
  <si>
    <t>campañas  y cara terizacion en educacion ambiental                   500.000 cualificacion de talento humano           816.918.03</t>
  </si>
  <si>
    <t>1 rotafolio                   180.000                       1.000 volantes              260.000</t>
  </si>
  <si>
    <t>jornada educativa y comunicación      500.000 cualificacion de talento humano           816.918.03</t>
  </si>
  <si>
    <t>1.000 volantes            260.000                      stiker                               260.000</t>
  </si>
  <si>
    <t>campaña con estimacion de vacunacion y salud                            500.000 cualificacion de talento humano           816.918.03</t>
  </si>
  <si>
    <t>1.000 volantes           260.000</t>
  </si>
  <si>
    <t>1 paquete de cuñas radiales                             325.000</t>
  </si>
  <si>
    <t>capacitacion y caracterizacion  y educacion ambiental                   1.750.000 cualificacion de talento humano           816.918.03</t>
  </si>
  <si>
    <t>1.000 afiches                 3.500.000                   1.000 volantes         260.000</t>
  </si>
  <si>
    <t>1 paquete de perifoneo                         325.000                                  1 paquete de cuñas      500.000</t>
  </si>
  <si>
    <t>capacitacion a los colaboradores        2.000.000 cualificacion de talento humano           816.918.03</t>
  </si>
  <si>
    <t>1.000 plegables        450.000                      1 rotafolio                   180.000</t>
  </si>
  <si>
    <t>jornada de educacion y socializacion            500.000 cualificacion de talento humano           816.918.03</t>
  </si>
  <si>
    <t xml:space="preserve">1 pendon                      180.000                        </t>
  </si>
  <si>
    <t>jornada de educacion sobre afiliacion en sistema de salud    750.000 cualificacion de talento humano           816.918.03</t>
  </si>
  <si>
    <t>1.000 volantes             260.000                         1 pasa calle               262.000</t>
  </si>
  <si>
    <t>1 video editado              350.000                             espacio radial                  700.000</t>
  </si>
  <si>
    <t>jornada de educacion social    500.000 cualificacion de talento humano           816.918.03</t>
  </si>
  <si>
    <t>1000 plegables           450.000                       1 pendon                    180.000</t>
  </si>
  <si>
    <t>1 video editado              350.000</t>
  </si>
  <si>
    <t>jornadas de capacitacion para entidades                   1.500.000 cualificacion de talento humano           816.918.03</t>
  </si>
  <si>
    <t>1000 volantes            260.000</t>
  </si>
  <si>
    <t>1 paquete cuña radial    500.000</t>
  </si>
  <si>
    <t>caracterizacion y campaña para entidades                   1.000.000 cualificacion de talento humano           816.918.03</t>
  </si>
  <si>
    <t>1.000 volantes            260.000</t>
  </si>
  <si>
    <t xml:space="preserve">1 paquete de cuñas radiales                             500.000                                1 paquete de perifoneo                         325.000                              </t>
  </si>
  <si>
    <t>jornada y capacitacion para entidades                   1.500.000 cualificacion de talento humano           816.918.03</t>
  </si>
  <si>
    <t>1 paquete de cuñas             500.000                              1 video editado                 350.000</t>
  </si>
  <si>
    <t>1 pendon                       180.000                        1.000 plegables          450.000</t>
  </si>
  <si>
    <t>cuñas                                  325.000</t>
  </si>
  <si>
    <t>material didactico  talleres                        1.000.000 cualificacion de talento humano           816.918.03</t>
  </si>
  <si>
    <t>1.000 plegables        450.00</t>
  </si>
  <si>
    <t>1 paquete de cuñas       325.000</t>
  </si>
  <si>
    <t>caracterizacion       500.000 cualificacion de talento humano           816.918.03</t>
  </si>
  <si>
    <t>1.000 plegables           450.000                       1 pendon                    180.000</t>
  </si>
  <si>
    <t>2 espacios radiales      700.000                          cuñas                                    325.000</t>
  </si>
  <si>
    <t>Promocinar lactancia materna  500.000 cualificacion de talento humano           816.918.03</t>
  </si>
  <si>
    <t>1 rotafolio                  170.000</t>
  </si>
  <si>
    <t>talleres para sabedores y lideres sociales o etnicos                          1.000.000 cualificacion de talento humano           816.918.03</t>
  </si>
  <si>
    <t>1 rotafolio                       180.000                       1.000 volantes           260.000</t>
  </si>
  <si>
    <t>visitas y caracterizacion       500.000 cualificacion de talento humano           816.918.03</t>
  </si>
  <si>
    <t xml:space="preserve">1 pasa calle                  250.000                        1 pendon                    180.000                             1.000 plegables         450.000                      1.000 poster                2.500.000        </t>
  </si>
  <si>
    <t>1 paquete de cuñas          325.000</t>
  </si>
  <si>
    <t>movilizacion social 500.000  cualificacion de talento humano           816.918.03</t>
  </si>
  <si>
    <t>espacio de dialogo                       500.000 cualificacion de talento humano           816.918.03</t>
  </si>
  <si>
    <t>1 pendon                          180.000                        1.000 plegables        450.000</t>
  </si>
  <si>
    <t>educacion y comunicación en seguridad alimentaria                1.000.000 cualificacion de talento humano           816.918.03</t>
  </si>
  <si>
    <t>1.000 volantes                    260.000</t>
  </si>
  <si>
    <t>jornadas educativas antihelmintica          1.000.000 cualificacion de talento humano           816.918.03</t>
  </si>
  <si>
    <t>1 paquete de perifoneo                         500.000</t>
  </si>
  <si>
    <t>caracterizacion y diagnostico de condiciones sanitarias                   500.000 cualificacion de talento humano           816.918.03</t>
  </si>
  <si>
    <t>1 paquete de perifoneo                           325.000</t>
  </si>
  <si>
    <t>1.000 plegables          450.000</t>
  </si>
  <si>
    <t>1 paquete de cuña 325.000                                1 paquete perifoneo      500.000</t>
  </si>
  <si>
    <t>1 pendon                     180.000                       1.000 poster                 450.000                         462 afiche                   1.156.000                     1.000 plegables            450.000</t>
  </si>
  <si>
    <t>1 paquete de cuña           325.000                             1 paquete de porifoneo                        500.000</t>
  </si>
  <si>
    <t>campaña educativa y prevencion y convivencia                     1.000.000                     cualificacion de talento humano           816.918.03</t>
  </si>
  <si>
    <t>1.000 volantes            260.000                       1.000 stiker                 260.000                        1 rotafolio                   180.000</t>
  </si>
  <si>
    <t>espacios radiales            700.000                              2 cuñas                         884.46 x 2 = 176.892</t>
  </si>
  <si>
    <t xml:space="preserve">actividad educativa y comunicativa            750.000                       cualificacion de talento humano           816.918.03                        </t>
  </si>
  <si>
    <t>1.000 afiches                2.500.000                    1.000 plegables            450.000</t>
  </si>
  <si>
    <t xml:space="preserve">talleres de promocion  de la salud                            3 x 250 = 750.000    cualificacion de talento humano           816.918.03       </t>
  </si>
  <si>
    <t>1.000 volantes            260.000                        1 pendon                          180.000</t>
  </si>
  <si>
    <t xml:space="preserve">educacion en salud                                    500.000                        cualificacion de talento humano           816.918.03       </t>
  </si>
  <si>
    <t>1.000 afiches                2.500.000                   1.000 volantes            260.000</t>
  </si>
  <si>
    <t>1 paquete de cuñas         500.000</t>
  </si>
  <si>
    <t xml:space="preserve">jornada de movilizacion educacion en salud                            500.000          cualificacion de talento humano           816.918.03     </t>
  </si>
  <si>
    <t>1.000 volantes            260.000                          1 pendon                       180.000</t>
  </si>
  <si>
    <t xml:space="preserve">espacios radiales            700.000                              </t>
  </si>
  <si>
    <t xml:space="preserve">jornada en educacion en salud                            500.000 cualificacion de talento humano           816.918.03     </t>
  </si>
  <si>
    <t>video editados               2 x 350.000 = 700.000   1 paquete de perifoneo                           500.000</t>
  </si>
  <si>
    <t xml:space="preserve">taller educativo       500.000 cualificacion de talento humano           816.918.03     </t>
  </si>
  <si>
    <t xml:space="preserve">joranada de condiciones en salud en el hogar    500.000   cualificacion de talento humano           816.918.03     </t>
  </si>
  <si>
    <t xml:space="preserve">joranada de condiciones en salud                      500.000  cualificacion de talento humano           816.918.03     </t>
  </si>
  <si>
    <t xml:space="preserve">1.000 plegables       450.000                        </t>
  </si>
  <si>
    <t>2 espacios radiales      1.400.000                           cuñas                                    500.000</t>
  </si>
  <si>
    <t xml:space="preserve">realizar jornada educativa                   250 x 4 = 1.000.000 cualificacion de talento humano           816.918.03     </t>
  </si>
  <si>
    <t xml:space="preserve">1.000 plegables            450.000 </t>
  </si>
  <si>
    <t>1 espacio radial                 700.000                              1 paquete de cuñas      500.000</t>
  </si>
  <si>
    <t xml:space="preserve">jornada educativa y caracterizacion y mesa de trabajo      3.000.000 cualificacion de talento humano           816.918.03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</si>
</sst>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00_-;\-&quot;$&quot;* #,##0.00_-;_-&quot;$&quot;* &quot;-&quot;??_-;_-@_-"/>
    <numFmt numFmtId="165" formatCode="\$#,##0.00"/>
    <numFmt numFmtId="166" formatCode="_-* #,##0_-;\-* #,##0_-;_-* &quot;-&quot;??_-;_-@_-"/>
    <numFmt numFmtId="167" formatCode="_-&quot;$&quot;* #,##0_-;\-&quot;$&quot;* #,##0_-;_-&quot;$&quot;* &quot;-&quot;??_-;_-@_-"/>
  </numFmts>
  <fonts count="4" x14ac:knownFonts="1">
    <font>
      <sz val="11"/>
      <color theme="1"/>
      <name val="Calibri"/>
      <family val="2"/>
      <scheme val="minor"/>
    </font>
    <font>
      <b/>
      <sz val="11"/>
      <name val="Calibri"/>
      <family val="2"/>
    </font>
    <font>
      <b/>
      <sz val="11"/>
      <color theme="1"/>
      <name val="Calibri"/>
      <family val="2"/>
      <scheme val="minor"/>
    </font>
    <font>
      <sz val="11"/>
      <color theme="1"/>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44" fontId="3" fillId="0" borderId="0" applyFont="0" applyFill="0" applyBorder="0" applyAlignment="0" applyProtection="0"/>
  </cellStyleXfs>
  <cellXfs count="44">
    <xf numFmtId="0" fontId="0" fillId="0" borderId="0" xfId="0"/>
    <xf numFmtId="0" fontId="0" fillId="0" borderId="1" xfId="0" applyBorder="1" applyAlignment="1">
      <alignment vertical="top"/>
    </xf>
    <xf numFmtId="0" fontId="0" fillId="0" borderId="1" xfId="0" applyBorder="1" applyAlignment="1">
      <alignment horizontal="center" vertical="top"/>
    </xf>
    <xf numFmtId="0" fontId="0" fillId="0" borderId="1" xfId="0" applyBorder="1"/>
    <xf numFmtId="1" fontId="0" fillId="0" borderId="1" xfId="0" applyNumberFormat="1" applyBorder="1"/>
    <xf numFmtId="0" fontId="0" fillId="0" borderId="1" xfId="0" applyBorder="1" applyAlignment="1">
      <alignment horizontal="left" vertical="center"/>
    </xf>
    <xf numFmtId="0" fontId="0" fillId="0" borderId="1" xfId="0" applyBorder="1" applyAlignment="1">
      <alignment vertical="top" wrapText="1"/>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top"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0" fillId="0" borderId="1" xfId="0" applyBorder="1" applyAlignment="1">
      <alignment vertical="center" wrapText="1"/>
    </xf>
    <xf numFmtId="0" fontId="0" fillId="0" borderId="1" xfId="0" applyBorder="1" applyAlignment="1">
      <alignment wrapText="1"/>
    </xf>
    <xf numFmtId="0" fontId="0" fillId="0" borderId="1" xfId="0" applyBorder="1" applyAlignment="1">
      <alignment horizontal="center" vertical="center" wrapText="1"/>
    </xf>
    <xf numFmtId="0" fontId="0" fillId="0" borderId="1" xfId="0" applyBorder="1" applyAlignment="1">
      <alignment vertical="center"/>
    </xf>
    <xf numFmtId="165" fontId="0" fillId="0" borderId="1" xfId="0" applyNumberFormat="1" applyBorder="1"/>
    <xf numFmtId="1" fontId="0" fillId="0" borderId="1" xfId="0" applyNumberFormat="1" applyBorder="1" applyAlignment="1">
      <alignment horizontal="center" vertical="center"/>
    </xf>
    <xf numFmtId="44" fontId="0" fillId="0" borderId="1" xfId="2" applyFont="1" applyFill="1" applyBorder="1" applyAlignment="1">
      <alignment vertical="center" wrapText="1"/>
    </xf>
    <xf numFmtId="3" fontId="0" fillId="0" borderId="4" xfId="0" applyNumberFormat="1" applyBorder="1" applyAlignment="1">
      <alignment vertical="center" wrapText="1"/>
    </xf>
    <xf numFmtId="3" fontId="0" fillId="0" borderId="1" xfId="0" applyNumberFormat="1" applyBorder="1" applyAlignment="1">
      <alignment vertical="center" wrapText="1"/>
    </xf>
    <xf numFmtId="43" fontId="0" fillId="0" borderId="1" xfId="1" applyFont="1" applyFill="1" applyBorder="1" applyAlignment="1">
      <alignment vertical="center" wrapText="1"/>
    </xf>
    <xf numFmtId="0" fontId="0" fillId="0" borderId="1" xfId="0" applyBorder="1" applyAlignment="1">
      <alignment horizontal="left" vertical="top" wrapText="1"/>
    </xf>
    <xf numFmtId="44" fontId="0" fillId="0" borderId="1" xfId="2" applyFont="1" applyFill="1" applyBorder="1" applyAlignment="1">
      <alignment horizontal="center" vertical="center" wrapText="1"/>
    </xf>
    <xf numFmtId="166" fontId="0" fillId="0" borderId="1" xfId="1" applyNumberFormat="1" applyFont="1" applyFill="1" applyBorder="1" applyAlignment="1">
      <alignment horizontal="center" vertical="center" wrapText="1"/>
    </xf>
    <xf numFmtId="43" fontId="0" fillId="0" borderId="0" xfId="1" applyFont="1" applyFill="1"/>
    <xf numFmtId="0" fontId="0" fillId="0" borderId="0" xfId="0" applyAlignment="1">
      <alignment horizontal="left" vertical="top"/>
    </xf>
    <xf numFmtId="1" fontId="0" fillId="0" borderId="0" xfId="0" applyNumberFormat="1"/>
    <xf numFmtId="0" fontId="0" fillId="0" borderId="0" xfId="0" applyAlignment="1">
      <alignment horizontal="left" vertical="center"/>
    </xf>
    <xf numFmtId="0" fontId="0" fillId="0" borderId="0" xfId="0" applyAlignment="1">
      <alignment vertical="top" wrapText="1"/>
    </xf>
    <xf numFmtId="44" fontId="0" fillId="0" borderId="0" xfId="0" applyNumberFormat="1" applyAlignment="1">
      <alignment vertical="top" wrapText="1"/>
    </xf>
    <xf numFmtId="0" fontId="0" fillId="0" borderId="0" xfId="0" applyAlignment="1">
      <alignment horizontal="center" vertical="center"/>
    </xf>
    <xf numFmtId="0" fontId="0" fillId="0" borderId="0" xfId="0" applyAlignment="1">
      <alignment horizontal="left" vertical="center" wrapText="1"/>
    </xf>
    <xf numFmtId="43" fontId="0" fillId="0" borderId="0" xfId="1" applyFont="1" applyFill="1" applyAlignment="1">
      <alignment vertical="top" wrapText="1"/>
    </xf>
    <xf numFmtId="164" fontId="0" fillId="0" borderId="0" xfId="0" applyNumberFormat="1" applyAlignment="1">
      <alignment vertical="top" wrapText="1"/>
    </xf>
    <xf numFmtId="167" fontId="0" fillId="0" borderId="0" xfId="0" applyNumberFormat="1" applyAlignment="1">
      <alignment vertical="top"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0" borderId="1" xfId="0" applyFont="1" applyBorder="1" applyAlignment="1">
      <alignment horizontal="center" vertical="top"/>
    </xf>
    <xf numFmtId="0" fontId="1" fillId="0" borderId="1" xfId="0" applyFont="1" applyBorder="1" applyAlignment="1">
      <alignment horizontal="center" vertical="top" wrapText="1"/>
    </xf>
    <xf numFmtId="0" fontId="0" fillId="0" borderId="1" xfId="0" applyBorder="1" applyAlignment="1">
      <alignment horizontal="center" vertical="top" wrapText="1"/>
    </xf>
    <xf numFmtId="1" fontId="1" fillId="0" borderId="3" xfId="0" applyNumberFormat="1" applyFont="1" applyBorder="1" applyAlignment="1">
      <alignment horizontal="center" vertical="center" wrapText="1"/>
    </xf>
    <xf numFmtId="1" fontId="1" fillId="0" borderId="2" xfId="0" applyNumberFormat="1" applyFont="1" applyBorder="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61"/>
  <sheetViews>
    <sheetView tabSelected="1" zoomScale="60" zoomScaleNormal="60" workbookViewId="0">
      <pane xSplit="10" ySplit="5" topLeftCell="K6" activePane="bottomRight" state="frozen"/>
      <selection pane="topRight" activeCell="L1" sqref="L1"/>
      <selection pane="bottomLeft" activeCell="A5" sqref="A5"/>
      <selection pane="bottomRight" activeCell="L7" sqref="L7"/>
    </sheetView>
  </sheetViews>
  <sheetFormatPr baseColWidth="10" defaultColWidth="11.44140625" defaultRowHeight="14.4" x14ac:dyDescent="0.3"/>
  <cols>
    <col min="1" max="1" width="28.44140625" style="26" customWidth="1"/>
    <col min="2" max="3" width="18" customWidth="1"/>
    <col min="4" max="4" width="24.6640625" customWidth="1"/>
    <col min="5" max="9" width="0" hidden="1" customWidth="1"/>
    <col min="10" max="10" width="15.33203125" hidden="1" customWidth="1"/>
    <col min="11" max="11" width="13.33203125" style="27" customWidth="1"/>
    <col min="12" max="12" width="60" style="28" customWidth="1"/>
    <col min="13" max="13" width="40.5546875" style="28" bestFit="1" customWidth="1"/>
    <col min="14" max="14" width="14.6640625" style="28" customWidth="1"/>
    <col min="15" max="17" width="17" style="28" customWidth="1"/>
    <col min="18" max="18" width="4.109375" customWidth="1"/>
    <col min="19" max="19" width="3.6640625" customWidth="1"/>
    <col min="20" max="20" width="2.88671875" customWidth="1"/>
    <col min="21" max="21" width="2.6640625" customWidth="1"/>
    <col min="22" max="23" width="2.88671875" customWidth="1"/>
    <col min="24" max="24" width="0" hidden="1" customWidth="1"/>
    <col min="25" max="25" width="13.109375" style="29" customWidth="1"/>
    <col min="26" max="26" width="23.109375" style="29" customWidth="1"/>
    <col min="27" max="27" width="20.6640625" style="29" customWidth="1"/>
    <col min="28" max="28" width="23.6640625" style="29" customWidth="1"/>
    <col min="29" max="29" width="19.88671875" style="29" customWidth="1"/>
    <col min="30" max="30" width="21" style="29" customWidth="1"/>
    <col min="31" max="35" width="19.88671875" style="29" customWidth="1"/>
    <col min="36" max="36" width="25.109375" customWidth="1"/>
    <col min="38" max="38" width="15.109375" customWidth="1"/>
    <col min="39" max="39" width="13.6640625" style="31" bestFit="1" customWidth="1"/>
    <col min="40" max="40" width="15.44140625" style="31" customWidth="1"/>
    <col min="41" max="41" width="20.109375" style="31" customWidth="1"/>
    <col min="42" max="42" width="38.109375" style="31" customWidth="1"/>
    <col min="43" max="44" width="16" style="31" customWidth="1"/>
    <col min="45" max="45" width="19.6640625" style="32" customWidth="1"/>
    <col min="53" max="53" width="14.109375" bestFit="1" customWidth="1"/>
    <col min="54" max="54" width="21.109375" customWidth="1"/>
  </cols>
  <sheetData>
    <row r="1" spans="1:45" ht="21.9" customHeight="1" x14ac:dyDescent="0.3">
      <c r="A1" s="39" t="s">
        <v>98</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c r="AM1" s="39"/>
      <c r="AN1" s="39"/>
      <c r="AO1" s="39"/>
      <c r="AP1" s="39"/>
      <c r="AQ1" s="39"/>
      <c r="AR1" s="39"/>
      <c r="AS1" s="39"/>
    </row>
    <row r="2" spans="1:45" x14ac:dyDescent="0.3">
      <c r="A2" s="1" t="s">
        <v>99</v>
      </c>
      <c r="B2" s="2">
        <v>44430</v>
      </c>
      <c r="C2" s="2"/>
      <c r="D2" s="3"/>
      <c r="E2" s="3"/>
      <c r="F2" s="3"/>
      <c r="G2" s="3"/>
      <c r="H2" s="3"/>
      <c r="I2" s="3"/>
      <c r="J2" s="3"/>
      <c r="K2" s="4"/>
      <c r="L2" s="5"/>
      <c r="M2" s="5"/>
      <c r="N2" s="5"/>
      <c r="O2" s="5"/>
      <c r="P2" s="5"/>
      <c r="Q2" s="5"/>
      <c r="R2" s="3"/>
      <c r="S2" s="3"/>
      <c r="T2" s="3"/>
      <c r="U2" s="3"/>
      <c r="V2" s="3"/>
      <c r="W2" s="3"/>
      <c r="X2" s="3"/>
      <c r="Y2" s="6"/>
      <c r="Z2" s="6"/>
      <c r="AA2" s="6"/>
      <c r="AB2" s="6"/>
      <c r="AC2" s="6"/>
      <c r="AD2" s="6"/>
      <c r="AE2" s="6"/>
      <c r="AF2" s="6"/>
      <c r="AG2" s="6"/>
      <c r="AH2" s="6"/>
      <c r="AI2" s="6"/>
      <c r="AJ2" s="3"/>
      <c r="AK2" s="3"/>
      <c r="AL2" s="3"/>
      <c r="AM2" s="7"/>
      <c r="AN2" s="7"/>
      <c r="AO2" s="7"/>
      <c r="AP2" s="7"/>
      <c r="AQ2" s="7"/>
      <c r="AR2" s="7"/>
      <c r="AS2" s="8"/>
    </row>
    <row r="3" spans="1:45" ht="19.5" customHeight="1" x14ac:dyDescent="0.3">
      <c r="A3" s="41" t="s">
        <v>100</v>
      </c>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row>
    <row r="4" spans="1:45" ht="19.5" customHeight="1" x14ac:dyDescent="0.3">
      <c r="A4" s="36" t="s">
        <v>165</v>
      </c>
      <c r="B4" s="36" t="s">
        <v>164</v>
      </c>
      <c r="C4" s="36" t="s">
        <v>158</v>
      </c>
      <c r="D4" s="36" t="s">
        <v>0</v>
      </c>
      <c r="E4" s="9"/>
      <c r="F4" s="9"/>
      <c r="G4" s="9"/>
      <c r="H4" s="9"/>
      <c r="I4" s="9"/>
      <c r="J4" s="9"/>
      <c r="K4" s="42" t="s">
        <v>157</v>
      </c>
      <c r="L4" s="37" t="s">
        <v>7</v>
      </c>
      <c r="M4" s="37" t="s">
        <v>160</v>
      </c>
      <c r="N4" s="37" t="s">
        <v>105</v>
      </c>
      <c r="O4" s="37" t="s">
        <v>104</v>
      </c>
      <c r="P4" s="37" t="s">
        <v>155</v>
      </c>
      <c r="Q4" s="36" t="s">
        <v>156</v>
      </c>
      <c r="R4" s="36" t="s">
        <v>73</v>
      </c>
      <c r="S4" s="36" t="s">
        <v>8</v>
      </c>
      <c r="T4" s="36" t="s">
        <v>9</v>
      </c>
      <c r="U4" s="36" t="s">
        <v>10</v>
      </c>
      <c r="V4" s="36" t="s">
        <v>13</v>
      </c>
      <c r="W4" s="36" t="s">
        <v>14</v>
      </c>
      <c r="X4" s="9"/>
      <c r="Y4" s="40" t="s">
        <v>16</v>
      </c>
      <c r="Z4" s="36" t="s">
        <v>215</v>
      </c>
      <c r="AA4" s="36" t="s">
        <v>161</v>
      </c>
      <c r="AB4" s="36" t="s">
        <v>162</v>
      </c>
      <c r="AC4" s="36" t="s">
        <v>163</v>
      </c>
      <c r="AD4" s="36" t="s">
        <v>159</v>
      </c>
      <c r="AE4" s="36"/>
      <c r="AF4" s="36"/>
      <c r="AG4" s="36"/>
      <c r="AH4" s="36"/>
      <c r="AI4" s="36"/>
      <c r="AJ4" s="36" t="s">
        <v>74</v>
      </c>
      <c r="AK4" s="36" t="s">
        <v>75</v>
      </c>
      <c r="AL4" s="36" t="s">
        <v>80</v>
      </c>
      <c r="AM4" s="36" t="s">
        <v>76</v>
      </c>
      <c r="AN4" s="36" t="s">
        <v>77</v>
      </c>
      <c r="AO4" s="36" t="s">
        <v>78</v>
      </c>
      <c r="AP4" s="36" t="s">
        <v>95</v>
      </c>
      <c r="AQ4" s="36" t="s">
        <v>94</v>
      </c>
      <c r="AR4" s="36" t="s">
        <v>93</v>
      </c>
      <c r="AS4" s="36" t="s">
        <v>79</v>
      </c>
    </row>
    <row r="5" spans="1:45" ht="81.75" customHeight="1" x14ac:dyDescent="0.3">
      <c r="A5" s="36"/>
      <c r="B5" s="36"/>
      <c r="C5" s="36"/>
      <c r="D5" s="36"/>
      <c r="E5" s="10" t="s">
        <v>1</v>
      </c>
      <c r="F5" s="10" t="s">
        <v>2</v>
      </c>
      <c r="G5" s="10" t="s">
        <v>3</v>
      </c>
      <c r="H5" s="10" t="s">
        <v>4</v>
      </c>
      <c r="I5" s="10" t="s">
        <v>5</v>
      </c>
      <c r="J5" s="10" t="s">
        <v>6</v>
      </c>
      <c r="K5" s="43"/>
      <c r="L5" s="38"/>
      <c r="M5" s="38"/>
      <c r="N5" s="38"/>
      <c r="O5" s="38"/>
      <c r="P5" s="38"/>
      <c r="Q5" s="36"/>
      <c r="R5" s="36"/>
      <c r="S5" s="36"/>
      <c r="T5" s="36"/>
      <c r="U5" s="36"/>
      <c r="V5" s="36"/>
      <c r="W5" s="36"/>
      <c r="X5" s="10" t="s">
        <v>15</v>
      </c>
      <c r="Y5" s="40"/>
      <c r="Z5" s="36"/>
      <c r="AA5" s="36"/>
      <c r="AB5" s="36"/>
      <c r="AC5" s="36"/>
      <c r="AD5" s="11" t="s">
        <v>357</v>
      </c>
      <c r="AE5" s="11" t="s">
        <v>352</v>
      </c>
      <c r="AF5" s="11" t="s">
        <v>353</v>
      </c>
      <c r="AG5" s="11" t="s">
        <v>354</v>
      </c>
      <c r="AH5" s="11" t="s">
        <v>355</v>
      </c>
      <c r="AI5" s="11" t="s">
        <v>356</v>
      </c>
      <c r="AJ5" s="36"/>
      <c r="AK5" s="36"/>
      <c r="AL5" s="36"/>
      <c r="AM5" s="36"/>
      <c r="AN5" s="36"/>
      <c r="AO5" s="36"/>
      <c r="AP5" s="36"/>
      <c r="AQ5" s="36"/>
      <c r="AR5" s="36"/>
      <c r="AS5" s="36"/>
    </row>
    <row r="6" spans="1:45" ht="162" customHeight="1" x14ac:dyDescent="0.3">
      <c r="A6" s="12" t="s">
        <v>332</v>
      </c>
      <c r="B6" s="13" t="s">
        <v>333</v>
      </c>
      <c r="C6" s="14">
        <v>2</v>
      </c>
      <c r="D6" s="15" t="s">
        <v>19</v>
      </c>
      <c r="E6" s="3" t="s">
        <v>20</v>
      </c>
      <c r="F6" s="3" t="s">
        <v>21</v>
      </c>
      <c r="G6" s="3" t="s">
        <v>22</v>
      </c>
      <c r="H6" s="16" t="s">
        <v>23</v>
      </c>
      <c r="I6" s="13" t="s">
        <v>11</v>
      </c>
      <c r="J6" s="16">
        <v>4119156.4516129033</v>
      </c>
      <c r="K6" s="17">
        <v>16</v>
      </c>
      <c r="L6" s="12" t="s">
        <v>216</v>
      </c>
      <c r="M6" s="12" t="s">
        <v>212</v>
      </c>
      <c r="N6" s="12" t="s">
        <v>108</v>
      </c>
      <c r="O6" s="12" t="s">
        <v>109</v>
      </c>
      <c r="P6" s="18">
        <v>24300</v>
      </c>
      <c r="Q6" s="14" t="str">
        <f t="shared" ref="Q6:Q42" si="0">+CONCATENATE(N6,C6,K6)</f>
        <v>I10001216</v>
      </c>
      <c r="R6" s="15">
        <v>4</v>
      </c>
      <c r="S6" s="15" t="s">
        <v>12</v>
      </c>
      <c r="T6" s="15">
        <v>0</v>
      </c>
      <c r="U6" s="15">
        <v>1</v>
      </c>
      <c r="V6" s="15">
        <v>2</v>
      </c>
      <c r="W6" s="15">
        <v>1</v>
      </c>
      <c r="X6" s="15" t="s">
        <v>24</v>
      </c>
      <c r="Y6" s="12" t="s">
        <v>17</v>
      </c>
      <c r="Z6" s="18">
        <v>9073305.6099999994</v>
      </c>
      <c r="AA6" s="18">
        <v>4308615.38</v>
      </c>
      <c r="AB6" s="18">
        <v>2636192.31</v>
      </c>
      <c r="AC6" s="18">
        <v>811579.89</v>
      </c>
      <c r="AD6" s="18">
        <v>1316918.0299999998</v>
      </c>
      <c r="AE6" s="19"/>
      <c r="AF6" s="20"/>
      <c r="AG6" s="20" t="s">
        <v>358</v>
      </c>
      <c r="AH6" s="20" t="s">
        <v>359</v>
      </c>
      <c r="AI6" s="20" t="s">
        <v>360</v>
      </c>
      <c r="AJ6" s="13" t="s">
        <v>97</v>
      </c>
      <c r="AK6" s="12" t="s">
        <v>83</v>
      </c>
      <c r="AL6" s="12" t="s">
        <v>85</v>
      </c>
      <c r="AM6" s="14" t="s">
        <v>265</v>
      </c>
      <c r="AN6" s="14" t="s">
        <v>270</v>
      </c>
      <c r="AO6" s="12" t="s">
        <v>321</v>
      </c>
      <c r="AP6" s="12" t="s">
        <v>322</v>
      </c>
      <c r="AQ6" s="12" t="s">
        <v>323</v>
      </c>
      <c r="AR6" s="21" t="s">
        <v>324</v>
      </c>
      <c r="AS6" s="8" t="s">
        <v>87</v>
      </c>
    </row>
    <row r="7" spans="1:45" ht="143.1" customHeight="1" x14ac:dyDescent="0.3">
      <c r="A7" s="12" t="s">
        <v>332</v>
      </c>
      <c r="B7" s="13" t="s">
        <v>207</v>
      </c>
      <c r="C7" s="14">
        <v>2</v>
      </c>
      <c r="D7" s="15" t="s">
        <v>19</v>
      </c>
      <c r="E7" s="3" t="s">
        <v>20</v>
      </c>
      <c r="F7" s="3" t="s">
        <v>21</v>
      </c>
      <c r="G7" s="3" t="s">
        <v>22</v>
      </c>
      <c r="H7" s="16" t="s">
        <v>23</v>
      </c>
      <c r="I7" s="13" t="s">
        <v>11</v>
      </c>
      <c r="J7" s="16">
        <v>4119156.4516129033</v>
      </c>
      <c r="K7" s="17">
        <v>17</v>
      </c>
      <c r="L7" s="12" t="s">
        <v>217</v>
      </c>
      <c r="M7" s="12" t="s">
        <v>213</v>
      </c>
      <c r="N7" s="12" t="s">
        <v>116</v>
      </c>
      <c r="O7" s="12" t="s">
        <v>117</v>
      </c>
      <c r="P7" s="18">
        <v>24300</v>
      </c>
      <c r="Q7" s="14" t="str">
        <f t="shared" si="0"/>
        <v>I11001217</v>
      </c>
      <c r="R7" s="15">
        <v>2</v>
      </c>
      <c r="S7" s="15" t="s">
        <v>12</v>
      </c>
      <c r="T7" s="15">
        <v>0</v>
      </c>
      <c r="U7" s="15">
        <v>1</v>
      </c>
      <c r="V7" s="15">
        <v>0</v>
      </c>
      <c r="W7" s="15">
        <v>1</v>
      </c>
      <c r="X7" s="15" t="s">
        <v>24</v>
      </c>
      <c r="Y7" s="12" t="s">
        <v>17</v>
      </c>
      <c r="Z7" s="18">
        <v>13748305.609999999</v>
      </c>
      <c r="AA7" s="18">
        <v>4308615.38</v>
      </c>
      <c r="AB7" s="18">
        <v>2636192.31</v>
      </c>
      <c r="AC7" s="18">
        <v>811579.89</v>
      </c>
      <c r="AD7" s="18">
        <v>5991918.0300000003</v>
      </c>
      <c r="AE7" s="19" t="s">
        <v>361</v>
      </c>
      <c r="AF7" s="20" t="s">
        <v>362</v>
      </c>
      <c r="AG7" s="20" t="s">
        <v>363</v>
      </c>
      <c r="AH7" s="20" t="s">
        <v>364</v>
      </c>
      <c r="AI7" s="20" t="s">
        <v>360</v>
      </c>
      <c r="AJ7" s="13" t="s">
        <v>90</v>
      </c>
      <c r="AK7" s="12" t="s">
        <v>83</v>
      </c>
      <c r="AL7" s="12" t="s">
        <v>85</v>
      </c>
      <c r="AM7" s="14" t="s">
        <v>265</v>
      </c>
      <c r="AN7" s="14" t="s">
        <v>271</v>
      </c>
      <c r="AO7" s="12" t="s">
        <v>321</v>
      </c>
      <c r="AP7" s="12" t="s">
        <v>322</v>
      </c>
      <c r="AQ7" s="12" t="s">
        <v>323</v>
      </c>
      <c r="AR7" s="21" t="s">
        <v>324</v>
      </c>
      <c r="AS7" s="8" t="s">
        <v>87</v>
      </c>
    </row>
    <row r="8" spans="1:45" ht="138" customHeight="1" x14ac:dyDescent="0.3">
      <c r="A8" s="12" t="s">
        <v>332</v>
      </c>
      <c r="B8" s="13" t="s">
        <v>333</v>
      </c>
      <c r="C8" s="14">
        <v>2</v>
      </c>
      <c r="D8" s="15" t="s">
        <v>19</v>
      </c>
      <c r="E8" s="3" t="s">
        <v>20</v>
      </c>
      <c r="F8" s="3" t="s">
        <v>21</v>
      </c>
      <c r="G8" s="3" t="s">
        <v>22</v>
      </c>
      <c r="H8" s="16" t="s">
        <v>23</v>
      </c>
      <c r="I8" s="13" t="s">
        <v>11</v>
      </c>
      <c r="J8" s="16">
        <v>4119156.4516129033</v>
      </c>
      <c r="K8" s="17">
        <v>18</v>
      </c>
      <c r="L8" s="12" t="s">
        <v>218</v>
      </c>
      <c r="M8" s="12" t="s">
        <v>339</v>
      </c>
      <c r="N8" s="12" t="s">
        <v>108</v>
      </c>
      <c r="O8" s="12" t="s">
        <v>109</v>
      </c>
      <c r="P8" s="18">
        <v>24300</v>
      </c>
      <c r="Q8" s="14" t="str">
        <f t="shared" si="0"/>
        <v>I10001218</v>
      </c>
      <c r="R8" s="15">
        <v>1</v>
      </c>
      <c r="S8" s="15" t="s">
        <v>12</v>
      </c>
      <c r="T8" s="15">
        <v>0</v>
      </c>
      <c r="U8" s="15">
        <v>1</v>
      </c>
      <c r="V8" s="15">
        <v>0</v>
      </c>
      <c r="W8" s="15">
        <v>0</v>
      </c>
      <c r="X8" s="15" t="s">
        <v>24</v>
      </c>
      <c r="Y8" s="12" t="s">
        <v>17</v>
      </c>
      <c r="Z8" s="18">
        <v>16158305.609999999</v>
      </c>
      <c r="AA8" s="18">
        <v>4308615.38</v>
      </c>
      <c r="AB8" s="18">
        <v>2636192.31</v>
      </c>
      <c r="AC8" s="18">
        <v>811579.89</v>
      </c>
      <c r="AD8" s="18">
        <v>8401918.0299999993</v>
      </c>
      <c r="AE8" s="19" t="s">
        <v>365</v>
      </c>
      <c r="AF8" s="20" t="s">
        <v>366</v>
      </c>
      <c r="AG8" s="20" t="s">
        <v>367</v>
      </c>
      <c r="AH8" s="20" t="s">
        <v>364</v>
      </c>
      <c r="AI8" s="20" t="s">
        <v>360</v>
      </c>
      <c r="AJ8" s="13" t="s">
        <v>90</v>
      </c>
      <c r="AK8" s="12" t="s">
        <v>83</v>
      </c>
      <c r="AL8" s="12" t="s">
        <v>85</v>
      </c>
      <c r="AM8" s="14" t="s">
        <v>265</v>
      </c>
      <c r="AN8" s="14" t="s">
        <v>269</v>
      </c>
      <c r="AO8" s="12" t="s">
        <v>321</v>
      </c>
      <c r="AP8" s="12" t="s">
        <v>322</v>
      </c>
      <c r="AQ8" s="12" t="s">
        <v>323</v>
      </c>
      <c r="AR8" s="21" t="s">
        <v>324</v>
      </c>
      <c r="AS8" s="8" t="s">
        <v>87</v>
      </c>
    </row>
    <row r="9" spans="1:45" ht="60.6" customHeight="1" x14ac:dyDescent="0.3">
      <c r="A9" s="12" t="s">
        <v>332</v>
      </c>
      <c r="B9" s="13" t="s">
        <v>333</v>
      </c>
      <c r="C9" s="14">
        <v>2</v>
      </c>
      <c r="D9" s="15" t="s">
        <v>19</v>
      </c>
      <c r="E9" s="3" t="s">
        <v>20</v>
      </c>
      <c r="F9" s="3" t="s">
        <v>21</v>
      </c>
      <c r="G9" s="3" t="s">
        <v>22</v>
      </c>
      <c r="H9" s="16" t="s">
        <v>23</v>
      </c>
      <c r="I9" s="13" t="s">
        <v>11</v>
      </c>
      <c r="J9" s="16">
        <v>4119156.4516129</v>
      </c>
      <c r="K9" s="17">
        <v>19</v>
      </c>
      <c r="L9" s="12" t="s">
        <v>219</v>
      </c>
      <c r="M9" s="12" t="s">
        <v>340</v>
      </c>
      <c r="N9" s="12" t="s">
        <v>118</v>
      </c>
      <c r="O9" s="12" t="s">
        <v>119</v>
      </c>
      <c r="P9" s="18">
        <v>24300</v>
      </c>
      <c r="Q9" s="14" t="str">
        <f t="shared" si="0"/>
        <v>I11003219</v>
      </c>
      <c r="R9" s="15">
        <v>1</v>
      </c>
      <c r="S9" s="15" t="s">
        <v>12</v>
      </c>
      <c r="T9" s="15">
        <v>0</v>
      </c>
      <c r="U9" s="15">
        <v>1</v>
      </c>
      <c r="V9" s="15">
        <v>0</v>
      </c>
      <c r="W9" s="15">
        <v>0</v>
      </c>
      <c r="X9" s="15" t="s">
        <v>24</v>
      </c>
      <c r="Y9" s="12" t="s">
        <v>17</v>
      </c>
      <c r="Z9" s="18">
        <v>11023305.609999999</v>
      </c>
      <c r="AA9" s="18">
        <v>4308615.38</v>
      </c>
      <c r="AB9" s="18">
        <v>2636192.31</v>
      </c>
      <c r="AC9" s="18">
        <v>811579.89</v>
      </c>
      <c r="AD9" s="18">
        <v>3266918.0300000003</v>
      </c>
      <c r="AE9" s="19"/>
      <c r="AF9" s="20" t="s">
        <v>368</v>
      </c>
      <c r="AG9" s="20" t="s">
        <v>369</v>
      </c>
      <c r="AH9" s="20" t="s">
        <v>364</v>
      </c>
      <c r="AI9" s="20" t="s">
        <v>360</v>
      </c>
      <c r="AJ9" s="13" t="s">
        <v>90</v>
      </c>
      <c r="AK9" s="12" t="s">
        <v>83</v>
      </c>
      <c r="AL9" s="12" t="s">
        <v>85</v>
      </c>
      <c r="AM9" s="14" t="s">
        <v>262</v>
      </c>
      <c r="AN9" s="14" t="s">
        <v>272</v>
      </c>
      <c r="AO9" s="12" t="s">
        <v>321</v>
      </c>
      <c r="AP9" s="12" t="s">
        <v>322</v>
      </c>
      <c r="AQ9" s="12" t="s">
        <v>323</v>
      </c>
      <c r="AR9" s="21" t="s">
        <v>324</v>
      </c>
      <c r="AS9" s="8" t="s">
        <v>87</v>
      </c>
    </row>
    <row r="10" spans="1:45" ht="122.4" customHeight="1" x14ac:dyDescent="0.3">
      <c r="A10" s="12" t="s">
        <v>332</v>
      </c>
      <c r="B10" s="13" t="s">
        <v>333</v>
      </c>
      <c r="C10" s="14">
        <v>2</v>
      </c>
      <c r="D10" s="15" t="s">
        <v>19</v>
      </c>
      <c r="E10" s="3" t="s">
        <v>20</v>
      </c>
      <c r="F10" s="3" t="s">
        <v>21</v>
      </c>
      <c r="G10" s="3" t="s">
        <v>22</v>
      </c>
      <c r="H10" s="16" t="s">
        <v>23</v>
      </c>
      <c r="I10" s="13" t="s">
        <v>11</v>
      </c>
      <c r="J10" s="16">
        <v>4119156.4516129</v>
      </c>
      <c r="K10" s="17">
        <v>20</v>
      </c>
      <c r="L10" s="12" t="s">
        <v>220</v>
      </c>
      <c r="M10" s="12" t="s">
        <v>341</v>
      </c>
      <c r="N10" s="12" t="s">
        <v>116</v>
      </c>
      <c r="O10" s="12" t="s">
        <v>117</v>
      </c>
      <c r="P10" s="18">
        <v>24300</v>
      </c>
      <c r="Q10" s="14" t="str">
        <f t="shared" si="0"/>
        <v>I11001220</v>
      </c>
      <c r="R10" s="15">
        <v>6</v>
      </c>
      <c r="S10" s="15" t="s">
        <v>12</v>
      </c>
      <c r="T10" s="15">
        <v>0</v>
      </c>
      <c r="U10" s="15">
        <v>2</v>
      </c>
      <c r="V10" s="15">
        <v>2</v>
      </c>
      <c r="W10" s="15">
        <v>2</v>
      </c>
      <c r="X10" s="15" t="s">
        <v>24</v>
      </c>
      <c r="Y10" s="12" t="s">
        <v>17</v>
      </c>
      <c r="Z10" s="18">
        <v>12523305.609999999</v>
      </c>
      <c r="AA10" s="18">
        <v>4308615.38</v>
      </c>
      <c r="AB10" s="18">
        <v>2636192.31</v>
      </c>
      <c r="AC10" s="18">
        <v>811579.89</v>
      </c>
      <c r="AD10" s="18">
        <v>4766918.03</v>
      </c>
      <c r="AE10" s="19" t="s">
        <v>370</v>
      </c>
      <c r="AF10" s="20" t="s">
        <v>371</v>
      </c>
      <c r="AG10" s="20" t="s">
        <v>372</v>
      </c>
      <c r="AH10" s="20" t="s">
        <v>364</v>
      </c>
      <c r="AI10" s="20" t="s">
        <v>360</v>
      </c>
      <c r="AJ10" s="13" t="s">
        <v>90</v>
      </c>
      <c r="AK10" s="12" t="s">
        <v>83</v>
      </c>
      <c r="AL10" s="12" t="s">
        <v>85</v>
      </c>
      <c r="AM10" s="14" t="s">
        <v>264</v>
      </c>
      <c r="AN10" s="14" t="s">
        <v>273</v>
      </c>
      <c r="AO10" s="12" t="s">
        <v>321</v>
      </c>
      <c r="AP10" s="12" t="s">
        <v>322</v>
      </c>
      <c r="AQ10" s="12" t="s">
        <v>323</v>
      </c>
      <c r="AR10" s="21" t="s">
        <v>324</v>
      </c>
      <c r="AS10" s="8" t="s">
        <v>87</v>
      </c>
    </row>
    <row r="11" spans="1:45" ht="162.6" customHeight="1" x14ac:dyDescent="0.3">
      <c r="A11" s="12" t="s">
        <v>332</v>
      </c>
      <c r="B11" s="13" t="s">
        <v>333</v>
      </c>
      <c r="C11" s="14">
        <v>2</v>
      </c>
      <c r="D11" s="15" t="s">
        <v>19</v>
      </c>
      <c r="E11" s="3" t="s">
        <v>20</v>
      </c>
      <c r="F11" s="3" t="s">
        <v>21</v>
      </c>
      <c r="G11" s="3" t="s">
        <v>22</v>
      </c>
      <c r="H11" s="16" t="s">
        <v>23</v>
      </c>
      <c r="I11" s="13" t="s">
        <v>11</v>
      </c>
      <c r="J11" s="16">
        <v>4119156.4516129</v>
      </c>
      <c r="K11" s="17">
        <v>21</v>
      </c>
      <c r="L11" s="12" t="s">
        <v>221</v>
      </c>
      <c r="M11" s="12" t="s">
        <v>214</v>
      </c>
      <c r="N11" s="12" t="s">
        <v>127</v>
      </c>
      <c r="O11" s="12" t="s">
        <v>128</v>
      </c>
      <c r="P11" s="18">
        <v>24300</v>
      </c>
      <c r="Q11" s="14" t="str">
        <f t="shared" si="0"/>
        <v>I11302221</v>
      </c>
      <c r="R11" s="15">
        <v>1</v>
      </c>
      <c r="S11" s="15" t="s">
        <v>12</v>
      </c>
      <c r="T11" s="15">
        <v>0</v>
      </c>
      <c r="U11" s="15">
        <v>1</v>
      </c>
      <c r="V11" s="15">
        <v>0</v>
      </c>
      <c r="W11" s="15">
        <v>0</v>
      </c>
      <c r="X11" s="15" t="s">
        <v>24</v>
      </c>
      <c r="Y11" s="12" t="s">
        <v>17</v>
      </c>
      <c r="Z11" s="18">
        <v>9623305.6099999994</v>
      </c>
      <c r="AA11" s="18">
        <v>4308615.38</v>
      </c>
      <c r="AB11" s="18">
        <v>2636192.31</v>
      </c>
      <c r="AC11" s="18">
        <v>811579.89</v>
      </c>
      <c r="AD11" s="18">
        <v>1866918.0299999998</v>
      </c>
      <c r="AE11" s="19"/>
      <c r="AF11" s="20" t="s">
        <v>373</v>
      </c>
      <c r="AG11" s="20" t="s">
        <v>372</v>
      </c>
      <c r="AH11" s="20" t="s">
        <v>364</v>
      </c>
      <c r="AI11" s="20" t="s">
        <v>360</v>
      </c>
      <c r="AJ11" s="13" t="s">
        <v>90</v>
      </c>
      <c r="AK11" s="12" t="s">
        <v>83</v>
      </c>
      <c r="AL11" s="12" t="s">
        <v>85</v>
      </c>
      <c r="AM11" s="14" t="s">
        <v>89</v>
      </c>
      <c r="AN11" s="14" t="s">
        <v>274</v>
      </c>
      <c r="AO11" s="12" t="s">
        <v>321</v>
      </c>
      <c r="AP11" s="12" t="s">
        <v>322</v>
      </c>
      <c r="AQ11" s="12" t="s">
        <v>323</v>
      </c>
      <c r="AR11" s="21" t="s">
        <v>324</v>
      </c>
      <c r="AS11" s="8" t="s">
        <v>87</v>
      </c>
    </row>
    <row r="12" spans="1:45" ht="167.1" customHeight="1" x14ac:dyDescent="0.3">
      <c r="A12" s="12" t="s">
        <v>332</v>
      </c>
      <c r="B12" s="13" t="s">
        <v>333</v>
      </c>
      <c r="C12" s="14">
        <v>2</v>
      </c>
      <c r="D12" s="15" t="s">
        <v>19</v>
      </c>
      <c r="E12" s="3" t="s">
        <v>20</v>
      </c>
      <c r="F12" s="3" t="s">
        <v>21</v>
      </c>
      <c r="G12" s="3" t="s">
        <v>22</v>
      </c>
      <c r="H12" s="16" t="s">
        <v>23</v>
      </c>
      <c r="I12" s="13" t="s">
        <v>11</v>
      </c>
      <c r="J12" s="16">
        <v>4119156.4516129</v>
      </c>
      <c r="K12" s="17">
        <v>22</v>
      </c>
      <c r="L12" s="12" t="s">
        <v>222</v>
      </c>
      <c r="M12" s="12" t="s">
        <v>339</v>
      </c>
      <c r="N12" s="12" t="s">
        <v>116</v>
      </c>
      <c r="O12" s="12" t="s">
        <v>117</v>
      </c>
      <c r="P12" s="18">
        <v>24300</v>
      </c>
      <c r="Q12" s="14" t="str">
        <f t="shared" si="0"/>
        <v>I11001222</v>
      </c>
      <c r="R12" s="15">
        <v>15</v>
      </c>
      <c r="S12" s="15" t="s">
        <v>12</v>
      </c>
      <c r="T12" s="15">
        <v>0</v>
      </c>
      <c r="U12" s="15">
        <v>5</v>
      </c>
      <c r="V12" s="15">
        <v>5</v>
      </c>
      <c r="W12" s="15">
        <v>5</v>
      </c>
      <c r="X12" s="15" t="s">
        <v>24</v>
      </c>
      <c r="Y12" s="12" t="s">
        <v>17</v>
      </c>
      <c r="Z12" s="18">
        <v>11203305.609999999</v>
      </c>
      <c r="AA12" s="18">
        <v>4308615.38</v>
      </c>
      <c r="AB12" s="18">
        <v>2636192.31</v>
      </c>
      <c r="AC12" s="18">
        <v>811579.89</v>
      </c>
      <c r="AD12" s="18">
        <v>3446918.0300000003</v>
      </c>
      <c r="AE12" s="19" t="s">
        <v>374</v>
      </c>
      <c r="AF12" s="20"/>
      <c r="AG12" s="20" t="s">
        <v>375</v>
      </c>
      <c r="AH12" s="20" t="s">
        <v>364</v>
      </c>
      <c r="AI12" s="20" t="s">
        <v>360</v>
      </c>
      <c r="AJ12" s="13" t="s">
        <v>90</v>
      </c>
      <c r="AK12" s="12" t="s">
        <v>83</v>
      </c>
      <c r="AL12" s="12" t="s">
        <v>85</v>
      </c>
      <c r="AM12" s="14" t="s">
        <v>266</v>
      </c>
      <c r="AN12" s="14" t="s">
        <v>275</v>
      </c>
      <c r="AO12" s="12" t="s">
        <v>321</v>
      </c>
      <c r="AP12" s="12" t="s">
        <v>322</v>
      </c>
      <c r="AQ12" s="12" t="s">
        <v>323</v>
      </c>
      <c r="AR12" s="21" t="s">
        <v>324</v>
      </c>
      <c r="AS12" s="8" t="s">
        <v>87</v>
      </c>
    </row>
    <row r="13" spans="1:45" ht="125.1" customHeight="1" x14ac:dyDescent="0.3">
      <c r="A13" s="12" t="s">
        <v>332</v>
      </c>
      <c r="B13" s="13" t="s">
        <v>333</v>
      </c>
      <c r="C13" s="14">
        <v>2</v>
      </c>
      <c r="D13" s="15" t="s">
        <v>19</v>
      </c>
      <c r="E13" s="3" t="s">
        <v>20</v>
      </c>
      <c r="F13" s="3" t="s">
        <v>21</v>
      </c>
      <c r="G13" s="3" t="s">
        <v>22</v>
      </c>
      <c r="H13" s="16" t="s">
        <v>23</v>
      </c>
      <c r="I13" s="13" t="s">
        <v>11</v>
      </c>
      <c r="J13" s="16">
        <v>4119156.4516129</v>
      </c>
      <c r="K13" s="17">
        <v>23</v>
      </c>
      <c r="L13" s="12" t="s">
        <v>223</v>
      </c>
      <c r="M13" s="12" t="s">
        <v>342</v>
      </c>
      <c r="N13" s="12" t="s">
        <v>116</v>
      </c>
      <c r="O13" s="12" t="s">
        <v>117</v>
      </c>
      <c r="P13" s="18">
        <v>24300</v>
      </c>
      <c r="Q13" s="14" t="str">
        <f t="shared" si="0"/>
        <v>I11001223</v>
      </c>
      <c r="R13" s="15">
        <v>2</v>
      </c>
      <c r="S13" s="15" t="s">
        <v>12</v>
      </c>
      <c r="T13" s="15">
        <v>0</v>
      </c>
      <c r="U13" s="15">
        <v>0</v>
      </c>
      <c r="V13" s="15">
        <v>1</v>
      </c>
      <c r="W13" s="15">
        <v>1</v>
      </c>
      <c r="X13" s="15" t="s">
        <v>24</v>
      </c>
      <c r="Y13" s="12" t="s">
        <v>17</v>
      </c>
      <c r="Z13" s="18">
        <v>12023305.609999999</v>
      </c>
      <c r="AA13" s="18">
        <v>4308615.38</v>
      </c>
      <c r="AB13" s="18">
        <v>2636192.31</v>
      </c>
      <c r="AC13" s="18">
        <v>811579.89</v>
      </c>
      <c r="AD13" s="18">
        <v>4266918.03</v>
      </c>
      <c r="AE13" s="19"/>
      <c r="AF13" s="20" t="s">
        <v>376</v>
      </c>
      <c r="AG13" s="20" t="s">
        <v>377</v>
      </c>
      <c r="AH13" s="20" t="s">
        <v>364</v>
      </c>
      <c r="AI13" s="20" t="s">
        <v>360</v>
      </c>
      <c r="AJ13" s="13" t="s">
        <v>90</v>
      </c>
      <c r="AK13" s="12" t="s">
        <v>83</v>
      </c>
      <c r="AL13" s="12" t="s">
        <v>85</v>
      </c>
      <c r="AM13" s="14" t="s">
        <v>265</v>
      </c>
      <c r="AN13" s="14" t="s">
        <v>276</v>
      </c>
      <c r="AO13" s="12" t="s">
        <v>321</v>
      </c>
      <c r="AP13" s="12" t="s">
        <v>322</v>
      </c>
      <c r="AQ13" s="12" t="s">
        <v>323</v>
      </c>
      <c r="AR13" s="21" t="s">
        <v>324</v>
      </c>
      <c r="AS13" s="8" t="s">
        <v>87</v>
      </c>
    </row>
    <row r="14" spans="1:45" ht="84.9" customHeight="1" x14ac:dyDescent="0.3">
      <c r="A14" s="12" t="s">
        <v>334</v>
      </c>
      <c r="B14" s="13" t="s">
        <v>333</v>
      </c>
      <c r="C14" s="14">
        <v>2</v>
      </c>
      <c r="D14" s="15" t="s">
        <v>19</v>
      </c>
      <c r="E14" s="3" t="s">
        <v>20</v>
      </c>
      <c r="F14" s="3" t="s">
        <v>21</v>
      </c>
      <c r="G14" s="3" t="s">
        <v>22</v>
      </c>
      <c r="H14" s="16" t="s">
        <v>23</v>
      </c>
      <c r="I14" s="13" t="s">
        <v>11</v>
      </c>
      <c r="J14" s="16">
        <v>4119156.4516129</v>
      </c>
      <c r="K14" s="17">
        <v>24</v>
      </c>
      <c r="L14" s="12" t="s">
        <v>224</v>
      </c>
      <c r="M14" s="12" t="s">
        <v>342</v>
      </c>
      <c r="N14" s="12" t="s">
        <v>116</v>
      </c>
      <c r="O14" s="12" t="s">
        <v>117</v>
      </c>
      <c r="P14" s="18">
        <v>24300</v>
      </c>
      <c r="Q14" s="14" t="str">
        <f t="shared" si="0"/>
        <v>I11001224</v>
      </c>
      <c r="R14" s="15">
        <v>3</v>
      </c>
      <c r="S14" s="15" t="s">
        <v>12</v>
      </c>
      <c r="T14" s="15">
        <v>0</v>
      </c>
      <c r="U14" s="15">
        <v>1</v>
      </c>
      <c r="V14" s="15">
        <v>1</v>
      </c>
      <c r="W14" s="15">
        <v>1</v>
      </c>
      <c r="X14" s="15" t="s">
        <v>24</v>
      </c>
      <c r="Y14" s="12" t="s">
        <v>17</v>
      </c>
      <c r="Z14" s="18">
        <v>13203305.609999999</v>
      </c>
      <c r="AA14" s="18">
        <v>4308615.38</v>
      </c>
      <c r="AB14" s="18">
        <v>2636192.31</v>
      </c>
      <c r="AC14" s="18">
        <v>811579.89</v>
      </c>
      <c r="AD14" s="18">
        <v>5446918.0300000003</v>
      </c>
      <c r="AE14" s="19" t="s">
        <v>378</v>
      </c>
      <c r="AF14" s="20" t="s">
        <v>376</v>
      </c>
      <c r="AG14" s="20" t="s">
        <v>372</v>
      </c>
      <c r="AH14" s="20" t="s">
        <v>364</v>
      </c>
      <c r="AI14" s="20" t="s">
        <v>360</v>
      </c>
      <c r="AJ14" s="13" t="s">
        <v>90</v>
      </c>
      <c r="AK14" s="12" t="s">
        <v>83</v>
      </c>
      <c r="AL14" s="12" t="s">
        <v>85</v>
      </c>
      <c r="AM14" s="14" t="s">
        <v>277</v>
      </c>
      <c r="AN14" s="14" t="s">
        <v>278</v>
      </c>
      <c r="AO14" s="12" t="s">
        <v>321</v>
      </c>
      <c r="AP14" s="12" t="s">
        <v>322</v>
      </c>
      <c r="AQ14" s="12" t="s">
        <v>323</v>
      </c>
      <c r="AR14" s="21" t="s">
        <v>324</v>
      </c>
      <c r="AS14" s="8" t="s">
        <v>87</v>
      </c>
    </row>
    <row r="15" spans="1:45" ht="104.1" customHeight="1" x14ac:dyDescent="0.3">
      <c r="A15" s="12" t="s">
        <v>332</v>
      </c>
      <c r="B15" s="13" t="s">
        <v>333</v>
      </c>
      <c r="C15" s="14">
        <v>2</v>
      </c>
      <c r="D15" s="15" t="s">
        <v>19</v>
      </c>
      <c r="E15" s="3" t="s">
        <v>20</v>
      </c>
      <c r="F15" s="3" t="s">
        <v>21</v>
      </c>
      <c r="G15" s="3" t="s">
        <v>22</v>
      </c>
      <c r="H15" s="16" t="s">
        <v>23</v>
      </c>
      <c r="I15" s="13" t="s">
        <v>11</v>
      </c>
      <c r="J15" s="16">
        <v>4119156.4516129</v>
      </c>
      <c r="K15" s="17">
        <v>25</v>
      </c>
      <c r="L15" s="12" t="s">
        <v>225</v>
      </c>
      <c r="M15" s="12" t="s">
        <v>341</v>
      </c>
      <c r="N15" s="12" t="s">
        <v>116</v>
      </c>
      <c r="O15" s="12" t="s">
        <v>117</v>
      </c>
      <c r="P15" s="18">
        <v>24300</v>
      </c>
      <c r="Q15" s="14" t="str">
        <f t="shared" si="0"/>
        <v>I11001225</v>
      </c>
      <c r="R15" s="15">
        <v>3</v>
      </c>
      <c r="S15" s="15" t="s">
        <v>12</v>
      </c>
      <c r="T15" s="15">
        <v>0</v>
      </c>
      <c r="U15" s="15">
        <v>1</v>
      </c>
      <c r="V15" s="15">
        <v>1</v>
      </c>
      <c r="W15" s="15">
        <v>1</v>
      </c>
      <c r="X15" s="15" t="s">
        <v>24</v>
      </c>
      <c r="Y15" s="12" t="s">
        <v>17</v>
      </c>
      <c r="Z15" s="18">
        <v>10733305.609999999</v>
      </c>
      <c r="AA15" s="18">
        <v>4308615.38</v>
      </c>
      <c r="AB15" s="18">
        <v>2636192.31</v>
      </c>
      <c r="AC15" s="18">
        <v>811579.89</v>
      </c>
      <c r="AD15" s="18">
        <v>2976918.0300000003</v>
      </c>
      <c r="AE15" s="19" t="s">
        <v>379</v>
      </c>
      <c r="AF15" s="20" t="s">
        <v>376</v>
      </c>
      <c r="AG15" s="20" t="s">
        <v>380</v>
      </c>
      <c r="AH15" s="20" t="s">
        <v>364</v>
      </c>
      <c r="AI15" s="20" t="s">
        <v>360</v>
      </c>
      <c r="AJ15" s="13" t="s">
        <v>90</v>
      </c>
      <c r="AK15" s="12" t="s">
        <v>83</v>
      </c>
      <c r="AL15" s="12" t="s">
        <v>85</v>
      </c>
      <c r="AM15" s="14" t="s">
        <v>265</v>
      </c>
      <c r="AN15" s="14" t="s">
        <v>279</v>
      </c>
      <c r="AO15" s="12" t="s">
        <v>321</v>
      </c>
      <c r="AP15" s="12" t="s">
        <v>322</v>
      </c>
      <c r="AQ15" s="12" t="s">
        <v>323</v>
      </c>
      <c r="AR15" s="21" t="s">
        <v>324</v>
      </c>
      <c r="AS15" s="8" t="s">
        <v>87</v>
      </c>
    </row>
    <row r="16" spans="1:45" ht="138.75" customHeight="1" x14ac:dyDescent="0.3">
      <c r="A16" s="12" t="s">
        <v>332</v>
      </c>
      <c r="B16" s="13" t="s">
        <v>333</v>
      </c>
      <c r="C16" s="14">
        <v>2</v>
      </c>
      <c r="D16" s="15" t="s">
        <v>19</v>
      </c>
      <c r="E16" s="3" t="s">
        <v>25</v>
      </c>
      <c r="F16" s="3" t="s">
        <v>21</v>
      </c>
      <c r="G16" s="3" t="s">
        <v>26</v>
      </c>
      <c r="H16" s="16" t="s">
        <v>27</v>
      </c>
      <c r="I16" s="13" t="s">
        <v>11</v>
      </c>
      <c r="J16" s="16">
        <v>4119156.4516129</v>
      </c>
      <c r="K16" s="17">
        <v>26</v>
      </c>
      <c r="L16" s="12" t="s">
        <v>226</v>
      </c>
      <c r="M16" s="12" t="s">
        <v>343</v>
      </c>
      <c r="N16" s="12" t="s">
        <v>116</v>
      </c>
      <c r="O16" s="12" t="s">
        <v>117</v>
      </c>
      <c r="P16" s="18">
        <v>24300</v>
      </c>
      <c r="Q16" s="14" t="str">
        <f t="shared" si="0"/>
        <v>I11001226</v>
      </c>
      <c r="R16" s="15">
        <v>6</v>
      </c>
      <c r="S16" s="15" t="s">
        <v>12</v>
      </c>
      <c r="T16" s="15">
        <v>0</v>
      </c>
      <c r="U16" s="15">
        <v>2</v>
      </c>
      <c r="V16" s="15">
        <v>2</v>
      </c>
      <c r="W16" s="15">
        <v>2</v>
      </c>
      <c r="X16" s="15" t="s">
        <v>28</v>
      </c>
      <c r="Y16" s="12" t="s">
        <v>18</v>
      </c>
      <c r="Z16" s="18">
        <v>11363305.609999999</v>
      </c>
      <c r="AA16" s="18">
        <v>4308615.38</v>
      </c>
      <c r="AB16" s="18">
        <v>2636192.31</v>
      </c>
      <c r="AC16" s="18">
        <v>811579.89</v>
      </c>
      <c r="AD16" s="18">
        <v>3606918.0300000003</v>
      </c>
      <c r="AE16" s="19" t="s">
        <v>381</v>
      </c>
      <c r="AF16" s="20" t="s">
        <v>382</v>
      </c>
      <c r="AG16" s="20" t="s">
        <v>383</v>
      </c>
      <c r="AH16" s="20" t="s">
        <v>364</v>
      </c>
      <c r="AI16" s="20" t="s">
        <v>360</v>
      </c>
      <c r="AJ16" s="13" t="s">
        <v>90</v>
      </c>
      <c r="AK16" s="12" t="s">
        <v>83</v>
      </c>
      <c r="AL16" s="12" t="s">
        <v>85</v>
      </c>
      <c r="AM16" s="14" t="s">
        <v>266</v>
      </c>
      <c r="AN16" s="14" t="s">
        <v>280</v>
      </c>
      <c r="AO16" s="12" t="s">
        <v>321</v>
      </c>
      <c r="AP16" s="12" t="s">
        <v>322</v>
      </c>
      <c r="AQ16" s="12" t="s">
        <v>323</v>
      </c>
      <c r="AR16" s="21" t="s">
        <v>324</v>
      </c>
      <c r="AS16" s="8" t="s">
        <v>87</v>
      </c>
    </row>
    <row r="17" spans="1:53" ht="83.25" customHeight="1" x14ac:dyDescent="0.3">
      <c r="A17" s="12" t="s">
        <v>332</v>
      </c>
      <c r="B17" s="13" t="s">
        <v>333</v>
      </c>
      <c r="C17" s="14">
        <v>2</v>
      </c>
      <c r="D17" s="15" t="s">
        <v>19</v>
      </c>
      <c r="E17" s="3" t="s">
        <v>25</v>
      </c>
      <c r="F17" s="3" t="s">
        <v>21</v>
      </c>
      <c r="G17" s="3" t="s">
        <v>26</v>
      </c>
      <c r="H17" s="16" t="s">
        <v>27</v>
      </c>
      <c r="I17" s="13" t="s">
        <v>11</v>
      </c>
      <c r="J17" s="16">
        <v>4119156.4516129</v>
      </c>
      <c r="K17" s="17">
        <v>27</v>
      </c>
      <c r="L17" s="12" t="s">
        <v>227</v>
      </c>
      <c r="M17" s="12" t="s">
        <v>339</v>
      </c>
      <c r="N17" s="12" t="s">
        <v>118</v>
      </c>
      <c r="O17" s="12" t="s">
        <v>119</v>
      </c>
      <c r="P17" s="18">
        <v>24300</v>
      </c>
      <c r="Q17" s="14" t="str">
        <f t="shared" si="0"/>
        <v>I11003227</v>
      </c>
      <c r="R17" s="15">
        <v>4</v>
      </c>
      <c r="S17" s="15" t="s">
        <v>12</v>
      </c>
      <c r="T17" s="15">
        <v>0</v>
      </c>
      <c r="U17" s="15">
        <v>2</v>
      </c>
      <c r="V17" s="15">
        <v>2</v>
      </c>
      <c r="W17" s="15">
        <v>0</v>
      </c>
      <c r="X17" s="15" t="s">
        <v>28</v>
      </c>
      <c r="Y17" s="12" t="s">
        <v>18</v>
      </c>
      <c r="Z17" s="18">
        <v>10653305.609999999</v>
      </c>
      <c r="AA17" s="18">
        <v>4308615.38</v>
      </c>
      <c r="AB17" s="18">
        <v>2636192.31</v>
      </c>
      <c r="AC17" s="18">
        <v>811579.89</v>
      </c>
      <c r="AD17" s="18">
        <v>2896918.0300000003</v>
      </c>
      <c r="AE17" s="19" t="s">
        <v>374</v>
      </c>
      <c r="AF17" s="20" t="s">
        <v>376</v>
      </c>
      <c r="AG17" s="20" t="s">
        <v>384</v>
      </c>
      <c r="AH17" s="20" t="s">
        <v>364</v>
      </c>
      <c r="AI17" s="20" t="s">
        <v>360</v>
      </c>
      <c r="AJ17" s="13" t="s">
        <v>90</v>
      </c>
      <c r="AK17" s="12" t="s">
        <v>83</v>
      </c>
      <c r="AL17" s="12" t="s">
        <v>85</v>
      </c>
      <c r="AM17" s="14" t="s">
        <v>266</v>
      </c>
      <c r="AN17" s="14" t="s">
        <v>280</v>
      </c>
      <c r="AO17" s="12" t="s">
        <v>321</v>
      </c>
      <c r="AP17" s="12" t="s">
        <v>322</v>
      </c>
      <c r="AQ17" s="12" t="s">
        <v>323</v>
      </c>
      <c r="AR17" s="21" t="s">
        <v>324</v>
      </c>
      <c r="AS17" s="8" t="s">
        <v>87</v>
      </c>
    </row>
    <row r="18" spans="1:53" ht="121.5" customHeight="1" x14ac:dyDescent="0.3">
      <c r="A18" s="12" t="s">
        <v>332</v>
      </c>
      <c r="B18" s="13" t="s">
        <v>333</v>
      </c>
      <c r="C18" s="14">
        <v>2</v>
      </c>
      <c r="D18" s="15" t="s">
        <v>19</v>
      </c>
      <c r="E18" s="3" t="s">
        <v>25</v>
      </c>
      <c r="F18" s="3" t="s">
        <v>21</v>
      </c>
      <c r="G18" s="3" t="s">
        <v>26</v>
      </c>
      <c r="H18" s="16" t="s">
        <v>27</v>
      </c>
      <c r="I18" s="13" t="s">
        <v>11</v>
      </c>
      <c r="J18" s="16">
        <v>4119156.4516129</v>
      </c>
      <c r="K18" s="17">
        <v>28</v>
      </c>
      <c r="L18" s="12" t="s">
        <v>228</v>
      </c>
      <c r="M18" s="12" t="s">
        <v>344</v>
      </c>
      <c r="N18" s="12" t="s">
        <v>116</v>
      </c>
      <c r="O18" s="12" t="s">
        <v>117</v>
      </c>
      <c r="P18" s="18">
        <v>24300</v>
      </c>
      <c r="Q18" s="14" t="str">
        <f t="shared" si="0"/>
        <v>I11001228</v>
      </c>
      <c r="R18" s="15">
        <v>1</v>
      </c>
      <c r="S18" s="15" t="s">
        <v>12</v>
      </c>
      <c r="T18" s="15">
        <v>0</v>
      </c>
      <c r="U18" s="15">
        <v>0</v>
      </c>
      <c r="V18" s="15">
        <v>1</v>
      </c>
      <c r="W18" s="15">
        <v>0</v>
      </c>
      <c r="X18" s="15" t="s">
        <v>28</v>
      </c>
      <c r="Y18" s="12" t="s">
        <v>18</v>
      </c>
      <c r="Z18" s="18">
        <v>10463305.609999999</v>
      </c>
      <c r="AA18" s="18">
        <v>4308615.38</v>
      </c>
      <c r="AB18" s="18">
        <v>2636192.31</v>
      </c>
      <c r="AC18" s="18">
        <v>811579.89</v>
      </c>
      <c r="AD18" s="18">
        <v>2706918.0300000003</v>
      </c>
      <c r="AE18" s="19" t="s">
        <v>385</v>
      </c>
      <c r="AF18" s="20" t="s">
        <v>376</v>
      </c>
      <c r="AG18" s="20" t="s">
        <v>386</v>
      </c>
      <c r="AH18" s="20" t="s">
        <v>364</v>
      </c>
      <c r="AI18" s="20" t="s">
        <v>360</v>
      </c>
      <c r="AJ18" s="13" t="s">
        <v>90</v>
      </c>
      <c r="AK18" s="12" t="s">
        <v>83</v>
      </c>
      <c r="AL18" s="12" t="s">
        <v>85</v>
      </c>
      <c r="AM18" s="14" t="s">
        <v>266</v>
      </c>
      <c r="AN18" s="14" t="s">
        <v>281</v>
      </c>
      <c r="AO18" s="12" t="s">
        <v>321</v>
      </c>
      <c r="AP18" s="12" t="s">
        <v>322</v>
      </c>
      <c r="AQ18" s="12" t="s">
        <v>323</v>
      </c>
      <c r="AR18" s="21" t="s">
        <v>324</v>
      </c>
      <c r="AS18" s="8" t="s">
        <v>87</v>
      </c>
    </row>
    <row r="19" spans="1:53" ht="127.5" customHeight="1" x14ac:dyDescent="0.3">
      <c r="A19" s="12" t="s">
        <v>334</v>
      </c>
      <c r="B19" s="13" t="s">
        <v>207</v>
      </c>
      <c r="C19" s="14">
        <v>2</v>
      </c>
      <c r="D19" s="15" t="s">
        <v>19</v>
      </c>
      <c r="E19" s="3" t="s">
        <v>25</v>
      </c>
      <c r="F19" s="3" t="s">
        <v>21</v>
      </c>
      <c r="G19" s="3" t="s">
        <v>26</v>
      </c>
      <c r="H19" s="16" t="s">
        <v>27</v>
      </c>
      <c r="I19" s="13" t="s">
        <v>11</v>
      </c>
      <c r="J19" s="16">
        <v>4119156.4516129</v>
      </c>
      <c r="K19" s="17">
        <v>29</v>
      </c>
      <c r="L19" s="12" t="s">
        <v>229</v>
      </c>
      <c r="M19" s="12" t="s">
        <v>345</v>
      </c>
      <c r="N19" s="12" t="s">
        <v>116</v>
      </c>
      <c r="O19" s="12" t="s">
        <v>117</v>
      </c>
      <c r="P19" s="18">
        <v>24300</v>
      </c>
      <c r="Q19" s="14" t="str">
        <f t="shared" si="0"/>
        <v>I11001229</v>
      </c>
      <c r="R19" s="15">
        <v>3</v>
      </c>
      <c r="S19" s="15" t="s">
        <v>12</v>
      </c>
      <c r="T19" s="15">
        <v>0</v>
      </c>
      <c r="U19" s="15">
        <v>1</v>
      </c>
      <c r="V19" s="15">
        <v>1</v>
      </c>
      <c r="W19" s="15">
        <v>1</v>
      </c>
      <c r="X19" s="15" t="s">
        <v>28</v>
      </c>
      <c r="Y19" s="12" t="s">
        <v>18</v>
      </c>
      <c r="Z19" s="18">
        <v>14913305.609999999</v>
      </c>
      <c r="AA19" s="18">
        <v>4308615.38</v>
      </c>
      <c r="AB19" s="18">
        <v>2636192.31</v>
      </c>
      <c r="AC19" s="18">
        <v>811579.89</v>
      </c>
      <c r="AD19" s="18">
        <v>7156918.0300000003</v>
      </c>
      <c r="AE19" s="19" t="s">
        <v>387</v>
      </c>
      <c r="AF19" s="20" t="s">
        <v>376</v>
      </c>
      <c r="AG19" s="20" t="s">
        <v>388</v>
      </c>
      <c r="AH19" s="20" t="s">
        <v>364</v>
      </c>
      <c r="AI19" s="20" t="s">
        <v>360</v>
      </c>
      <c r="AJ19" s="13" t="s">
        <v>90</v>
      </c>
      <c r="AK19" s="12" t="s">
        <v>83</v>
      </c>
      <c r="AL19" s="12" t="s">
        <v>85</v>
      </c>
      <c r="AM19" s="14" t="s">
        <v>282</v>
      </c>
      <c r="AN19" s="14" t="s">
        <v>283</v>
      </c>
      <c r="AO19" s="12" t="s">
        <v>321</v>
      </c>
      <c r="AP19" s="12" t="s">
        <v>322</v>
      </c>
      <c r="AQ19" s="12" t="s">
        <v>323</v>
      </c>
      <c r="AR19" s="21" t="s">
        <v>324</v>
      </c>
      <c r="AS19" s="8" t="s">
        <v>87</v>
      </c>
    </row>
    <row r="20" spans="1:53" ht="164.4" customHeight="1" x14ac:dyDescent="0.3">
      <c r="A20" s="12" t="s">
        <v>334</v>
      </c>
      <c r="B20" s="13" t="s">
        <v>207</v>
      </c>
      <c r="C20" s="14">
        <v>2</v>
      </c>
      <c r="D20" s="15" t="s">
        <v>19</v>
      </c>
      <c r="E20" s="3" t="s">
        <v>25</v>
      </c>
      <c r="F20" s="3" t="s">
        <v>21</v>
      </c>
      <c r="G20" s="3" t="s">
        <v>26</v>
      </c>
      <c r="H20" s="16" t="s">
        <v>27</v>
      </c>
      <c r="I20" s="13" t="s">
        <v>11</v>
      </c>
      <c r="J20" s="16">
        <v>4119156.4516129</v>
      </c>
      <c r="K20" s="17">
        <v>30</v>
      </c>
      <c r="L20" s="12" t="s">
        <v>230</v>
      </c>
      <c r="M20" s="12" t="s">
        <v>345</v>
      </c>
      <c r="N20" s="12" t="s">
        <v>147</v>
      </c>
      <c r="O20" s="12" t="s">
        <v>148</v>
      </c>
      <c r="P20" s="18">
        <v>24300</v>
      </c>
      <c r="Q20" s="14" t="str">
        <f t="shared" si="0"/>
        <v>I30204230</v>
      </c>
      <c r="R20" s="15">
        <v>3</v>
      </c>
      <c r="S20" s="15" t="s">
        <v>12</v>
      </c>
      <c r="T20" s="15">
        <v>0</v>
      </c>
      <c r="U20" s="15">
        <v>1</v>
      </c>
      <c r="V20" s="15">
        <v>1</v>
      </c>
      <c r="W20" s="15">
        <v>1</v>
      </c>
      <c r="X20" s="15" t="s">
        <v>28</v>
      </c>
      <c r="Y20" s="12" t="s">
        <v>18</v>
      </c>
      <c r="Z20" s="18">
        <v>10838305.609999999</v>
      </c>
      <c r="AA20" s="18">
        <v>4308615.38</v>
      </c>
      <c r="AB20" s="18">
        <v>2636192.31</v>
      </c>
      <c r="AC20" s="18">
        <v>811579.89</v>
      </c>
      <c r="AD20" s="18">
        <v>3081918.0300000003</v>
      </c>
      <c r="AE20" s="19" t="s">
        <v>389</v>
      </c>
      <c r="AF20" s="20" t="s">
        <v>390</v>
      </c>
      <c r="AG20" s="20" t="s">
        <v>391</v>
      </c>
      <c r="AH20" s="20" t="s">
        <v>364</v>
      </c>
      <c r="AI20" s="20" t="s">
        <v>360</v>
      </c>
      <c r="AJ20" s="13" t="s">
        <v>90</v>
      </c>
      <c r="AK20" s="12" t="s">
        <v>83</v>
      </c>
      <c r="AL20" s="12" t="s">
        <v>85</v>
      </c>
      <c r="AM20" s="14" t="s">
        <v>284</v>
      </c>
      <c r="AN20" s="14" t="s">
        <v>285</v>
      </c>
      <c r="AO20" s="12" t="s">
        <v>321</v>
      </c>
      <c r="AP20" s="12" t="s">
        <v>322</v>
      </c>
      <c r="AQ20" s="12" t="s">
        <v>323</v>
      </c>
      <c r="AR20" s="21" t="s">
        <v>324</v>
      </c>
      <c r="AS20" s="8" t="s">
        <v>87</v>
      </c>
    </row>
    <row r="21" spans="1:53" ht="90.9" customHeight="1" x14ac:dyDescent="0.3">
      <c r="A21" s="12" t="s">
        <v>332</v>
      </c>
      <c r="B21" s="13" t="s">
        <v>333</v>
      </c>
      <c r="C21" s="14">
        <v>2</v>
      </c>
      <c r="D21" s="15" t="s">
        <v>19</v>
      </c>
      <c r="E21" s="3" t="s">
        <v>25</v>
      </c>
      <c r="F21" s="3" t="s">
        <v>21</v>
      </c>
      <c r="G21" s="3" t="s">
        <v>26</v>
      </c>
      <c r="H21" s="16" t="s">
        <v>27</v>
      </c>
      <c r="I21" s="13" t="s">
        <v>11</v>
      </c>
      <c r="J21" s="16">
        <v>4119156.4516129</v>
      </c>
      <c r="K21" s="17">
        <v>31</v>
      </c>
      <c r="L21" s="12" t="s">
        <v>231</v>
      </c>
      <c r="M21" s="12" t="s">
        <v>341</v>
      </c>
      <c r="N21" s="12" t="s">
        <v>116</v>
      </c>
      <c r="O21" s="12" t="s">
        <v>117</v>
      </c>
      <c r="P21" s="18">
        <v>24300</v>
      </c>
      <c r="Q21" s="14" t="str">
        <f t="shared" si="0"/>
        <v>I11001231</v>
      </c>
      <c r="R21" s="15">
        <v>4</v>
      </c>
      <c r="S21" s="15" t="s">
        <v>12</v>
      </c>
      <c r="T21" s="15">
        <v>0</v>
      </c>
      <c r="U21" s="15">
        <v>0</v>
      </c>
      <c r="V21" s="15">
        <v>2</v>
      </c>
      <c r="W21" s="15">
        <v>2</v>
      </c>
      <c r="X21" s="15" t="s">
        <v>28</v>
      </c>
      <c r="Y21" s="12" t="s">
        <v>18</v>
      </c>
      <c r="Z21" s="18">
        <v>10463305.609999999</v>
      </c>
      <c r="AA21" s="18">
        <v>4308615.38</v>
      </c>
      <c r="AB21" s="18">
        <v>2636192.31</v>
      </c>
      <c r="AC21" s="18">
        <v>811579.89</v>
      </c>
      <c r="AD21" s="18">
        <v>2706918.0300000003</v>
      </c>
      <c r="AE21" s="19" t="s">
        <v>392</v>
      </c>
      <c r="AF21" s="20" t="s">
        <v>376</v>
      </c>
      <c r="AG21" s="20" t="s">
        <v>393</v>
      </c>
      <c r="AH21" s="20" t="s">
        <v>364</v>
      </c>
      <c r="AI21" s="20" t="s">
        <v>360</v>
      </c>
      <c r="AJ21" s="13" t="s">
        <v>90</v>
      </c>
      <c r="AK21" s="12" t="s">
        <v>83</v>
      </c>
      <c r="AL21" s="12" t="s">
        <v>85</v>
      </c>
      <c r="AM21" s="14" t="s">
        <v>286</v>
      </c>
      <c r="AN21" s="14" t="s">
        <v>287</v>
      </c>
      <c r="AO21" s="12" t="s">
        <v>321</v>
      </c>
      <c r="AP21" s="12" t="s">
        <v>322</v>
      </c>
      <c r="AQ21" s="12" t="s">
        <v>323</v>
      </c>
      <c r="AR21" s="21" t="s">
        <v>324</v>
      </c>
      <c r="AS21" s="8" t="s">
        <v>87</v>
      </c>
    </row>
    <row r="22" spans="1:53" ht="137.4" customHeight="1" x14ac:dyDescent="0.3">
      <c r="A22" s="12" t="s">
        <v>334</v>
      </c>
      <c r="B22" s="13" t="s">
        <v>187</v>
      </c>
      <c r="C22" s="14">
        <v>2</v>
      </c>
      <c r="D22" s="15" t="s">
        <v>19</v>
      </c>
      <c r="E22" s="3" t="s">
        <v>25</v>
      </c>
      <c r="F22" s="3" t="s">
        <v>21</v>
      </c>
      <c r="G22" s="3" t="s">
        <v>26</v>
      </c>
      <c r="H22" s="16" t="s">
        <v>27</v>
      </c>
      <c r="I22" s="13" t="s">
        <v>11</v>
      </c>
      <c r="J22" s="16">
        <v>4119156.4516129</v>
      </c>
      <c r="K22" s="17">
        <v>32</v>
      </c>
      <c r="L22" s="12" t="s">
        <v>232</v>
      </c>
      <c r="M22" s="12" t="s">
        <v>346</v>
      </c>
      <c r="N22" s="12" t="s">
        <v>147</v>
      </c>
      <c r="O22" s="12" t="s">
        <v>148</v>
      </c>
      <c r="P22" s="18">
        <v>24300</v>
      </c>
      <c r="Q22" s="14" t="str">
        <f t="shared" si="0"/>
        <v>I30204232</v>
      </c>
      <c r="R22" s="15">
        <v>2</v>
      </c>
      <c r="S22" s="15" t="s">
        <v>12</v>
      </c>
      <c r="T22" s="15">
        <v>0</v>
      </c>
      <c r="U22" s="15">
        <v>1</v>
      </c>
      <c r="V22" s="15">
        <v>0</v>
      </c>
      <c r="W22" s="15">
        <v>1</v>
      </c>
      <c r="X22" s="15" t="s">
        <v>28</v>
      </c>
      <c r="Y22" s="12" t="s">
        <v>18</v>
      </c>
      <c r="Z22" s="18">
        <v>9923305.6099999994</v>
      </c>
      <c r="AA22" s="18">
        <v>4308615.38</v>
      </c>
      <c r="AB22" s="18">
        <v>2636192.31</v>
      </c>
      <c r="AC22" s="18">
        <v>811579.89</v>
      </c>
      <c r="AD22" s="18">
        <v>2166918.0300000003</v>
      </c>
      <c r="AE22" s="19" t="s">
        <v>394</v>
      </c>
      <c r="AF22" s="20"/>
      <c r="AG22" s="20" t="s">
        <v>395</v>
      </c>
      <c r="AH22" s="20" t="s">
        <v>364</v>
      </c>
      <c r="AI22" s="20" t="s">
        <v>360</v>
      </c>
      <c r="AJ22" s="13" t="s">
        <v>90</v>
      </c>
      <c r="AK22" s="12" t="s">
        <v>83</v>
      </c>
      <c r="AL22" s="12" t="s">
        <v>85</v>
      </c>
      <c r="AM22" s="14" t="s">
        <v>266</v>
      </c>
      <c r="AN22" s="14" t="s">
        <v>288</v>
      </c>
      <c r="AO22" s="12" t="s">
        <v>321</v>
      </c>
      <c r="AP22" s="12" t="s">
        <v>322</v>
      </c>
      <c r="AQ22" s="12" t="s">
        <v>323</v>
      </c>
      <c r="AR22" s="21" t="s">
        <v>324</v>
      </c>
      <c r="AS22" s="8" t="s">
        <v>87</v>
      </c>
    </row>
    <row r="23" spans="1:53" ht="72" customHeight="1" x14ac:dyDescent="0.3">
      <c r="A23" s="12" t="s">
        <v>334</v>
      </c>
      <c r="B23" s="13" t="s">
        <v>207</v>
      </c>
      <c r="C23" s="14">
        <v>2</v>
      </c>
      <c r="D23" s="15" t="s">
        <v>19</v>
      </c>
      <c r="E23" s="3" t="s">
        <v>25</v>
      </c>
      <c r="F23" s="3" t="s">
        <v>21</v>
      </c>
      <c r="G23" s="3" t="s">
        <v>26</v>
      </c>
      <c r="H23" s="16" t="s">
        <v>27</v>
      </c>
      <c r="I23" s="13" t="s">
        <v>11</v>
      </c>
      <c r="J23" s="16">
        <v>4119156.4516129</v>
      </c>
      <c r="K23" s="17">
        <v>33</v>
      </c>
      <c r="L23" s="12" t="s">
        <v>233</v>
      </c>
      <c r="M23" s="12" t="s">
        <v>347</v>
      </c>
      <c r="N23" s="12" t="s">
        <v>127</v>
      </c>
      <c r="O23" s="12" t="s">
        <v>128</v>
      </c>
      <c r="P23" s="18">
        <v>24300</v>
      </c>
      <c r="Q23" s="14" t="str">
        <f t="shared" si="0"/>
        <v>I11302233</v>
      </c>
      <c r="R23" s="15">
        <v>3</v>
      </c>
      <c r="S23" s="15" t="s">
        <v>12</v>
      </c>
      <c r="T23" s="15">
        <v>0</v>
      </c>
      <c r="U23" s="15">
        <v>1</v>
      </c>
      <c r="V23" s="15">
        <v>1</v>
      </c>
      <c r="W23" s="15">
        <v>1</v>
      </c>
      <c r="X23" s="15" t="s">
        <v>28</v>
      </c>
      <c r="Y23" s="12" t="s">
        <v>18</v>
      </c>
      <c r="Z23" s="18">
        <v>11408305.609999999</v>
      </c>
      <c r="AA23" s="18">
        <v>4308615.38</v>
      </c>
      <c r="AB23" s="18">
        <v>2636192.31</v>
      </c>
      <c r="AC23" s="18">
        <v>811579.89</v>
      </c>
      <c r="AD23" s="18">
        <v>3651918.0300000003</v>
      </c>
      <c r="AE23" s="19" t="s">
        <v>396</v>
      </c>
      <c r="AF23" s="20" t="s">
        <v>397</v>
      </c>
      <c r="AG23" s="20" t="s">
        <v>398</v>
      </c>
      <c r="AH23" s="20" t="s">
        <v>364</v>
      </c>
      <c r="AI23" s="20" t="s">
        <v>360</v>
      </c>
      <c r="AJ23" s="13" t="s">
        <v>90</v>
      </c>
      <c r="AK23" s="12" t="s">
        <v>83</v>
      </c>
      <c r="AL23" s="12" t="s">
        <v>85</v>
      </c>
      <c r="AM23" s="14" t="s">
        <v>268</v>
      </c>
      <c r="AN23" s="14" t="s">
        <v>289</v>
      </c>
      <c r="AO23" s="12" t="s">
        <v>321</v>
      </c>
      <c r="AP23" s="12" t="s">
        <v>322</v>
      </c>
      <c r="AQ23" s="12" t="s">
        <v>323</v>
      </c>
      <c r="AR23" s="21" t="s">
        <v>324</v>
      </c>
      <c r="AS23" s="8" t="s">
        <v>87</v>
      </c>
    </row>
    <row r="24" spans="1:53" ht="107.25" customHeight="1" x14ac:dyDescent="0.3">
      <c r="A24" s="12" t="s">
        <v>335</v>
      </c>
      <c r="B24" s="13" t="s">
        <v>336</v>
      </c>
      <c r="C24" s="14">
        <v>3</v>
      </c>
      <c r="D24" s="15" t="s">
        <v>31</v>
      </c>
      <c r="E24" s="3" t="s">
        <v>32</v>
      </c>
      <c r="F24" s="3" t="s">
        <v>33</v>
      </c>
      <c r="G24" s="3" t="s">
        <v>34</v>
      </c>
      <c r="H24" s="16" t="s">
        <v>29</v>
      </c>
      <c r="I24" s="13" t="s">
        <v>11</v>
      </c>
      <c r="J24" s="16">
        <v>441176.4705882353</v>
      </c>
      <c r="K24" s="17">
        <v>34</v>
      </c>
      <c r="L24" s="12" t="s">
        <v>234</v>
      </c>
      <c r="M24" s="12" t="s">
        <v>348</v>
      </c>
      <c r="N24" s="12" t="s">
        <v>120</v>
      </c>
      <c r="O24" s="12" t="s">
        <v>121</v>
      </c>
      <c r="P24" s="18">
        <v>24300</v>
      </c>
      <c r="Q24" s="14" t="str">
        <f t="shared" si="0"/>
        <v>I11012334</v>
      </c>
      <c r="R24" s="15">
        <v>4</v>
      </c>
      <c r="S24" s="15" t="s">
        <v>12</v>
      </c>
      <c r="T24" s="15">
        <v>0</v>
      </c>
      <c r="U24" s="15">
        <v>2</v>
      </c>
      <c r="V24" s="15">
        <v>2</v>
      </c>
      <c r="W24" s="15">
        <v>0</v>
      </c>
      <c r="X24" s="15" t="s">
        <v>35</v>
      </c>
      <c r="Y24" s="12" t="s">
        <v>18</v>
      </c>
      <c r="Z24" s="18">
        <v>15658305.609999999</v>
      </c>
      <c r="AA24" s="18">
        <v>4308615.38</v>
      </c>
      <c r="AB24" s="18">
        <v>2636192.31</v>
      </c>
      <c r="AC24" s="18">
        <v>811579.89</v>
      </c>
      <c r="AD24" s="18">
        <v>7901918.0300000003</v>
      </c>
      <c r="AE24" s="19" t="s">
        <v>399</v>
      </c>
      <c r="AF24" s="20" t="s">
        <v>400</v>
      </c>
      <c r="AG24" s="20" t="s">
        <v>401</v>
      </c>
      <c r="AH24" s="20" t="s">
        <v>364</v>
      </c>
      <c r="AI24" s="20" t="s">
        <v>360</v>
      </c>
      <c r="AJ24" s="13" t="s">
        <v>92</v>
      </c>
      <c r="AK24" s="12" t="s">
        <v>83</v>
      </c>
      <c r="AL24" s="12" t="s">
        <v>85</v>
      </c>
      <c r="AM24" s="14" t="s">
        <v>290</v>
      </c>
      <c r="AN24" s="14" t="s">
        <v>291</v>
      </c>
      <c r="AO24" s="12" t="s">
        <v>321</v>
      </c>
      <c r="AP24" s="12" t="s">
        <v>322</v>
      </c>
      <c r="AQ24" s="12" t="s">
        <v>325</v>
      </c>
      <c r="AR24" s="21" t="s">
        <v>326</v>
      </c>
      <c r="AS24" s="8" t="s">
        <v>87</v>
      </c>
    </row>
    <row r="25" spans="1:53" ht="56.4" customHeight="1" x14ac:dyDescent="0.3">
      <c r="A25" s="12" t="s">
        <v>337</v>
      </c>
      <c r="B25" s="13" t="s">
        <v>338</v>
      </c>
      <c r="C25" s="14">
        <v>3</v>
      </c>
      <c r="D25" s="15" t="s">
        <v>31</v>
      </c>
      <c r="E25" s="3" t="s">
        <v>32</v>
      </c>
      <c r="F25" s="3" t="s">
        <v>33</v>
      </c>
      <c r="G25" s="3" t="s">
        <v>34</v>
      </c>
      <c r="H25" s="16" t="s">
        <v>29</v>
      </c>
      <c r="I25" s="13" t="s">
        <v>11</v>
      </c>
      <c r="J25" s="16">
        <v>441176.4705882353</v>
      </c>
      <c r="K25" s="17">
        <v>35</v>
      </c>
      <c r="L25" s="12" t="s">
        <v>70</v>
      </c>
      <c r="M25" s="12" t="s">
        <v>349</v>
      </c>
      <c r="N25" s="12" t="s">
        <v>138</v>
      </c>
      <c r="O25" s="12" t="s">
        <v>139</v>
      </c>
      <c r="P25" s="18">
        <v>24300</v>
      </c>
      <c r="Q25" s="14" t="str">
        <f t="shared" si="0"/>
        <v>I11501335</v>
      </c>
      <c r="R25" s="15">
        <v>20</v>
      </c>
      <c r="S25" s="15" t="s">
        <v>12</v>
      </c>
      <c r="T25" s="15">
        <v>0</v>
      </c>
      <c r="U25" s="15">
        <v>5</v>
      </c>
      <c r="V25" s="15">
        <v>10</v>
      </c>
      <c r="W25" s="15">
        <v>5</v>
      </c>
      <c r="X25" s="15" t="s">
        <v>35</v>
      </c>
      <c r="Y25" s="12" t="s">
        <v>17</v>
      </c>
      <c r="Z25" s="18">
        <v>10203305.609999999</v>
      </c>
      <c r="AA25" s="18">
        <v>4308615.38</v>
      </c>
      <c r="AB25" s="18">
        <v>2636192.31</v>
      </c>
      <c r="AC25" s="18">
        <v>811579.89</v>
      </c>
      <c r="AD25" s="18">
        <v>2446918.0300000003</v>
      </c>
      <c r="AE25" s="19" t="s">
        <v>402</v>
      </c>
      <c r="AF25" s="20"/>
      <c r="AG25" s="20" t="s">
        <v>403</v>
      </c>
      <c r="AH25" s="20" t="s">
        <v>364</v>
      </c>
      <c r="AI25" s="20" t="s">
        <v>360</v>
      </c>
      <c r="AJ25" s="13" t="s">
        <v>92</v>
      </c>
      <c r="AK25" s="12" t="s">
        <v>83</v>
      </c>
      <c r="AL25" s="12" t="s">
        <v>85</v>
      </c>
      <c r="AM25" s="14" t="s">
        <v>290</v>
      </c>
      <c r="AN25" s="14" t="s">
        <v>292</v>
      </c>
      <c r="AO25" s="12" t="s">
        <v>102</v>
      </c>
      <c r="AP25" s="12" t="s">
        <v>322</v>
      </c>
      <c r="AQ25" s="12" t="s">
        <v>325</v>
      </c>
      <c r="AR25" s="21" t="s">
        <v>326</v>
      </c>
      <c r="AS25" s="8" t="s">
        <v>87</v>
      </c>
    </row>
    <row r="26" spans="1:53" ht="100.5" customHeight="1" x14ac:dyDescent="0.3">
      <c r="A26" s="12" t="s">
        <v>335</v>
      </c>
      <c r="B26" s="13" t="s">
        <v>336</v>
      </c>
      <c r="C26" s="14">
        <v>3</v>
      </c>
      <c r="D26" s="15" t="s">
        <v>31</v>
      </c>
      <c r="E26" s="3" t="s">
        <v>32</v>
      </c>
      <c r="F26" s="3" t="s">
        <v>33</v>
      </c>
      <c r="G26" s="3" t="s">
        <v>34</v>
      </c>
      <c r="H26" s="16" t="s">
        <v>29</v>
      </c>
      <c r="I26" s="13" t="s">
        <v>11</v>
      </c>
      <c r="J26" s="16">
        <v>441176.4705882353</v>
      </c>
      <c r="K26" s="17">
        <v>36</v>
      </c>
      <c r="L26" s="12" t="s">
        <v>235</v>
      </c>
      <c r="M26" s="12" t="s">
        <v>350</v>
      </c>
      <c r="N26" s="12" t="s">
        <v>138</v>
      </c>
      <c r="O26" s="12" t="s">
        <v>139</v>
      </c>
      <c r="P26" s="18">
        <v>24300</v>
      </c>
      <c r="Q26" s="14" t="str">
        <f t="shared" si="0"/>
        <v>I11501336</v>
      </c>
      <c r="R26" s="15">
        <v>3</v>
      </c>
      <c r="S26" s="15" t="s">
        <v>12</v>
      </c>
      <c r="T26" s="15">
        <v>0</v>
      </c>
      <c r="U26" s="15">
        <v>1</v>
      </c>
      <c r="V26" s="15">
        <v>1</v>
      </c>
      <c r="W26" s="15">
        <v>1</v>
      </c>
      <c r="X26" s="15" t="s">
        <v>35</v>
      </c>
      <c r="Y26" s="12" t="s">
        <v>18</v>
      </c>
      <c r="Z26" s="18">
        <v>10828305.609999999</v>
      </c>
      <c r="AA26" s="18">
        <v>4308615.38</v>
      </c>
      <c r="AB26" s="18">
        <v>2636192.31</v>
      </c>
      <c r="AC26" s="18">
        <v>811579.89</v>
      </c>
      <c r="AD26" s="18">
        <v>3071918.0300000003</v>
      </c>
      <c r="AE26" s="19" t="s">
        <v>404</v>
      </c>
      <c r="AF26" s="20" t="s">
        <v>400</v>
      </c>
      <c r="AG26" s="20" t="s">
        <v>405</v>
      </c>
      <c r="AH26" s="20" t="s">
        <v>364</v>
      </c>
      <c r="AI26" s="20" t="s">
        <v>360</v>
      </c>
      <c r="AJ26" s="13" t="s">
        <v>92</v>
      </c>
      <c r="AK26" s="12" t="s">
        <v>83</v>
      </c>
      <c r="AL26" s="12" t="s">
        <v>85</v>
      </c>
      <c r="AM26" s="14" t="s">
        <v>290</v>
      </c>
      <c r="AN26" s="14" t="s">
        <v>293</v>
      </c>
      <c r="AO26" s="12" t="s">
        <v>102</v>
      </c>
      <c r="AP26" s="12" t="s">
        <v>322</v>
      </c>
      <c r="AQ26" s="12" t="s">
        <v>325</v>
      </c>
      <c r="AR26" s="21" t="s">
        <v>326</v>
      </c>
      <c r="AS26" s="8" t="s">
        <v>87</v>
      </c>
    </row>
    <row r="27" spans="1:53" ht="144.6" customHeight="1" x14ac:dyDescent="0.3">
      <c r="A27" s="12" t="s">
        <v>337</v>
      </c>
      <c r="B27" s="13" t="s">
        <v>338</v>
      </c>
      <c r="C27" s="14">
        <v>3</v>
      </c>
      <c r="D27" s="15" t="s">
        <v>31</v>
      </c>
      <c r="E27" s="3" t="s">
        <v>32</v>
      </c>
      <c r="F27" s="3" t="s">
        <v>33</v>
      </c>
      <c r="G27" s="3" t="s">
        <v>34</v>
      </c>
      <c r="H27" s="16" t="s">
        <v>29</v>
      </c>
      <c r="I27" s="13" t="s">
        <v>11</v>
      </c>
      <c r="J27" s="16">
        <v>441176.4705882353</v>
      </c>
      <c r="K27" s="17">
        <v>37</v>
      </c>
      <c r="L27" s="12" t="s">
        <v>236</v>
      </c>
      <c r="M27" s="12" t="s">
        <v>351</v>
      </c>
      <c r="N27" s="12" t="s">
        <v>138</v>
      </c>
      <c r="O27" s="12" t="s">
        <v>139</v>
      </c>
      <c r="P27" s="18">
        <v>24300</v>
      </c>
      <c r="Q27" s="14" t="str">
        <f t="shared" si="0"/>
        <v>I11501337</v>
      </c>
      <c r="R27" s="15">
        <v>2</v>
      </c>
      <c r="S27" s="15" t="s">
        <v>12</v>
      </c>
      <c r="T27" s="15">
        <v>0</v>
      </c>
      <c r="U27" s="15">
        <v>2</v>
      </c>
      <c r="V27" s="15">
        <v>0</v>
      </c>
      <c r="W27" s="15">
        <v>0</v>
      </c>
      <c r="X27" s="15" t="s">
        <v>35</v>
      </c>
      <c r="Y27" s="12" t="s">
        <v>18</v>
      </c>
      <c r="Z27" s="18">
        <v>11145305.609999999</v>
      </c>
      <c r="AA27" s="18">
        <v>4308615.38</v>
      </c>
      <c r="AB27" s="18">
        <v>2636192.31</v>
      </c>
      <c r="AC27" s="18">
        <v>811579.89</v>
      </c>
      <c r="AD27" s="18">
        <v>3388918.0300000003</v>
      </c>
      <c r="AE27" s="19" t="s">
        <v>406</v>
      </c>
      <c r="AF27" s="20" t="s">
        <v>407</v>
      </c>
      <c r="AG27" s="20" t="s">
        <v>408</v>
      </c>
      <c r="AH27" s="20" t="s">
        <v>364</v>
      </c>
      <c r="AI27" s="20" t="s">
        <v>360</v>
      </c>
      <c r="AJ27" s="13" t="s">
        <v>92</v>
      </c>
      <c r="AK27" s="12" t="s">
        <v>83</v>
      </c>
      <c r="AL27" s="12" t="s">
        <v>85</v>
      </c>
      <c r="AM27" s="14" t="s">
        <v>294</v>
      </c>
      <c r="AN27" s="14" t="s">
        <v>295</v>
      </c>
      <c r="AO27" s="12" t="s">
        <v>102</v>
      </c>
      <c r="AP27" s="12" t="s">
        <v>322</v>
      </c>
      <c r="AQ27" s="12" t="s">
        <v>325</v>
      </c>
      <c r="AR27" s="21" t="s">
        <v>326</v>
      </c>
      <c r="AS27" s="8" t="s">
        <v>87</v>
      </c>
    </row>
    <row r="28" spans="1:53" ht="60.9" customHeight="1" x14ac:dyDescent="0.3">
      <c r="A28" s="12" t="s">
        <v>335</v>
      </c>
      <c r="B28" s="13" t="s">
        <v>338</v>
      </c>
      <c r="C28" s="14">
        <v>3</v>
      </c>
      <c r="D28" s="15" t="s">
        <v>31</v>
      </c>
      <c r="E28" s="3" t="s">
        <v>32</v>
      </c>
      <c r="F28" s="3" t="s">
        <v>33</v>
      </c>
      <c r="G28" s="3" t="s">
        <v>34</v>
      </c>
      <c r="H28" s="16" t="s">
        <v>29</v>
      </c>
      <c r="I28" s="13" t="s">
        <v>11</v>
      </c>
      <c r="J28" s="16">
        <v>441176.47058823501</v>
      </c>
      <c r="K28" s="17">
        <v>38</v>
      </c>
      <c r="L28" s="12" t="s">
        <v>237</v>
      </c>
      <c r="M28" s="12" t="s">
        <v>350</v>
      </c>
      <c r="N28" s="12" t="s">
        <v>138</v>
      </c>
      <c r="O28" s="12" t="s">
        <v>139</v>
      </c>
      <c r="P28" s="18">
        <v>24300</v>
      </c>
      <c r="Q28" s="14" t="str">
        <f t="shared" si="0"/>
        <v>I11501338</v>
      </c>
      <c r="R28" s="15">
        <v>20</v>
      </c>
      <c r="S28" s="15" t="s">
        <v>12</v>
      </c>
      <c r="T28" s="15">
        <v>0</v>
      </c>
      <c r="U28" s="15">
        <v>0</v>
      </c>
      <c r="V28" s="15">
        <v>10</v>
      </c>
      <c r="W28" s="15">
        <v>10</v>
      </c>
      <c r="X28" s="15" t="s">
        <v>35</v>
      </c>
      <c r="Y28" s="12" t="s">
        <v>18</v>
      </c>
      <c r="Z28" s="18">
        <v>11553305.609999999</v>
      </c>
      <c r="AA28" s="18">
        <v>4308615.38</v>
      </c>
      <c r="AB28" s="18">
        <v>2636192.31</v>
      </c>
      <c r="AC28" s="18">
        <v>811579.89</v>
      </c>
      <c r="AD28" s="18">
        <v>3796918.0300000003</v>
      </c>
      <c r="AE28" s="19" t="s">
        <v>409</v>
      </c>
      <c r="AF28" s="20" t="s">
        <v>410</v>
      </c>
      <c r="AG28" s="20" t="s">
        <v>411</v>
      </c>
      <c r="AH28" s="20" t="s">
        <v>364</v>
      </c>
      <c r="AI28" s="20" t="s">
        <v>360</v>
      </c>
      <c r="AJ28" s="13" t="s">
        <v>92</v>
      </c>
      <c r="AK28" s="12" t="s">
        <v>83</v>
      </c>
      <c r="AL28" s="12" t="s">
        <v>85</v>
      </c>
      <c r="AM28" s="14" t="s">
        <v>290</v>
      </c>
      <c r="AN28" s="14" t="s">
        <v>296</v>
      </c>
      <c r="AO28" s="12" t="s">
        <v>102</v>
      </c>
      <c r="AP28" s="12" t="s">
        <v>322</v>
      </c>
      <c r="AQ28" s="12" t="s">
        <v>325</v>
      </c>
      <c r="AR28" s="21" t="s">
        <v>326</v>
      </c>
      <c r="AS28" s="8" t="s">
        <v>87</v>
      </c>
    </row>
    <row r="29" spans="1:53" ht="170.4" customHeight="1" x14ac:dyDescent="0.3">
      <c r="A29" s="12" t="s">
        <v>335</v>
      </c>
      <c r="B29" s="13" t="s">
        <v>338</v>
      </c>
      <c r="C29" s="14">
        <v>3</v>
      </c>
      <c r="D29" s="15" t="s">
        <v>31</v>
      </c>
      <c r="E29" s="3" t="s">
        <v>36</v>
      </c>
      <c r="F29" s="3" t="s">
        <v>33</v>
      </c>
      <c r="G29" s="3" t="s">
        <v>37</v>
      </c>
      <c r="H29" s="16" t="s">
        <v>30</v>
      </c>
      <c r="I29" s="13" t="s">
        <v>11</v>
      </c>
      <c r="J29" s="16">
        <v>441176.47058823501</v>
      </c>
      <c r="K29" s="17">
        <v>39</v>
      </c>
      <c r="L29" s="12" t="s">
        <v>238</v>
      </c>
      <c r="M29" s="12" t="s">
        <v>348</v>
      </c>
      <c r="N29" s="12" t="s">
        <v>151</v>
      </c>
      <c r="O29" s="12" t="s">
        <v>152</v>
      </c>
      <c r="P29" s="18">
        <v>24300</v>
      </c>
      <c r="Q29" s="14" t="str">
        <f t="shared" si="0"/>
        <v>I30301339</v>
      </c>
      <c r="R29" s="15">
        <v>1</v>
      </c>
      <c r="S29" s="15" t="s">
        <v>12</v>
      </c>
      <c r="T29" s="15">
        <v>0</v>
      </c>
      <c r="U29" s="15">
        <v>0</v>
      </c>
      <c r="V29" s="15">
        <v>0</v>
      </c>
      <c r="W29" s="15">
        <v>1</v>
      </c>
      <c r="X29" s="15" t="s">
        <v>35</v>
      </c>
      <c r="Y29" s="12" t="s">
        <v>18</v>
      </c>
      <c r="Z29" s="18">
        <v>10833305.350000001</v>
      </c>
      <c r="AA29" s="18">
        <v>4308615.38</v>
      </c>
      <c r="AB29" s="18">
        <v>2636192.31</v>
      </c>
      <c r="AC29" s="18">
        <v>811579.89</v>
      </c>
      <c r="AD29" s="18">
        <v>3076917.7700000005</v>
      </c>
      <c r="AE29" s="19" t="s">
        <v>412</v>
      </c>
      <c r="AF29" s="20" t="s">
        <v>413</v>
      </c>
      <c r="AG29" s="20" t="s">
        <v>414</v>
      </c>
      <c r="AH29" s="20" t="s">
        <v>364</v>
      </c>
      <c r="AI29" s="20" t="s">
        <v>360</v>
      </c>
      <c r="AJ29" s="13" t="s">
        <v>92</v>
      </c>
      <c r="AK29" s="12" t="s">
        <v>83</v>
      </c>
      <c r="AL29" s="12" t="s">
        <v>85</v>
      </c>
      <c r="AM29" s="14" t="s">
        <v>290</v>
      </c>
      <c r="AN29" s="14" t="s">
        <v>297</v>
      </c>
      <c r="AO29" s="12" t="s">
        <v>102</v>
      </c>
      <c r="AP29" s="12" t="s">
        <v>322</v>
      </c>
      <c r="AQ29" s="12" t="s">
        <v>325</v>
      </c>
      <c r="AR29" s="21" t="s">
        <v>326</v>
      </c>
      <c r="AS29" s="8" t="s">
        <v>87</v>
      </c>
    </row>
    <row r="30" spans="1:53" ht="139.5" customHeight="1" x14ac:dyDescent="0.3">
      <c r="A30" s="12" t="s">
        <v>335</v>
      </c>
      <c r="B30" s="13" t="s">
        <v>338</v>
      </c>
      <c r="C30" s="14">
        <v>3</v>
      </c>
      <c r="D30" s="15" t="s">
        <v>31</v>
      </c>
      <c r="E30" s="3" t="s">
        <v>36</v>
      </c>
      <c r="F30" s="3" t="s">
        <v>33</v>
      </c>
      <c r="G30" s="3" t="s">
        <v>37</v>
      </c>
      <c r="H30" s="16" t="s">
        <v>30</v>
      </c>
      <c r="I30" s="13" t="s">
        <v>11</v>
      </c>
      <c r="J30" s="16">
        <v>441176.47058823501</v>
      </c>
      <c r="K30" s="17">
        <v>40</v>
      </c>
      <c r="L30" s="12" t="s">
        <v>71</v>
      </c>
      <c r="M30" s="12" t="s">
        <v>348</v>
      </c>
      <c r="N30" s="12" t="s">
        <v>120</v>
      </c>
      <c r="O30" s="12" t="s">
        <v>121</v>
      </c>
      <c r="P30" s="18">
        <v>24300</v>
      </c>
      <c r="Q30" s="14" t="str">
        <f t="shared" si="0"/>
        <v>I11012340</v>
      </c>
      <c r="R30" s="15">
        <v>3</v>
      </c>
      <c r="S30" s="15" t="s">
        <v>12</v>
      </c>
      <c r="T30" s="15">
        <v>0</v>
      </c>
      <c r="U30" s="15">
        <v>1</v>
      </c>
      <c r="V30" s="15">
        <v>1</v>
      </c>
      <c r="W30" s="15">
        <v>1</v>
      </c>
      <c r="X30" s="15" t="s">
        <v>35</v>
      </c>
      <c r="Y30" s="12" t="s">
        <v>18</v>
      </c>
      <c r="Z30" s="18">
        <v>11658305.350000001</v>
      </c>
      <c r="AA30" s="18">
        <v>4308615.38</v>
      </c>
      <c r="AB30" s="18">
        <v>2636192.31</v>
      </c>
      <c r="AC30" s="18">
        <v>811579.89</v>
      </c>
      <c r="AD30" s="18">
        <v>3901917.7700000005</v>
      </c>
      <c r="AE30" s="19" t="s">
        <v>415</v>
      </c>
      <c r="AF30" s="20" t="s">
        <v>416</v>
      </c>
      <c r="AG30" s="20" t="s">
        <v>417</v>
      </c>
      <c r="AH30" s="20" t="s">
        <v>364</v>
      </c>
      <c r="AI30" s="20" t="s">
        <v>360</v>
      </c>
      <c r="AJ30" s="13" t="s">
        <v>92</v>
      </c>
      <c r="AK30" s="12" t="s">
        <v>83</v>
      </c>
      <c r="AL30" s="12" t="s">
        <v>85</v>
      </c>
      <c r="AM30" s="14" t="s">
        <v>290</v>
      </c>
      <c r="AN30" s="14" t="s">
        <v>298</v>
      </c>
      <c r="AO30" s="12" t="s">
        <v>102</v>
      </c>
      <c r="AP30" s="12" t="s">
        <v>322</v>
      </c>
      <c r="AQ30" s="12" t="s">
        <v>325</v>
      </c>
      <c r="AR30" s="21" t="s">
        <v>326</v>
      </c>
      <c r="AS30" s="8" t="s">
        <v>87</v>
      </c>
    </row>
    <row r="31" spans="1:53" ht="189.6" customHeight="1" x14ac:dyDescent="0.3">
      <c r="A31" s="12" t="s">
        <v>335</v>
      </c>
      <c r="B31" s="13" t="s">
        <v>338</v>
      </c>
      <c r="C31" s="14">
        <v>3</v>
      </c>
      <c r="D31" s="15" t="s">
        <v>31</v>
      </c>
      <c r="E31" s="3" t="s">
        <v>36</v>
      </c>
      <c r="F31" s="3" t="s">
        <v>33</v>
      </c>
      <c r="G31" s="3" t="s">
        <v>37</v>
      </c>
      <c r="H31" s="16" t="s">
        <v>30</v>
      </c>
      <c r="I31" s="13" t="s">
        <v>11</v>
      </c>
      <c r="J31" s="16">
        <v>441176.47058823501</v>
      </c>
      <c r="K31" s="17">
        <v>41</v>
      </c>
      <c r="L31" s="12" t="s">
        <v>239</v>
      </c>
      <c r="M31" s="12" t="s">
        <v>350</v>
      </c>
      <c r="N31" s="12" t="s">
        <v>138</v>
      </c>
      <c r="O31" s="12" t="s">
        <v>139</v>
      </c>
      <c r="P31" s="18">
        <v>24300</v>
      </c>
      <c r="Q31" s="14" t="str">
        <f t="shared" si="0"/>
        <v>I11501341</v>
      </c>
      <c r="R31" s="15">
        <v>4</v>
      </c>
      <c r="S31" s="15" t="s">
        <v>12</v>
      </c>
      <c r="T31" s="15">
        <v>0</v>
      </c>
      <c r="U31" s="15">
        <v>2</v>
      </c>
      <c r="V31" s="15">
        <v>2</v>
      </c>
      <c r="W31" s="15">
        <v>0</v>
      </c>
      <c r="X31" s="15" t="s">
        <v>35</v>
      </c>
      <c r="Y31" s="12" t="s">
        <v>18</v>
      </c>
      <c r="Z31" s="18">
        <v>9923305.3500000015</v>
      </c>
      <c r="AA31" s="18">
        <v>4308615.38</v>
      </c>
      <c r="AB31" s="18">
        <v>2636192.31</v>
      </c>
      <c r="AC31" s="18">
        <v>811579.89</v>
      </c>
      <c r="AD31" s="18">
        <v>2166917.77</v>
      </c>
      <c r="AE31" s="19"/>
      <c r="AF31" s="20" t="s">
        <v>418</v>
      </c>
      <c r="AG31" s="20" t="s">
        <v>372</v>
      </c>
      <c r="AH31" s="20" t="s">
        <v>364</v>
      </c>
      <c r="AI31" s="20" t="s">
        <v>360</v>
      </c>
      <c r="AJ31" s="13" t="s">
        <v>92</v>
      </c>
      <c r="AK31" s="12" t="s">
        <v>83</v>
      </c>
      <c r="AL31" s="12" t="s">
        <v>85</v>
      </c>
      <c r="AM31" s="14" t="s">
        <v>294</v>
      </c>
      <c r="AN31" s="14" t="s">
        <v>299</v>
      </c>
      <c r="AO31" s="12" t="s">
        <v>102</v>
      </c>
      <c r="AP31" s="12" t="s">
        <v>322</v>
      </c>
      <c r="AQ31" s="12" t="s">
        <v>325</v>
      </c>
      <c r="AR31" s="21" t="s">
        <v>326</v>
      </c>
      <c r="AS31" s="8" t="s">
        <v>87</v>
      </c>
      <c r="AW31">
        <f>3800000/2+3800000</f>
        <v>5700000</v>
      </c>
      <c r="AX31">
        <f>12000000</f>
        <v>12000000</v>
      </c>
    </row>
    <row r="32" spans="1:53" ht="245.25" customHeight="1" x14ac:dyDescent="0.3">
      <c r="A32" s="22" t="s">
        <v>176</v>
      </c>
      <c r="B32" s="6" t="s">
        <v>175</v>
      </c>
      <c r="C32" s="14">
        <v>4</v>
      </c>
      <c r="D32" s="12" t="s">
        <v>38</v>
      </c>
      <c r="E32" s="3" t="s">
        <v>39</v>
      </c>
      <c r="F32" s="3" t="s">
        <v>40</v>
      </c>
      <c r="G32" s="3" t="s">
        <v>41</v>
      </c>
      <c r="H32" s="16" t="s">
        <v>42</v>
      </c>
      <c r="I32" s="13" t="s">
        <v>11</v>
      </c>
      <c r="J32" s="16">
        <v>9753774.9785714298</v>
      </c>
      <c r="K32" s="17">
        <v>42</v>
      </c>
      <c r="L32" s="12" t="s">
        <v>240</v>
      </c>
      <c r="M32" s="12" t="s">
        <v>166</v>
      </c>
      <c r="N32" s="12" t="s">
        <v>112</v>
      </c>
      <c r="O32" s="12" t="s">
        <v>113</v>
      </c>
      <c r="P32" s="18">
        <v>24300</v>
      </c>
      <c r="Q32" s="14" t="str">
        <f t="shared" si="0"/>
        <v>I10412442</v>
      </c>
      <c r="R32" s="15">
        <v>3</v>
      </c>
      <c r="S32" s="15" t="s">
        <v>12</v>
      </c>
      <c r="T32" s="15">
        <v>0</v>
      </c>
      <c r="U32" s="15">
        <v>1</v>
      </c>
      <c r="V32" s="15">
        <v>1</v>
      </c>
      <c r="W32" s="15">
        <v>1</v>
      </c>
      <c r="X32" s="15" t="s">
        <v>43</v>
      </c>
      <c r="Y32" s="12" t="s">
        <v>17</v>
      </c>
      <c r="Z32" s="18">
        <v>26193497.920000002</v>
      </c>
      <c r="AA32" s="18">
        <v>15879000</v>
      </c>
      <c r="AB32" s="18">
        <v>6231000</v>
      </c>
      <c r="AC32" s="18">
        <v>811579.89</v>
      </c>
      <c r="AD32" s="23">
        <v>3271918.0300000003</v>
      </c>
      <c r="AE32" s="20" t="s">
        <v>419</v>
      </c>
      <c r="AF32" s="20" t="s">
        <v>420</v>
      </c>
      <c r="AG32" s="20" t="s">
        <v>421</v>
      </c>
      <c r="AH32" s="20" t="s">
        <v>364</v>
      </c>
      <c r="AI32" s="20" t="s">
        <v>360</v>
      </c>
      <c r="AJ32" s="8" t="s">
        <v>96</v>
      </c>
      <c r="AK32" s="12" t="s">
        <v>81</v>
      </c>
      <c r="AL32" s="12" t="s">
        <v>86</v>
      </c>
      <c r="AM32" s="14" t="s">
        <v>300</v>
      </c>
      <c r="AN32" s="14" t="s">
        <v>301</v>
      </c>
      <c r="AO32" s="12" t="s">
        <v>327</v>
      </c>
      <c r="AP32" s="12" t="s">
        <v>328</v>
      </c>
      <c r="AQ32" s="14" t="s">
        <v>329</v>
      </c>
      <c r="AR32" s="24" t="s">
        <v>330</v>
      </c>
      <c r="AS32" s="8" t="s">
        <v>87</v>
      </c>
      <c r="BA32" s="25">
        <f>350000*6</f>
        <v>2100000</v>
      </c>
    </row>
    <row r="33" spans="1:54" ht="228.75" customHeight="1" x14ac:dyDescent="0.3">
      <c r="A33" s="22" t="s">
        <v>174</v>
      </c>
      <c r="B33" s="6" t="s">
        <v>175</v>
      </c>
      <c r="C33" s="14">
        <v>4</v>
      </c>
      <c r="D33" s="12" t="s">
        <v>38</v>
      </c>
      <c r="E33" s="3" t="s">
        <v>39</v>
      </c>
      <c r="F33" s="3" t="s">
        <v>40</v>
      </c>
      <c r="G33" s="3" t="s">
        <v>41</v>
      </c>
      <c r="H33" s="16" t="s">
        <v>42</v>
      </c>
      <c r="I33" s="13" t="s">
        <v>11</v>
      </c>
      <c r="J33" s="16">
        <v>9753774.978571428</v>
      </c>
      <c r="K33" s="17">
        <v>43</v>
      </c>
      <c r="L33" s="12" t="s">
        <v>241</v>
      </c>
      <c r="M33" s="12" t="s">
        <v>173</v>
      </c>
      <c r="N33" s="12" t="s">
        <v>110</v>
      </c>
      <c r="O33" s="12" t="s">
        <v>111</v>
      </c>
      <c r="P33" s="18">
        <v>24300</v>
      </c>
      <c r="Q33" s="14" t="str">
        <f t="shared" si="0"/>
        <v>I10403443</v>
      </c>
      <c r="R33" s="15">
        <v>1</v>
      </c>
      <c r="S33" s="15" t="s">
        <v>12</v>
      </c>
      <c r="T33" s="15">
        <v>0</v>
      </c>
      <c r="U33" s="15">
        <v>1</v>
      </c>
      <c r="V33" s="15">
        <v>0</v>
      </c>
      <c r="W33" s="15">
        <v>0</v>
      </c>
      <c r="X33" s="15" t="s">
        <v>43</v>
      </c>
      <c r="Y33" s="12" t="s">
        <v>17</v>
      </c>
      <c r="Z33" s="18">
        <v>25513497.920000002</v>
      </c>
      <c r="AA33" s="18">
        <v>15879000</v>
      </c>
      <c r="AB33" s="18">
        <v>6231000</v>
      </c>
      <c r="AC33" s="18">
        <v>811579.89</v>
      </c>
      <c r="AD33" s="18">
        <v>2591918.0300000003</v>
      </c>
      <c r="AE33" s="20" t="s">
        <v>422</v>
      </c>
      <c r="AF33" s="20" t="s">
        <v>423</v>
      </c>
      <c r="AG33" s="20" t="s">
        <v>424</v>
      </c>
      <c r="AH33" s="20" t="s">
        <v>364</v>
      </c>
      <c r="AI33" s="20" t="s">
        <v>360</v>
      </c>
      <c r="AJ33" s="8" t="s">
        <v>91</v>
      </c>
      <c r="AK33" s="12" t="s">
        <v>81</v>
      </c>
      <c r="AL33" s="12" t="s">
        <v>86</v>
      </c>
      <c r="AM33" s="14" t="s">
        <v>302</v>
      </c>
      <c r="AN33" s="14" t="s">
        <v>267</v>
      </c>
      <c r="AO33" s="12" t="s">
        <v>327</v>
      </c>
      <c r="AP33" s="12" t="s">
        <v>328</v>
      </c>
      <c r="AQ33" s="14" t="s">
        <v>329</v>
      </c>
      <c r="AR33" s="24" t="s">
        <v>330</v>
      </c>
      <c r="AS33" s="8" t="s">
        <v>87</v>
      </c>
      <c r="BB33" s="25"/>
    </row>
    <row r="34" spans="1:54" ht="334.5" customHeight="1" x14ac:dyDescent="0.3">
      <c r="A34" s="22" t="s">
        <v>174</v>
      </c>
      <c r="B34" s="6" t="s">
        <v>181</v>
      </c>
      <c r="C34" s="14">
        <v>4</v>
      </c>
      <c r="D34" s="12" t="s">
        <v>38</v>
      </c>
      <c r="E34" s="3" t="s">
        <v>39</v>
      </c>
      <c r="F34" s="3" t="s">
        <v>40</v>
      </c>
      <c r="G34" s="3" t="s">
        <v>41</v>
      </c>
      <c r="H34" s="16" t="s">
        <v>42</v>
      </c>
      <c r="I34" s="13" t="s">
        <v>11</v>
      </c>
      <c r="J34" s="16">
        <v>9753774.978571428</v>
      </c>
      <c r="K34" s="17">
        <v>44</v>
      </c>
      <c r="L34" s="12" t="s">
        <v>242</v>
      </c>
      <c r="M34" s="12" t="s">
        <v>167</v>
      </c>
      <c r="N34" s="12" t="s">
        <v>114</v>
      </c>
      <c r="O34" s="12" t="s">
        <v>115</v>
      </c>
      <c r="P34" s="18">
        <v>24300</v>
      </c>
      <c r="Q34" s="14" t="str">
        <f t="shared" si="0"/>
        <v>I10605444</v>
      </c>
      <c r="R34" s="15" t="s">
        <v>101</v>
      </c>
      <c r="S34" s="15" t="s">
        <v>12</v>
      </c>
      <c r="T34" s="15">
        <v>0</v>
      </c>
      <c r="U34" s="15">
        <v>1</v>
      </c>
      <c r="V34" s="15">
        <v>1</v>
      </c>
      <c r="W34" s="15">
        <v>0</v>
      </c>
      <c r="X34" s="15" t="s">
        <v>43</v>
      </c>
      <c r="Y34" s="12" t="s">
        <v>17</v>
      </c>
      <c r="Z34" s="18">
        <v>26393497.920000002</v>
      </c>
      <c r="AA34" s="18">
        <v>15879000</v>
      </c>
      <c r="AB34" s="18">
        <v>6231000</v>
      </c>
      <c r="AC34" s="18">
        <v>811579.89</v>
      </c>
      <c r="AD34" s="18">
        <v>3471918.0300000003</v>
      </c>
      <c r="AE34" s="20" t="s">
        <v>425</v>
      </c>
      <c r="AF34" s="20" t="s">
        <v>426</v>
      </c>
      <c r="AG34" s="20" t="s">
        <v>427</v>
      </c>
      <c r="AH34" s="20" t="s">
        <v>364</v>
      </c>
      <c r="AI34" s="20" t="s">
        <v>360</v>
      </c>
      <c r="AJ34" s="8" t="s">
        <v>91</v>
      </c>
      <c r="AK34" s="12" t="s">
        <v>81</v>
      </c>
      <c r="AL34" s="12" t="s">
        <v>86</v>
      </c>
      <c r="AM34" s="14" t="s">
        <v>264</v>
      </c>
      <c r="AN34" s="14" t="s">
        <v>303</v>
      </c>
      <c r="AO34" s="12" t="s">
        <v>327</v>
      </c>
      <c r="AP34" s="12" t="s">
        <v>328</v>
      </c>
      <c r="AQ34" s="14" t="s">
        <v>329</v>
      </c>
      <c r="AR34" s="24" t="s">
        <v>330</v>
      </c>
      <c r="AS34" s="8" t="s">
        <v>87</v>
      </c>
    </row>
    <row r="35" spans="1:54" ht="288.75" customHeight="1" x14ac:dyDescent="0.3">
      <c r="A35" s="22" t="s">
        <v>177</v>
      </c>
      <c r="B35" s="22" t="s">
        <v>182</v>
      </c>
      <c r="C35" s="14">
        <v>4</v>
      </c>
      <c r="D35" s="12" t="s">
        <v>38</v>
      </c>
      <c r="E35" s="3" t="s">
        <v>39</v>
      </c>
      <c r="F35" s="3" t="s">
        <v>40</v>
      </c>
      <c r="G35" s="3" t="s">
        <v>41</v>
      </c>
      <c r="H35" s="16" t="s">
        <v>42</v>
      </c>
      <c r="I35" s="13" t="s">
        <v>11</v>
      </c>
      <c r="J35" s="16">
        <v>9753774.978571428</v>
      </c>
      <c r="K35" s="17">
        <v>45</v>
      </c>
      <c r="L35" s="12" t="s">
        <v>243</v>
      </c>
      <c r="M35" s="12" t="s">
        <v>166</v>
      </c>
      <c r="N35" s="12" t="s">
        <v>114</v>
      </c>
      <c r="O35" s="12" t="s">
        <v>115</v>
      </c>
      <c r="P35" s="18">
        <v>24300</v>
      </c>
      <c r="Q35" s="14" t="str">
        <f t="shared" si="0"/>
        <v>I10605445</v>
      </c>
      <c r="R35" s="15">
        <v>4</v>
      </c>
      <c r="S35" s="15" t="s">
        <v>12</v>
      </c>
      <c r="T35" s="15">
        <v>0</v>
      </c>
      <c r="U35" s="15">
        <v>2</v>
      </c>
      <c r="V35" s="15">
        <v>2</v>
      </c>
      <c r="W35" s="15">
        <v>0</v>
      </c>
      <c r="X35" s="15" t="s">
        <v>43</v>
      </c>
      <c r="Y35" s="12" t="s">
        <v>17</v>
      </c>
      <c r="Z35" s="18">
        <v>25408497.920000002</v>
      </c>
      <c r="AA35" s="18">
        <v>15879000</v>
      </c>
      <c r="AB35" s="18">
        <v>6231000</v>
      </c>
      <c r="AC35" s="18">
        <v>811579.89</v>
      </c>
      <c r="AD35" s="18">
        <v>2486918.0300000003</v>
      </c>
      <c r="AE35" s="20" t="s">
        <v>428</v>
      </c>
      <c r="AF35" s="20"/>
      <c r="AG35" s="20" t="s">
        <v>429</v>
      </c>
      <c r="AH35" s="20" t="s">
        <v>364</v>
      </c>
      <c r="AI35" s="20" t="s">
        <v>360</v>
      </c>
      <c r="AJ35" s="8" t="s">
        <v>91</v>
      </c>
      <c r="AK35" s="12" t="s">
        <v>81</v>
      </c>
      <c r="AL35" s="12" t="s">
        <v>86</v>
      </c>
      <c r="AM35" s="14" t="s">
        <v>302</v>
      </c>
      <c r="AN35" s="14" t="s">
        <v>303</v>
      </c>
      <c r="AO35" s="12" t="s">
        <v>327</v>
      </c>
      <c r="AP35" s="12" t="s">
        <v>328</v>
      </c>
      <c r="AQ35" s="14" t="s">
        <v>329</v>
      </c>
      <c r="AR35" s="24" t="s">
        <v>330</v>
      </c>
      <c r="AS35" s="8" t="s">
        <v>87</v>
      </c>
    </row>
    <row r="36" spans="1:54" ht="180.6" customHeight="1" x14ac:dyDescent="0.3">
      <c r="A36" s="22" t="s">
        <v>177</v>
      </c>
      <c r="B36" s="6" t="s">
        <v>181</v>
      </c>
      <c r="C36" s="14">
        <v>4</v>
      </c>
      <c r="D36" s="12" t="s">
        <v>38</v>
      </c>
      <c r="E36" s="3" t="s">
        <v>39</v>
      </c>
      <c r="F36" s="3" t="s">
        <v>40</v>
      </c>
      <c r="G36" s="3" t="s">
        <v>41</v>
      </c>
      <c r="H36" s="16" t="s">
        <v>42</v>
      </c>
      <c r="I36" s="13" t="s">
        <v>11</v>
      </c>
      <c r="J36" s="16">
        <v>9753774.978571428</v>
      </c>
      <c r="K36" s="17">
        <v>46</v>
      </c>
      <c r="L36" s="12" t="s">
        <v>244</v>
      </c>
      <c r="M36" s="12" t="s">
        <v>166</v>
      </c>
      <c r="N36" s="12" t="s">
        <v>149</v>
      </c>
      <c r="O36" s="12" t="s">
        <v>150</v>
      </c>
      <c r="P36" s="18">
        <v>24300</v>
      </c>
      <c r="Q36" s="14" t="str">
        <f t="shared" si="0"/>
        <v>I30205446</v>
      </c>
      <c r="R36" s="15">
        <v>40</v>
      </c>
      <c r="S36" s="15" t="s">
        <v>12</v>
      </c>
      <c r="T36" s="15">
        <v>0</v>
      </c>
      <c r="U36" s="15">
        <v>10</v>
      </c>
      <c r="V36" s="15">
        <v>20</v>
      </c>
      <c r="W36" s="15">
        <v>10</v>
      </c>
      <c r="X36" s="15" t="s">
        <v>43</v>
      </c>
      <c r="Y36" s="12" t="s">
        <v>17</v>
      </c>
      <c r="Z36" s="18">
        <v>25178497.920000002</v>
      </c>
      <c r="AA36" s="18">
        <v>15879000</v>
      </c>
      <c r="AB36" s="18">
        <v>6231000</v>
      </c>
      <c r="AC36" s="18">
        <v>811579.89</v>
      </c>
      <c r="AD36" s="18">
        <v>2256918.0300000003</v>
      </c>
      <c r="AE36" s="20" t="s">
        <v>430</v>
      </c>
      <c r="AF36" s="20"/>
      <c r="AG36" s="20" t="s">
        <v>431</v>
      </c>
      <c r="AH36" s="20" t="s">
        <v>364</v>
      </c>
      <c r="AI36" s="20" t="s">
        <v>360</v>
      </c>
      <c r="AJ36" s="8" t="s">
        <v>91</v>
      </c>
      <c r="AK36" s="12" t="s">
        <v>81</v>
      </c>
      <c r="AL36" s="12" t="s">
        <v>86</v>
      </c>
      <c r="AM36" s="14" t="s">
        <v>302</v>
      </c>
      <c r="AN36" s="14" t="s">
        <v>304</v>
      </c>
      <c r="AO36" s="12" t="s">
        <v>327</v>
      </c>
      <c r="AP36" s="12" t="s">
        <v>328</v>
      </c>
      <c r="AQ36" s="14" t="s">
        <v>329</v>
      </c>
      <c r="AR36" s="24" t="s">
        <v>330</v>
      </c>
      <c r="AS36" s="8" t="s">
        <v>87</v>
      </c>
    </row>
    <row r="37" spans="1:54" ht="165" customHeight="1" x14ac:dyDescent="0.3">
      <c r="A37" s="22" t="s">
        <v>174</v>
      </c>
      <c r="B37" s="6" t="s">
        <v>183</v>
      </c>
      <c r="C37" s="14">
        <v>4</v>
      </c>
      <c r="D37" s="12" t="s">
        <v>38</v>
      </c>
      <c r="E37" s="3" t="s">
        <v>39</v>
      </c>
      <c r="F37" s="3" t="s">
        <v>40</v>
      </c>
      <c r="G37" s="3" t="s">
        <v>41</v>
      </c>
      <c r="H37" s="16" t="s">
        <v>42</v>
      </c>
      <c r="I37" s="13" t="s">
        <v>11</v>
      </c>
      <c r="J37" s="16">
        <v>9753774.978571428</v>
      </c>
      <c r="K37" s="17">
        <v>47</v>
      </c>
      <c r="L37" s="12" t="s">
        <v>245</v>
      </c>
      <c r="M37" s="12" t="s">
        <v>168</v>
      </c>
      <c r="N37" s="12" t="s">
        <v>114</v>
      </c>
      <c r="O37" s="12" t="s">
        <v>115</v>
      </c>
      <c r="P37" s="18">
        <v>24300</v>
      </c>
      <c r="Q37" s="14" t="str">
        <f t="shared" si="0"/>
        <v>I10605447</v>
      </c>
      <c r="R37" s="15">
        <v>1</v>
      </c>
      <c r="S37" s="15" t="s">
        <v>12</v>
      </c>
      <c r="T37" s="15">
        <v>0</v>
      </c>
      <c r="U37" s="15">
        <v>0</v>
      </c>
      <c r="V37" s="15">
        <v>1</v>
      </c>
      <c r="W37" s="15">
        <v>0</v>
      </c>
      <c r="X37" s="15" t="s">
        <v>43</v>
      </c>
      <c r="Y37" s="12" t="s">
        <v>17</v>
      </c>
      <c r="Z37" s="18">
        <v>28443497.920000002</v>
      </c>
      <c r="AA37" s="18">
        <v>15879000</v>
      </c>
      <c r="AB37" s="18">
        <v>6231000</v>
      </c>
      <c r="AC37" s="18">
        <v>811579.89</v>
      </c>
      <c r="AD37" s="18">
        <v>5521918.0300000003</v>
      </c>
      <c r="AE37" s="20" t="s">
        <v>432</v>
      </c>
      <c r="AF37" s="20" t="s">
        <v>433</v>
      </c>
      <c r="AG37" s="20" t="s">
        <v>434</v>
      </c>
      <c r="AH37" s="20" t="s">
        <v>364</v>
      </c>
      <c r="AI37" s="20" t="s">
        <v>360</v>
      </c>
      <c r="AJ37" s="8" t="s">
        <v>91</v>
      </c>
      <c r="AK37" s="12" t="s">
        <v>81</v>
      </c>
      <c r="AL37" s="12" t="s">
        <v>86</v>
      </c>
      <c r="AM37" s="14" t="s">
        <v>305</v>
      </c>
      <c r="AN37" s="14" t="s">
        <v>306</v>
      </c>
      <c r="AO37" s="12" t="s">
        <v>327</v>
      </c>
      <c r="AP37" s="12" t="s">
        <v>328</v>
      </c>
      <c r="AQ37" s="14" t="s">
        <v>329</v>
      </c>
      <c r="AR37" s="24" t="s">
        <v>330</v>
      </c>
      <c r="AS37" s="8" t="s">
        <v>87</v>
      </c>
    </row>
    <row r="38" spans="1:54" ht="159" customHeight="1" x14ac:dyDescent="0.3">
      <c r="A38" s="22" t="s">
        <v>177</v>
      </c>
      <c r="B38" s="6" t="s">
        <v>184</v>
      </c>
      <c r="C38" s="14">
        <v>4</v>
      </c>
      <c r="D38" s="12" t="s">
        <v>38</v>
      </c>
      <c r="E38" s="3" t="s">
        <v>44</v>
      </c>
      <c r="F38" s="3" t="s">
        <v>40</v>
      </c>
      <c r="G38" s="3" t="s">
        <v>45</v>
      </c>
      <c r="H38" s="16" t="s">
        <v>46</v>
      </c>
      <c r="I38" s="13" t="s">
        <v>11</v>
      </c>
      <c r="J38" s="16">
        <v>9753774.9785714</v>
      </c>
      <c r="K38" s="17">
        <v>48</v>
      </c>
      <c r="L38" s="12" t="s">
        <v>246</v>
      </c>
      <c r="M38" s="12" t="s">
        <v>169</v>
      </c>
      <c r="N38" s="12" t="s">
        <v>129</v>
      </c>
      <c r="O38" s="12" t="s">
        <v>130</v>
      </c>
      <c r="P38" s="18">
        <v>24300</v>
      </c>
      <c r="Q38" s="14" t="str">
        <f t="shared" si="0"/>
        <v>I11403448</v>
      </c>
      <c r="R38" s="15">
        <v>10</v>
      </c>
      <c r="S38" s="15" t="s">
        <v>12</v>
      </c>
      <c r="T38" s="15">
        <v>0</v>
      </c>
      <c r="U38" s="15">
        <v>3</v>
      </c>
      <c r="V38" s="15">
        <v>3</v>
      </c>
      <c r="W38" s="15">
        <v>4</v>
      </c>
      <c r="X38" s="15" t="s">
        <v>47</v>
      </c>
      <c r="Y38" s="12" t="s">
        <v>18</v>
      </c>
      <c r="Z38" s="18">
        <v>24738497.920000002</v>
      </c>
      <c r="AA38" s="18">
        <v>15879000</v>
      </c>
      <c r="AB38" s="18">
        <v>6231000</v>
      </c>
      <c r="AC38" s="18">
        <v>811579.89</v>
      </c>
      <c r="AD38" s="18">
        <v>1816918.03</v>
      </c>
      <c r="AE38" s="20"/>
      <c r="AF38" s="20"/>
      <c r="AG38" s="20" t="s">
        <v>435</v>
      </c>
      <c r="AH38" s="20" t="s">
        <v>364</v>
      </c>
      <c r="AI38" s="20" t="s">
        <v>360</v>
      </c>
      <c r="AJ38" s="8" t="s">
        <v>91</v>
      </c>
      <c r="AK38" s="12" t="s">
        <v>81</v>
      </c>
      <c r="AL38" s="12" t="s">
        <v>86</v>
      </c>
      <c r="AM38" s="14" t="s">
        <v>266</v>
      </c>
      <c r="AN38" s="14" t="s">
        <v>307</v>
      </c>
      <c r="AO38" s="12" t="s">
        <v>327</v>
      </c>
      <c r="AP38" s="12" t="s">
        <v>328</v>
      </c>
      <c r="AQ38" s="14" t="s">
        <v>329</v>
      </c>
      <c r="AR38" s="24" t="s">
        <v>330</v>
      </c>
      <c r="AS38" s="8" t="s">
        <v>87</v>
      </c>
    </row>
    <row r="39" spans="1:54" ht="207" customHeight="1" x14ac:dyDescent="0.3">
      <c r="A39" s="22" t="s">
        <v>178</v>
      </c>
      <c r="B39" s="6" t="s">
        <v>185</v>
      </c>
      <c r="C39" s="14">
        <v>4</v>
      </c>
      <c r="D39" s="12" t="s">
        <v>38</v>
      </c>
      <c r="E39" s="3" t="s">
        <v>44</v>
      </c>
      <c r="F39" s="3" t="s">
        <v>40</v>
      </c>
      <c r="G39" s="3" t="s">
        <v>45</v>
      </c>
      <c r="H39" s="16" t="s">
        <v>46</v>
      </c>
      <c r="I39" s="13" t="s">
        <v>11</v>
      </c>
      <c r="J39" s="16">
        <v>9753774.9785714</v>
      </c>
      <c r="K39" s="17">
        <v>49</v>
      </c>
      <c r="L39" s="12" t="s">
        <v>247</v>
      </c>
      <c r="M39" s="12" t="s">
        <v>170</v>
      </c>
      <c r="N39" s="12" t="s">
        <v>129</v>
      </c>
      <c r="O39" s="12" t="s">
        <v>130</v>
      </c>
      <c r="P39" s="18">
        <v>24300</v>
      </c>
      <c r="Q39" s="14" t="str">
        <f t="shared" si="0"/>
        <v>I11403449</v>
      </c>
      <c r="R39" s="15">
        <v>4</v>
      </c>
      <c r="S39" s="15" t="s">
        <v>12</v>
      </c>
      <c r="T39" s="15">
        <v>0</v>
      </c>
      <c r="U39" s="15">
        <v>0</v>
      </c>
      <c r="V39" s="15">
        <v>2</v>
      </c>
      <c r="W39" s="15">
        <v>2</v>
      </c>
      <c r="X39" s="15" t="s">
        <v>47</v>
      </c>
      <c r="Y39" s="12" t="s">
        <v>18</v>
      </c>
      <c r="Z39" s="18">
        <v>25868497.920000002</v>
      </c>
      <c r="AA39" s="18">
        <v>15879000</v>
      </c>
      <c r="AB39" s="18">
        <v>6231000</v>
      </c>
      <c r="AC39" s="18">
        <v>811579.89</v>
      </c>
      <c r="AD39" s="18">
        <v>2946918.0300000003</v>
      </c>
      <c r="AE39" s="20" t="s">
        <v>436</v>
      </c>
      <c r="AF39" s="20"/>
      <c r="AG39" s="20" t="s">
        <v>437</v>
      </c>
      <c r="AH39" s="20" t="s">
        <v>364</v>
      </c>
      <c r="AI39" s="20" t="s">
        <v>360</v>
      </c>
      <c r="AJ39" s="8" t="s">
        <v>91</v>
      </c>
      <c r="AK39" s="12" t="s">
        <v>81</v>
      </c>
      <c r="AL39" s="12" t="s">
        <v>86</v>
      </c>
      <c r="AM39" s="14" t="s">
        <v>286</v>
      </c>
      <c r="AN39" s="14" t="s">
        <v>267</v>
      </c>
      <c r="AO39" s="12" t="s">
        <v>327</v>
      </c>
      <c r="AP39" s="12" t="s">
        <v>328</v>
      </c>
      <c r="AQ39" s="14" t="s">
        <v>329</v>
      </c>
      <c r="AR39" s="24" t="s">
        <v>330</v>
      </c>
      <c r="AS39" s="8" t="s">
        <v>87</v>
      </c>
    </row>
    <row r="40" spans="1:54" ht="129.75" customHeight="1" x14ac:dyDescent="0.3">
      <c r="A40" s="22" t="s">
        <v>179</v>
      </c>
      <c r="B40" s="6" t="s">
        <v>186</v>
      </c>
      <c r="C40" s="14">
        <v>4</v>
      </c>
      <c r="D40" s="12" t="s">
        <v>38</v>
      </c>
      <c r="E40" s="3" t="s">
        <v>48</v>
      </c>
      <c r="F40" s="3" t="s">
        <v>40</v>
      </c>
      <c r="G40" s="3" t="s">
        <v>49</v>
      </c>
      <c r="H40" s="16" t="s">
        <v>46</v>
      </c>
      <c r="I40" s="13" t="s">
        <v>11</v>
      </c>
      <c r="J40" s="16">
        <v>9753774.9785713907</v>
      </c>
      <c r="K40" s="17">
        <v>50</v>
      </c>
      <c r="L40" s="12" t="s">
        <v>248</v>
      </c>
      <c r="M40" s="12" t="s">
        <v>171</v>
      </c>
      <c r="N40" s="12" t="s">
        <v>140</v>
      </c>
      <c r="O40" s="12" t="s">
        <v>141</v>
      </c>
      <c r="P40" s="18">
        <v>24300</v>
      </c>
      <c r="Q40" s="14" t="str">
        <f t="shared" si="0"/>
        <v>I20102450</v>
      </c>
      <c r="R40" s="15">
        <v>2</v>
      </c>
      <c r="S40" s="15" t="s">
        <v>12</v>
      </c>
      <c r="T40" s="15">
        <v>0</v>
      </c>
      <c r="U40" s="15">
        <v>1</v>
      </c>
      <c r="V40" s="15">
        <v>0</v>
      </c>
      <c r="W40" s="15">
        <v>1</v>
      </c>
      <c r="X40" s="15" t="s">
        <v>47</v>
      </c>
      <c r="Y40" s="12" t="s">
        <v>18</v>
      </c>
      <c r="Z40" s="18">
        <v>25498497.920000002</v>
      </c>
      <c r="AA40" s="18">
        <v>15879000</v>
      </c>
      <c r="AB40" s="18">
        <v>6231000</v>
      </c>
      <c r="AC40" s="18">
        <v>811579.89</v>
      </c>
      <c r="AD40" s="18">
        <v>2576918.0300000003</v>
      </c>
      <c r="AE40" s="20" t="s">
        <v>438</v>
      </c>
      <c r="AF40" s="20"/>
      <c r="AG40" s="20" t="s">
        <v>439</v>
      </c>
      <c r="AH40" s="20" t="s">
        <v>364</v>
      </c>
      <c r="AI40" s="20" t="s">
        <v>360</v>
      </c>
      <c r="AJ40" s="8" t="s">
        <v>91</v>
      </c>
      <c r="AK40" s="12" t="s">
        <v>81</v>
      </c>
      <c r="AL40" s="12" t="s">
        <v>86</v>
      </c>
      <c r="AM40" s="14" t="s">
        <v>263</v>
      </c>
      <c r="AN40" s="14" t="s">
        <v>308</v>
      </c>
      <c r="AO40" s="12" t="s">
        <v>327</v>
      </c>
      <c r="AP40" s="12" t="s">
        <v>328</v>
      </c>
      <c r="AQ40" s="14" t="s">
        <v>329</v>
      </c>
      <c r="AR40" s="24" t="s">
        <v>330</v>
      </c>
      <c r="AS40" s="8" t="s">
        <v>87</v>
      </c>
    </row>
    <row r="41" spans="1:54" ht="116.25" customHeight="1" x14ac:dyDescent="0.3">
      <c r="A41" s="22" t="s">
        <v>180</v>
      </c>
      <c r="B41" s="13" t="s">
        <v>187</v>
      </c>
      <c r="C41" s="14">
        <v>4</v>
      </c>
      <c r="D41" s="12" t="s">
        <v>38</v>
      </c>
      <c r="E41" s="3" t="s">
        <v>50</v>
      </c>
      <c r="F41" s="3" t="s">
        <v>40</v>
      </c>
      <c r="G41" s="3" t="s">
        <v>51</v>
      </c>
      <c r="H41" s="16" t="s">
        <v>46</v>
      </c>
      <c r="I41" s="13" t="s">
        <v>11</v>
      </c>
      <c r="J41" s="16">
        <v>9753774.9785713907</v>
      </c>
      <c r="K41" s="17">
        <v>51</v>
      </c>
      <c r="L41" s="12" t="s">
        <v>249</v>
      </c>
      <c r="M41" s="12" t="s">
        <v>172</v>
      </c>
      <c r="N41" s="12" t="s">
        <v>110</v>
      </c>
      <c r="O41" s="12" t="s">
        <v>111</v>
      </c>
      <c r="P41" s="18">
        <v>24300</v>
      </c>
      <c r="Q41" s="14" t="str">
        <f t="shared" si="0"/>
        <v>I10403451</v>
      </c>
      <c r="R41" s="15">
        <v>100</v>
      </c>
      <c r="S41" s="15" t="s">
        <v>52</v>
      </c>
      <c r="T41" s="15">
        <v>0</v>
      </c>
      <c r="U41" s="15">
        <v>25</v>
      </c>
      <c r="V41" s="15">
        <v>50</v>
      </c>
      <c r="W41" s="15">
        <v>25</v>
      </c>
      <c r="X41" s="15" t="s">
        <v>47</v>
      </c>
      <c r="Y41" s="12" t="s">
        <v>18</v>
      </c>
      <c r="Z41" s="18">
        <v>25238497.939999998</v>
      </c>
      <c r="AA41" s="18">
        <v>15879000</v>
      </c>
      <c r="AB41" s="18">
        <v>6231000</v>
      </c>
      <c r="AC41" s="18">
        <v>811579.89</v>
      </c>
      <c r="AD41" s="18">
        <v>2316918.0499999998</v>
      </c>
      <c r="AE41" s="20"/>
      <c r="AF41" s="20" t="s">
        <v>440</v>
      </c>
      <c r="AG41" s="20" t="s">
        <v>441</v>
      </c>
      <c r="AH41" s="20" t="s">
        <v>364</v>
      </c>
      <c r="AI41" s="20" t="s">
        <v>360</v>
      </c>
      <c r="AJ41" s="8" t="s">
        <v>91</v>
      </c>
      <c r="AK41" s="12" t="s">
        <v>81</v>
      </c>
      <c r="AL41" s="12" t="s">
        <v>86</v>
      </c>
      <c r="AM41" s="14" t="s">
        <v>286</v>
      </c>
      <c r="AN41" s="14" t="s">
        <v>309</v>
      </c>
      <c r="AO41" s="12" t="s">
        <v>327</v>
      </c>
      <c r="AP41" s="12" t="s">
        <v>328</v>
      </c>
      <c r="AQ41" s="14" t="s">
        <v>329</v>
      </c>
      <c r="AR41" s="24" t="s">
        <v>330</v>
      </c>
      <c r="AS41" s="8" t="s">
        <v>87</v>
      </c>
    </row>
    <row r="42" spans="1:54" ht="187.5" customHeight="1" x14ac:dyDescent="0.3">
      <c r="A42" s="12" t="s">
        <v>178</v>
      </c>
      <c r="B42" s="12" t="s">
        <v>185</v>
      </c>
      <c r="C42" s="14">
        <v>4</v>
      </c>
      <c r="D42" s="12" t="s">
        <v>38</v>
      </c>
      <c r="E42" s="3" t="s">
        <v>50</v>
      </c>
      <c r="F42" s="3" t="s">
        <v>40</v>
      </c>
      <c r="G42" s="3" t="s">
        <v>51</v>
      </c>
      <c r="H42" s="16" t="s">
        <v>46</v>
      </c>
      <c r="I42" s="13" t="s">
        <v>11</v>
      </c>
      <c r="J42" s="16">
        <v>9753774.9785713907</v>
      </c>
      <c r="K42" s="17">
        <v>52</v>
      </c>
      <c r="L42" s="12" t="s">
        <v>250</v>
      </c>
      <c r="M42" s="12" t="s">
        <v>172</v>
      </c>
      <c r="N42" s="12" t="s">
        <v>110</v>
      </c>
      <c r="O42" s="12" t="s">
        <v>111</v>
      </c>
      <c r="P42" s="18">
        <v>24300</v>
      </c>
      <c r="Q42" s="14" t="str">
        <f t="shared" si="0"/>
        <v>I10403452</v>
      </c>
      <c r="R42" s="15">
        <v>100</v>
      </c>
      <c r="S42" s="15" t="s">
        <v>52</v>
      </c>
      <c r="T42" s="15">
        <v>0</v>
      </c>
      <c r="U42" s="15">
        <v>25</v>
      </c>
      <c r="V42" s="15">
        <v>50</v>
      </c>
      <c r="W42" s="15">
        <v>25</v>
      </c>
      <c r="X42" s="15" t="s">
        <v>47</v>
      </c>
      <c r="Y42" s="12" t="s">
        <v>18</v>
      </c>
      <c r="Z42" s="18">
        <v>25063497.920000002</v>
      </c>
      <c r="AA42" s="18">
        <v>15879000</v>
      </c>
      <c r="AB42" s="18">
        <v>6231000</v>
      </c>
      <c r="AC42" s="18">
        <v>811579.89</v>
      </c>
      <c r="AD42" s="18">
        <v>2141918.0300000003</v>
      </c>
      <c r="AE42" s="20"/>
      <c r="AF42" s="20" t="s">
        <v>442</v>
      </c>
      <c r="AG42" s="20" t="s">
        <v>424</v>
      </c>
      <c r="AH42" s="20" t="s">
        <v>364</v>
      </c>
      <c r="AI42" s="20" t="s">
        <v>360</v>
      </c>
      <c r="AJ42" s="8" t="s">
        <v>91</v>
      </c>
      <c r="AK42" s="12" t="s">
        <v>81</v>
      </c>
      <c r="AL42" s="12" t="s">
        <v>86</v>
      </c>
      <c r="AM42" s="14" t="s">
        <v>286</v>
      </c>
      <c r="AN42" s="14" t="s">
        <v>267</v>
      </c>
      <c r="AO42" s="12" t="s">
        <v>327</v>
      </c>
      <c r="AP42" s="12" t="s">
        <v>328</v>
      </c>
      <c r="AQ42" s="14" t="s">
        <v>329</v>
      </c>
      <c r="AR42" s="24" t="s">
        <v>330</v>
      </c>
      <c r="AS42" s="8" t="s">
        <v>87</v>
      </c>
    </row>
    <row r="43" spans="1:54" ht="137.1" customHeight="1" x14ac:dyDescent="0.3">
      <c r="A43" s="8" t="s">
        <v>196</v>
      </c>
      <c r="B43" s="12" t="s">
        <v>202</v>
      </c>
      <c r="C43" s="14">
        <v>6</v>
      </c>
      <c r="D43" s="12" t="s">
        <v>53</v>
      </c>
      <c r="E43" s="3" t="s">
        <v>54</v>
      </c>
      <c r="F43" s="3" t="s">
        <v>55</v>
      </c>
      <c r="G43" s="3" t="s">
        <v>56</v>
      </c>
      <c r="H43" s="16" t="s">
        <v>57</v>
      </c>
      <c r="I43" s="13" t="s">
        <v>11</v>
      </c>
      <c r="J43" s="16">
        <v>16174705.67826087</v>
      </c>
      <c r="K43" s="17">
        <v>72</v>
      </c>
      <c r="L43" s="12" t="s">
        <v>72</v>
      </c>
      <c r="M43" s="12" t="s">
        <v>188</v>
      </c>
      <c r="N43" s="12" t="s">
        <v>144</v>
      </c>
      <c r="O43" s="12" t="s">
        <v>145</v>
      </c>
      <c r="P43" s="18">
        <v>24300</v>
      </c>
      <c r="Q43" s="14" t="str">
        <f t="shared" ref="Q43:Q54" si="1">+CONCATENATE(N43,C43,K43)</f>
        <v>I30006672</v>
      </c>
      <c r="R43" s="15">
        <v>1</v>
      </c>
      <c r="S43" s="15" t="s">
        <v>12</v>
      </c>
      <c r="T43" s="15">
        <v>0</v>
      </c>
      <c r="U43" s="15">
        <v>1</v>
      </c>
      <c r="V43" s="15">
        <v>0</v>
      </c>
      <c r="W43" s="15">
        <v>0</v>
      </c>
      <c r="X43" s="15" t="s">
        <v>58</v>
      </c>
      <c r="Y43" s="12" t="s">
        <v>17</v>
      </c>
      <c r="Z43" s="18">
        <v>15543914.59</v>
      </c>
      <c r="AA43" s="18">
        <v>6878666.6699999999</v>
      </c>
      <c r="AB43" s="18">
        <v>5711750</v>
      </c>
      <c r="AC43" s="18">
        <v>811579.89</v>
      </c>
      <c r="AD43" s="18">
        <v>2141918.0300000003</v>
      </c>
      <c r="AE43" s="20"/>
      <c r="AF43" s="20" t="s">
        <v>444</v>
      </c>
      <c r="AG43" s="20" t="s">
        <v>372</v>
      </c>
      <c r="AH43" s="20" t="s">
        <v>364</v>
      </c>
      <c r="AI43" s="20" t="s">
        <v>360</v>
      </c>
      <c r="AJ43" s="13" t="s">
        <v>97</v>
      </c>
      <c r="AK43" s="12" t="s">
        <v>82</v>
      </c>
      <c r="AL43" s="12" t="s">
        <v>84</v>
      </c>
      <c r="AM43" s="14" t="s">
        <v>88</v>
      </c>
      <c r="AN43" s="14" t="s">
        <v>310</v>
      </c>
      <c r="AO43" s="12" t="s">
        <v>103</v>
      </c>
      <c r="AP43" s="12" t="s">
        <v>331</v>
      </c>
      <c r="AQ43" s="14">
        <v>180</v>
      </c>
      <c r="AR43" s="24">
        <v>900</v>
      </c>
      <c r="AS43" s="8" t="s">
        <v>87</v>
      </c>
    </row>
    <row r="44" spans="1:54" ht="243.9" customHeight="1" x14ac:dyDescent="0.3">
      <c r="A44" s="8" t="s">
        <v>196</v>
      </c>
      <c r="B44" s="12" t="s">
        <v>202</v>
      </c>
      <c r="C44" s="14">
        <v>6</v>
      </c>
      <c r="D44" s="12" t="s">
        <v>53</v>
      </c>
      <c r="E44" s="3" t="s">
        <v>54</v>
      </c>
      <c r="F44" s="3" t="s">
        <v>55</v>
      </c>
      <c r="G44" s="3" t="s">
        <v>56</v>
      </c>
      <c r="H44" s="16" t="s">
        <v>57</v>
      </c>
      <c r="I44" s="13" t="s">
        <v>11</v>
      </c>
      <c r="J44" s="16">
        <v>16174705.67826087</v>
      </c>
      <c r="K44" s="17">
        <v>73</v>
      </c>
      <c r="L44" s="12" t="s">
        <v>251</v>
      </c>
      <c r="M44" s="12" t="s">
        <v>188</v>
      </c>
      <c r="N44" s="12" t="s">
        <v>106</v>
      </c>
      <c r="O44" s="12" t="s">
        <v>122</v>
      </c>
      <c r="P44" s="18">
        <v>24300</v>
      </c>
      <c r="Q44" s="14" t="str">
        <f t="shared" si="1"/>
        <v>I11103673</v>
      </c>
      <c r="R44" s="15">
        <v>1</v>
      </c>
      <c r="S44" s="15" t="s">
        <v>12</v>
      </c>
      <c r="T44" s="15">
        <v>0</v>
      </c>
      <c r="U44" s="15">
        <v>0</v>
      </c>
      <c r="V44" s="15">
        <v>1</v>
      </c>
      <c r="W44" s="15">
        <v>0</v>
      </c>
      <c r="X44" s="15" t="s">
        <v>58</v>
      </c>
      <c r="Y44" s="12" t="s">
        <v>18</v>
      </c>
      <c r="Z44" s="18">
        <v>18779914.59</v>
      </c>
      <c r="AA44" s="18">
        <v>6878666.6699999999</v>
      </c>
      <c r="AB44" s="18">
        <v>5711750</v>
      </c>
      <c r="AC44" s="18">
        <v>811579.89</v>
      </c>
      <c r="AD44" s="18">
        <v>5377918.0300000003</v>
      </c>
      <c r="AE44" s="20" t="s">
        <v>445</v>
      </c>
      <c r="AF44" s="20" t="s">
        <v>446</v>
      </c>
      <c r="AG44" s="20" t="s">
        <v>447</v>
      </c>
      <c r="AH44" s="20" t="s">
        <v>364</v>
      </c>
      <c r="AI44" s="20" t="s">
        <v>360</v>
      </c>
      <c r="AJ44" s="13" t="s">
        <v>90</v>
      </c>
      <c r="AK44" s="12" t="s">
        <v>82</v>
      </c>
      <c r="AL44" s="12" t="s">
        <v>84</v>
      </c>
      <c r="AM44" s="14" t="s">
        <v>264</v>
      </c>
      <c r="AN44" s="14" t="s">
        <v>311</v>
      </c>
      <c r="AO44" s="12" t="s">
        <v>103</v>
      </c>
      <c r="AP44" s="12" t="s">
        <v>331</v>
      </c>
      <c r="AQ44" s="14">
        <v>180</v>
      </c>
      <c r="AR44" s="24">
        <v>900</v>
      </c>
      <c r="AS44" s="8" t="s">
        <v>87</v>
      </c>
    </row>
    <row r="45" spans="1:54" ht="276.60000000000002" customHeight="1" x14ac:dyDescent="0.3">
      <c r="A45" s="8" t="s">
        <v>196</v>
      </c>
      <c r="B45" s="12" t="s">
        <v>203</v>
      </c>
      <c r="C45" s="14">
        <v>6</v>
      </c>
      <c r="D45" s="12" t="s">
        <v>53</v>
      </c>
      <c r="E45" s="3" t="s">
        <v>54</v>
      </c>
      <c r="F45" s="3" t="s">
        <v>55</v>
      </c>
      <c r="G45" s="3" t="s">
        <v>56</v>
      </c>
      <c r="H45" s="16" t="s">
        <v>57</v>
      </c>
      <c r="I45" s="13" t="s">
        <v>11</v>
      </c>
      <c r="J45" s="16">
        <v>16174705.67826087</v>
      </c>
      <c r="K45" s="17">
        <v>74</v>
      </c>
      <c r="L45" s="12" t="s">
        <v>252</v>
      </c>
      <c r="M45" s="12" t="s">
        <v>190</v>
      </c>
      <c r="N45" s="12" t="s">
        <v>204</v>
      </c>
      <c r="O45" s="12" t="s">
        <v>131</v>
      </c>
      <c r="P45" s="18">
        <v>24300</v>
      </c>
      <c r="Q45" s="14" t="str">
        <f t="shared" si="1"/>
        <v>.674</v>
      </c>
      <c r="R45" s="15">
        <v>2</v>
      </c>
      <c r="S45" s="15" t="s">
        <v>12</v>
      </c>
      <c r="T45" s="15">
        <v>0</v>
      </c>
      <c r="U45" s="15">
        <v>1</v>
      </c>
      <c r="V45" s="15">
        <v>1</v>
      </c>
      <c r="W45" s="15">
        <v>0</v>
      </c>
      <c r="X45" s="15" t="s">
        <v>58</v>
      </c>
      <c r="Y45" s="12" t="s">
        <v>17</v>
      </c>
      <c r="Z45" s="18">
        <v>17045806.59</v>
      </c>
      <c r="AA45" s="18">
        <v>6878666.6699999999</v>
      </c>
      <c r="AB45" s="18">
        <v>5711750</v>
      </c>
      <c r="AC45" s="18">
        <v>811579.89</v>
      </c>
      <c r="AD45" s="18">
        <v>3643810.0300000003</v>
      </c>
      <c r="AE45" s="20" t="s">
        <v>448</v>
      </c>
      <c r="AF45" s="20" t="s">
        <v>449</v>
      </c>
      <c r="AG45" s="20" t="s">
        <v>450</v>
      </c>
      <c r="AH45" s="20" t="s">
        <v>364</v>
      </c>
      <c r="AI45" s="20" t="s">
        <v>360</v>
      </c>
      <c r="AJ45" s="13" t="s">
        <v>90</v>
      </c>
      <c r="AK45" s="12" t="s">
        <v>82</v>
      </c>
      <c r="AL45" s="12" t="s">
        <v>84</v>
      </c>
      <c r="AM45" s="14" t="s">
        <v>266</v>
      </c>
      <c r="AN45" s="14" t="s">
        <v>312</v>
      </c>
      <c r="AO45" s="12" t="s">
        <v>103</v>
      </c>
      <c r="AP45" s="12" t="s">
        <v>331</v>
      </c>
      <c r="AQ45" s="14">
        <v>180</v>
      </c>
      <c r="AR45" s="24">
        <v>900</v>
      </c>
      <c r="AS45" s="8" t="s">
        <v>87</v>
      </c>
    </row>
    <row r="46" spans="1:54" ht="240.75" customHeight="1" x14ac:dyDescent="0.3">
      <c r="A46" s="8" t="s">
        <v>197</v>
      </c>
      <c r="B46" s="12" t="s">
        <v>205</v>
      </c>
      <c r="C46" s="13"/>
      <c r="D46" s="12" t="s">
        <v>53</v>
      </c>
      <c r="E46" s="3" t="s">
        <v>59</v>
      </c>
      <c r="F46" s="3" t="s">
        <v>55</v>
      </c>
      <c r="G46" s="3" t="s">
        <v>60</v>
      </c>
      <c r="H46" s="16" t="s">
        <v>61</v>
      </c>
      <c r="I46" s="13" t="s">
        <v>11</v>
      </c>
      <c r="J46" s="16">
        <v>16174705.6782609</v>
      </c>
      <c r="K46" s="17">
        <v>75</v>
      </c>
      <c r="L46" s="12" t="s">
        <v>253</v>
      </c>
      <c r="M46" s="12" t="s">
        <v>191</v>
      </c>
      <c r="N46" s="12" t="s">
        <v>134</v>
      </c>
      <c r="O46" s="12" t="s">
        <v>135</v>
      </c>
      <c r="P46" s="18">
        <v>24300</v>
      </c>
      <c r="Q46" s="14" t="str">
        <f t="shared" si="1"/>
        <v>I1140975</v>
      </c>
      <c r="R46" s="15">
        <v>3</v>
      </c>
      <c r="S46" s="15" t="s">
        <v>12</v>
      </c>
      <c r="T46" s="15">
        <v>0</v>
      </c>
      <c r="U46" s="15">
        <v>1</v>
      </c>
      <c r="V46" s="15">
        <v>1</v>
      </c>
      <c r="W46" s="15">
        <v>1</v>
      </c>
      <c r="X46" s="15" t="s">
        <v>58</v>
      </c>
      <c r="Y46" s="12" t="s">
        <v>18</v>
      </c>
      <c r="Z46" s="18">
        <v>18418914.59</v>
      </c>
      <c r="AA46" s="18">
        <v>6878666.6699999999</v>
      </c>
      <c r="AB46" s="18">
        <v>5711750</v>
      </c>
      <c r="AC46" s="18">
        <v>811579.89</v>
      </c>
      <c r="AD46" s="18">
        <v>5016918.03</v>
      </c>
      <c r="AE46" s="20" t="s">
        <v>451</v>
      </c>
      <c r="AF46" s="20"/>
      <c r="AG46" s="20" t="s">
        <v>452</v>
      </c>
      <c r="AH46" s="20" t="s">
        <v>364</v>
      </c>
      <c r="AI46" s="20" t="s">
        <v>360</v>
      </c>
      <c r="AJ46" s="13" t="s">
        <v>90</v>
      </c>
      <c r="AK46" s="12" t="s">
        <v>82</v>
      </c>
      <c r="AL46" s="12" t="s">
        <v>84</v>
      </c>
      <c r="AM46" s="14" t="s">
        <v>265</v>
      </c>
      <c r="AN46" s="14" t="s">
        <v>313</v>
      </c>
      <c r="AO46" s="12" t="s">
        <v>103</v>
      </c>
      <c r="AP46" s="12" t="s">
        <v>331</v>
      </c>
      <c r="AQ46" s="14">
        <v>180</v>
      </c>
      <c r="AR46" s="24">
        <v>900</v>
      </c>
      <c r="AS46" s="8" t="s">
        <v>87</v>
      </c>
    </row>
    <row r="47" spans="1:54" ht="213" customHeight="1" x14ac:dyDescent="0.3">
      <c r="A47" s="8" t="s">
        <v>197</v>
      </c>
      <c r="B47" s="12" t="s">
        <v>205</v>
      </c>
      <c r="C47" s="14">
        <v>6</v>
      </c>
      <c r="D47" s="12" t="s">
        <v>53</v>
      </c>
      <c r="E47" s="3" t="s">
        <v>59</v>
      </c>
      <c r="F47" s="3" t="s">
        <v>55</v>
      </c>
      <c r="G47" s="3" t="s">
        <v>60</v>
      </c>
      <c r="H47" s="16" t="s">
        <v>61</v>
      </c>
      <c r="I47" s="13" t="s">
        <v>11</v>
      </c>
      <c r="J47" s="16">
        <v>16174705.6782609</v>
      </c>
      <c r="K47" s="17">
        <v>76</v>
      </c>
      <c r="L47" s="12" t="s">
        <v>254</v>
      </c>
      <c r="M47" s="12" t="s">
        <v>191</v>
      </c>
      <c r="N47" s="12" t="s">
        <v>132</v>
      </c>
      <c r="O47" s="12" t="s">
        <v>133</v>
      </c>
      <c r="P47" s="18">
        <v>24300</v>
      </c>
      <c r="Q47" s="14" t="str">
        <f t="shared" si="1"/>
        <v>I11406676</v>
      </c>
      <c r="R47" s="15">
        <v>1</v>
      </c>
      <c r="S47" s="15" t="s">
        <v>12</v>
      </c>
      <c r="T47" s="15">
        <v>0</v>
      </c>
      <c r="U47" s="15">
        <v>0</v>
      </c>
      <c r="V47" s="15">
        <v>1</v>
      </c>
      <c r="W47" s="15">
        <v>0</v>
      </c>
      <c r="X47" s="15" t="s">
        <v>58</v>
      </c>
      <c r="Y47" s="12" t="s">
        <v>18</v>
      </c>
      <c r="Z47" s="18">
        <v>17045806.59</v>
      </c>
      <c r="AA47" s="18">
        <v>6878666.6699999999</v>
      </c>
      <c r="AB47" s="18">
        <v>5711750</v>
      </c>
      <c r="AC47" s="18">
        <v>811579.89</v>
      </c>
      <c r="AD47" s="18">
        <v>3643810.0300000003</v>
      </c>
      <c r="AE47" s="20" t="s">
        <v>453</v>
      </c>
      <c r="AF47" s="20" t="s">
        <v>442</v>
      </c>
      <c r="AG47" s="20" t="s">
        <v>454</v>
      </c>
      <c r="AH47" s="20" t="s">
        <v>364</v>
      </c>
      <c r="AI47" s="20" t="s">
        <v>360</v>
      </c>
      <c r="AJ47" s="13" t="s">
        <v>90</v>
      </c>
      <c r="AK47" s="12" t="s">
        <v>82</v>
      </c>
      <c r="AL47" s="12" t="s">
        <v>84</v>
      </c>
      <c r="AM47" s="14" t="s">
        <v>265</v>
      </c>
      <c r="AN47" s="14" t="s">
        <v>314</v>
      </c>
      <c r="AO47" s="12" t="s">
        <v>103</v>
      </c>
      <c r="AP47" s="12" t="s">
        <v>331</v>
      </c>
      <c r="AQ47" s="14">
        <v>180</v>
      </c>
      <c r="AR47" s="24">
        <v>900</v>
      </c>
      <c r="AS47" s="8" t="s">
        <v>87</v>
      </c>
    </row>
    <row r="48" spans="1:54" ht="188.1" customHeight="1" x14ac:dyDescent="0.3">
      <c r="A48" s="8" t="s">
        <v>198</v>
      </c>
      <c r="B48" s="12" t="s">
        <v>206</v>
      </c>
      <c r="C48" s="14">
        <v>6</v>
      </c>
      <c r="D48" s="12" t="s">
        <v>53</v>
      </c>
      <c r="E48" s="3" t="s">
        <v>62</v>
      </c>
      <c r="F48" s="3" t="s">
        <v>55</v>
      </c>
      <c r="G48" s="3" t="s">
        <v>63</v>
      </c>
      <c r="H48" s="16" t="s">
        <v>61</v>
      </c>
      <c r="I48" s="13" t="s">
        <v>11</v>
      </c>
      <c r="J48" s="16">
        <v>16174705.6782609</v>
      </c>
      <c r="K48" s="17">
        <v>77</v>
      </c>
      <c r="L48" s="12" t="s">
        <v>255</v>
      </c>
      <c r="M48" s="12" t="s">
        <v>192</v>
      </c>
      <c r="N48" s="12" t="s">
        <v>123</v>
      </c>
      <c r="O48" s="12" t="s">
        <v>124</v>
      </c>
      <c r="P48" s="18">
        <v>24300</v>
      </c>
      <c r="Q48" s="14" t="str">
        <f t="shared" si="1"/>
        <v>I11202677</v>
      </c>
      <c r="R48" s="15">
        <v>1</v>
      </c>
      <c r="S48" s="15" t="s">
        <v>12</v>
      </c>
      <c r="T48" s="15">
        <v>0</v>
      </c>
      <c r="U48" s="15">
        <v>1</v>
      </c>
      <c r="V48" s="15">
        <v>0</v>
      </c>
      <c r="W48" s="15">
        <v>0</v>
      </c>
      <c r="X48" s="15" t="s">
        <v>58</v>
      </c>
      <c r="Y48" s="12" t="s">
        <v>18</v>
      </c>
      <c r="Z48" s="18">
        <v>18418914.59</v>
      </c>
      <c r="AA48" s="18">
        <v>6878666.6699999999</v>
      </c>
      <c r="AB48" s="18">
        <v>5711750</v>
      </c>
      <c r="AC48" s="18">
        <v>811579.89</v>
      </c>
      <c r="AD48" s="18">
        <v>5016918.03</v>
      </c>
      <c r="AE48" s="20" t="s">
        <v>455</v>
      </c>
      <c r="AF48" s="20" t="s">
        <v>456</v>
      </c>
      <c r="AG48" s="20" t="s">
        <v>457</v>
      </c>
      <c r="AH48" s="20" t="s">
        <v>364</v>
      </c>
      <c r="AI48" s="20" t="s">
        <v>360</v>
      </c>
      <c r="AJ48" s="13" t="s">
        <v>90</v>
      </c>
      <c r="AK48" s="12" t="s">
        <v>82</v>
      </c>
      <c r="AL48" s="12" t="s">
        <v>84</v>
      </c>
      <c r="AM48" s="14" t="s">
        <v>266</v>
      </c>
      <c r="AN48" s="14" t="s">
        <v>311</v>
      </c>
      <c r="AO48" s="12" t="s">
        <v>103</v>
      </c>
      <c r="AP48" s="12" t="s">
        <v>331</v>
      </c>
      <c r="AQ48" s="14">
        <v>180</v>
      </c>
      <c r="AR48" s="24">
        <v>900</v>
      </c>
      <c r="AS48" s="8" t="s">
        <v>87</v>
      </c>
    </row>
    <row r="49" spans="1:45" ht="219.6" customHeight="1" x14ac:dyDescent="0.3">
      <c r="A49" s="8" t="s">
        <v>199</v>
      </c>
      <c r="B49" s="12" t="s">
        <v>207</v>
      </c>
      <c r="C49" s="14">
        <v>6</v>
      </c>
      <c r="D49" s="12" t="s">
        <v>53</v>
      </c>
      <c r="E49" s="3" t="s">
        <v>62</v>
      </c>
      <c r="F49" s="3" t="s">
        <v>55</v>
      </c>
      <c r="G49" s="3" t="s">
        <v>63</v>
      </c>
      <c r="H49" s="16" t="s">
        <v>61</v>
      </c>
      <c r="I49" s="13" t="s">
        <v>11</v>
      </c>
      <c r="J49" s="16">
        <v>16174705.6782609</v>
      </c>
      <c r="K49" s="17">
        <v>78</v>
      </c>
      <c r="L49" s="12" t="s">
        <v>256</v>
      </c>
      <c r="M49" s="12" t="s">
        <v>193</v>
      </c>
      <c r="N49" s="12" t="s">
        <v>153</v>
      </c>
      <c r="O49" s="12" t="s">
        <v>154</v>
      </c>
      <c r="P49" s="18">
        <v>24300</v>
      </c>
      <c r="Q49" s="14" t="str">
        <f t="shared" si="1"/>
        <v>I30304678</v>
      </c>
      <c r="R49" s="15">
        <v>1</v>
      </c>
      <c r="S49" s="15" t="s">
        <v>12</v>
      </c>
      <c r="T49" s="15">
        <v>0</v>
      </c>
      <c r="U49" s="15">
        <v>1</v>
      </c>
      <c r="V49" s="15">
        <v>0</v>
      </c>
      <c r="W49" s="15">
        <v>0</v>
      </c>
      <c r="X49" s="15" t="s">
        <v>58</v>
      </c>
      <c r="Y49" s="12" t="s">
        <v>18</v>
      </c>
      <c r="Z49" s="18">
        <v>15983914.59</v>
      </c>
      <c r="AA49" s="18">
        <v>6878666.6699999999</v>
      </c>
      <c r="AB49" s="18">
        <v>5711750</v>
      </c>
      <c r="AC49" s="18">
        <v>811579.89</v>
      </c>
      <c r="AD49" s="18">
        <v>2581918.0300000003</v>
      </c>
      <c r="AE49" s="20" t="s">
        <v>458</v>
      </c>
      <c r="AF49" s="20" t="s">
        <v>459</v>
      </c>
      <c r="AG49" s="20" t="s">
        <v>460</v>
      </c>
      <c r="AH49" s="20" t="s">
        <v>364</v>
      </c>
      <c r="AI49" s="20" t="s">
        <v>360</v>
      </c>
      <c r="AJ49" s="13" t="s">
        <v>90</v>
      </c>
      <c r="AK49" s="12" t="s">
        <v>82</v>
      </c>
      <c r="AL49" s="12" t="s">
        <v>84</v>
      </c>
      <c r="AM49" s="14" t="s">
        <v>266</v>
      </c>
      <c r="AN49" s="14" t="s">
        <v>311</v>
      </c>
      <c r="AO49" s="12" t="s">
        <v>103</v>
      </c>
      <c r="AP49" s="12" t="s">
        <v>331</v>
      </c>
      <c r="AQ49" s="14">
        <v>180</v>
      </c>
      <c r="AR49" s="24">
        <v>900</v>
      </c>
      <c r="AS49" s="8" t="s">
        <v>87</v>
      </c>
    </row>
    <row r="50" spans="1:45" ht="179.1" customHeight="1" x14ac:dyDescent="0.3">
      <c r="A50" s="8" t="s">
        <v>199</v>
      </c>
      <c r="B50" s="12" t="s">
        <v>207</v>
      </c>
      <c r="C50" s="14">
        <v>6</v>
      </c>
      <c r="D50" s="12" t="s">
        <v>53</v>
      </c>
      <c r="E50" s="3" t="s">
        <v>62</v>
      </c>
      <c r="F50" s="3" t="s">
        <v>55</v>
      </c>
      <c r="G50" s="3" t="s">
        <v>63</v>
      </c>
      <c r="H50" s="16" t="s">
        <v>61</v>
      </c>
      <c r="I50" s="13" t="s">
        <v>11</v>
      </c>
      <c r="J50" s="16">
        <v>16174705.6782609</v>
      </c>
      <c r="K50" s="17">
        <v>79</v>
      </c>
      <c r="L50" s="12" t="s">
        <v>257</v>
      </c>
      <c r="M50" s="12" t="s">
        <v>192</v>
      </c>
      <c r="N50" s="12" t="s">
        <v>125</v>
      </c>
      <c r="O50" s="12" t="s">
        <v>126</v>
      </c>
      <c r="P50" s="18">
        <v>24300</v>
      </c>
      <c r="Q50" s="14" t="str">
        <f t="shared" si="1"/>
        <v>I11301679</v>
      </c>
      <c r="R50" s="15">
        <v>1</v>
      </c>
      <c r="S50" s="15" t="s">
        <v>12</v>
      </c>
      <c r="T50" s="15">
        <v>0</v>
      </c>
      <c r="U50" s="15">
        <v>1</v>
      </c>
      <c r="V50" s="15">
        <v>0</v>
      </c>
      <c r="W50" s="15">
        <v>0</v>
      </c>
      <c r="X50" s="15" t="s">
        <v>58</v>
      </c>
      <c r="Y50" s="12" t="s">
        <v>18</v>
      </c>
      <c r="Z50" s="18">
        <v>18578914.219999999</v>
      </c>
      <c r="AA50" s="18">
        <v>6878666.6699999999</v>
      </c>
      <c r="AB50" s="18">
        <v>5711750</v>
      </c>
      <c r="AC50" s="18">
        <v>811579.89</v>
      </c>
      <c r="AD50" s="18">
        <v>5176917.66</v>
      </c>
      <c r="AE50" s="20" t="s">
        <v>443</v>
      </c>
      <c r="AF50" s="20" t="s">
        <v>461</v>
      </c>
      <c r="AG50" s="20" t="s">
        <v>462</v>
      </c>
      <c r="AH50" s="20" t="s">
        <v>364</v>
      </c>
      <c r="AI50" s="20" t="s">
        <v>360</v>
      </c>
      <c r="AJ50" s="13" t="s">
        <v>90</v>
      </c>
      <c r="AK50" s="12" t="s">
        <v>82</v>
      </c>
      <c r="AL50" s="12" t="s">
        <v>84</v>
      </c>
      <c r="AM50" s="14" t="s">
        <v>315</v>
      </c>
      <c r="AN50" s="14" t="s">
        <v>316</v>
      </c>
      <c r="AO50" s="12" t="s">
        <v>103</v>
      </c>
      <c r="AP50" s="12" t="s">
        <v>331</v>
      </c>
      <c r="AQ50" s="14">
        <v>180</v>
      </c>
      <c r="AR50" s="24">
        <v>900</v>
      </c>
      <c r="AS50" s="8" t="s">
        <v>87</v>
      </c>
    </row>
    <row r="51" spans="1:45" ht="168.9" customHeight="1" x14ac:dyDescent="0.3">
      <c r="A51" s="8" t="s">
        <v>200</v>
      </c>
      <c r="B51" s="12" t="s">
        <v>208</v>
      </c>
      <c r="C51" s="14">
        <v>6</v>
      </c>
      <c r="D51" s="12" t="s">
        <v>53</v>
      </c>
      <c r="E51" s="3" t="s">
        <v>64</v>
      </c>
      <c r="F51" s="3" t="s">
        <v>55</v>
      </c>
      <c r="G51" s="3" t="s">
        <v>65</v>
      </c>
      <c r="H51" s="16" t="s">
        <v>61</v>
      </c>
      <c r="I51" s="13" t="s">
        <v>11</v>
      </c>
      <c r="J51" s="16">
        <v>16174705.6782609</v>
      </c>
      <c r="K51" s="17">
        <v>80</v>
      </c>
      <c r="L51" s="12" t="s">
        <v>258</v>
      </c>
      <c r="M51" s="12" t="s">
        <v>194</v>
      </c>
      <c r="N51" s="12" t="s">
        <v>142</v>
      </c>
      <c r="O51" s="12" t="s">
        <v>143</v>
      </c>
      <c r="P51" s="18">
        <v>24300</v>
      </c>
      <c r="Q51" s="14" t="str">
        <f t="shared" si="1"/>
        <v>I30001680</v>
      </c>
      <c r="R51" s="15">
        <v>100</v>
      </c>
      <c r="S51" s="15" t="s">
        <v>52</v>
      </c>
      <c r="T51" s="15">
        <v>0</v>
      </c>
      <c r="U51" s="15">
        <v>50</v>
      </c>
      <c r="V51" s="15">
        <v>25</v>
      </c>
      <c r="W51" s="15">
        <v>25</v>
      </c>
      <c r="X51" s="15" t="s">
        <v>58</v>
      </c>
      <c r="Y51" s="12" t="s">
        <v>17</v>
      </c>
      <c r="Z51" s="18">
        <v>16458914.59</v>
      </c>
      <c r="AA51" s="18">
        <v>6878666.6699999999</v>
      </c>
      <c r="AB51" s="18">
        <v>5711750</v>
      </c>
      <c r="AC51" s="18">
        <v>811579.89</v>
      </c>
      <c r="AD51" s="18">
        <v>3056918.0300000003</v>
      </c>
      <c r="AE51" s="20"/>
      <c r="AF51" s="20"/>
      <c r="AG51" s="20" t="s">
        <v>463</v>
      </c>
      <c r="AH51" s="20" t="s">
        <v>364</v>
      </c>
      <c r="AI51" s="20" t="s">
        <v>360</v>
      </c>
      <c r="AJ51" s="13" t="s">
        <v>90</v>
      </c>
      <c r="AK51" s="12" t="s">
        <v>82</v>
      </c>
      <c r="AL51" s="12" t="s">
        <v>84</v>
      </c>
      <c r="AM51" s="14" t="s">
        <v>317</v>
      </c>
      <c r="AN51" s="14" t="s">
        <v>311</v>
      </c>
      <c r="AO51" s="12" t="s">
        <v>103</v>
      </c>
      <c r="AP51" s="12" t="s">
        <v>331</v>
      </c>
      <c r="AQ51" s="14">
        <v>180</v>
      </c>
      <c r="AR51" s="24">
        <v>900</v>
      </c>
      <c r="AS51" s="8" t="s">
        <v>87</v>
      </c>
    </row>
    <row r="52" spans="1:45" ht="150.75" customHeight="1" x14ac:dyDescent="0.3">
      <c r="A52" s="8" t="s">
        <v>201</v>
      </c>
      <c r="B52" s="12" t="s">
        <v>209</v>
      </c>
      <c r="C52" s="14">
        <v>6</v>
      </c>
      <c r="D52" s="12" t="s">
        <v>53</v>
      </c>
      <c r="E52" s="3" t="s">
        <v>64</v>
      </c>
      <c r="F52" s="3" t="s">
        <v>55</v>
      </c>
      <c r="G52" s="3" t="s">
        <v>65</v>
      </c>
      <c r="H52" s="16" t="s">
        <v>61</v>
      </c>
      <c r="I52" s="13" t="s">
        <v>11</v>
      </c>
      <c r="J52" s="16">
        <v>16174705.6782609</v>
      </c>
      <c r="K52" s="17">
        <v>81</v>
      </c>
      <c r="L52" s="12" t="s">
        <v>259</v>
      </c>
      <c r="M52" s="12" t="s">
        <v>194</v>
      </c>
      <c r="N52" s="12" t="s">
        <v>136</v>
      </c>
      <c r="O52" s="12" t="s">
        <v>137</v>
      </c>
      <c r="P52" s="18">
        <v>24300</v>
      </c>
      <c r="Q52" s="14" t="str">
        <f t="shared" si="1"/>
        <v>I11412681</v>
      </c>
      <c r="R52" s="15">
        <v>100</v>
      </c>
      <c r="S52" s="15" t="s">
        <v>52</v>
      </c>
      <c r="T52" s="15">
        <v>0</v>
      </c>
      <c r="U52" s="15">
        <v>50</v>
      </c>
      <c r="V52" s="15">
        <v>25</v>
      </c>
      <c r="W52" s="15">
        <v>25</v>
      </c>
      <c r="X52" s="15" t="s">
        <v>58</v>
      </c>
      <c r="Y52" s="12" t="s">
        <v>17</v>
      </c>
      <c r="Z52" s="18">
        <v>16468914.59</v>
      </c>
      <c r="AA52" s="18">
        <v>6878666.6699999999</v>
      </c>
      <c r="AB52" s="18">
        <v>5711750</v>
      </c>
      <c r="AC52" s="18">
        <v>811579.89</v>
      </c>
      <c r="AD52" s="18">
        <v>3066918.0300000003</v>
      </c>
      <c r="AE52" s="20"/>
      <c r="AF52" s="20"/>
      <c r="AG52" s="20" t="s">
        <v>464</v>
      </c>
      <c r="AH52" s="20" t="s">
        <v>364</v>
      </c>
      <c r="AI52" s="20" t="s">
        <v>360</v>
      </c>
      <c r="AJ52" s="13" t="s">
        <v>90</v>
      </c>
      <c r="AK52" s="12" t="s">
        <v>82</v>
      </c>
      <c r="AL52" s="12" t="s">
        <v>84</v>
      </c>
      <c r="AM52" s="14" t="s">
        <v>264</v>
      </c>
      <c r="AN52" s="14" t="s">
        <v>318</v>
      </c>
      <c r="AO52" s="12" t="s">
        <v>103</v>
      </c>
      <c r="AP52" s="12" t="s">
        <v>331</v>
      </c>
      <c r="AQ52" s="14">
        <v>180</v>
      </c>
      <c r="AR52" s="24">
        <v>900</v>
      </c>
      <c r="AS52" s="8" t="s">
        <v>87</v>
      </c>
    </row>
    <row r="53" spans="1:45" ht="189.9" customHeight="1" x14ac:dyDescent="0.3">
      <c r="A53" s="8" t="s">
        <v>200</v>
      </c>
      <c r="B53" s="12" t="s">
        <v>210</v>
      </c>
      <c r="C53" s="14">
        <v>6</v>
      </c>
      <c r="D53" s="12" t="s">
        <v>53</v>
      </c>
      <c r="E53" s="3" t="s">
        <v>66</v>
      </c>
      <c r="F53" s="3" t="s">
        <v>55</v>
      </c>
      <c r="G53" s="3" t="s">
        <v>67</v>
      </c>
      <c r="H53" s="16" t="s">
        <v>61</v>
      </c>
      <c r="I53" s="13" t="s">
        <v>11</v>
      </c>
      <c r="J53" s="16">
        <v>16174705.6782609</v>
      </c>
      <c r="K53" s="17">
        <v>82</v>
      </c>
      <c r="L53" s="12" t="s">
        <v>260</v>
      </c>
      <c r="M53" s="12" t="s">
        <v>189</v>
      </c>
      <c r="N53" s="12" t="s">
        <v>136</v>
      </c>
      <c r="O53" s="12" t="s">
        <v>137</v>
      </c>
      <c r="P53" s="18">
        <v>24300</v>
      </c>
      <c r="Q53" s="14" t="str">
        <f t="shared" si="1"/>
        <v>I11412682</v>
      </c>
      <c r="R53" s="15">
        <v>4</v>
      </c>
      <c r="S53" s="15" t="s">
        <v>12</v>
      </c>
      <c r="T53" s="15">
        <v>0</v>
      </c>
      <c r="U53" s="15">
        <v>1</v>
      </c>
      <c r="V53" s="15">
        <v>2</v>
      </c>
      <c r="W53" s="15">
        <v>1</v>
      </c>
      <c r="X53" s="15" t="s">
        <v>58</v>
      </c>
      <c r="Y53" s="12" t="s">
        <v>18</v>
      </c>
      <c r="Z53" s="18">
        <v>18068914.59</v>
      </c>
      <c r="AA53" s="18">
        <v>6878666.6699999999</v>
      </c>
      <c r="AB53" s="18">
        <v>5711750</v>
      </c>
      <c r="AC53" s="18">
        <v>811579.89</v>
      </c>
      <c r="AD53" s="18">
        <v>4666918.03</v>
      </c>
      <c r="AE53" s="20" t="s">
        <v>465</v>
      </c>
      <c r="AF53" s="20" t="s">
        <v>466</v>
      </c>
      <c r="AG53" s="20" t="s">
        <v>467</v>
      </c>
      <c r="AH53" s="20" t="s">
        <v>364</v>
      </c>
      <c r="AI53" s="20" t="s">
        <v>360</v>
      </c>
      <c r="AJ53" s="13" t="s">
        <v>90</v>
      </c>
      <c r="AK53" s="12" t="s">
        <v>82</v>
      </c>
      <c r="AL53" s="12" t="s">
        <v>84</v>
      </c>
      <c r="AM53" s="14" t="s">
        <v>284</v>
      </c>
      <c r="AN53" s="14" t="s">
        <v>319</v>
      </c>
      <c r="AO53" s="12" t="s">
        <v>103</v>
      </c>
      <c r="AP53" s="12" t="s">
        <v>331</v>
      </c>
      <c r="AQ53" s="14">
        <v>180</v>
      </c>
      <c r="AR53" s="24">
        <v>900</v>
      </c>
      <c r="AS53" s="8" t="s">
        <v>87</v>
      </c>
    </row>
    <row r="54" spans="1:45" ht="171.6" customHeight="1" x14ac:dyDescent="0.3">
      <c r="A54" s="8" t="s">
        <v>200</v>
      </c>
      <c r="B54" s="12" t="s">
        <v>211</v>
      </c>
      <c r="C54" s="14">
        <v>6</v>
      </c>
      <c r="D54" s="12" t="s">
        <v>53</v>
      </c>
      <c r="E54" s="3" t="s">
        <v>68</v>
      </c>
      <c r="F54" s="3" t="s">
        <v>55</v>
      </c>
      <c r="G54" s="3" t="s">
        <v>69</v>
      </c>
      <c r="H54" s="16" t="s">
        <v>61</v>
      </c>
      <c r="I54" s="13" t="s">
        <v>11</v>
      </c>
      <c r="J54" s="16">
        <v>16174705.6782609</v>
      </c>
      <c r="K54" s="17">
        <v>83</v>
      </c>
      <c r="L54" s="12" t="s">
        <v>261</v>
      </c>
      <c r="M54" s="12" t="s">
        <v>195</v>
      </c>
      <c r="N54" s="12" t="s">
        <v>107</v>
      </c>
      <c r="O54" s="12" t="s">
        <v>146</v>
      </c>
      <c r="P54" s="18">
        <v>24300</v>
      </c>
      <c r="Q54" s="14" t="str">
        <f t="shared" si="1"/>
        <v>I30101683</v>
      </c>
      <c r="R54" s="15">
        <v>1</v>
      </c>
      <c r="S54" s="15" t="s">
        <v>12</v>
      </c>
      <c r="T54" s="15">
        <v>0</v>
      </c>
      <c r="U54" s="15">
        <v>1</v>
      </c>
      <c r="V54" s="15">
        <v>0</v>
      </c>
      <c r="W54" s="15">
        <v>0</v>
      </c>
      <c r="X54" s="15" t="s">
        <v>58</v>
      </c>
      <c r="Y54" s="12" t="s">
        <v>18</v>
      </c>
      <c r="Z54" s="18">
        <v>19854023.66</v>
      </c>
      <c r="AA54" s="18">
        <v>6878666.6699999999</v>
      </c>
      <c r="AB54" s="18">
        <v>5711750</v>
      </c>
      <c r="AC54" s="18">
        <v>811579.89</v>
      </c>
      <c r="AD54" s="18">
        <v>6452027.1000000006</v>
      </c>
      <c r="AE54" s="20" t="s">
        <v>468</v>
      </c>
      <c r="AF54" s="20" t="s">
        <v>469</v>
      </c>
      <c r="AG54" s="20" t="s">
        <v>470</v>
      </c>
      <c r="AH54" s="20" t="s">
        <v>364</v>
      </c>
      <c r="AI54" s="20" t="s">
        <v>360</v>
      </c>
      <c r="AJ54" s="13" t="s">
        <v>90</v>
      </c>
      <c r="AK54" s="12" t="s">
        <v>82</v>
      </c>
      <c r="AL54" s="12" t="s">
        <v>84</v>
      </c>
      <c r="AM54" s="14" t="s">
        <v>284</v>
      </c>
      <c r="AN54" s="14" t="s">
        <v>320</v>
      </c>
      <c r="AO54" s="12" t="s">
        <v>103</v>
      </c>
      <c r="AP54" s="12" t="s">
        <v>331</v>
      </c>
      <c r="AQ54" s="14">
        <v>180</v>
      </c>
      <c r="AR54" s="24">
        <v>900</v>
      </c>
      <c r="AS54" s="8" t="s">
        <v>87</v>
      </c>
    </row>
    <row r="55" spans="1:45" x14ac:dyDescent="0.3">
      <c r="Z55" s="30"/>
      <c r="AD55" s="30"/>
    </row>
    <row r="56" spans="1:45" x14ac:dyDescent="0.3">
      <c r="Z56" s="30"/>
      <c r="AA56" s="30"/>
      <c r="AB56" s="30"/>
      <c r="AC56" s="30"/>
      <c r="AD56" s="30"/>
    </row>
    <row r="57" spans="1:45" x14ac:dyDescent="0.3">
      <c r="Z57" s="33"/>
      <c r="AD57" s="34"/>
    </row>
    <row r="59" spans="1:45" x14ac:dyDescent="0.3">
      <c r="Z59" s="34"/>
      <c r="AB59" s="35"/>
    </row>
    <row r="60" spans="1:45" x14ac:dyDescent="0.3">
      <c r="AC60" s="34"/>
    </row>
    <row r="61" spans="1:45" x14ac:dyDescent="0.3">
      <c r="AC61" s="34"/>
      <c r="AE61" s="34"/>
    </row>
  </sheetData>
  <mergeCells count="35">
    <mergeCell ref="AD4:AI4"/>
    <mergeCell ref="A3:AS3"/>
    <mergeCell ref="AJ4:AJ5"/>
    <mergeCell ref="AK4:AK5"/>
    <mergeCell ref="AL4:AL5"/>
    <mergeCell ref="AM4:AM5"/>
    <mergeCell ref="AN4:AN5"/>
    <mergeCell ref="AO4:AO5"/>
    <mergeCell ref="AP4:AP5"/>
    <mergeCell ref="AQ4:AQ5"/>
    <mergeCell ref="AR4:AR5"/>
    <mergeCell ref="AS4:AS5"/>
    <mergeCell ref="K4:K5"/>
    <mergeCell ref="P4:P5"/>
    <mergeCell ref="M4:M5"/>
    <mergeCell ref="A1:AS1"/>
    <mergeCell ref="A4:A5"/>
    <mergeCell ref="B4:B5"/>
    <mergeCell ref="C4:C5"/>
    <mergeCell ref="D4:D5"/>
    <mergeCell ref="Q4:Q5"/>
    <mergeCell ref="R4:R5"/>
    <mergeCell ref="S4:S5"/>
    <mergeCell ref="T4:T5"/>
    <mergeCell ref="U4:U5"/>
    <mergeCell ref="V4:V5"/>
    <mergeCell ref="W4:W5"/>
    <mergeCell ref="Y4:Y5"/>
    <mergeCell ref="L4:L5"/>
    <mergeCell ref="AC4:AC5"/>
    <mergeCell ref="Z4:Z5"/>
    <mergeCell ref="AA4:AA5"/>
    <mergeCell ref="AB4:AB5"/>
    <mergeCell ref="O4:O5"/>
    <mergeCell ref="N4:N5"/>
  </mergeCells>
  <pageMargins left="0.70866141732283472" right="0.70866141732283472" top="0.74803149606299213" bottom="0.74803149606299213" header="0.31496062992125984" footer="0.31496062992125984"/>
  <pageSetup paperSize="5" scale="4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TECNICO PIC 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dc:creator>
  <cp:lastModifiedBy>Victor Hugo Pinedo</cp:lastModifiedBy>
  <cp:lastPrinted>2024-06-06T05:49:08Z</cp:lastPrinted>
  <dcterms:created xsi:type="dcterms:W3CDTF">2024-03-09T16:48:58Z</dcterms:created>
  <dcterms:modified xsi:type="dcterms:W3CDTF">2024-08-16T02:06:34Z</dcterms:modified>
</cp:coreProperties>
</file>