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uan_\Desktop\Contrato min transporte\PROCESOS DE SELECCIÓN\12. AIRES ACONDICIONADOS\Evaluación\"/>
    </mc:Choice>
  </mc:AlternateContent>
  <xr:revisionPtr revIDLastSave="0" documentId="8_{BC89B8CD-F012-410C-A2EE-1A700798B44A}" xr6:coauthVersionLast="47" xr6:coauthVersionMax="47" xr10:uidLastSave="{00000000-0000-0000-0000-000000000000}"/>
  <bookViews>
    <workbookView xWindow="-120" yWindow="-120" windowWidth="20730" windowHeight="11160" xr2:uid="{00000000-000D-0000-FFFF-FFFF00000000}"/>
  </bookViews>
  <sheets>
    <sheet name="FORMATO" sheetId="1" r:id="rId1"/>
    <sheet name="Hoja1" sheetId="2" r:id="rId2"/>
  </sheets>
  <definedNames>
    <definedName name="_xlnm._FilterDatabase" localSheetId="0" hidden="1">FORMATO!$C$13:$E$16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2" l="1"/>
  <c r="D6" i="2"/>
  <c r="B6" i="2"/>
  <c r="F14" i="1" l="1"/>
  <c r="F16" i="1" l="1"/>
  <c r="F15" i="1"/>
</calcChain>
</file>

<file path=xl/sharedStrings.xml><?xml version="1.0" encoding="utf-8"?>
<sst xmlns="http://schemas.openxmlformats.org/spreadsheetml/2006/main" count="24" uniqueCount="24">
  <si>
    <t>ÍTEM</t>
  </si>
  <si>
    <t>PROPONENTE</t>
  </si>
  <si>
    <t>Nota:</t>
  </si>
  <si>
    <t>PRESUPUESTO OFICIAL</t>
  </si>
  <si>
    <t>TASA DE DESCUENTO</t>
  </si>
  <si>
    <t>COMPARACIÓN ABSOLUTA</t>
  </si>
  <si>
    <t>FORMATO DE CALCULO  -  PRECIOS ARTIFICIALMENTE BAJOS</t>
  </si>
  <si>
    <t>NUMERO DE PROPONENTES</t>
  </si>
  <si>
    <t>PORCENTAJE MAXIMO DE DESCUENTO PERMITIDO</t>
  </si>
  <si>
    <t>REPUBLICA DE COLOMBIA</t>
  </si>
  <si>
    <t>MINISTERIO DE TRANSPORTE</t>
  </si>
  <si>
    <t>PROCESO DE CONTRATACIÓN:
SAMC-028-2024</t>
  </si>
  <si>
    <t>Objeto: MANTENIMIENTO PREVENTIVO, CORRECTIVO, BOLSA DE REPUESTOS Y COMPRA DE EQUIPOS AIRE ACONDICIONADO PARA LAS SEDES DEL MINISTERIO A NIVEL NACIONAL</t>
  </si>
  <si>
    <t>3</t>
  </si>
  <si>
    <t>INPAME S.A.S.</t>
  </si>
  <si>
    <t>HYDRAULIC AND ENVIRONMENTAL DESIGN SAS</t>
  </si>
  <si>
    <t>REFRICESAR S.A.S.</t>
  </si>
  <si>
    <t>VALOR TOTAL OFERTA ECONÓMICA (corregida)</t>
  </si>
  <si>
    <t>IMPAME</t>
  </si>
  <si>
    <t>H&amp;E</t>
  </si>
  <si>
    <t>REFRICESAR</t>
  </si>
  <si>
    <t>Fecha de Verificación: Agosto 20 de 2024</t>
  </si>
  <si>
    <r>
      <t xml:space="preserve">Teniendo en cuenta lo establecido en el pliego de condiciones definitivo en la Nota 5 del numeral 4.1.1 FACTOR ECONOMICO, la cual consagra: Precios Artificialmente Bajos: Ante la posibilidad de presentarse ofertas con Precios Artificialmente Bajos el Ministerio de Transporte, en atención a lo sugerido por la Agencia Nacional de Contratación Pública - Colombia Compra Eficiente, aplicará la “Guía para el manejo de ofertas artificialmente bajas en Procesos de Contratación”, respecto de la cual según el “Numeral III Herramientas para identificar ofertas que pueden ser artificialmente bajas”, adoptará de presentarse hasta cinco ofertas, la herramienta descrita bajo el criterio de Comparación Absoluta y cuando se presenten más de cinco ofertas optará por la herramienta de Comparación Relativa, elecciones que permitirán al Ministerio obtener un Valor Mínimo Aceptable; Las Ofertas Económicas que se encuentren por debajo del VALOR MÍNIMO ACEPTABLE, les será aplicado los pasos para manejar las ofertas artificialmente bajas a través de 1. Identificación, 2. Solicitud de Aclaraciones, 3. Análisis y 4. Decisión de la entidad.
</t>
    </r>
    <r>
      <rPr>
        <b/>
        <sz val="12"/>
        <color theme="1"/>
        <rFont val="Arial Narrow"/>
        <family val="2"/>
      </rPr>
      <t>1. Identificación:</t>
    </r>
    <r>
      <rPr>
        <sz val="12"/>
        <color theme="1"/>
        <rFont val="Arial Narrow"/>
        <family val="2"/>
      </rPr>
      <t xml:space="preserve">
Por lo anterior y conforme al presente </t>
    </r>
    <r>
      <rPr>
        <i/>
        <sz val="12"/>
        <color theme="1"/>
        <rFont val="Arial Narrow"/>
        <family val="2"/>
      </rPr>
      <t>"Formato de Cálculo - Precios Artificialmente Bajos</t>
    </r>
    <r>
      <rPr>
        <sz val="12"/>
        <color theme="1"/>
        <rFont val="Arial Narrow"/>
        <family val="2"/>
      </rPr>
      <t xml:space="preserve">", cuya herramienta utilizada es a través de la: COMPARACION ABSOLUTA; El Ministerio de Transporte, contrasta el valor de cada oferta con respecto al Valor del Presupuesto Oficial, a fin de establecer cuales Ofertas superan o no, el Porcentaje máximo de descuento permitido del 20.0%.
</t>
    </r>
    <r>
      <rPr>
        <b/>
        <sz val="12"/>
        <color theme="1"/>
        <rFont val="Arial Narrow"/>
        <family val="2"/>
      </rPr>
      <t xml:space="preserve">2. Solicitud de Aclaraciones:
</t>
    </r>
    <r>
      <rPr>
        <sz val="12"/>
        <color theme="1"/>
        <rFont val="Arial Narrow"/>
        <family val="2"/>
      </rPr>
      <t xml:space="preserve">El dia 16 de agosto de 2024 a las 2:48:50pm por medio de mensaje CO1.MSG. 6664472 se realizo el requerimiento al proponente INPAME S.A.S. para que presentara presente las explicaciones y justificaciones a que haya lugar respecto de su ofrecimiento económico el cual supera el 20% máximo permitido y se dio como plazo para dar respuesta al mismo hasta el dia 20 de agosto de 2024 a las 9am.
</t>
    </r>
    <r>
      <rPr>
        <b/>
        <sz val="12"/>
        <color theme="1"/>
        <rFont val="Arial Narrow"/>
        <family val="2"/>
      </rPr>
      <t>3. Analisis:</t>
    </r>
    <r>
      <rPr>
        <sz val="12"/>
        <color theme="1"/>
        <rFont val="Arial Narrow"/>
        <family val="2"/>
      </rPr>
      <t xml:space="preserve">
Revisado en la plataforma secop 2 el dia 20 de agosto de 2024 a las 9:30am, se establece que el proponente INPAME S.A.S, no dio respuesta al requerimiento formulado por el Ministerio de Transporte, motivo por el cual y teniendo en cuenta lo establecido en el pliego de condiciones se da aplicación a la causal de rechazo numero  </t>
    </r>
    <r>
      <rPr>
        <b/>
        <sz val="12"/>
        <color theme="1"/>
        <rFont val="Arial Narrow"/>
        <family val="2"/>
      </rPr>
      <t xml:space="preserve">11. Cuando la Oferta presente deficiencias e inexactitudes que no puedan ser aclaradas y que impidan compararla; </t>
    </r>
    <r>
      <rPr>
        <sz val="12"/>
        <color theme="1"/>
        <rFont val="Arial Narrow"/>
        <family val="2"/>
      </rPr>
      <t>asi mismo y conforme a lo estipulado en la Guía para el manejo de ofertas artificialmente bajas en Procesos de Contratación, en especial lo contenido en el numeral VIII Decisión sobre oferta artificialmente baja, en la cual se establece "</t>
    </r>
    <r>
      <rPr>
        <b/>
        <sz val="12"/>
        <color theme="1"/>
        <rFont val="Arial Narrow"/>
        <family val="2"/>
      </rPr>
      <t xml:space="preserve">La Entidad Estatal debe rechazar la oferta que puede tener precios artificialmente bajos en los siguientes casos:
* El proponente no presenta por escrito a la Entidad Estatal la aclaración de la oferta."+
</t>
    </r>
    <r>
      <rPr>
        <b/>
        <i/>
        <u/>
        <sz val="12"/>
        <color theme="1"/>
        <rFont val="Arial Narrow"/>
        <family val="2"/>
      </rPr>
      <t xml:space="preserve">
</t>
    </r>
    <r>
      <rPr>
        <sz val="12"/>
        <color theme="1"/>
        <rFont val="Arial Narrow"/>
        <family val="2"/>
      </rPr>
      <t>Por lo expuesto se rechaza la propuesta del proponente  INPAME S.A.S.</t>
    </r>
  </si>
  <si>
    <t>JUAN MANUEL LÓPEZ M.
Evaluación y verificación financiera y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</si>
</sst>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_-&quot;$&quot;* #,##0_-;\-&quot;$&quot;* #,##0_-;_-&quot;$&quot;* &quot;-&quot;??_-;_-@_-"/>
  </numFmts>
  <fonts count="15" x14ac:knownFonts="1">
    <font>
      <sz val="11"/>
      <color theme="1"/>
      <name val="Calibri"/>
      <family val="2"/>
      <scheme val="minor"/>
    </font>
    <font>
      <sz val="11"/>
      <color theme="1"/>
      <name val="Calibri"/>
      <family val="2"/>
      <scheme val="minor"/>
    </font>
    <font>
      <sz val="11"/>
      <color theme="1"/>
      <name val="Arial Narrow"/>
      <family val="2"/>
    </font>
    <font>
      <b/>
      <sz val="16"/>
      <color theme="1"/>
      <name val="Arial Narrow"/>
      <family val="2"/>
    </font>
    <font>
      <b/>
      <sz val="12"/>
      <color theme="1"/>
      <name val="Arial Narrow"/>
      <family val="2"/>
    </font>
    <font>
      <b/>
      <sz val="18"/>
      <color theme="1"/>
      <name val="Arial Narrow"/>
      <family val="2"/>
    </font>
    <font>
      <sz val="10"/>
      <color rgb="FF000000"/>
      <name val="Arial Narrow"/>
      <family val="2"/>
    </font>
    <font>
      <sz val="10"/>
      <color theme="1"/>
      <name val="Arial Narrow"/>
      <family val="2"/>
    </font>
    <font>
      <b/>
      <sz val="14"/>
      <color theme="1"/>
      <name val="Calibri"/>
      <family val="2"/>
      <scheme val="minor"/>
    </font>
    <font>
      <sz val="12"/>
      <color theme="1"/>
      <name val="Arial Narrow"/>
      <family val="2"/>
    </font>
    <font>
      <b/>
      <sz val="14"/>
      <color rgb="FF000000"/>
      <name val="Arial Narrow"/>
      <family val="2"/>
    </font>
    <font>
      <sz val="14"/>
      <color theme="1"/>
      <name val="Calibri"/>
      <family val="2"/>
      <scheme val="minor"/>
    </font>
    <font>
      <b/>
      <sz val="16"/>
      <color theme="1"/>
      <name val="Calibri"/>
      <family val="2"/>
      <scheme val="minor"/>
    </font>
    <font>
      <i/>
      <sz val="12"/>
      <color theme="1"/>
      <name val="Arial Narrow"/>
      <family val="2"/>
    </font>
    <font>
      <b/>
      <i/>
      <u/>
      <sz val="12"/>
      <color theme="1"/>
      <name val="Arial Narrow"/>
      <family val="2"/>
    </font>
  </fonts>
  <fills count="6">
    <fill>
      <patternFill patternType="none"/>
    </fill>
    <fill>
      <patternFill patternType="gray125"/>
    </fill>
    <fill>
      <patternFill patternType="solid">
        <fgColor theme="9"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0"/>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2" fillId="0" borderId="0" xfId="0" applyFont="1"/>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6" fontId="10" fillId="0" borderId="3" xfId="0" applyNumberFormat="1" applyFont="1" applyBorder="1" applyAlignment="1">
      <alignment horizontal="center" vertical="center"/>
    </xf>
    <xf numFmtId="10" fontId="8" fillId="0" borderId="3" xfId="2" applyNumberFormat="1" applyFont="1" applyFill="1" applyBorder="1" applyAlignment="1">
      <alignment horizontal="center" vertical="center"/>
    </xf>
    <xf numFmtId="10" fontId="8" fillId="0" borderId="12" xfId="2" applyNumberFormat="1" applyFont="1" applyFill="1" applyBorder="1" applyAlignment="1">
      <alignment horizontal="center" vertical="center"/>
    </xf>
    <xf numFmtId="10" fontId="8" fillId="0" borderId="6" xfId="2" applyNumberFormat="1" applyFont="1" applyFill="1" applyBorder="1" applyAlignment="1">
      <alignment horizontal="center" vertical="center"/>
    </xf>
    <xf numFmtId="165" fontId="11" fillId="0" borderId="5" xfId="0" applyNumberFormat="1" applyFont="1" applyBorder="1" applyAlignment="1">
      <alignment vertical="center"/>
    </xf>
    <xf numFmtId="10" fontId="12" fillId="2" borderId="15" xfId="2" applyNumberFormat="1" applyFont="1" applyFill="1" applyBorder="1" applyAlignment="1">
      <alignment horizontal="center" vertical="center"/>
    </xf>
    <xf numFmtId="49" fontId="10" fillId="5" borderId="6" xfId="0" applyNumberFormat="1" applyFont="1" applyFill="1" applyBorder="1" applyAlignment="1">
      <alignment horizontal="center" vertical="center"/>
    </xf>
    <xf numFmtId="4" fontId="0" fillId="5" borderId="0" xfId="0" applyNumberFormat="1" applyFill="1"/>
    <xf numFmtId="0" fontId="0" fillId="5" borderId="0" xfId="0" applyFill="1"/>
    <xf numFmtId="0" fontId="2" fillId="5" borderId="0" xfId="0" applyFont="1" applyFill="1"/>
    <xf numFmtId="164" fontId="2" fillId="5" borderId="0" xfId="1" applyNumberFormat="1" applyFont="1" applyFill="1"/>
    <xf numFmtId="0" fontId="6" fillId="5" borderId="0" xfId="0" applyFont="1" applyFill="1" applyAlignment="1">
      <alignment vertical="center" wrapText="1"/>
    </xf>
    <xf numFmtId="0" fontId="7" fillId="5" borderId="0" xfId="0" applyFont="1" applyFill="1" applyAlignment="1">
      <alignment vertical="center" wrapText="1"/>
    </xf>
    <xf numFmtId="0" fontId="4" fillId="5" borderId="0" xfId="0" applyFont="1" applyFill="1"/>
    <xf numFmtId="0" fontId="9" fillId="5" borderId="0" xfId="0" applyFont="1" applyFill="1"/>
    <xf numFmtId="164" fontId="0" fillId="5" borderId="0" xfId="1" applyNumberFormat="1" applyFont="1" applyFill="1"/>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wrapText="1"/>
    </xf>
    <xf numFmtId="0" fontId="9" fillId="5" borderId="0" xfId="0" applyFont="1" applyFill="1" applyAlignment="1">
      <alignment horizontal="justify" vertical="center" wrapText="1"/>
    </xf>
    <xf numFmtId="44" fontId="7" fillId="0" borderId="11" xfId="1" applyFont="1" applyBorder="1" applyAlignment="1">
      <alignment horizontal="center" vertical="center"/>
    </xf>
    <xf numFmtId="0" fontId="0" fillId="0" borderId="11" xfId="0" applyBorder="1"/>
    <xf numFmtId="44" fontId="0" fillId="0" borderId="0" xfId="0" applyNumberFormat="1"/>
    <xf numFmtId="165" fontId="11" fillId="0" borderId="2" xfId="0" applyNumberFormat="1" applyFont="1" applyBorder="1" applyAlignment="1">
      <alignment vertical="center"/>
    </xf>
    <xf numFmtId="165" fontId="11" fillId="0" borderId="11" xfId="0" applyNumberFormat="1" applyFont="1" applyBorder="1" applyAlignment="1">
      <alignment vertical="center"/>
    </xf>
    <xf numFmtId="0" fontId="0" fillId="5" borderId="0" xfId="0" applyFill="1" applyAlignment="1">
      <alignment horizontal="center" wrapText="1"/>
    </xf>
    <xf numFmtId="164" fontId="3" fillId="2" borderId="13" xfId="1" applyNumberFormat="1" applyFont="1" applyFill="1" applyBorder="1" applyAlignment="1">
      <alignment horizontal="center" vertical="center"/>
    </xf>
    <xf numFmtId="164" fontId="3" fillId="2" borderId="14" xfId="1" applyNumberFormat="1" applyFont="1" applyFill="1" applyBorder="1" applyAlignment="1">
      <alignment horizontal="center" vertical="center"/>
    </xf>
    <xf numFmtId="0" fontId="9" fillId="5" borderId="22" xfId="0" applyFont="1" applyFill="1" applyBorder="1" applyAlignment="1">
      <alignment horizontal="justify" vertical="center" wrapText="1"/>
    </xf>
    <xf numFmtId="0" fontId="9" fillId="5" borderId="26" xfId="0" applyFont="1" applyFill="1" applyBorder="1" applyAlignment="1">
      <alignment horizontal="justify" vertical="center" wrapText="1"/>
    </xf>
    <xf numFmtId="0" fontId="9" fillId="5" borderId="23" xfId="0" applyFont="1" applyFill="1" applyBorder="1" applyAlignment="1">
      <alignment horizontal="justify"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0" fontId="3" fillId="5" borderId="0" xfId="0" applyFont="1" applyFill="1" applyAlignment="1">
      <alignment horizontal="center"/>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164" fontId="4" fillId="4" borderId="18" xfId="1" applyNumberFormat="1" applyFont="1" applyFill="1" applyBorder="1" applyAlignment="1">
      <alignment horizontal="center" vertical="center" wrapText="1"/>
    </xf>
    <xf numFmtId="164" fontId="4" fillId="4" borderId="19" xfId="1" applyNumberFormat="1" applyFont="1" applyFill="1" applyBorder="1" applyAlignment="1">
      <alignment horizontal="center" vertical="center" wrapText="1"/>
    </xf>
  </cellXfs>
  <cellStyles count="3">
    <cellStyle name="Moneda" xfId="1" builtinId="4"/>
    <cellStyle name="Normal" xfId="0" builtinId="0"/>
    <cellStyle name="Porcentaje" xfId="2" builtinId="5"/>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3082636</xdr:colOff>
      <xdr:row>21</xdr:row>
      <xdr:rowOff>259774</xdr:rowOff>
    </xdr:from>
    <xdr:to>
      <xdr:col>3</xdr:col>
      <xdr:colOff>2060863</xdr:colOff>
      <xdr:row>22</xdr:row>
      <xdr:rowOff>115743</xdr:rowOff>
    </xdr:to>
    <xdr:pic>
      <xdr:nvPicPr>
        <xdr:cNvPr id="2" name="Imagen 1">
          <a:extLst>
            <a:ext uri="{FF2B5EF4-FFF2-40B4-BE49-F238E27FC236}">
              <a16:creationId xmlns:a16="http://schemas.microsoft.com/office/drawing/2014/main" id="{930B2010-998D-45B8-958D-AC6DB2EFF86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1727" y="12001501"/>
          <a:ext cx="2095500" cy="77383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G25"/>
  <sheetViews>
    <sheetView tabSelected="1" zoomScale="55" zoomScaleNormal="55" workbookViewId="0">
      <selection activeCell="F22" sqref="F22"/>
    </sheetView>
  </sheetViews>
  <sheetFormatPr baseColWidth="10" defaultColWidth="11.42578125" defaultRowHeight="15" x14ac:dyDescent="0.25"/>
  <cols>
    <col min="1" max="1" width="3.7109375" style="13" customWidth="1"/>
    <col min="2" max="2" width="11.85546875" style="13" customWidth="1"/>
    <col min="3" max="3" width="46.7109375" style="20" customWidth="1"/>
    <col min="4" max="4" width="40.7109375" style="20" customWidth="1"/>
    <col min="5" max="5" width="28.7109375" style="20" customWidth="1"/>
    <col min="6" max="6" width="24.7109375" style="13" customWidth="1"/>
    <col min="7" max="16384" width="11.42578125" style="13"/>
  </cols>
  <sheetData>
    <row r="2" spans="2:7" ht="21.75" customHeight="1" x14ac:dyDescent="0.3">
      <c r="B2" s="39" t="s">
        <v>9</v>
      </c>
      <c r="C2" s="39"/>
      <c r="D2" s="39"/>
      <c r="E2" s="39"/>
      <c r="F2" s="39"/>
      <c r="G2" s="12"/>
    </row>
    <row r="3" spans="2:7" ht="21.75" customHeight="1" x14ac:dyDescent="0.3">
      <c r="B3" s="39" t="s">
        <v>10</v>
      </c>
      <c r="C3" s="39"/>
      <c r="D3" s="39"/>
      <c r="E3" s="39"/>
      <c r="F3" s="39"/>
      <c r="G3" s="12"/>
    </row>
    <row r="4" spans="2:7" ht="12" customHeight="1" thickBot="1" x14ac:dyDescent="0.35">
      <c r="B4" s="14"/>
      <c r="C4" s="14"/>
      <c r="D4" s="14"/>
      <c r="E4" s="14"/>
      <c r="F4" s="14"/>
      <c r="G4" s="12"/>
    </row>
    <row r="5" spans="2:7" ht="63" customHeight="1" thickBot="1" x14ac:dyDescent="0.3">
      <c r="B5" s="35" t="s">
        <v>11</v>
      </c>
      <c r="C5" s="36"/>
      <c r="D5" s="37" t="s">
        <v>12</v>
      </c>
      <c r="E5" s="37"/>
      <c r="F5" s="38"/>
      <c r="G5" s="12"/>
    </row>
    <row r="6" spans="2:7" ht="9.75" customHeight="1" thickBot="1" x14ac:dyDescent="0.35">
      <c r="B6" s="1"/>
      <c r="C6" s="1"/>
      <c r="D6" s="1"/>
      <c r="E6" s="1"/>
      <c r="F6" s="1"/>
      <c r="G6" s="12"/>
    </row>
    <row r="7" spans="2:7" ht="35.25" customHeight="1" thickBot="1" x14ac:dyDescent="0.3">
      <c r="B7" s="46" t="s">
        <v>6</v>
      </c>
      <c r="C7" s="47"/>
      <c r="D7" s="47"/>
      <c r="E7" s="47"/>
      <c r="F7" s="48"/>
      <c r="G7" s="12"/>
    </row>
    <row r="8" spans="2:7" ht="9.75" customHeight="1" thickBot="1" x14ac:dyDescent="0.35">
      <c r="B8" s="14"/>
      <c r="C8" s="15"/>
      <c r="D8" s="15"/>
      <c r="E8" s="15"/>
      <c r="F8" s="14"/>
    </row>
    <row r="9" spans="2:7" ht="26.25" customHeight="1" x14ac:dyDescent="0.3">
      <c r="B9" s="49" t="s">
        <v>3</v>
      </c>
      <c r="C9" s="50"/>
      <c r="D9" s="5">
        <v>370000000</v>
      </c>
      <c r="E9" s="15"/>
      <c r="F9" s="14"/>
    </row>
    <row r="10" spans="2:7" ht="26.25" customHeight="1" thickBot="1" x14ac:dyDescent="0.35">
      <c r="B10" s="51" t="s">
        <v>7</v>
      </c>
      <c r="C10" s="52"/>
      <c r="D10" s="11" t="s">
        <v>13</v>
      </c>
      <c r="E10" s="15"/>
      <c r="F10" s="14"/>
    </row>
    <row r="11" spans="2:7" ht="9.75" customHeight="1" thickBot="1" x14ac:dyDescent="0.35">
      <c r="B11" s="16"/>
      <c r="C11" s="16"/>
      <c r="D11" s="17"/>
      <c r="E11" s="15"/>
      <c r="F11" s="14"/>
    </row>
    <row r="12" spans="2:7" ht="35.25" customHeight="1" thickBot="1" x14ac:dyDescent="0.3">
      <c r="B12" s="53" t="s">
        <v>5</v>
      </c>
      <c r="C12" s="54"/>
      <c r="D12" s="54"/>
      <c r="E12" s="54"/>
      <c r="F12" s="55"/>
    </row>
    <row r="13" spans="2:7" ht="62.45" customHeight="1" thickBot="1" x14ac:dyDescent="0.3">
      <c r="B13" s="21" t="s">
        <v>0</v>
      </c>
      <c r="C13" s="56" t="s">
        <v>1</v>
      </c>
      <c r="D13" s="57"/>
      <c r="E13" s="22" t="s">
        <v>17</v>
      </c>
      <c r="F13" s="22" t="s">
        <v>4</v>
      </c>
    </row>
    <row r="14" spans="2:7" ht="29.25" customHeight="1" x14ac:dyDescent="0.25">
      <c r="B14" s="4">
        <v>1</v>
      </c>
      <c r="C14" s="44" t="s">
        <v>14</v>
      </c>
      <c r="D14" s="45"/>
      <c r="E14" s="27">
        <v>226421247</v>
      </c>
      <c r="F14" s="6">
        <f>1-(E14/$D$9)</f>
        <v>0.38805068378378382</v>
      </c>
    </row>
    <row r="15" spans="2:7" ht="29.25" customHeight="1" x14ac:dyDescent="0.25">
      <c r="B15" s="2">
        <v>2</v>
      </c>
      <c r="C15" s="42" t="s">
        <v>15</v>
      </c>
      <c r="D15" s="43"/>
      <c r="E15" s="28">
        <v>369856510</v>
      </c>
      <c r="F15" s="7">
        <f t="shared" ref="F15" si="0">1-(E15/$D$9)</f>
        <v>3.8781081081085134E-4</v>
      </c>
    </row>
    <row r="16" spans="2:7" ht="29.25" customHeight="1" thickBot="1" x14ac:dyDescent="0.3">
      <c r="B16" s="3">
        <v>3</v>
      </c>
      <c r="C16" s="40" t="s">
        <v>16</v>
      </c>
      <c r="D16" s="41"/>
      <c r="E16" s="9">
        <v>349566202</v>
      </c>
      <c r="F16" s="8">
        <f>1-(E16/$D$9)</f>
        <v>5.522648108108108E-2</v>
      </c>
    </row>
    <row r="17" spans="2:6" ht="17.25" thickBot="1" x14ac:dyDescent="0.35">
      <c r="B17" s="14"/>
      <c r="C17" s="14"/>
      <c r="D17" s="14"/>
      <c r="E17" s="14"/>
      <c r="F17" s="14"/>
    </row>
    <row r="18" spans="2:6" ht="30.75" customHeight="1" thickBot="1" x14ac:dyDescent="0.3">
      <c r="B18" s="30" t="s">
        <v>8</v>
      </c>
      <c r="C18" s="31"/>
      <c r="D18" s="31"/>
      <c r="E18" s="31"/>
      <c r="F18" s="10">
        <v>0.2</v>
      </c>
    </row>
    <row r="19" spans="2:6" ht="10.5" customHeight="1" x14ac:dyDescent="0.3">
      <c r="B19" s="14"/>
      <c r="C19" s="14"/>
      <c r="D19" s="14"/>
      <c r="E19" s="14"/>
      <c r="F19" s="14"/>
    </row>
    <row r="20" spans="2:6" ht="21.75" customHeight="1" x14ac:dyDescent="0.3">
      <c r="B20" s="18" t="s">
        <v>2</v>
      </c>
      <c r="C20" s="14"/>
      <c r="D20" s="14"/>
      <c r="E20" s="14"/>
      <c r="F20" s="14"/>
    </row>
    <row r="21" spans="2:6" ht="409.15" customHeight="1" x14ac:dyDescent="0.25">
      <c r="B21" s="32" t="s">
        <v>22</v>
      </c>
      <c r="C21" s="33"/>
      <c r="D21" s="33"/>
      <c r="E21" s="33"/>
      <c r="F21" s="34"/>
    </row>
    <row r="22" spans="2:6" ht="72" customHeight="1" x14ac:dyDescent="0.25">
      <c r="B22" s="23"/>
      <c r="C22" s="23"/>
      <c r="D22" s="23"/>
      <c r="E22" s="23"/>
      <c r="F22" s="23"/>
    </row>
    <row r="23" spans="2:6" ht="21.75" customHeight="1" x14ac:dyDescent="0.25">
      <c r="B23" s="29" t="s">
        <v>23</v>
      </c>
      <c r="C23" s="29"/>
      <c r="D23" s="29"/>
      <c r="E23" s="29"/>
      <c r="F23" s="29"/>
    </row>
    <row r="24" spans="2:6" x14ac:dyDescent="0.25">
      <c r="B24" s="29"/>
      <c r="C24" s="29"/>
      <c r="D24" s="29"/>
      <c r="E24" s="29"/>
      <c r="F24" s="29"/>
    </row>
    <row r="25" spans="2:6" ht="15.75" x14ac:dyDescent="0.25">
      <c r="B25" s="19" t="s">
        <v>21</v>
      </c>
    </row>
  </sheetData>
  <sortState xmlns:xlrd2="http://schemas.microsoft.com/office/spreadsheetml/2017/richdata2" ref="B14:F16">
    <sortCondition ref="F14:F16"/>
  </sortState>
  <mergeCells count="15">
    <mergeCell ref="B2:F2"/>
    <mergeCell ref="B3:F3"/>
    <mergeCell ref="C16:D16"/>
    <mergeCell ref="C15:D15"/>
    <mergeCell ref="C14:D14"/>
    <mergeCell ref="B7:F7"/>
    <mergeCell ref="B9:C9"/>
    <mergeCell ref="B10:C10"/>
    <mergeCell ref="B12:F12"/>
    <mergeCell ref="C13:D13"/>
    <mergeCell ref="B23:F24"/>
    <mergeCell ref="B18:E18"/>
    <mergeCell ref="B21:F21"/>
    <mergeCell ref="B5:C5"/>
    <mergeCell ref="D5:F5"/>
  </mergeCells>
  <printOptions horizontalCentered="1"/>
  <pageMargins left="0.31496062992125984" right="0.31496062992125984" top="0.74803149606299213" bottom="0.35433070866141736" header="0.31496062992125984" footer="0.31496062992125984"/>
  <pageSetup paperSize="9" scale="8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5C543-1F9B-4081-99CF-5623A6AD0363}">
  <dimension ref="B1:D6"/>
  <sheetViews>
    <sheetView workbookViewId="0">
      <selection activeCell="D6" sqref="D6"/>
    </sheetView>
  </sheetViews>
  <sheetFormatPr baseColWidth="10" defaultRowHeight="15" x14ac:dyDescent="0.25"/>
  <cols>
    <col min="2" max="4" width="16.7109375" bestFit="1" customWidth="1"/>
  </cols>
  <sheetData>
    <row r="1" spans="2:4" x14ac:dyDescent="0.25">
      <c r="B1" s="25" t="s">
        <v>18</v>
      </c>
      <c r="C1" s="25" t="s">
        <v>19</v>
      </c>
      <c r="D1" s="25" t="s">
        <v>20</v>
      </c>
    </row>
    <row r="2" spans="2:4" x14ac:dyDescent="0.25">
      <c r="B2" s="24">
        <v>83754247</v>
      </c>
      <c r="C2" s="24">
        <v>114536064</v>
      </c>
      <c r="D2" s="24">
        <v>98209298</v>
      </c>
    </row>
    <row r="3" spans="2:4" x14ac:dyDescent="0.25">
      <c r="B3" s="24">
        <v>87390000</v>
      </c>
      <c r="C3" s="24">
        <v>107152692</v>
      </c>
      <c r="D3" s="24">
        <v>105093221</v>
      </c>
    </row>
    <row r="4" spans="2:4" x14ac:dyDescent="0.25">
      <c r="B4" s="24">
        <v>42000000</v>
      </c>
      <c r="C4" s="24">
        <v>113372868</v>
      </c>
      <c r="D4" s="24">
        <v>112006888</v>
      </c>
    </row>
    <row r="5" spans="2:4" x14ac:dyDescent="0.25">
      <c r="B5" s="24">
        <v>13277000</v>
      </c>
      <c r="C5" s="24">
        <v>34794886</v>
      </c>
      <c r="D5" s="24">
        <v>34256795</v>
      </c>
    </row>
    <row r="6" spans="2:4" x14ac:dyDescent="0.25">
      <c r="B6" s="26">
        <f>SUM(B2:B5)</f>
        <v>226421247</v>
      </c>
      <c r="C6" s="26">
        <f t="shared" ref="C6:D6" si="0">SUM(C2:C5)</f>
        <v>369856510</v>
      </c>
      <c r="D6" s="26">
        <f t="shared" si="0"/>
        <v>349566202</v>
      </c>
    </row>
  </sheetData>
  <conditionalFormatting sqref="B2:D5">
    <cfRule type="cellIs" dxfId="1" priority="1" operator="equal">
      <formula>"NO HABILITADO"</formula>
    </cfRule>
    <cfRule type="cellIs" dxfId="0" priority="2" operator="equal">
      <formula>"HABILITADO"</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CORZO OCHOA</dc:creator>
  <cp:lastModifiedBy>Juan Manuel López</cp:lastModifiedBy>
  <cp:lastPrinted>2022-06-29T15:47:36Z</cp:lastPrinted>
  <dcterms:created xsi:type="dcterms:W3CDTF">2022-05-31T02:01:15Z</dcterms:created>
  <dcterms:modified xsi:type="dcterms:W3CDTF">2024-08-20T16:23:05Z</dcterms:modified>
</cp:coreProperties>
</file>