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formación\Downloads\"/>
    </mc:Choice>
  </mc:AlternateContent>
  <bookViews>
    <workbookView minimized="1" xWindow="0" yWindow="0" windowWidth="28770" windowHeight="1230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F20" i="1" s="1"/>
  <c r="G20" i="1" s="1"/>
  <c r="E39" i="1"/>
  <c r="F39" i="1" s="1"/>
  <c r="G39" i="1" s="1"/>
  <c r="E38" i="1"/>
  <c r="F38" i="1" s="1"/>
  <c r="G38" i="1" s="1"/>
  <c r="E6" i="1" l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40" i="1"/>
  <c r="F40" i="1" s="1"/>
  <c r="G40" i="1" s="1"/>
  <c r="E5" i="1"/>
  <c r="F5" i="1" s="1"/>
  <c r="G5" i="1" l="1"/>
  <c r="G41" i="1"/>
</calcChain>
</file>

<file path=xl/sharedStrings.xml><?xml version="1.0" encoding="utf-8"?>
<sst xmlns="http://schemas.openxmlformats.org/spreadsheetml/2006/main" count="49" uniqueCount="49">
  <si>
    <r>
      <rPr>
        <b/>
        <sz val="11"/>
        <rFont val="Arial"/>
        <family val="2"/>
      </rPr>
      <t xml:space="preserve">EMPRESA
</t>
    </r>
    <r>
      <rPr>
        <b/>
        <sz val="11"/>
        <rFont val="Arial"/>
        <family val="2"/>
      </rPr>
      <t>ALCALDIA DE COGUA</t>
    </r>
  </si>
  <si>
    <r>
      <rPr>
        <sz val="11"/>
        <rFont val="Arial MT"/>
        <family val="2"/>
      </rPr>
      <t>De manera muy atenta me permito remitir cotización de los siguientes elementos de su interés.</t>
    </r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</si>
  <si>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</si>
  <si>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PRODUCTO</t>
    </r>
  </si>
  <si>
    <r>
      <rPr>
        <b/>
        <sz val="10"/>
        <rFont val="Arial"/>
        <family val="2"/>
      </rPr>
      <t>CANTIDAD</t>
    </r>
  </si>
  <si>
    <r>
      <rPr>
        <b/>
        <sz val="10"/>
        <rFont val="Arial"/>
        <family val="2"/>
      </rPr>
      <t>VALOR UND.</t>
    </r>
  </si>
  <si>
    <r>
      <rPr>
        <b/>
        <sz val="10"/>
        <rFont val="Arial"/>
        <family val="2"/>
      </rPr>
      <t>IVA 19%</t>
    </r>
  </si>
  <si>
    <r>
      <rPr>
        <b/>
        <sz val="10"/>
        <rFont val="Arial"/>
        <family val="2"/>
      </rPr>
      <t>TOTAL UNIDAD</t>
    </r>
  </si>
  <si>
    <r>
      <rPr>
        <b/>
        <sz val="10"/>
        <rFont val="Arial"/>
        <family val="2"/>
      </rPr>
      <t>TOTAL</t>
    </r>
  </si>
  <si>
    <r>
      <rPr>
        <sz val="11"/>
        <rFont val="Arial MT"/>
        <family val="2"/>
      </rPr>
      <t xml:space="preserve">En espera que esta sea de su interes. Quedado atentos a cualquier inquietud.
</t>
    </r>
    <r>
      <rPr>
        <b/>
        <sz val="11"/>
        <rFont val="Arial"/>
        <family val="2"/>
      </rPr>
      <t>Cordialmente</t>
    </r>
  </si>
  <si>
    <r>
      <rPr>
        <b/>
        <sz val="11"/>
        <rFont val="Arial"/>
        <family val="2"/>
      </rPr>
      <t xml:space="preserve">JUAN CAMILO ISAZA REPRESENTANTE LEGAL
</t>
    </r>
    <r>
      <rPr>
        <b/>
        <sz val="11"/>
        <rFont val="Arial"/>
        <family val="2"/>
      </rPr>
      <t>IDEAS Y SOLUCIONES INTEGRALES SAS</t>
    </r>
  </si>
  <si>
    <r>
      <rPr>
        <sz val="9"/>
        <rFont val="Arial MT"/>
        <family val="2"/>
      </rPr>
      <t>BOTAS DE CAUCHO DE SEGURIDAD, PUNTERA EN ACERO CON REFUERZO EN CAUCHO.</t>
    </r>
  </si>
  <si>
    <r>
      <rPr>
        <sz val="9"/>
        <rFont val="Arial MT"/>
        <family val="2"/>
      </rPr>
      <t>PROTECTOR AUDITIVO TIPO COPA, CABEZA ACOLCHADA, METALICO DIADEMA AJUSTABLE.</t>
    </r>
  </si>
  <si>
    <r>
      <rPr>
        <sz val="9"/>
        <rFont val="Arial MT"/>
        <family val="2"/>
      </rPr>
      <t>TAPAODIOS DE INSERCION, EN CAJA, MATERIAL MONOPRENO SUAVE Y DE GRAN COMODIDAD AL CONTACTO CON EL CANAL AUDITIVO LIVIANO Y SIN MANTENIMIENTO.</t>
    </r>
  </si>
  <si>
    <r>
      <rPr>
        <sz val="9"/>
        <rFont val="Arial MT"/>
        <family val="2"/>
      </rPr>
      <t>BLUSA PARA ARCHIVO, MATERIAL ANTIFLUIDO, CIERRE EN BOTONES, MANGA LARGA, BOLSILLOS FRONTALES
FUNCIONALES.</t>
    </r>
  </si>
  <si>
    <r>
      <rPr>
        <sz val="9"/>
        <rFont val="Arial MT"/>
        <family val="2"/>
      </rPr>
      <t>OVEROL EN DOS PIEZAS CON CAPUCHA, IMPERMEABLE EN PVC,</t>
    </r>
  </si>
  <si>
    <r>
      <rPr>
        <sz val="9"/>
        <rFont val="Arial MT"/>
        <family val="2"/>
      </rPr>
      <t>OVEROLES FONTANEROS. PVC CON BOTAS PUNTERA, TELA VINILICA, COMPACTA CON SOPORTE TEXTIL EN
POLIESTER.</t>
    </r>
  </si>
  <si>
    <r>
      <rPr>
        <sz val="9"/>
        <rFont val="Arial MT"/>
        <family val="2"/>
      </rPr>
      <t>GUANTES DE NITRILO VERDE INDUSTRIAL DE 18" CALIBRE 22  PARA MANIPULACIÓN DE PRODUCTOS QUÍMICOS, LARGOS</t>
    </r>
  </si>
  <si>
    <r>
      <rPr>
        <sz val="9"/>
        <rFont val="Arial MT"/>
        <family val="2"/>
      </rPr>
      <t>GUANTES DE CAUCHO INDUSTRIAL, CALIBRE 35</t>
    </r>
  </si>
  <si>
    <r>
      <rPr>
        <sz val="9"/>
        <rFont val="Arial MT"/>
        <family val="2"/>
      </rPr>
      <t>GUANTES PVC NITRILO ANTICORTE TEJIDO DE PUNTO DE NYLON DE ALTO RENDIMIENTO.</t>
    </r>
  </si>
  <si>
    <r>
      <rPr>
        <sz val="9"/>
        <rFont val="Arial MT"/>
        <family val="2"/>
      </rPr>
      <t>GUANTES DE VAQUETA REFORZADO TIPO INGENIERO (PAR) CON REFUERZO EN CUERO EN LA PALMA</t>
    </r>
  </si>
  <si>
    <r>
      <rPr>
        <sz val="9"/>
        <rFont val="Arial MT"/>
        <family val="2"/>
      </rPr>
      <t>PETO O DELANTAL DE CARNAZA DE 80 CM X 120 CM BORDADO CON BOLSILLO</t>
    </r>
  </si>
  <si>
    <r>
      <rPr>
        <sz val="9"/>
        <rFont val="Arial MT"/>
        <family val="2"/>
      </rPr>
      <t>TAPABOCAS INDUSTRIAL N95 SIN VALVULA, DISEÑO, PLEGABLE Y ULTRALIVIANO, COMODO Y ERGONOMICO.</t>
    </r>
  </si>
  <si>
    <r>
      <rPr>
        <sz val="9"/>
        <rFont val="Arial MT"/>
        <family val="2"/>
      </rPr>
      <t>VISOR DE REPUESTO PARA CARETA DE GUADAÑAR :
Fabricado en polímero de alta densidad resistente a químicos, el calor, humedad, impacto y penetración de objetos, liviano e indeformable. Cabezal fabricado en polímero de alta densidad, sistema de cremallera para darle ajuste al contorno
de la cabeza.</t>
    </r>
  </si>
  <si>
    <r>
      <rPr>
        <sz val="9"/>
        <rFont val="Arial MT"/>
        <family val="2"/>
      </rPr>
      <t>CHALECOS REFLECTIVOS, MATERIAL POLIESTER TIPO MALLA</t>
    </r>
  </si>
  <si>
    <r>
      <rPr>
        <sz val="9"/>
        <rFont val="Arial MT"/>
        <family val="2"/>
      </rPr>
      <t>CAPA PARA LLUVIA IMPERMEABLE, EN PVC</t>
    </r>
  </si>
  <si>
    <r>
      <rPr>
        <sz val="9"/>
        <rFont val="Arial MT"/>
        <family val="2"/>
      </rPr>
      <t>CASCO DE SEGURIDAD CON BARBUQUEJO DE 4 APOYOS, ESPECIAL DE TRABAJO</t>
    </r>
  </si>
  <si>
    <t>TOTAL</t>
  </si>
  <si>
    <t>ZAPATOS FORMAL CABALLERO, CUERO LISO, DE AMARRAR O MOCASIN.</t>
  </si>
  <si>
    <t>BOTAS DE SEGURIDAD, DIELECTRICA PUNTERA, RESISTENCIA AL IMPACTO Y COMPOSICION, LIVIANAS, RESISTENCIA QUIMICA EN PRESENCIA DE ACIDOS.</t>
  </si>
  <si>
    <t>OVEROL DOS PIEZAS EN POLIÉSTER,CON CINTA REFLECTIVA. CON LOGO BORDADO EN LA PARTE FRONTAL</t>
  </si>
  <si>
    <t>BAYETILLAS:  bayetilla  roja, medidas 70 x 70 fileteadas, 100 % algodón, </t>
  </si>
  <si>
    <t>5 CAJA DE GUANTES DE CIRGÌA X100 TALLA M</t>
  </si>
  <si>
    <t>CAMISETA TIPO POLO MANGA LARGA CON LOGO BORDADO INSTITUCIONAL</t>
  </si>
  <si>
    <t>OVEROL ENTERIZO EN DRIL. TIPO PILOTO. LOGO INSTITUCIONAL BORDADO.</t>
  </si>
  <si>
    <t>TRAJE FORMAL MUJER  COMPUESTO DE CHAQUETA TIPO BLAZER  DE CUELLO Y SOLAPA CON MANGA LARGA Y HOMBRERAS. DOS (2) BOLSILLOS DELANTEROS CON SOLAPA. FORRO INTERIOR PANTALON MUJER: PANTALÓN CLÁSICO CON PRENSES. MODELO DE TIRO ALTO CON CIERRE DE CREMALLERA,</t>
  </si>
  <si>
    <t>BLUSA DAMA, FORMAL CUELLO CAMISERO, CIERRE EN BOTONES COLOR A ELEGIR.</t>
  </si>
  <si>
    <t>ZAPATOS FORMALES PARA DAMA, 100% CUERO, TACON BAJO MEDIO.</t>
  </si>
  <si>
    <t>CAMISA FORMAL CABALLERO, CUELLO CAMISERO PARA COBATA, PUÑOS CIERRE EN BOTON.</t>
  </si>
  <si>
    <t>CHAQUETA DEPORTIVA, MATERIAL IMPERMEABLE, FORRADA EN FLEACE, CON CIERRE FRONTAL EN CREMALLERA, PUÑOS Y PRETINA RESORTADOS. CON
BOLSILLOS EXTERNOS FUNCIONALES, BOLSILLO INTERNO. COLOR  A ELECCION.</t>
  </si>
  <si>
    <t>CAMISA TIPO OXFORD, MANGA LARGA, MODELO CON BOTON EN EL CUELLO. BORDADO FRONTAL INSTITUCIONAL</t>
  </si>
  <si>
    <t>PANTALON EN DRIL RIGIDO PARA CABALLERO, 5 BOLSILLOS, BOTA RECTA</t>
  </si>
  <si>
    <r>
      <t>ZAPATOS FORMALES TIPO MOCASINES, ALTA CALIDAD Y DURABILIDAD</t>
    </r>
    <r>
      <rPr>
        <sz val="9"/>
        <rFont val="Arial MT"/>
      </rPr>
      <t xml:space="preserve"> </t>
    </r>
  </si>
  <si>
    <t>JEAN CLASICO, 14ONZ, 5 BOLSILLOS, COLOR AZUL OSCURO, CIERRE EN CREMALLERA, CINTA REFLECTIVA</t>
  </si>
  <si>
    <t>OVEROL DOS PIEZAS EN DRIL,CON CINTA REFLECTIVA. CON LOGO BORDADO EN LA PARTE FRONTAL</t>
  </si>
  <si>
    <r>
      <rPr>
        <sz val="11"/>
        <rFont val="Arial MT"/>
        <family val="2"/>
      </rPr>
      <t xml:space="preserve">Zipaquirá 25 de julio de 2024
</t>
    </r>
    <r>
      <rPr>
        <b/>
        <sz val="11"/>
        <rFont val="Arial"/>
        <family val="2"/>
      </rPr>
      <t>COTIZACIÓN</t>
    </r>
  </si>
  <si>
    <t>CONJUNTO FORMAL HOMBRE  COMPUESTO DE CHAQUETA TIPO BLAZER DOS BOTONES, DOS APERTURAS EN LA ESPALDA, PINZAS EN LA ESPALDA , BOLSILLO RIBETE CON TAPA, BOLSILLO INTERNO. PANTALON SASTRE HOMBRE:  CON PRETINA INDUSTRIAL, CREMALLERA CON PESPUNTE DE J 3 CMS, BOTA CON FILETE.  COMPOSICIÓN: 100% FILAMENTO DE
POLIESTER. INCLUYE CORBATA</t>
  </si>
  <si>
    <t>ZAPATOS ANTIDESLIZANTES</t>
  </si>
  <si>
    <t>SERVICIOS GENERALES
TRAJE ANTIFLUIDO DE DOS PIEZAS CON CREMALLERA, LOGO INSITUCIONAL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</si>
</sst>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_-"/>
  </numFmts>
  <fonts count="14">
    <font>
      <sz val="10"/>
      <color rgb="FF000000"/>
      <name val="Times New Roman"/>
      <charset val="204"/>
    </font>
    <font>
      <sz val="11"/>
      <name val="Arial MT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1"/>
      <name val="Arial MT"/>
      <family val="2"/>
    </font>
    <font>
      <b/>
      <sz val="11"/>
      <name val="Arial"/>
      <family val="2"/>
    </font>
    <font>
      <sz val="9"/>
      <name val="Arial MT"/>
    </font>
    <font>
      <sz val="9"/>
      <name val="Arial MT"/>
      <family val="2"/>
    </font>
    <font>
      <b/>
      <sz val="9"/>
      <color rgb="FF000000"/>
      <name val="Arial"/>
      <family val="2"/>
    </font>
    <font>
      <sz val="9"/>
      <color rgb="FF000000"/>
      <name val="Arial MT"/>
      <family val="2"/>
    </font>
    <font>
      <sz val="9"/>
      <color rgb="FF000000"/>
      <name val="Times New Roman"/>
      <family val="1"/>
    </font>
    <font>
      <b/>
      <sz val="9"/>
      <name val="Arial"/>
      <family val="2"/>
    </font>
    <font>
      <sz val="10"/>
      <color rgb="FF000000"/>
      <name val="Times New Roman"/>
      <family val="1"/>
    </font>
    <font>
      <sz val="1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3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center" wrapText="1" shrinkToFit="1"/>
    </xf>
    <xf numFmtId="3" fontId="9" fillId="0" borderId="1" xfId="0" applyNumberFormat="1" applyFont="1" applyBorder="1" applyAlignment="1">
      <alignment horizontal="center" vertical="center" wrapText="1" shrinkToFit="1"/>
    </xf>
    <xf numFmtId="3" fontId="9" fillId="0" borderId="1" xfId="0" applyNumberFormat="1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1" fontId="8" fillId="0" borderId="2" xfId="0" applyNumberFormat="1" applyFont="1" applyBorder="1" applyAlignment="1">
      <alignment horizontal="center" vertical="center" wrapText="1" shrinkToFit="1"/>
    </xf>
    <xf numFmtId="3" fontId="9" fillId="0" borderId="2" xfId="0" applyNumberFormat="1" applyFont="1" applyBorder="1" applyAlignment="1">
      <alignment horizontal="center" vertical="center" wrapText="1" shrinkToFit="1"/>
    </xf>
    <xf numFmtId="3" fontId="9" fillId="0" borderId="1" xfId="0" applyNumberFormat="1" applyFont="1" applyBorder="1" applyAlignment="1">
      <alignment horizontal="center" vertical="top" wrapText="1" shrinkToFi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4" fontId="0" fillId="0" borderId="0" xfId="1" applyFont="1" applyAlignment="1">
      <alignment horizontal="left" vertical="top" wrapText="1"/>
    </xf>
    <xf numFmtId="3" fontId="0" fillId="0" borderId="0" xfId="0" applyNumberForma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left" vertical="center" wrapText="1" shrinkToFit="1"/>
    </xf>
    <xf numFmtId="4" fontId="0" fillId="0" borderId="0" xfId="0" applyNumberFormat="1" applyAlignment="1">
      <alignment horizontal="left" vertical="top" wrapText="1"/>
    </xf>
    <xf numFmtId="164" fontId="12" fillId="0" borderId="0" xfId="1" applyFont="1" applyAlignment="1">
      <alignment horizontal="left" vertical="top" wrapText="1"/>
    </xf>
    <xf numFmtId="3" fontId="8" fillId="0" borderId="1" xfId="0" applyNumberFormat="1" applyFont="1" applyBorder="1" applyAlignment="1">
      <alignment horizontal="left" vertical="top" wrapText="1" shrinkToFit="1"/>
    </xf>
    <xf numFmtId="0" fontId="13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1485265</xdr:colOff>
      <xdr:row>15</xdr:row>
      <xdr:rowOff>273050</xdr:rowOff>
    </xdr:from>
    <xdr:ext cx="3718559" cy="217999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265" y="13121217"/>
          <a:ext cx="3718559" cy="2179990"/>
        </a:xfrm>
        <a:prstGeom prst="rect">
          <a:avLst/>
        </a:prstGeom>
      </xdr:spPr>
    </xdr:pic>
    <xdr:clientData/>
  </xdr:oneCellAnchor>
  <xdr:oneCellAnchor>
    <xdr:from>
      <xdr:col>1</xdr:col>
      <xdr:colOff>951865</xdr:colOff>
      <xdr:row>30</xdr:row>
      <xdr:rowOff>166370</xdr:rowOff>
    </xdr:from>
    <xdr:ext cx="3718559" cy="217999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2865" y="28347670"/>
          <a:ext cx="3718559" cy="2179990"/>
        </a:xfrm>
        <a:prstGeom prst="rect">
          <a:avLst/>
        </a:prstGeom>
      </xdr:spPr>
    </xdr:pic>
    <xdr:clientData/>
  </xdr:oneCellAnchor>
  <xdr:oneCellAnchor>
    <xdr:from>
      <xdr:col>0</xdr:col>
      <xdr:colOff>151765</xdr:colOff>
      <xdr:row>0</xdr:row>
      <xdr:rowOff>0</xdr:rowOff>
    </xdr:from>
    <xdr:ext cx="2007235" cy="1176733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765" y="0"/>
          <a:ext cx="2007235" cy="117673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736601</xdr:rowOff>
    </xdr:from>
    <xdr:ext cx="6459534" cy="2006599"/>
    <xdr:pic>
      <xdr:nvPicPr>
        <xdr:cNvPr id="7" name="image2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437601"/>
          <a:ext cx="6459534" cy="2006599"/>
        </a:xfrm>
        <a:prstGeom prst="rect">
          <a:avLst/>
        </a:prstGeom>
      </xdr:spPr>
    </xdr:pic>
    <xdr:clientData/>
  </xdr:oneCellAnchor>
  <xdr:oneCellAnchor>
    <xdr:from>
      <xdr:col>3</xdr:col>
      <xdr:colOff>294429</xdr:colOff>
      <xdr:row>41</xdr:row>
      <xdr:rowOff>383118</xdr:rowOff>
    </xdr:from>
    <xdr:ext cx="2115820" cy="809447"/>
    <xdr:pic>
      <xdr:nvPicPr>
        <xdr:cNvPr id="8" name="image3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5929" y="33837035"/>
          <a:ext cx="2115820" cy="80944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20" zoomScaleNormal="120" workbookViewId="0">
      <selection activeCell="C5" sqref="C5"/>
    </sheetView>
  </sheetViews>
  <sheetFormatPr baseColWidth="10" defaultColWidth="9" defaultRowHeight="12.75"/>
  <cols>
    <col min="1" max="1" width="6" style="7" customWidth="1"/>
    <col min="2" max="2" width="31.33203125" style="1" customWidth="1"/>
    <col min="3" max="3" width="11.6640625" style="7" customWidth="1"/>
    <col min="4" max="4" width="13.1640625" style="4" customWidth="1"/>
    <col min="5" max="5" width="13.6640625" style="1" customWidth="1"/>
    <col min="6" max="6" width="11.33203125" style="1" customWidth="1"/>
    <col min="7" max="7" width="13.6640625" style="28" customWidth="1"/>
    <col min="8" max="8" width="2.6640625" style="1" customWidth="1"/>
    <col min="9" max="9" width="13.1640625" style="1" bestFit="1" customWidth="1"/>
    <col min="10" max="10" width="13.83203125" style="1" bestFit="1" customWidth="1"/>
    <col min="11" max="16384" width="9" style="1"/>
  </cols>
  <sheetData>
    <row r="1" spans="1:11" ht="98.1" customHeight="1">
      <c r="A1" s="31" t="s">
        <v>45</v>
      </c>
      <c r="B1" s="32"/>
      <c r="C1" s="32"/>
      <c r="D1" s="32"/>
      <c r="E1" s="32"/>
      <c r="F1" s="32"/>
      <c r="G1" s="32"/>
      <c r="H1" s="32"/>
    </row>
    <row r="2" spans="1:11" ht="31.5" customHeight="1">
      <c r="A2" s="33" t="s">
        <v>0</v>
      </c>
      <c r="B2" s="33"/>
      <c r="C2" s="33"/>
      <c r="D2" s="33"/>
      <c r="E2" s="33"/>
      <c r="F2" s="33"/>
      <c r="G2" s="33"/>
      <c r="H2" s="33"/>
    </row>
    <row r="3" spans="1:11" ht="15.75" customHeight="1">
      <c r="A3" s="34" t="s">
        <v>1</v>
      </c>
      <c r="B3" s="34"/>
      <c r="C3" s="34"/>
      <c r="D3" s="34"/>
      <c r="E3" s="34"/>
      <c r="F3" s="34"/>
      <c r="G3" s="34"/>
      <c r="H3" s="34"/>
    </row>
    <row r="4" spans="1:11" s="7" customFormat="1" ht="32.1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26" t="s">
        <v>8</v>
      </c>
    </row>
    <row r="5" spans="1:11" ht="134.1" customHeight="1">
      <c r="A5" s="3">
        <v>1</v>
      </c>
      <c r="B5" s="21" t="s">
        <v>35</v>
      </c>
      <c r="C5" s="9">
        <v>47</v>
      </c>
      <c r="D5" s="10">
        <v>490000</v>
      </c>
      <c r="E5" s="10">
        <f>+D5*0.19</f>
        <v>93100</v>
      </c>
      <c r="F5" s="11">
        <f>+D5+E5</f>
        <v>583100</v>
      </c>
      <c r="G5" s="27">
        <f>+F5*C5</f>
        <v>27405700</v>
      </c>
      <c r="I5" s="28"/>
      <c r="K5" s="24"/>
    </row>
    <row r="6" spans="1:11" ht="42.95" customHeight="1">
      <c r="A6" s="3">
        <v>2</v>
      </c>
      <c r="B6" s="22" t="s">
        <v>36</v>
      </c>
      <c r="C6" s="9">
        <v>47</v>
      </c>
      <c r="D6" s="10">
        <v>130000</v>
      </c>
      <c r="E6" s="10">
        <f t="shared" ref="E6:E40" si="0">+D6*0.19</f>
        <v>24700</v>
      </c>
      <c r="F6" s="11">
        <f t="shared" ref="F6:F40" si="1">+D6+E6</f>
        <v>154700</v>
      </c>
      <c r="G6" s="27">
        <f t="shared" ref="G6:G40" si="2">+F6*C6</f>
        <v>7270900</v>
      </c>
    </row>
    <row r="7" spans="1:11" ht="42.95" customHeight="1">
      <c r="A7" s="3">
        <v>3</v>
      </c>
      <c r="B7" s="22" t="s">
        <v>37</v>
      </c>
      <c r="C7" s="9">
        <v>47</v>
      </c>
      <c r="D7" s="10">
        <v>180000</v>
      </c>
      <c r="E7" s="10">
        <f t="shared" si="0"/>
        <v>34200</v>
      </c>
      <c r="F7" s="11">
        <f t="shared" si="1"/>
        <v>214200</v>
      </c>
      <c r="G7" s="27">
        <f t="shared" si="2"/>
        <v>10067400</v>
      </c>
    </row>
    <row r="8" spans="1:11" ht="168.95" customHeight="1">
      <c r="A8" s="3">
        <v>4</v>
      </c>
      <c r="B8" s="21" t="s">
        <v>46</v>
      </c>
      <c r="C8" s="9">
        <v>4</v>
      </c>
      <c r="D8" s="10">
        <v>491000</v>
      </c>
      <c r="E8" s="10">
        <f t="shared" si="0"/>
        <v>93290</v>
      </c>
      <c r="F8" s="11">
        <f t="shared" si="1"/>
        <v>584290</v>
      </c>
      <c r="G8" s="27">
        <f t="shared" si="2"/>
        <v>2337160</v>
      </c>
    </row>
    <row r="9" spans="1:11" ht="57" customHeight="1">
      <c r="A9" s="3">
        <v>5</v>
      </c>
      <c r="B9" s="22" t="s">
        <v>38</v>
      </c>
      <c r="C9" s="9">
        <v>4</v>
      </c>
      <c r="D9" s="10">
        <v>130000</v>
      </c>
      <c r="E9" s="10">
        <f t="shared" si="0"/>
        <v>24700</v>
      </c>
      <c r="F9" s="11">
        <f t="shared" si="1"/>
        <v>154700</v>
      </c>
      <c r="G9" s="27">
        <f t="shared" si="2"/>
        <v>618800</v>
      </c>
    </row>
    <row r="10" spans="1:11" ht="51.95" customHeight="1">
      <c r="A10" s="3">
        <v>6</v>
      </c>
      <c r="B10" s="22" t="s">
        <v>28</v>
      </c>
      <c r="C10" s="9">
        <v>4</v>
      </c>
      <c r="D10" s="10">
        <v>195000</v>
      </c>
      <c r="E10" s="10">
        <f t="shared" si="0"/>
        <v>37050</v>
      </c>
      <c r="F10" s="11">
        <f t="shared" si="1"/>
        <v>232050</v>
      </c>
      <c r="G10" s="27">
        <f t="shared" si="2"/>
        <v>928200</v>
      </c>
    </row>
    <row r="11" spans="1:11" ht="107.1" customHeight="1">
      <c r="A11" s="3">
        <v>7</v>
      </c>
      <c r="B11" s="21" t="s">
        <v>39</v>
      </c>
      <c r="C11" s="9">
        <v>8</v>
      </c>
      <c r="D11" s="10">
        <v>200000</v>
      </c>
      <c r="E11" s="10">
        <f t="shared" si="0"/>
        <v>38000</v>
      </c>
      <c r="F11" s="11">
        <f t="shared" si="1"/>
        <v>238000</v>
      </c>
      <c r="G11" s="27">
        <f t="shared" si="2"/>
        <v>1904000</v>
      </c>
    </row>
    <row r="12" spans="1:11" ht="54" customHeight="1">
      <c r="A12" s="3">
        <v>8</v>
      </c>
      <c r="B12" s="21" t="s">
        <v>40</v>
      </c>
      <c r="C12" s="9">
        <v>8</v>
      </c>
      <c r="D12" s="10">
        <v>105000</v>
      </c>
      <c r="E12" s="10">
        <f t="shared" si="0"/>
        <v>19950</v>
      </c>
      <c r="F12" s="11">
        <f t="shared" si="1"/>
        <v>124950</v>
      </c>
      <c r="G12" s="27">
        <f t="shared" si="2"/>
        <v>999600</v>
      </c>
    </row>
    <row r="13" spans="1:11" ht="54" customHeight="1">
      <c r="A13" s="3">
        <v>9</v>
      </c>
      <c r="B13" s="22" t="s">
        <v>41</v>
      </c>
      <c r="C13" s="9">
        <v>11</v>
      </c>
      <c r="D13" s="10">
        <v>130000</v>
      </c>
      <c r="E13" s="10">
        <f t="shared" si="0"/>
        <v>24700</v>
      </c>
      <c r="F13" s="11">
        <f t="shared" si="1"/>
        <v>154700</v>
      </c>
      <c r="G13" s="27">
        <f t="shared" si="2"/>
        <v>1701700</v>
      </c>
    </row>
    <row r="14" spans="1:11" ht="53.1" customHeight="1">
      <c r="A14" s="3">
        <v>10</v>
      </c>
      <c r="B14" s="22" t="s">
        <v>42</v>
      </c>
      <c r="C14" s="9">
        <v>10</v>
      </c>
      <c r="D14" s="10">
        <v>184000</v>
      </c>
      <c r="E14" s="10">
        <f t="shared" si="0"/>
        <v>34960</v>
      </c>
      <c r="F14" s="11">
        <f t="shared" si="1"/>
        <v>218960</v>
      </c>
      <c r="G14" s="27">
        <f t="shared" si="2"/>
        <v>2189600</v>
      </c>
    </row>
    <row r="15" spans="1:11" ht="69" customHeight="1">
      <c r="A15" s="3">
        <v>11</v>
      </c>
      <c r="B15" s="22" t="s">
        <v>43</v>
      </c>
      <c r="C15" s="9">
        <v>37</v>
      </c>
      <c r="D15" s="10">
        <v>150000</v>
      </c>
      <c r="E15" s="10">
        <f t="shared" si="0"/>
        <v>28500</v>
      </c>
      <c r="F15" s="11">
        <f t="shared" si="1"/>
        <v>178500</v>
      </c>
      <c r="G15" s="27">
        <f t="shared" si="2"/>
        <v>6604500</v>
      </c>
    </row>
    <row r="16" spans="1:11" ht="50.1" customHeight="1">
      <c r="A16" s="3">
        <v>12</v>
      </c>
      <c r="B16" s="22" t="s">
        <v>33</v>
      </c>
      <c r="C16" s="9">
        <v>40</v>
      </c>
      <c r="D16" s="10">
        <v>60000</v>
      </c>
      <c r="E16" s="10">
        <f t="shared" si="0"/>
        <v>11400</v>
      </c>
      <c r="F16" s="11">
        <f t="shared" si="1"/>
        <v>71400</v>
      </c>
      <c r="G16" s="27">
        <f t="shared" si="2"/>
        <v>2856000</v>
      </c>
    </row>
    <row r="17" spans="1:7" ht="48" customHeight="1">
      <c r="A17" s="3">
        <v>13</v>
      </c>
      <c r="B17" s="14" t="s">
        <v>11</v>
      </c>
      <c r="C17" s="15">
        <v>22</v>
      </c>
      <c r="D17" s="16">
        <v>220000</v>
      </c>
      <c r="E17" s="10">
        <f t="shared" si="0"/>
        <v>41800</v>
      </c>
      <c r="F17" s="11">
        <f t="shared" si="1"/>
        <v>261800</v>
      </c>
      <c r="G17" s="27">
        <f t="shared" si="2"/>
        <v>5759600</v>
      </c>
    </row>
    <row r="18" spans="1:7" ht="87.95" customHeight="1">
      <c r="A18" s="3">
        <v>14</v>
      </c>
      <c r="B18" s="21" t="s">
        <v>29</v>
      </c>
      <c r="C18" s="9">
        <v>42</v>
      </c>
      <c r="D18" s="10">
        <v>178000</v>
      </c>
      <c r="E18" s="10">
        <f t="shared" si="0"/>
        <v>33820</v>
      </c>
      <c r="F18" s="11">
        <f t="shared" si="1"/>
        <v>211820</v>
      </c>
      <c r="G18" s="27">
        <f t="shared" si="2"/>
        <v>8896440</v>
      </c>
    </row>
    <row r="19" spans="1:7" ht="74.099999999999994" customHeight="1">
      <c r="A19" s="3">
        <v>15</v>
      </c>
      <c r="B19" s="21" t="s">
        <v>48</v>
      </c>
      <c r="C19" s="9">
        <v>9</v>
      </c>
      <c r="D19" s="10">
        <v>130000</v>
      </c>
      <c r="E19" s="10">
        <f t="shared" si="0"/>
        <v>24700</v>
      </c>
      <c r="F19" s="11">
        <f t="shared" si="1"/>
        <v>154700</v>
      </c>
      <c r="G19" s="27">
        <f t="shared" si="2"/>
        <v>1392300</v>
      </c>
    </row>
    <row r="20" spans="1:7" ht="74.099999999999994" customHeight="1">
      <c r="A20" s="3">
        <v>16</v>
      </c>
      <c r="B20" s="25" t="s">
        <v>47</v>
      </c>
      <c r="C20" s="9">
        <v>9</v>
      </c>
      <c r="D20" s="10">
        <v>114000</v>
      </c>
      <c r="E20" s="10">
        <f t="shared" ref="E20" si="3">+D20*0.19</f>
        <v>21660</v>
      </c>
      <c r="F20" s="11">
        <f t="shared" ref="F20" si="4">+D20+E20</f>
        <v>135660</v>
      </c>
      <c r="G20" s="27">
        <f t="shared" ref="G20" si="5">+F20*C20</f>
        <v>1220940</v>
      </c>
    </row>
    <row r="21" spans="1:7" ht="66" customHeight="1">
      <c r="A21" s="3">
        <v>17</v>
      </c>
      <c r="B21" s="22" t="s">
        <v>44</v>
      </c>
      <c r="C21" s="9">
        <v>19</v>
      </c>
      <c r="D21" s="10">
        <v>160000</v>
      </c>
      <c r="E21" s="10">
        <f t="shared" si="0"/>
        <v>30400</v>
      </c>
      <c r="F21" s="11">
        <f t="shared" si="1"/>
        <v>190400</v>
      </c>
      <c r="G21" s="27">
        <f t="shared" si="2"/>
        <v>3617600</v>
      </c>
    </row>
    <row r="22" spans="1:7" ht="78.95" customHeight="1">
      <c r="A22" s="3">
        <v>18</v>
      </c>
      <c r="B22" s="21" t="s">
        <v>34</v>
      </c>
      <c r="C22" s="9">
        <v>1</v>
      </c>
      <c r="D22" s="10">
        <v>168840</v>
      </c>
      <c r="E22" s="10">
        <f t="shared" si="0"/>
        <v>32079.600000000002</v>
      </c>
      <c r="F22" s="11">
        <f t="shared" si="1"/>
        <v>200919.6</v>
      </c>
      <c r="G22" s="27">
        <f t="shared" si="2"/>
        <v>200919.6</v>
      </c>
    </row>
    <row r="23" spans="1:7" ht="66" customHeight="1">
      <c r="A23" s="3">
        <v>19</v>
      </c>
      <c r="B23" s="22" t="s">
        <v>30</v>
      </c>
      <c r="C23" s="9">
        <v>6</v>
      </c>
      <c r="D23" s="10">
        <v>190000</v>
      </c>
      <c r="E23" s="10">
        <f t="shared" si="0"/>
        <v>36100</v>
      </c>
      <c r="F23" s="11">
        <f t="shared" si="1"/>
        <v>226100</v>
      </c>
      <c r="G23" s="27">
        <f t="shared" si="2"/>
        <v>1356600</v>
      </c>
    </row>
    <row r="24" spans="1:7" ht="53.1" customHeight="1">
      <c r="A24" s="3">
        <v>20</v>
      </c>
      <c r="B24" s="12" t="s">
        <v>12</v>
      </c>
      <c r="C24" s="9">
        <v>4</v>
      </c>
      <c r="D24" s="10">
        <v>68000</v>
      </c>
      <c r="E24" s="10">
        <f t="shared" si="0"/>
        <v>12920</v>
      </c>
      <c r="F24" s="11">
        <f t="shared" si="1"/>
        <v>80920</v>
      </c>
      <c r="G24" s="27">
        <f t="shared" si="2"/>
        <v>323680</v>
      </c>
    </row>
    <row r="25" spans="1:7" ht="87" customHeight="1">
      <c r="A25" s="3">
        <v>21</v>
      </c>
      <c r="B25" s="8" t="s">
        <v>13</v>
      </c>
      <c r="C25" s="9">
        <v>30</v>
      </c>
      <c r="D25" s="10">
        <v>17000</v>
      </c>
      <c r="E25" s="10">
        <f t="shared" si="0"/>
        <v>3230</v>
      </c>
      <c r="F25" s="11">
        <f t="shared" si="1"/>
        <v>20230</v>
      </c>
      <c r="G25" s="27">
        <f t="shared" si="2"/>
        <v>606900</v>
      </c>
    </row>
    <row r="26" spans="1:7" ht="72" customHeight="1">
      <c r="A26" s="3">
        <v>22</v>
      </c>
      <c r="B26" s="13" t="s">
        <v>14</v>
      </c>
      <c r="C26" s="9">
        <v>3</v>
      </c>
      <c r="D26" s="10">
        <v>76000</v>
      </c>
      <c r="E26" s="10">
        <f t="shared" si="0"/>
        <v>14440</v>
      </c>
      <c r="F26" s="11">
        <f t="shared" si="1"/>
        <v>90440</v>
      </c>
      <c r="G26" s="27">
        <f t="shared" si="2"/>
        <v>271320</v>
      </c>
    </row>
    <row r="27" spans="1:7" ht="48" customHeight="1">
      <c r="A27" s="3">
        <v>23</v>
      </c>
      <c r="B27" s="12" t="s">
        <v>15</v>
      </c>
      <c r="C27" s="9">
        <v>10</v>
      </c>
      <c r="D27" s="10">
        <v>120000</v>
      </c>
      <c r="E27" s="10">
        <f t="shared" si="0"/>
        <v>22800</v>
      </c>
      <c r="F27" s="11">
        <f t="shared" si="1"/>
        <v>142800</v>
      </c>
      <c r="G27" s="27">
        <f t="shared" si="2"/>
        <v>1428000</v>
      </c>
    </row>
    <row r="28" spans="1:7" ht="71.099999999999994" customHeight="1">
      <c r="A28" s="3">
        <v>24</v>
      </c>
      <c r="B28" s="13" t="s">
        <v>16</v>
      </c>
      <c r="C28" s="9">
        <v>10</v>
      </c>
      <c r="D28" s="10">
        <v>390000</v>
      </c>
      <c r="E28" s="10">
        <f t="shared" si="0"/>
        <v>74100</v>
      </c>
      <c r="F28" s="11">
        <f t="shared" si="1"/>
        <v>464100</v>
      </c>
      <c r="G28" s="27">
        <f t="shared" si="2"/>
        <v>4641000</v>
      </c>
    </row>
    <row r="29" spans="1:7" ht="66.95" customHeight="1">
      <c r="A29" s="3">
        <v>25</v>
      </c>
      <c r="B29" s="8" t="s">
        <v>17</v>
      </c>
      <c r="C29" s="9">
        <v>10</v>
      </c>
      <c r="D29" s="10">
        <v>58000</v>
      </c>
      <c r="E29" s="10">
        <f t="shared" si="0"/>
        <v>11020</v>
      </c>
      <c r="F29" s="11">
        <f t="shared" si="1"/>
        <v>69020</v>
      </c>
      <c r="G29" s="27">
        <f t="shared" si="2"/>
        <v>690200</v>
      </c>
    </row>
    <row r="30" spans="1:7" ht="45.95" customHeight="1">
      <c r="A30" s="3">
        <v>26</v>
      </c>
      <c r="B30" s="12" t="s">
        <v>18</v>
      </c>
      <c r="C30" s="9">
        <v>48</v>
      </c>
      <c r="D30" s="10">
        <v>26500</v>
      </c>
      <c r="E30" s="10">
        <f t="shared" si="0"/>
        <v>5035</v>
      </c>
      <c r="F30" s="11">
        <f t="shared" si="1"/>
        <v>31535</v>
      </c>
      <c r="G30" s="27">
        <f t="shared" si="2"/>
        <v>1513680</v>
      </c>
    </row>
    <row r="31" spans="1:7" ht="51.95" customHeight="1">
      <c r="A31" s="3">
        <v>27</v>
      </c>
      <c r="B31" s="12" t="s">
        <v>19</v>
      </c>
      <c r="C31" s="9">
        <v>120</v>
      </c>
      <c r="D31" s="10">
        <v>55500</v>
      </c>
      <c r="E31" s="10">
        <f t="shared" si="0"/>
        <v>10545</v>
      </c>
      <c r="F31" s="11">
        <f t="shared" si="1"/>
        <v>66045</v>
      </c>
      <c r="G31" s="27">
        <f t="shared" si="2"/>
        <v>7925400</v>
      </c>
    </row>
    <row r="32" spans="1:7" ht="63" customHeight="1">
      <c r="A32" s="3">
        <v>28</v>
      </c>
      <c r="B32" s="12" t="s">
        <v>20</v>
      </c>
      <c r="C32" s="9">
        <v>20</v>
      </c>
      <c r="D32" s="10">
        <v>26500</v>
      </c>
      <c r="E32" s="10">
        <f t="shared" si="0"/>
        <v>5035</v>
      </c>
      <c r="F32" s="11">
        <f t="shared" si="1"/>
        <v>31535</v>
      </c>
      <c r="G32" s="27">
        <f t="shared" si="2"/>
        <v>630700</v>
      </c>
    </row>
    <row r="33" spans="1:10" ht="50.1" customHeight="1">
      <c r="A33" s="3">
        <v>29</v>
      </c>
      <c r="B33" s="14" t="s">
        <v>21</v>
      </c>
      <c r="C33" s="15">
        <v>3</v>
      </c>
      <c r="D33" s="16">
        <v>58000</v>
      </c>
      <c r="E33" s="10">
        <f t="shared" si="0"/>
        <v>11020</v>
      </c>
      <c r="F33" s="11">
        <f t="shared" si="1"/>
        <v>69020</v>
      </c>
      <c r="G33" s="27">
        <f t="shared" si="2"/>
        <v>207060</v>
      </c>
    </row>
    <row r="34" spans="1:10" ht="62.1" customHeight="1">
      <c r="A34" s="3">
        <v>30</v>
      </c>
      <c r="B34" s="12" t="s">
        <v>22</v>
      </c>
      <c r="C34" s="9">
        <v>200</v>
      </c>
      <c r="D34" s="10">
        <v>10000</v>
      </c>
      <c r="E34" s="10">
        <f t="shared" si="0"/>
        <v>1900</v>
      </c>
      <c r="F34" s="11">
        <f t="shared" si="1"/>
        <v>11900</v>
      </c>
      <c r="G34" s="27">
        <f t="shared" si="2"/>
        <v>2380000</v>
      </c>
    </row>
    <row r="35" spans="1:10" ht="143.1" customHeight="1">
      <c r="A35" s="3">
        <v>31</v>
      </c>
      <c r="B35" s="13" t="s">
        <v>23</v>
      </c>
      <c r="C35" s="9">
        <v>15</v>
      </c>
      <c r="D35" s="10">
        <v>63000</v>
      </c>
      <c r="E35" s="10">
        <f t="shared" si="0"/>
        <v>11970</v>
      </c>
      <c r="F35" s="11">
        <f t="shared" si="1"/>
        <v>74970</v>
      </c>
      <c r="G35" s="27">
        <f t="shared" si="2"/>
        <v>1124550</v>
      </c>
    </row>
    <row r="36" spans="1:10" ht="51.95" customHeight="1">
      <c r="A36" s="3">
        <v>32</v>
      </c>
      <c r="B36" s="12" t="s">
        <v>24</v>
      </c>
      <c r="C36" s="9">
        <v>20</v>
      </c>
      <c r="D36" s="17">
        <v>52000</v>
      </c>
      <c r="E36" s="10">
        <f t="shared" si="0"/>
        <v>9880</v>
      </c>
      <c r="F36" s="11">
        <f t="shared" si="1"/>
        <v>61880</v>
      </c>
      <c r="G36" s="27">
        <f t="shared" si="2"/>
        <v>1237600</v>
      </c>
    </row>
    <row r="37" spans="1:10" ht="42.95" customHeight="1">
      <c r="A37" s="3">
        <v>33</v>
      </c>
      <c r="B37" s="12" t="s">
        <v>25</v>
      </c>
      <c r="C37" s="9">
        <v>25</v>
      </c>
      <c r="D37" s="17">
        <v>51000</v>
      </c>
      <c r="E37" s="10">
        <f t="shared" si="0"/>
        <v>9690</v>
      </c>
      <c r="F37" s="11">
        <f t="shared" si="1"/>
        <v>60690</v>
      </c>
      <c r="G37" s="27">
        <f t="shared" si="2"/>
        <v>1517250</v>
      </c>
    </row>
    <row r="38" spans="1:10" ht="42.95" customHeight="1">
      <c r="A38" s="3">
        <v>34</v>
      </c>
      <c r="B38" s="12" t="s">
        <v>26</v>
      </c>
      <c r="C38" s="9">
        <v>7</v>
      </c>
      <c r="D38" s="10">
        <v>53000</v>
      </c>
      <c r="E38" s="10">
        <f t="shared" ref="E38:E39" si="6">+D38*0.19</f>
        <v>10070</v>
      </c>
      <c r="F38" s="11">
        <f t="shared" ref="F38:F39" si="7">+D38+E38</f>
        <v>63070</v>
      </c>
      <c r="G38" s="27">
        <f t="shared" ref="G38:G39" si="8">+F38*C38</f>
        <v>441490</v>
      </c>
    </row>
    <row r="39" spans="1:10" ht="42.95" customHeight="1">
      <c r="A39" s="3">
        <v>35</v>
      </c>
      <c r="B39" s="22" t="s">
        <v>31</v>
      </c>
      <c r="C39" s="9">
        <v>20</v>
      </c>
      <c r="D39" s="10">
        <v>15000</v>
      </c>
      <c r="E39" s="10">
        <f t="shared" si="6"/>
        <v>2850</v>
      </c>
      <c r="F39" s="11">
        <f t="shared" si="7"/>
        <v>17850</v>
      </c>
      <c r="G39" s="27">
        <f t="shared" si="8"/>
        <v>357000</v>
      </c>
      <c r="J39" s="29"/>
    </row>
    <row r="40" spans="1:10" ht="57.95" customHeight="1">
      <c r="A40" s="3">
        <v>36</v>
      </c>
      <c r="B40" s="22" t="s">
        <v>32</v>
      </c>
      <c r="C40" s="9">
        <v>5</v>
      </c>
      <c r="D40" s="10">
        <v>19000</v>
      </c>
      <c r="E40" s="10">
        <f t="shared" si="0"/>
        <v>3610</v>
      </c>
      <c r="F40" s="11">
        <f t="shared" si="1"/>
        <v>22610</v>
      </c>
      <c r="G40" s="27">
        <f t="shared" si="2"/>
        <v>113050</v>
      </c>
      <c r="J40" s="23"/>
    </row>
    <row r="41" spans="1:10" ht="23.85" customHeight="1">
      <c r="A41" s="2"/>
      <c r="B41" s="18"/>
      <c r="C41" s="18"/>
      <c r="D41" s="19"/>
      <c r="E41" s="18"/>
      <c r="F41" s="20" t="s">
        <v>27</v>
      </c>
      <c r="G41" s="30">
        <f>SUM(G5:G40)</f>
        <v>112736839.59999999</v>
      </c>
      <c r="J41" s="24"/>
    </row>
    <row r="42" spans="1:10" ht="48" customHeight="1">
      <c r="A42" s="33" t="s">
        <v>9</v>
      </c>
      <c r="B42" s="33"/>
      <c r="C42" s="33"/>
      <c r="D42" s="33"/>
      <c r="E42" s="33"/>
      <c r="F42" s="33"/>
      <c r="G42" s="33"/>
      <c r="H42" s="33"/>
    </row>
    <row r="43" spans="1:10" ht="63" customHeight="1">
      <c r="A43" s="33" t="s">
        <v>10</v>
      </c>
      <c r="B43" s="33"/>
      <c r="C43" s="33"/>
      <c r="D43" s="33"/>
      <c r="E43" s="33"/>
      <c r="F43" s="33"/>
      <c r="G43" s="33"/>
      <c r="H43" s="33"/>
    </row>
    <row r="44" spans="1:10" ht="183" customHeight="1"/>
  </sheetData>
  <mergeCells count="5">
    <mergeCell ref="A1:H1"/>
    <mergeCell ref="A2:H2"/>
    <mergeCell ref="A3:H3"/>
    <mergeCell ref="A42:H42"/>
    <mergeCell ref="A43:H43"/>
  </mergeCells>
  <pageMargins left="0.7" right="0.7" top="0.75" bottom="0.75" header="0.3" footer="0.3"/>
  <pageSetup paperSize="121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Ahumada nova</dc:creator>
  <cp:lastModifiedBy>Admin</cp:lastModifiedBy>
  <cp:lastPrinted>2024-08-12T18:56:29Z</cp:lastPrinted>
  <dcterms:created xsi:type="dcterms:W3CDTF">2024-07-17T13:00:22Z</dcterms:created>
  <dcterms:modified xsi:type="dcterms:W3CDTF">2024-08-12T19:49:32Z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2024-07-17T00:00:00Z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2024-07-17T00:00:00Z</vt:filetime>
  </property>
  <property fmtid="{D5CDD505-2E9C-101B-9397-08002B2CF9AE}" pid="5" name="Producer">
    <vt:lpwstr>Microsoft® Word 2019</vt:lpwstr>
  </property>
</Properties>
</file>