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rocha\Desktop\MANUAL PARA LA ESTUDIO DEL SECTOR\ANEXOS 2020\"/>
    </mc:Choice>
  </mc:AlternateContent>
  <bookViews>
    <workbookView xWindow="0" yWindow="0" windowWidth="19200" windowHeight="7050"/>
  </bookViews>
  <sheets>
    <sheet name="ANEXO 2 CONTRATAC. OTRAS ENTID." sheetId="7" r:id="rId1"/>
    <sheet name="ANEXO 4B. POLIZA DE RCSP ADJUD." sheetId="8" r:id="rId2"/>
    <sheet name="ANEXO 4A. PROC.  DESIERTOS" sheetId="9" r:id="rId3"/>
  </sheets>
  <externalReferences>
    <externalReference r:id="rId4"/>
    <externalReference r:id="rId5"/>
    <externalReference r:id="rId6"/>
  </externalReferences>
  <calcPr calcId="162913"/>
</workbook>
</file>

<file path=xl/calcChain.xml><?xml version="1.0" encoding="utf-8"?>
<calcChain xmlns="http://schemas.openxmlformats.org/spreadsheetml/2006/main">
  <c r="J17" i="7" l="1"/>
  <c r="J18" i="7" s="1"/>
  <c r="J6" i="7"/>
  <c r="K15" i="7" l="1"/>
  <c r="K14" i="7"/>
  <c r="K13" i="7"/>
  <c r="K12" i="7"/>
  <c r="K11" i="7"/>
  <c r="K9" i="7"/>
  <c r="K4" i="7"/>
  <c r="I9" i="7" l="1"/>
</calcChain>
</file>

<file path=xl/sharedStrings.xml><?xml version="1.0" encoding="utf-8"?>
<sst xmlns="http://schemas.openxmlformats.org/spreadsheetml/2006/main" count="460" uniqueCount="330">
  <si>
    <t>ENTIDAD</t>
  </si>
  <si>
    <t>AGENCIA NACIONAL DE INFRAESTRUCTURA</t>
  </si>
  <si>
    <t>NA</t>
  </si>
  <si>
    <t>ESTADO</t>
  </si>
  <si>
    <t>ADQUISICIONES DE OTRAS ENTIDADES</t>
  </si>
  <si>
    <t>ENTIDADES</t>
  </si>
  <si>
    <t>Vigencia</t>
  </si>
  <si>
    <t>Modalidad de selección</t>
  </si>
  <si>
    <t>Licitación Pública</t>
  </si>
  <si>
    <t>Link del proceso</t>
  </si>
  <si>
    <t>Número del proceso</t>
  </si>
  <si>
    <t>Valor presupuesto oficial</t>
  </si>
  <si>
    <t xml:space="preserve"> Objeto del contrato.</t>
  </si>
  <si>
    <t>Valor del contrato</t>
  </si>
  <si>
    <t>Plazo de ejecución de los contratos.</t>
  </si>
  <si>
    <t>Oferentes que han participado en los procesos de selección y contratistas.</t>
  </si>
  <si>
    <t>Contratista</t>
  </si>
  <si>
    <t>Forma de pago</t>
  </si>
  <si>
    <t>GRUPOS A CONTRATAR</t>
  </si>
  <si>
    <t>ANÁLISIS DE LA DEMANDA</t>
  </si>
  <si>
    <t xml:space="preserve"> </t>
  </si>
  <si>
    <t xml:space="preserve">No </t>
  </si>
  <si>
    <t>RAMO ó POLIZA</t>
  </si>
  <si>
    <t>ASEGURADORA ADJUDICADA</t>
  </si>
  <si>
    <t>VALOR ASEGURADO ADJUDICADO</t>
  </si>
  <si>
    <t>% ó %o</t>
  </si>
  <si>
    <t>VIGENCIA INICIO</t>
  </si>
  <si>
    <t>VIGENCIA FIN</t>
  </si>
  <si>
    <t>VIGENCIA ADJUDICADA (DIAS)</t>
  </si>
  <si>
    <t>PRIMA NETA</t>
  </si>
  <si>
    <t>IVA</t>
  </si>
  <si>
    <t>PRIMA TOTAL</t>
  </si>
  <si>
    <t>SELECCIÓN ABREVIADA DE MENOR CUANTIA</t>
  </si>
  <si>
    <t>CLIENTE</t>
  </si>
  <si>
    <t>LIMITE ASEGURADO</t>
  </si>
  <si>
    <t>PRESUPUESTO</t>
  </si>
  <si>
    <t>PRIMER PROCESO</t>
  </si>
  <si>
    <t>SEGUNDO PROCESO</t>
  </si>
  <si>
    <t>TERCER PROCESO</t>
  </si>
  <si>
    <t>OBSERVACIONES</t>
  </si>
  <si>
    <t>DETRIMENTO</t>
  </si>
  <si>
    <t>GASTOS DE DEFENSA</t>
  </si>
  <si>
    <t>CAMARA DE REPRESENTANTES</t>
  </si>
  <si>
    <t>DESIERTO</t>
  </si>
  <si>
    <t>ADJUDICADO A QBE SEGUROS</t>
  </si>
  <si>
    <t>SIN RETROACTIVIDAD Y DISMINUCION DEL LIMITE DE DETRIMENTO PATRIMONIAL Y AUMENTO DEL PRESUPUESTO VIGENCIA HASTA EL 12 DE OCTUBRE DE 2013, SE INICIARA CON UN PROCESO NUEVO CON LOS DEMAS RAMOS. SE INICIO PROCESO CON TODO EL PROGRAMA DE SEGUROS EN UN UNICO GRUPO Y ADJUDICADO A LA UT COLPATRIA - PREVISORA- QBE - ALLIANZ - MAPFRE - SURA.</t>
  </si>
  <si>
    <t>DECLARADO DESIERTO SEGÚN SELECCIÓN ABREVIADA No. No. VJ-VAF- SA-005-2013</t>
  </si>
  <si>
    <t>SE PRESENTO QBE SEGUROS Y ACE CON RETROACTIVIDAD A PARTIR DEL  01 DE ENERO DE 2011</t>
  </si>
  <si>
    <t>AUMENTO DEL PRESUPUESTO Y NUEVAMENTE SE DECLARO DESIERTA SEGÚN SELECCIÓN ABREVIADA No. No. VJ-VAF- SA-005-2013</t>
  </si>
  <si>
    <t>INSTITUTO DISTRITAL DE RECRACION Y DEPORTE - IDRD -</t>
  </si>
  <si>
    <t>DECLARADO DESIERTO</t>
  </si>
  <si>
    <t>ACTUALMENTE SE ENCUENTRA PUBLICADO LA LICITACION PUBLICA 2014, EN LA CUAL SE INCLUYO CON TODO EL PROGRAMA DE SEGUROS</t>
  </si>
  <si>
    <t>SECRETARIA DE HACIENDA DISTRITAL</t>
  </si>
  <si>
    <t>GRUPO UNICO</t>
  </si>
  <si>
    <t>SE DECLARO DESIERTO EL GRUPO 1 PARA LA LICITACION PUBLICA EN LA CUAL CONTEMPLABA TRES ENTIDADES (SECRETARIA DE HACIENDA, CONCEJO DE BOGOTA Y CATASTRO DISTRITAL) CON UN PRESUPUESTO APROX DE $2,400,000,000 SDH-LP-003-2013</t>
  </si>
  <si>
    <t>CONCEJO DE BOGOTA</t>
  </si>
  <si>
    <t>CATASTRO DISTRITAL</t>
  </si>
  <si>
    <t>SECRETARIA GENERAL DE LA ALCALDIA MAYOR</t>
  </si>
  <si>
    <t>SECRETARIA DE GOBIERNO DISTRITAL</t>
  </si>
  <si>
    <t>AUMENTO DEL PRESUPUESTO Y NUEVAMENTE SE DECLARO DESIERTA SEGÚN SELECCIÓN ABREVIADA No. SIC - 061 - 2013, NO SE HA ABIERTO UN NUEVO PROCESO DE CONTRATACION</t>
  </si>
  <si>
    <t>MINISTERIO DE AGRICULTURA</t>
  </si>
  <si>
    <t>INCLUIDOS EN LA COBERTURA PRINCIPAL</t>
  </si>
  <si>
    <t>DESIERTO MINIMA CUANTIA</t>
  </si>
  <si>
    <t>ADJUDICADO MEDIANTE SELECCIÓN ABREVIADA DE MENOR CUANTIA 2014</t>
  </si>
  <si>
    <t>Licitación pública</t>
  </si>
  <si>
    <t>https://www.contratos.gov.co/consultas/detalleProceso.do?numConstancia=17-1-168383</t>
  </si>
  <si>
    <t>SUPERINTENDENCIA DE SOCIEDADES</t>
  </si>
  <si>
    <t>RELACION DE PÓLIZAS ADJUDICADAS EN EL RAMO DE RESPONSABILIDAD CIVIL SERVIDORES PUBLICOS AÑO 2018 JLT CORREDORES DE SEGUROS</t>
  </si>
  <si>
    <t>AÑO DE CONTRATACION</t>
  </si>
  <si>
    <t>TIPO DE PROCESO</t>
  </si>
  <si>
    <t>LINK DEL PROCESO DE CONTRATACION</t>
  </si>
  <si>
    <t xml:space="preserve">GRUPO </t>
  </si>
  <si>
    <t>TASA ADJUDICADA ANUAL</t>
  </si>
  <si>
    <t>CAJA DE VIVIENDA POPULAR</t>
  </si>
  <si>
    <t>LINK DEL PROCESO</t>
  </si>
  <si>
    <t>https://www.contratos.gov.co/consultas/detalleProceso.do?numConstancia=17-1-173525</t>
  </si>
  <si>
    <t>https://www.contratos.gov.co/consultas/detalleProceso.do?numConstancia=15-11-3345792</t>
  </si>
  <si>
    <t>http://www.contratos.gov.co/consultas/detalleProceso.do?numConstancia=16-13-5139462</t>
  </si>
  <si>
    <t>https://www.contratos.gov.co/consultas/detalleProceso.do?numConstancia=16-1-155154</t>
  </si>
  <si>
    <t>https://www.contratos.gov.co/consultas/detalleProceso.do?numConstancia=17-1-176416</t>
  </si>
  <si>
    <t xml:space="preserve">https://www.contratos.gov.co/consultas/detalleProceso.do?numConstancia=15-1-132871
</t>
  </si>
  <si>
    <t>https://www.contratos.gov.co/consultas/detalleProceso.do?numConstancia=13-1-109119</t>
  </si>
  <si>
    <t>https://www.contratos.gov.co/consultas/detalleProceso.do?numConstancia=15-11-3932162</t>
  </si>
  <si>
    <t>ALCALDIA MAYOR DE BOGOTA</t>
  </si>
  <si>
    <t>SUPERINTENDENCIA DE SALUD</t>
  </si>
  <si>
    <t>SECRETARIA DE MOVILIDAD</t>
  </si>
  <si>
    <t>CONTRATAR EL PROGRAMA DE SEGUROS QUE AMPARE LOS INTERESES PATRIMONIALES ACTUALES Y FUTUROS, ASÍ COMO LOS BIENES DE PROPIEDAD DEL INSTITUTO DE DESARROLLO URBANO - IDU Y/O TRANSMILENIO S.A., QUE ESTÉN BAJO SU RESPONSABILIDAD Y CUSTODIA Y AQUELLOS QUE SEAN ADQUIRIDOS PARA DESARROLLAR LAS FUNCIONES INHERENTES A SU ACTIVIDAD, DE ACUERDO CON LAS CONDICIONES CONTENIDAS EN EL PLIEGO.</t>
  </si>
  <si>
    <t>INSTITUTO DE DESARROLLO URBANO</t>
  </si>
  <si>
    <t>https://www.secop.gov.co/CO1BusinessLine/Tendering/ContractNoticeView/Index?prevCtxLbl=Buscar+procesos&amp;prevCtxUrl=https%3a%2f%2fwww.secop.gov.co%3a443%2fCO1BusinessLine%2fTendering%2fContractNoticeManagement%2fIndex&amp;notice=CO1.NTC.1056666</t>
  </si>
  <si>
    <t>IDU-LP-SGGC-001-2020</t>
  </si>
  <si>
    <t>GRUPO 3:$621.320.073</t>
  </si>
  <si>
    <t>Contrato 1: 13/02/2020 al 13/02/2021
Contrato 2: 366 días</t>
  </si>
  <si>
    <t>LA PREVISORA S.A. COMPAÑÍA DE SEGUROS
UT- SBS – CHUBB – PREVISORA</t>
  </si>
  <si>
    <t>El INSTITUTO DE DESARROLLO URBANO - IDU efectuará el pago total de las primas, dentro de los
sesenta (60) días hábiles siguientes a la expedición y aprobación de todas las pólizas y anexos
adjudicados, así como el aporte por parte del asegurador, de todos los documentos requeridos por el
INSTITUTO DE DESARROLLO URBANO - IDU para el trámite de la autorización de pago. El
proponente, con la presentación de la oferta, acepta la forma de pago mencionada.
El pago del valor correspondiente al presupuesto para futuras inclusiones por valor de QUINIENTOS
MILLONES DE PESOS ($500.000.000) M/CTE„ se efectuará en pagos parciales dentro de los sesenta
(60) días hábiles siguientes a la expedición y aprobación de todas las pólizas y anexos adjudicados, así
como el aporte por parte del asegurador, de todos los documentos requeridos por el INSTITUTO DE
DESARROLLO URBANO - IDU para el trámite de la Autorización de Pago. El proponente, con la
presentación de la oferta, acepta la forma de pago mencionada.</t>
  </si>
  <si>
    <t>SDM-PSA-MC-083-2019</t>
  </si>
  <si>
    <t>https://www.secop.gov.co/CO1BusinessLine/Tendering/ContractNoticeView/Index?prevCtxLbl=Buscar+procesos&amp;prevCtxUrl=https%3a%2f%2fwww.secop.gov.co%3a443%2fCO1BusinessLine%2fTendering%2fContractNoticeManagement%2fIndex&amp;notice=CO1.NTC.939068</t>
  </si>
  <si>
    <t>Selección Abreviada</t>
  </si>
  <si>
    <t>CONTRATAR EL PROGRAMA DE SEGUROS QUE AMPARE LOS BIENES E INTERESES PATRIMONIALES DE PROPIEDAD DE LA SECRETARÍA DISTRITAL DE MOVILIDAD, QUE ESTÉN BAJO SU RESPONSABILIDAD Y CUSTODIA, ASÍ COMO DE AQUELLOS POR LOS QUE SEA O FUERE LEGALMENTE RESPONSABLE O LE CORRESPONDA ASEGURAR EN VIRTUD DE DISPOSICIÓN LEGAL O CONTRACTUAL</t>
  </si>
  <si>
    <t>GRUPO 2:$883.126.713</t>
  </si>
  <si>
    <t>GRUPO 1: $3.837.013.035</t>
  </si>
  <si>
    <t xml:space="preserve">GRUPO 3:$21.271.250 </t>
  </si>
  <si>
    <t>Contrato 1: 275 días
Contrato 2: 180 días
Contrato 2: 275días</t>
  </si>
  <si>
    <t xml:space="preserve">UNION TEMPORAL LA PREVISORA S.A. COMPAÑÍA DE SEGUROS., AXA COLPATRIA SEGUROS S.A., SBS SEGUROS COLOMBIA S.A. Y HDI SEGUROS S.A.
AXA COLPATRIA SEGUROS S.A
SBS Seguros Colombia </t>
  </si>
  <si>
    <r>
      <rPr>
        <b/>
        <sz val="10"/>
        <color theme="1"/>
        <rFont val="Arial"/>
        <family val="2"/>
      </rPr>
      <t>GRUPO 1:</t>
    </r>
    <r>
      <rPr>
        <sz val="10"/>
        <color theme="1"/>
        <rFont val="Arial"/>
        <family val="2"/>
      </rPr>
      <t xml:space="preserve"> UNION TEMPORAL LA PREVISORA S.A. COMPAÑÍA DE SEGUROS., AXA COLPATRIA SEGUROS S.A., SBS SEGUROS COLOMBIA S.A. Y HDI SEGUROS S.A.
</t>
    </r>
    <r>
      <rPr>
        <b/>
        <sz val="10"/>
        <color theme="1"/>
        <rFont val="Arial"/>
        <family val="2"/>
      </rPr>
      <t xml:space="preserve">GRUPO 2: </t>
    </r>
    <r>
      <rPr>
        <sz val="10"/>
        <color theme="1"/>
        <rFont val="Arial"/>
        <family val="2"/>
      </rPr>
      <t xml:space="preserve">AXA COLPATRIA SEGUROS S.A
</t>
    </r>
    <r>
      <rPr>
        <b/>
        <sz val="10"/>
        <color theme="1"/>
        <rFont val="Arial"/>
        <family val="2"/>
      </rPr>
      <t>GRUPO 3:</t>
    </r>
    <r>
      <rPr>
        <sz val="10"/>
        <color theme="1"/>
        <rFont val="Arial"/>
        <family val="2"/>
      </rPr>
      <t xml:space="preserve"> SBS Seguros Colombia </t>
    </r>
  </si>
  <si>
    <t>El valor del contrato será cancelado por LA SECRETARÍA DISTRITAL DE MOVILIDAD en un (1 solo pago a la entrega, de las pólizas de seguro contratadas.</t>
  </si>
  <si>
    <r>
      <rPr>
        <b/>
        <sz val="10"/>
        <color indexed="8"/>
        <rFont val="Arial"/>
        <family val="2"/>
      </rPr>
      <t>GRUPO No. 1:</t>
    </r>
    <r>
      <rPr>
        <sz val="10"/>
        <color indexed="8"/>
        <rFont val="Arial"/>
        <family val="2"/>
      </rPr>
      <t xml:space="preserve"> Todo Riesgo daños materiales semaforización, todo riesgo daños materiales administrativa, Equipo y Maquinaria, Manjeo, RCE, Transporte de valores, transporte de mercancía </t>
    </r>
    <r>
      <rPr>
        <b/>
        <sz val="10"/>
        <color indexed="8"/>
        <rFont val="Arial"/>
        <family val="2"/>
      </rPr>
      <t>GRUPO No.2</t>
    </r>
    <r>
      <rPr>
        <sz val="10"/>
        <color indexed="8"/>
        <rFont val="Arial"/>
        <family val="2"/>
      </rPr>
      <t xml:space="preserve">:Responsabilidad Civil  Servidores Públicos   </t>
    </r>
    <r>
      <rPr>
        <b/>
        <sz val="10"/>
        <color indexed="8"/>
        <rFont val="Arial"/>
        <family val="2"/>
      </rPr>
      <t>GRUPO No. 3:</t>
    </r>
    <r>
      <rPr>
        <sz val="10"/>
        <color indexed="8"/>
        <rFont val="Arial"/>
        <family val="2"/>
      </rPr>
      <t xml:space="preserve"> Responsabilidad Protección de Datos</t>
    </r>
  </si>
  <si>
    <t>SGA-LP-01-2019</t>
  </si>
  <si>
    <t>https://www.secop.gov.co/CO1BusinessLine/Tendering/ContractNoticeView/Index?prevCtxLbl=Buscar+procesos&amp;prevCtxUrl=https%3a%2f%2fwww.secop.gov.co%3a443%2fCO1BusinessLine%2fTendering%2fContractNoticeManagement%2fIndex&amp;notice=CO1.NTC.770802</t>
  </si>
  <si>
    <t>Contratar las pólizas que conforman el programa de seguros requerido para la adecuada protección de los bienes e Intereses patrimoniales de la Secretaría General de la Alcaldía Mayor de Bogotá D.C., así como de aquellos por los que sea o fuere legalmente responsable o le corresponda Asegurar en virtud de disposición legal o contractual.</t>
  </si>
  <si>
    <t>LOTE 1: $808,939,344</t>
  </si>
  <si>
    <t>LOTE 2:$764,448,278</t>
  </si>
  <si>
    <t xml:space="preserve">Contrato 1: Varias
</t>
  </si>
  <si>
    <t>UT CHUBB - SBS - SURA - SOLIDARIA</t>
  </si>
  <si>
    <t xml:space="preserve">La Secretaria General de la Alcaldía Mayor de Bogotá D.C., pagará el valor de las primas dentro de los cuarenta y cinco días (45) días calendarios siguientes a la iniciación de la vigencia técnica de cada una de las pólizas, previa certificación por parte del Corredor de Seguros, en la cual conste haber recibido a satisfacción las respectivas pólizas en las condiciones contratadas. 
Si las pólizas no han sido correctamente elaboradas, el término para el pago sólo empezará a contarse desde la fecha en que se presenten en debida forma.
El pago de las primas que se generen por modificaciones, se efectuará dentro de los treinta días (30) días calendarios siguientes a la entrega de los documentos en debida forma por parte de la Secretaria General de la Alcaldía Mayor de Bogotá D.C. 
Las demoras en el pago originadas por la presentación incorrecta de los documentos requeridos serán responsabilidad del contratista y no tendrá por ello derecho al pago de intereses o compensación de ninguna naturaleza.
</t>
  </si>
  <si>
    <r>
      <rPr>
        <b/>
        <sz val="11"/>
        <color indexed="8"/>
        <rFont val="Arial"/>
        <family val="2"/>
      </rPr>
      <t>LOTE 1 y 2 :</t>
    </r>
    <r>
      <rPr>
        <sz val="11"/>
        <color indexed="8"/>
        <rFont val="Arial"/>
        <family val="2"/>
      </rPr>
      <t xml:space="preserve"> UT CHUBB - SBS - SURA - SOLIDARIA</t>
    </r>
  </si>
  <si>
    <r>
      <rPr>
        <b/>
        <sz val="11"/>
        <color indexed="8"/>
        <rFont val="Arial"/>
        <family val="2"/>
      </rPr>
      <t>LOTE 1  :</t>
    </r>
    <r>
      <rPr>
        <sz val="11"/>
        <color indexed="8"/>
        <rFont val="Arial"/>
        <family val="2"/>
      </rPr>
      <t xml:space="preserve"> Todo riesgo daños materiales, transpórte de mercancías, transporte de valores, automóviles
</t>
    </r>
    <r>
      <rPr>
        <b/>
        <sz val="11"/>
        <color indexed="8"/>
        <rFont val="Arial"/>
        <family val="2"/>
      </rPr>
      <t>LOTE 2</t>
    </r>
    <r>
      <rPr>
        <sz val="11"/>
        <color indexed="8"/>
        <rFont val="Arial"/>
        <family val="2"/>
      </rPr>
      <t xml:space="preserve">  : Manejo, responsabilidad civil extracontractual, responsabilidad civil servidores públicos</t>
    </r>
  </si>
  <si>
    <t>Contratar las Pólizas de Seguros requeridas para la adecuada protección de los bienes e intereses patrimoniales existentes y futuros, de propiedad del Departamento Nacional de Planeación (DNP), y por los que sea o fuere legalmente responsable, o le corresponda asegurar en virtud de disposición legal o contractual; de la misma manera, contratar las Pólizas que amparen la Responsabilidad Civil en que puedan incurrir los servidores públicos del DNP y los miembros de los Órganos Colegiados de Admini</t>
  </si>
  <si>
    <t>https://www.secop.gov.co/CO1BusinessLine/Tendering/ContractNoticeView/Index?prevCtxLbl=Buscar+procesos&amp;prevCtxUrl=https%3a%2f%2fwww.secop.gov.co%3a443%2fCO1BusinessLine%2fTendering%2fContractNoticeManagement%2fIndex&amp;notice=CO1.NTC.914204</t>
  </si>
  <si>
    <t xml:space="preserve">LP-001-2019_30 </t>
  </si>
  <si>
    <t>GRUPO 1: $394,364,524</t>
  </si>
  <si>
    <t xml:space="preserve">Contrato 1: 1030 días
</t>
  </si>
  <si>
    <t>SOLIDARIA 
LA PREVISORA S.A. COMPAÑÍA DE SEGUROS
AXA COLPATRIA SEGUROS S.A</t>
  </si>
  <si>
    <r>
      <rPr>
        <b/>
        <sz val="10"/>
        <color theme="1"/>
        <rFont val="Arial"/>
        <family val="2"/>
      </rPr>
      <t>GRUPO 1:</t>
    </r>
    <r>
      <rPr>
        <sz val="10"/>
        <color theme="1"/>
        <rFont val="Arial"/>
        <family val="2"/>
      </rPr>
      <t xml:space="preserve"> Solidaria </t>
    </r>
  </si>
  <si>
    <t>El pago del valor de las primas que componen el Grupo 1 del programa de seguros del DNP se realizará de conformidad con el siguiente cuadro:
PAGO
CONCEPTO
FECHA MAXIMA DE PAGO
PRIMER PAGO
Valor primas del 6 de octubre de 2019 al 31 de diciembre de 2019
30 de noviembre de 2019
SEGUNDO PAGO
Valor primas del 1 de enero de 2020 al 31 de diciembre de 2020
29 de febrero de 2020
TERCER PAGO
Valor primas del 1 de enero de 2021 al 31 de diciembre de 2021
28 de febrero de 2021
CUARTO PAGO
Valor primas del 1 de enero de 2022 al 31 de julio de 2022
28 de febrero de 2022</t>
  </si>
  <si>
    <t xml:space="preserve">DEPARTAMENTO NACIONAL DE PLANEACIÓN </t>
  </si>
  <si>
    <t>SAMC-39-2019</t>
  </si>
  <si>
    <t>https://www.secop.gov.co/CO1BusinessLine/Tendering/ContractNoticeView/Index?prevCtxLbl=Buscar+procesos&amp;prevCtxUrl=https%3a%2f%2fwww.secop.gov.co%3a443%2fCO1BusinessLine%2fTendering%2fContractNoticeManagement%2fIndex&amp;notice=CO1.NTC.997901</t>
  </si>
  <si>
    <t>Adquisición de los Seguros Generales para garantizar el aseguramiento de los bienes e intereses patrimoniales y aquellos por los que sea legalmente responsable la Superintendencia Nacional de Salud</t>
  </si>
  <si>
    <t>AXA COLPATRIA SEGUROS S.A</t>
  </si>
  <si>
    <r>
      <rPr>
        <b/>
        <sz val="11"/>
        <color indexed="8"/>
        <rFont val="Arial"/>
        <family val="2"/>
      </rPr>
      <t>GRUPO 1 y 2 :</t>
    </r>
    <r>
      <rPr>
        <sz val="11"/>
        <color indexed="8"/>
        <rFont val="Arial"/>
        <family val="2"/>
      </rPr>
      <t xml:space="preserve"> AXA COLPATRIA SEGUROS S.A</t>
    </r>
  </si>
  <si>
    <t>GRUPO 1: $272,915,954</t>
  </si>
  <si>
    <t>GRUPO 2: $285,974,605</t>
  </si>
  <si>
    <r>
      <rPr>
        <b/>
        <sz val="11"/>
        <color indexed="8"/>
        <rFont val="Arial"/>
        <family val="2"/>
      </rPr>
      <t>LOTE 1  :</t>
    </r>
    <r>
      <rPr>
        <sz val="11"/>
        <color indexed="8"/>
        <rFont val="Arial"/>
        <family val="2"/>
      </rPr>
      <t xml:space="preserve"> Todo riesgo daños materiales,manejo, responsabilidad civil extracontractual, transporte de valores
</t>
    </r>
    <r>
      <rPr>
        <b/>
        <sz val="11"/>
        <color indexed="8"/>
        <rFont val="Arial"/>
        <family val="2"/>
      </rPr>
      <t>LOTE 2</t>
    </r>
    <r>
      <rPr>
        <sz val="11"/>
        <color indexed="8"/>
        <rFont val="Arial"/>
        <family val="2"/>
      </rPr>
      <t xml:space="preserve">  : responsabilidad civil servidores públicos, </t>
    </r>
  </si>
  <si>
    <r>
      <rPr>
        <b/>
        <sz val="11"/>
        <color indexed="8"/>
        <rFont val="Arial"/>
        <family val="2"/>
      </rPr>
      <t>LOTE 1  :</t>
    </r>
    <r>
      <rPr>
        <sz val="11"/>
        <color indexed="8"/>
        <rFont val="Arial"/>
        <family val="2"/>
      </rPr>
      <t xml:space="preserve"> Todo riesgo daños materiales, manejo, transporte de valores, repsonsabilidad civil extracontractual
</t>
    </r>
    <r>
      <rPr>
        <b/>
        <sz val="11"/>
        <color indexed="8"/>
        <rFont val="Arial"/>
        <family val="2"/>
      </rPr>
      <t>LOTE 2</t>
    </r>
    <r>
      <rPr>
        <sz val="11"/>
        <color indexed="8"/>
        <rFont val="Arial"/>
        <family val="2"/>
      </rPr>
      <t xml:space="preserve">  : responsabilidad civil servidores públicos, infidelidad y riesgos financieros</t>
    </r>
  </si>
  <si>
    <t>LA SUPERINTENDENCIA cancelará el valor de las pólizas que conforman el programa de seguros objeto del presente contrato, dentro de un plazo de 30 días calendario, contados a partir del cumplimiento de los siguientes requisitos: a) Haber presentado la respectiva cuenta de cobro a satisfacción; b) Haber expedido todas las pólizas de conformidad con los requerimientos técnicos contenidos en los documentos del Proceso de Selección y en su propuesta; y c) Presentar la certificación de cumplimiento a satisfacción expedida por el supervisor del contrato y la acreditación del pago de los aportes parafiscales. PARÁGRAFO PRIMERO: en caso de presentar factura el ASEGURADOR debe dar estricto cumplimiento a las exigencias legales que establece el artículo 617 del Estatuto Tributario, incluyendo en la misma el número del contrato objeto de facturación. PARÁGRAFO SEGUNDO: para la acreditación de pago de los aportes al Sistema de Seguridad Social Integral en Salud y Pensión, aportes parafiscales: Sena, ICBF y Cajas de Compensación Familiar, cuando corresponda, y pago de ARL, de conformidad con lo establecido por el artículo 50 de la Ley 789 de 2002, el ASEGURADOR deberá presentar certificación expedida por el revisor fiscal o representante legal. PARÁGRAFO TERCERO: De los pagos que se realicen al contratista, LA SUPERINTENDENCIA descontará los impuestos de ley a que haya lugar. PARÁGRAFO CUARTO: Los pagos a los que se obligan las entidades, se sujetan a la disponibilidad del Plan Anual de Caja PAC. PARÁGRAFO QUINTO: El valor al que se refiere la presente cláusula será cancelado en la forma prevista, mediante consignación en la cuenta XXXXXX No. XXXXXXX del Banco de XXXXX, cuyo titular es EL ASEGURADOR. PARÁGRAFO SEXTO: En el evento en que EL ASEGURADOR modifique su cuenta bancaria, deberá informarlo por escrito a LA SUPERINTENDENCIA, indicando la clase de cuenta, número y entidad bancaria. PARÁGRAFO SÉPTIMO - REAJUSTE AL PESO: EL ASEGURADOR con la suscripción del contrato, acepta que en el evento en que el valor total a pagar tenga centavos, estos se ajusten o aproximen al peso, ya sea por exceso o por defecto, si la suma es mayor o menor a 50 centavos. Lo anterior, sin que sobrepase el valor total establecido en el presente contrato. PARÁGRAFO OCTAVO: Si las facturas no han sido correctamente elaboradas o no se acompañan los documentos requeridos para el pago, el término para éste, empezará a contarse desde la fecha en que se haya aportado el último de los documentos.</t>
  </si>
  <si>
    <t xml:space="preserve">Contrato 1: 947 días
Contrato 2: 204 días
</t>
  </si>
  <si>
    <r>
      <rPr>
        <b/>
        <sz val="11"/>
        <color indexed="8"/>
        <rFont val="Arial"/>
        <family val="2"/>
      </rPr>
      <t>GRUPO 1 y 2 :</t>
    </r>
    <r>
      <rPr>
        <sz val="11"/>
        <color indexed="8"/>
        <rFont val="Arial"/>
        <family val="2"/>
      </rPr>
      <t xml:space="preserve"> UT- SBS – CHUBB – PREVISORA; </t>
    </r>
    <r>
      <rPr>
        <b/>
        <sz val="11"/>
        <color indexed="8"/>
        <rFont val="Arial"/>
        <family val="2"/>
      </rPr>
      <t>GRUPO 3:</t>
    </r>
    <r>
      <rPr>
        <sz val="11"/>
        <color indexed="8"/>
        <rFont val="Arial"/>
        <family val="2"/>
      </rPr>
      <t xml:space="preserve"> LA PREVISORA S.A. COMPAÑÍA DE SEGUROS</t>
    </r>
  </si>
  <si>
    <r>
      <rPr>
        <b/>
        <sz val="10"/>
        <color indexed="8"/>
        <rFont val="Arial"/>
        <family val="2"/>
      </rPr>
      <t>GRUPO No. 1:</t>
    </r>
    <r>
      <rPr>
        <sz val="10"/>
        <color indexed="8"/>
        <rFont val="Arial"/>
        <family val="2"/>
      </rPr>
      <t xml:space="preserve"> Todo Riesgo obras civiles terminadas </t>
    </r>
    <r>
      <rPr>
        <b/>
        <sz val="10"/>
        <color indexed="8"/>
        <rFont val="Arial"/>
        <family val="2"/>
      </rPr>
      <t>GRUPO No.2</t>
    </r>
    <r>
      <rPr>
        <sz val="10"/>
        <color indexed="8"/>
        <rFont val="Arial"/>
        <family val="2"/>
      </rPr>
      <t xml:space="preserve">:Responsabilidad Civil Extracontractual   </t>
    </r>
    <r>
      <rPr>
        <b/>
        <sz val="10"/>
        <color indexed="8"/>
        <rFont val="Arial"/>
        <family val="2"/>
      </rPr>
      <t>GRUPO No. 3:</t>
    </r>
    <r>
      <rPr>
        <sz val="10"/>
        <color indexed="8"/>
        <rFont val="Arial"/>
        <family val="2"/>
      </rPr>
      <t>Infidelidad y Riesgos Financieros</t>
    </r>
    <r>
      <rPr>
        <b/>
        <sz val="10"/>
        <color indexed="8"/>
        <rFont val="Arial"/>
        <family val="2"/>
      </rPr>
      <t/>
    </r>
  </si>
  <si>
    <t>GRUPO 1: $22,047,152,309</t>
  </si>
  <si>
    <t>GRUPO 2:$864,851,182</t>
  </si>
  <si>
    <t>UNIDAD NACIONAL DE PROTECCION - UNP</t>
  </si>
  <si>
    <t>PSA-UNP-002-2020</t>
  </si>
  <si>
    <t>CONTRATAR CON UNA COMPAÑÍA DE SEGUROS LEGALMENTE AUTORIZADA PARA FUNCIONAR EN EL PAÍS,
LA PÓLIZA DE VIDA GRUPO FUNCIONARIOS DE LA UNIDAD NACIONAL DE PROTECCIÓN – UNP.</t>
  </si>
  <si>
    <t>GRUPO UNICO $2,199,400,859</t>
  </si>
  <si>
    <t>Contrato 437 Días</t>
  </si>
  <si>
    <t>Solidaria
Positiva
Mundial
Previsora
Liberty</t>
  </si>
  <si>
    <t>La UNP pagará el valor de la prima dentro de los sesenta (60) días calendarios siguientes a la iniciación de la vigencia técnica de la póliza, previa certificación por parte del Corredor de Seguros de la entidad, en la cual conste haber recibido a satisfacción la respectiva póliza en las condiciones contratadas</t>
  </si>
  <si>
    <t xml:space="preserve">GRUPO UNICO POLIZA DE VIDA GRUPO FUNCIONARIOS - UNP </t>
  </si>
  <si>
    <t xml:space="preserve">PARQUES NACIONALES NATURALES DE COLOMBIA </t>
  </si>
  <si>
    <t xml:space="preserve">https://www.secop.gov.co/CO1BusinessLine/Tendering/ContractNoticeView/Index?prevCtxLbl=Buscar+procesos&amp;prevCtxUrl=https%3a%2f%2fwww.secop.gov.co%3a443%2fCO1BusinessLine%2fTendering%2fContractNoticeManagement%2fIndex&amp;notice=CO1.NTC.868748 </t>
  </si>
  <si>
    <t>LP-002-2019</t>
  </si>
  <si>
    <r>
      <rPr>
        <sz val="11"/>
        <color theme="1"/>
        <rFont val="Arial"/>
        <family val="2"/>
      </rPr>
      <t>Seleccionar propuesta para contratar con una o varias compañías de seguros legalmente autorizadas para funcionar en el país, el programa de seguros requerido para la adecuada protección de los bienes e Intereses patrimoniales de propiedad de la PARQUES NACIONALES NATURALES DE COLOMBIA, así como el seguro de Accidentes Personales para los Guardaparques Voluntarios y Comunitarios y de aquellos por los que sea o fuere legalmente responsable o le corresponda asegurar en virtud de disposición legal o contractual.</t>
    </r>
    <r>
      <rPr>
        <sz val="12"/>
        <color theme="1"/>
        <rFont val="Times New Roman"/>
        <family val="1"/>
      </rPr>
      <t xml:space="preserve">  </t>
    </r>
  </si>
  <si>
    <t>Grupo 1: $3.651.529.448</t>
  </si>
  <si>
    <t>Grupo 2: $65.236.949</t>
  </si>
  <si>
    <t>Grupo 3: $242.717.802</t>
  </si>
  <si>
    <t>Grupo 4: $1.040.615.281</t>
  </si>
  <si>
    <t>Grupo 5: $15.591.140</t>
  </si>
  <si>
    <t>Contrato 1: 15/08/2019 al 1/08/2022 (1.082 Dias).   Contrato 2: 19/09/2019 al 1/08/2022  (1.046 Dias)</t>
  </si>
  <si>
    <t xml:space="preserve">MAPFRE SEGUROS GENERALES DE COLOMBIA S.A. HDI SEGUROS S.A. </t>
  </si>
  <si>
    <r>
      <rPr>
        <b/>
        <sz val="10"/>
        <color theme="1"/>
        <rFont val="Arial"/>
        <family val="2"/>
      </rPr>
      <t>Grupo 1, 3 y 4</t>
    </r>
    <r>
      <rPr>
        <sz val="10"/>
        <color theme="1"/>
        <rFont val="Arial"/>
        <family val="2"/>
      </rPr>
      <t xml:space="preserve"> MAPFRE SEGUROS GENERALES DE COLOMBIA S.A.                         </t>
    </r>
    <r>
      <rPr>
        <b/>
        <sz val="10"/>
        <color theme="1"/>
        <rFont val="Arial"/>
        <family val="2"/>
      </rPr>
      <t>Grupo 2:</t>
    </r>
    <r>
      <rPr>
        <sz val="10"/>
        <color theme="1"/>
        <rFont val="Arial"/>
        <family val="2"/>
      </rPr>
      <t xml:space="preserve"> HDI SEGUROS S.A. </t>
    </r>
  </si>
  <si>
    <r>
      <t>PARQUES NACIONALES NATURALES DE COLOMBIA</t>
    </r>
    <r>
      <rPr>
        <i/>
        <sz val="11"/>
        <color theme="1"/>
        <rFont val="Arial Narrow"/>
        <family val="2"/>
      </rPr>
      <t xml:space="preserve"> </t>
    </r>
    <r>
      <rPr>
        <sz val="11"/>
        <color theme="1"/>
        <rFont val="Arial"/>
        <family val="2"/>
      </rPr>
      <t>pagará el valor de la prima dentro de los sesenta (60) días calendarios siguientes a la iniciación de la vigencia técnica de la póliza, previa certificación por parte del Corredor de Seguros de la entidad (</t>
    </r>
    <r>
      <rPr>
        <b/>
        <sz val="11"/>
        <color theme="1"/>
        <rFont val="Arial"/>
        <family val="2"/>
      </rPr>
      <t>JLT Valencia &amp; Iragorri Corredores de seguros S.A</t>
    </r>
    <r>
      <rPr>
        <sz val="11"/>
        <color theme="1"/>
        <rFont val="Arial"/>
        <family val="2"/>
      </rPr>
      <t>.), en la cual conste haber recibido a satisfacción la respectiva póliza en las condiciones contratadas.</t>
    </r>
  </si>
  <si>
    <r>
      <rPr>
        <b/>
        <sz val="10"/>
        <color indexed="8"/>
        <rFont val="Arial"/>
        <family val="2"/>
      </rPr>
      <t>GRUPO No. 1:</t>
    </r>
    <r>
      <rPr>
        <sz val="10"/>
        <color indexed="8"/>
        <rFont val="Arial"/>
        <family val="2"/>
      </rPr>
      <t xml:space="preserve"> Todo Riesgo Daños Materiales. Automoviles. Manejo Global. R.C Extracontractual. Equipo &amp; Maquinaria. Transporte Valores. Transporte Mercancias. Casco Barco. </t>
    </r>
    <r>
      <rPr>
        <b/>
        <sz val="10"/>
        <color indexed="8"/>
        <rFont val="Arial"/>
        <family val="2"/>
      </rPr>
      <t>GRUPO No.2</t>
    </r>
    <r>
      <rPr>
        <sz val="10"/>
        <color indexed="8"/>
        <rFont val="Arial"/>
        <family val="2"/>
      </rPr>
      <t xml:space="preserve">: Accidentes Personales.   </t>
    </r>
    <r>
      <rPr>
        <b/>
        <sz val="10"/>
        <color indexed="8"/>
        <rFont val="Arial"/>
        <family val="2"/>
      </rPr>
      <t>GRUPO No. 3:</t>
    </r>
    <r>
      <rPr>
        <sz val="10"/>
        <color indexed="8"/>
        <rFont val="Arial"/>
        <family val="2"/>
      </rPr>
      <t xml:space="preserve"> Responsabilidad Civil Servidores Públicos . </t>
    </r>
    <r>
      <rPr>
        <b/>
        <sz val="10"/>
        <color indexed="8"/>
        <rFont val="Arial"/>
        <family val="2"/>
      </rPr>
      <t>GRUPO No. 4:</t>
    </r>
    <r>
      <rPr>
        <sz val="10"/>
        <color indexed="8"/>
        <rFont val="Arial"/>
        <family val="2"/>
      </rPr>
      <t xml:space="preserve"> Soat. </t>
    </r>
    <r>
      <rPr>
        <b/>
        <sz val="10"/>
        <color indexed="8"/>
        <rFont val="Arial"/>
        <family val="2"/>
      </rPr>
      <t>GRUPO No. 5</t>
    </r>
    <r>
      <rPr>
        <sz val="10"/>
        <color indexed="8"/>
        <rFont val="Arial"/>
        <family val="2"/>
      </rPr>
      <t xml:space="preserve">: Casco Aviación (Drones) </t>
    </r>
  </si>
  <si>
    <t>https://www.secop.gov.co/CO1BusinessLine/Tendering/ContractNoticeView/Index?prevCtxLbl=Buscar+procesos&amp;prevCtxUrl=https%3a%2f%2fwww.secop.gov.co%3a443%2fCO1BusinessLine%2fTendering%2fContractNoticeManagement%2fIndex&amp;notice=CO1.NTC.1031181</t>
  </si>
  <si>
    <t>DEFENSORÍA DEL PUEBLO</t>
  </si>
  <si>
    <t>LICITACIÓN PÚBLICA</t>
  </si>
  <si>
    <t>https://www.contratos.gov.co/consultas/detalleProceso.do?numConstancia=19-1-204957</t>
  </si>
  <si>
    <t>LICITACIÓN PÚBLICA No. 003-2019</t>
  </si>
  <si>
    <t xml:space="preserve">Seleccionar propuesta para contratar, con una o varias compañías de seguros legalmente autorizadas para funcionar en el país, el programa de seguros requerido para la adecuada protección de los bienes e Intereses patrimoniales de la DEFENSORÍA DEL PUEBLO, así como de aquellos por los que sea o fuere legalmente responsable o le corresponda Asegurar en virtud de disposición legal o contractual. 
</t>
  </si>
  <si>
    <t>G1 - $723.876.458</t>
  </si>
  <si>
    <t>G2 - $520.340.379</t>
  </si>
  <si>
    <t>G3 - RCSP DESIERTO</t>
  </si>
  <si>
    <t>G4- $60.756.449</t>
  </si>
  <si>
    <t>G5 - $87.884.885</t>
  </si>
  <si>
    <t>DE ACUERDO CON LAS VIGENCIAS DE LAS PÓLIZAS ADJUDICADAS</t>
  </si>
  <si>
    <t xml:space="preserve">LA PREVISORA S.A. COMPAÑÍA DE SEGUROS. 
ASEGURADORA SOLIDARIA DE COLOMBIA S.A. 
COMPAÑÍA MUNIDAL DE SEGUROS
HDI SEGUROS DE VIDA S.A. 
POSITIVA COMPAÑÍA DE SEGUROS S.A. </t>
  </si>
  <si>
    <t xml:space="preserve">GRUPOS Nos. 1, 4 Y 5  LA PREVISORA S.A. COMPAÑÍA DE SEGUROS
GRUPO No. 2 ASEGURADORA SOLIDARIA DE COLOMBIA </t>
  </si>
  <si>
    <t>LA ENTIDAD REALIZÓ UN PAGO INICAL POR LA VIGENCIA FISCAL 2019, DE ACUERDO CON SU DISPONIBLIDAD PRESUPUESTAL Y UN SEGUNDO PAGO EN EL MES DE FEBRERO DE 2020 POR EL TOTAL DE LA VIGENCIA ADJUDICADA</t>
  </si>
  <si>
    <t>GRUPO No. 1 TRDM, AUTOMOVILES, RCE, MANEJO, TRANSPORTE DE VALORES
GRUPO No. 2 GRUPO VIDA LEY 16 DE 1988
GRUPO No. 3 RCSP
GRUPO No. 4 SOAT
GRUPO No. 5 CASCO BARCO</t>
  </si>
  <si>
    <t>RCSP</t>
  </si>
  <si>
    <t>DEFENSORIA DEL PUEBLO</t>
  </si>
  <si>
    <t>INSUFICIENCIA EN EL PRESUPUESTO, SITUACIÓN DEL MERCADO EN EL 2019</t>
  </si>
  <si>
    <r>
      <t xml:space="preserve">SELECCIÓN ABREVIADA POR MINIMA CUANTIA
</t>
    </r>
    <r>
      <rPr>
        <b/>
        <sz val="20"/>
        <color theme="1"/>
        <rFont val="Calibri"/>
        <family val="2"/>
        <scheme val="minor"/>
      </rPr>
      <t>EN CURSO</t>
    </r>
  </si>
  <si>
    <t>CONTRALORIA GENERAL DE LA REPUBLICA</t>
  </si>
  <si>
    <t>2018-2019</t>
  </si>
  <si>
    <t>LICITACION</t>
  </si>
  <si>
    <t>https://www.contratos.gov.co/consultas/detalleProceso.do?numConstancia=18-1-196264</t>
  </si>
  <si>
    <t>CGR LIC 002-18</t>
  </si>
  <si>
    <t>Seleccionar propuesta para contratar con una compañía de seguros legalmente autorizada para funcionar en el país, el programa de seguros requerido para la adecuada protección de los bienes e intereses patrimoniales de la CONTRALORÍA GENERAL DE LA REPÚBLICA, así como de aquellos por los que sea o fuere legalmente responsable o le corresponda asegurar en virtud de disposición legal o contractual</t>
  </si>
  <si>
    <t>GRUPO 1: $1.328.345.161</t>
  </si>
  <si>
    <t>GRUPO 2: $152.614.070</t>
  </si>
  <si>
    <t>GRUPO 3: $1.361.439.523</t>
  </si>
  <si>
    <t xml:space="preserve">Desde el 15/12/2018 al  15/12/2019 -  365 dias </t>
  </si>
  <si>
    <t>UT SBS-SOLIDARIA-AXA-HDI</t>
  </si>
  <si>
    <t xml:space="preserve">dentro de los sesenta (60) días, previa entrega de las pólizas y certificación por parte del Corredor de Seguros,  en la cual conste haber recibido a satisfacción las respectivas pólizas en las condiciones contratadas. </t>
  </si>
  <si>
    <t>GRUPO No. 1: Todo Riesgo Daños Materiales, Automóviles, manejo, RCE, Transporte de Valores.
GRUPO 2: Infidelidad y Riesgos Financieros.
GRUPO 3: Responsabilidad Civil Servidores Públicos.</t>
  </si>
  <si>
    <t>SELECCIÓN ABREVIADA MENOR CUANTIA</t>
  </si>
  <si>
    <t>SELECCIÓN ABREVIADA MINIMA CUANTÍA</t>
  </si>
  <si>
    <t>https://community.secop.gov.co/Public/Tendering/ContractNoticeManagement/Index?currentLanguage=es-CO&amp;Page=login&amp;Country=CO&amp;SkinName=CCE</t>
  </si>
  <si>
    <t>LICITACION 2 DE 2019</t>
  </si>
  <si>
    <t>SELECCIÓN ABREVIADA MENOR CUANTIA 1 DE 2019</t>
  </si>
  <si>
    <t>SELECCIÓN ABREVIADA MINIMA CUANTIA IP 39 DE 2019</t>
  </si>
  <si>
    <t>Contratar con una o varias compañías de seguros legalmente autorizadas para funcionar en el país, el programa de seguros requerido para la adecuada protección de los bienes e Intereses patrimonial de la Superintendencia de Sociedades, así como de aquellos por los que sea o fuere legalmente responsable o le corresponda asegurar en virtud de disposición legal o contractual.</t>
  </si>
  <si>
    <t>Contratar la cobertura de seguro de responsabilidad civil servidores públicos, de conformidad con lo previsto en artículo 47 de la ley 1940 de 2018 y el articulo 50 del decreto 2467 de 2018, disposiciones que autorizan a las entidades estatales la contratación del seguro en los términos allí establecidos.</t>
  </si>
  <si>
    <t>adquirir los seguros obligatorios en accidentes de tránsito (SOAT) para los automotores de propiedad de la Superintendencia de Sociedades.</t>
  </si>
  <si>
    <t>GRUPO 1: $375.383.308</t>
  </si>
  <si>
    <t>GRUPO UNICO: $646.305.066</t>
  </si>
  <si>
    <t>GRUPO 2: $1.291.718.596</t>
  </si>
  <si>
    <t>GRUPO 3: $930.797.293</t>
  </si>
  <si>
    <t>DEL 24/08/2019 AL 31/MAR/22
950 DIAS</t>
  </si>
  <si>
    <t>DEL 20/09/2019 AL 18/09/2020</t>
  </si>
  <si>
    <t>365 DÍAS</t>
  </si>
  <si>
    <t>HDI
SOLIDARIA
POSITIVA</t>
  </si>
  <si>
    <t>AXA COLPATRIA</t>
  </si>
  <si>
    <t>SEGUROS DEL ESTADO
PREVISORA
ASEGURADORA SOLIDARIA</t>
  </si>
  <si>
    <t>GRUPO 1: HDI
GRUPO 2: SOLIDARIA
GRUPO 4: POSITIVA</t>
  </si>
  <si>
    <t>SEGUROS DEL ESTADO</t>
  </si>
  <si>
    <t xml:space="preserve">El valor correspondiente al período de la vigencia 2019, se pagará previa recepción de la nota de cobertura, la cuenta de cobro presentada por el Contratista y certificación del cumplimiento de aportes al Sistema de Seguridad Social Integral parafiscales; así como la revisión y aprobación por parte de los supervisores del contrato.
Vigencia 2020, 2021 y 2022: Se cancelará dentro de los 30 días calendarios siguientes al inicio de este período fiscal, previa recepción de la nota de cobertura, la cuenta de cobro presentada por el Contratista y certificación del cumplimiento de aportes al Sistema de Seguridad Social Integral parafiscales; así como la revisión y aprobación por parte de los supervisores del contrato.
</t>
  </si>
  <si>
    <t xml:space="preserve">El valor correspondiente al período de la vigencia 2019, se pagará previa recepción de la nota de cobertura, la cuenta de cobro presentada por el Contratista y certificación del cumplimiento de aportes al Sistema de Seguridad Social Integral parafiscales; así como la revisión y aprobación por parte de los supervisores del contrato.
Vigencia 2020: Se cancelará dentro de los 30 días calendarios siguientes al inicio de este período fiscal, previa recepción de la nota de cobertura, la cuenta de cobro presentada por el Contratista y certificación del cumplimiento de aportes al Sistema de Seguridad Social Integral parafiscales; así como la revisión y aprobación por parte de los supervisores del contrato.
</t>
  </si>
  <si>
    <t>DENTRO DE LOS 30 DÍAS siguientes a la presentación de: factura o cuenta de cobro correspondiente, informe escrito del contratista con copia de los documentos que prueben que ha cumplido con sus obligaciones frente al sistema de seguridad social integral y de parafiscales.</t>
  </si>
  <si>
    <t>GRUPO No. 1: Todo Riesgo Daños Materiales, manejo, RCE, incendio deudores.
GRUPO 2: Infidelidad y Riesgos Financieros.
GRUPO 3: Responsabilidad Civil Servidores Públicos.
GRUPO 4: Vida grupo deudores.</t>
  </si>
  <si>
    <t>GRUPO UNICO: Responsabilidad civil servidores publicos</t>
  </si>
  <si>
    <t>GRUPO UNICO: SOAT</t>
  </si>
  <si>
    <t>PRESUPUESTO INSUFICIENTE</t>
  </si>
  <si>
    <t>ADJUDICADO A AXA COLPATRIA</t>
  </si>
  <si>
    <t>INSTITUTO DE CASAS FISCALES DEL EJÉRCITO</t>
  </si>
  <si>
    <t>LP-001-ICFE-2020</t>
  </si>
  <si>
    <t>CONTRATAR EL PROGRAMA DE SEGUROS QUE CUBRA LOS BIENES, FUNCIONARIOS E INTERESES PATRIMONIALES DE EL INSTITUTO DE CASAS FISCALES DEL EJÉRCITO – ICFE, ASÍ COMO DE AQUELLOS POR LOS QUE SEA O FUERE LEGALMENTE RESPONSABLE O LE CORRESPONDA ASEGURAR EN VIRTUD DE DISPOSICIÓN LEGAL O CONTRACTUAL</t>
  </si>
  <si>
    <t>GRUPO 1: $1.546.092.044</t>
  </si>
  <si>
    <t>GRUPO 2: $72.166.889</t>
  </si>
  <si>
    <t>Contrato 1: 390 Días
Contrato 2: 274 Días</t>
  </si>
  <si>
    <r>
      <rPr>
        <b/>
        <sz val="10"/>
        <color theme="1"/>
        <rFont val="Arial"/>
        <family val="2"/>
      </rPr>
      <t>GRUPO 1:</t>
    </r>
    <r>
      <rPr>
        <sz val="10"/>
        <color theme="1"/>
        <rFont val="Arial"/>
        <family val="2"/>
      </rPr>
      <t xml:space="preserve">
UNIÓN TEMPORAL ASEGURADORA SOLIDARIA-SEGUROS DEL ESTADO.
UNIÓN TEMPORAL AXA COLPATRIA SEGUROS S.A.  –SBS SEGUROS COLOMBIA S.A.
UNIÓN TEMPORAL CHUBB SEGUROS COLOMBIA S.A. - HDI SEGUROS S.A. 
</t>
    </r>
    <r>
      <rPr>
        <b/>
        <sz val="10"/>
        <color theme="1"/>
        <rFont val="Arial"/>
        <family val="2"/>
      </rPr>
      <t>GRUPO 2:</t>
    </r>
    <r>
      <rPr>
        <sz val="10"/>
        <color theme="1"/>
        <rFont val="Arial"/>
        <family val="2"/>
      </rPr>
      <t xml:space="preserve">
UNIÓN TEMPORAL ASEGURADORA SOLIDARIA-SEGUROS DEL ESTADO.</t>
    </r>
  </si>
  <si>
    <r>
      <rPr>
        <b/>
        <sz val="10"/>
        <color theme="1"/>
        <rFont val="Arial"/>
        <family val="2"/>
      </rPr>
      <t>GRUPO 1:</t>
    </r>
    <r>
      <rPr>
        <sz val="10"/>
        <color theme="1"/>
        <rFont val="Arial"/>
        <family val="2"/>
      </rPr>
      <t xml:space="preserve">
UNIÓN TEMPORAL AXA COLPATRIA SEGUROS S.A.  –SBS SEGUROS COLOMBIA S.A.
</t>
    </r>
    <r>
      <rPr>
        <b/>
        <sz val="10"/>
        <color theme="1"/>
        <rFont val="Arial"/>
        <family val="2"/>
      </rPr>
      <t>GRUPO 2:</t>
    </r>
    <r>
      <rPr>
        <sz val="10"/>
        <color theme="1"/>
        <rFont val="Arial"/>
        <family val="2"/>
      </rPr>
      <t xml:space="preserve">
UNIÓN TEMPORAL ASEGURADORA SOLIDARIA-SEGUROS DEL ESTADO.</t>
    </r>
  </si>
  <si>
    <t>El INSTITUTO DE CASAS FISCALES DEL EJÉRCITO pagará al contratista el valor del contrato en un ÚNICO PAGO dentro de los treinta (30) días calendarios siguientes al recibo a satisfacción de las pólizas a contratar, previo cumplimiento de los requisitos de perfeccionamiento, expedición del registro presupuestal y suscripción del acta de inicio</t>
  </si>
  <si>
    <r>
      <rPr>
        <b/>
        <sz val="10"/>
        <color theme="1"/>
        <rFont val="Arial"/>
        <family val="2"/>
      </rPr>
      <t>GRUPO 1:</t>
    </r>
    <r>
      <rPr>
        <sz val="10"/>
        <color theme="1"/>
        <rFont val="Arial"/>
        <family val="2"/>
      </rPr>
      <t xml:space="preserve">
Todo Riesgo Daños Materiales, Automóviles, Manejo Global Entidades Oficiales y Responsabilidad Civil Extracontractual.
</t>
    </r>
    <r>
      <rPr>
        <b/>
        <sz val="10"/>
        <color theme="1"/>
        <rFont val="Arial"/>
        <family val="2"/>
      </rPr>
      <t>GRUPO 2:</t>
    </r>
    <r>
      <rPr>
        <sz val="10"/>
        <color theme="1"/>
        <rFont val="Arial"/>
        <family val="2"/>
      </rPr>
      <t xml:space="preserve">
Responsabilidad Civil Servidores Públicos</t>
    </r>
  </si>
  <si>
    <t>MINISTERIO DE HACIENDA</t>
  </si>
  <si>
    <t>selección abreviada</t>
  </si>
  <si>
    <t>https://community.secop.gov.co/Public/Tendering/OpportunityDetail/Index?noticeUID=CO1.NTC.809325&amp;isFromPublicArea=True&amp;isModal=False</t>
  </si>
  <si>
    <t>https://community.secop.gov.co/Public/Tendering/OpportunityDetail/Index?noticeUID=CO1.NTC.913912&amp;isFromPublicArea=True&amp;isModal=False</t>
  </si>
  <si>
    <t>https://community.secop.gov.co/Public/Tendering/ContractNoticePhases/View?PPI=CO1.PPI.4582432&amp;isFromPublicArea=True&amp;isModal=False</t>
  </si>
  <si>
    <t>MHCP-LP-04-2019</t>
  </si>
  <si>
    <t>MHCP-LP-07-2019</t>
  </si>
  <si>
    <t>MHCP-SAMC-01-2019</t>
  </si>
  <si>
    <t>LA NACION - MINISTERIO DE HACIENDA Y CREDITO PUBLICO, requiere contratar la póliza de vehículos terrestres de transporte público urbano e intermunicipal, y embarcaciones fluviales, que los ampare ante pérdidas totales o parciales provenientes de los actos a que se refiere el artículo 6º de la Ley 782 de 2002, o en los casos en que la alteración del orden público lo amerite, incluidos los ataques terroristas cometidos por los Grupos Armados Organizados (GAO) de acuerdo con su definición y clasificación determinada por el Consejo de Seguridad Nacional, en los términos y alcances contenidos en el Texto de la póliza AETMH2019.</t>
  </si>
  <si>
    <t xml:space="preserve">LA NACIÓN - MINISTERIO DE HACIENDA Y CRÉDITO PÚBLICO, requiere seleccionar la(s) compañía(s) de seguros con la(s) que se contratarán las pólizas de seguros generales que otorguen la adecuada protección de los bienes e intereses patrimoniales asegurables o aquellos por cuales sea o llegare a ser legalmente responsable, descritas a continuación, así:
GRUPO PÓLIZAS
GRUPO 1 Todo Riesgo Daños Materiales
Global de Manejo para Entidades Oficiales
Responsabilidad Civil Extracontractual
GRUPO 2 Responsabilidad Civil Servidores Públicos
</t>
  </si>
  <si>
    <t xml:space="preserve">LA NACIÓN - MINISTERIO DE HACIENDA Y CRÉDITO PÚBLICO, requiere seleccionar la(s) compañía(s) de seguros con la(s) que se contratarán las pólizas de seguros generales que otorguen la adecuada protección de los bienes e intereses patrimoniales asegurables o aquellos por cuales sea o llegare a ser legalmente responsable, descritas a continuación, así:
PÓLIZAS
Responsabilidad Civil Servidores Públicos
</t>
  </si>
  <si>
    <t>GRUPO 1 $1.482.940.790</t>
  </si>
  <si>
    <t>GRUPO 2 $1.380.662.748</t>
  </si>
  <si>
    <t>1348 DIAS</t>
  </si>
  <si>
    <t>GRUPO 1  1.96 DIAS
GRUPO 2 NO SE AJUDICO</t>
  </si>
  <si>
    <t>365 DIAS</t>
  </si>
  <si>
    <t>LA PREVISORA  
MAPFRE
ALLIANZ
ASEGURADORA SOLIDARIA</t>
  </si>
  <si>
    <t>ZURICH
PREVISORA
MAPFRE
ALLIANZ
ASEGURADORA SOLIDARIA</t>
  </si>
  <si>
    <t>ASEGURADORA SOLIDARIA</t>
  </si>
  <si>
    <r>
      <rPr>
        <b/>
        <sz val="10"/>
        <color theme="1"/>
        <rFont val="Arial"/>
        <family val="2"/>
      </rPr>
      <t>GRUPO 1:</t>
    </r>
    <r>
      <rPr>
        <sz val="10"/>
        <color theme="1"/>
        <rFont val="Arial"/>
        <family val="2"/>
      </rPr>
      <t xml:space="preserve"> UNION TEMPORAL ASEGURADORA SOLIDARIA, ZURICH COLOMBIA SEGUROS S.A., ALLIANZ SEGUROS S.A. 
</t>
    </r>
    <r>
      <rPr>
        <b/>
        <sz val="10"/>
        <color theme="1"/>
        <rFont val="Arial"/>
        <family val="2"/>
      </rPr>
      <t xml:space="preserve">GRUPO 2: </t>
    </r>
    <r>
      <rPr>
        <sz val="10"/>
        <color theme="1"/>
        <rFont val="Arial"/>
        <family val="2"/>
      </rPr>
      <t xml:space="preserve">NO SE ADJUDICO
</t>
    </r>
    <r>
      <rPr>
        <b/>
        <sz val="10"/>
        <color theme="1"/>
        <rFont val="Arial"/>
        <family val="2"/>
      </rPr>
      <t/>
    </r>
  </si>
  <si>
    <r>
      <t>ASEGURADORA SOLIDARIA</t>
    </r>
    <r>
      <rPr>
        <b/>
        <sz val="10"/>
        <color theme="1"/>
        <rFont val="Arial"/>
        <family val="2"/>
      </rPr>
      <t/>
    </r>
  </si>
  <si>
    <t>UN único pago al contratista el valor del contrato una vez se encuentre aprobado el PAC (Programa Anual Mensualizado de Caja), dentro de los sesenta (60) días calendarios siguientes a la radicación en la Subdirección Financiera</t>
  </si>
  <si>
    <r>
      <rPr>
        <b/>
        <sz val="10"/>
        <color theme="1"/>
        <rFont val="Arial"/>
        <family val="2"/>
      </rPr>
      <t>GRUPO 1:</t>
    </r>
    <r>
      <rPr>
        <sz val="10"/>
        <color theme="1"/>
        <rFont val="Arial"/>
        <family val="2"/>
      </rPr>
      <t xml:space="preserve"> PAGO EN TRES INSTALAMENTOS AÑO 2019 , 2020 Y 2021 DENTRO DE LOS 60 DIAS CALENDARIO SIGUIENTES A LA RADICACION EN LA SUBDIRECCION FINANCIERA
</t>
    </r>
    <r>
      <rPr>
        <b/>
        <sz val="10"/>
        <color theme="1"/>
        <rFont val="Arial"/>
        <family val="2"/>
      </rPr>
      <t xml:space="preserve">GRUPO 2: </t>
    </r>
    <r>
      <rPr>
        <sz val="10"/>
        <color theme="1"/>
        <rFont val="Arial"/>
        <family val="2"/>
      </rPr>
      <t xml:space="preserve">NO SE ADJUDICO
</t>
    </r>
    <r>
      <rPr>
        <b/>
        <sz val="10"/>
        <color theme="1"/>
        <rFont val="Arial"/>
        <family val="2"/>
      </rPr>
      <t/>
    </r>
  </si>
  <si>
    <r>
      <t xml:space="preserve">UN UNICO PAGO DENTRO DE LOS 60 DIAS CALENDARIO SIGUIENTES A LA RADICACION EN LA SUBDIRECCION FINANCIERA
</t>
    </r>
    <r>
      <rPr>
        <sz val="10"/>
        <color theme="1"/>
        <rFont val="Arial"/>
        <family val="2"/>
      </rPr>
      <t xml:space="preserve">
</t>
    </r>
    <r>
      <rPr>
        <b/>
        <sz val="10"/>
        <color theme="1"/>
        <rFont val="Arial"/>
        <family val="2"/>
      </rPr>
      <t/>
    </r>
  </si>
  <si>
    <t>N/A</t>
  </si>
  <si>
    <r>
      <rPr>
        <b/>
        <sz val="10"/>
        <color indexed="8"/>
        <rFont val="Arial"/>
        <family val="2"/>
      </rPr>
      <t>GRUPO No. 1:</t>
    </r>
    <r>
      <rPr>
        <sz val="10"/>
        <color indexed="8"/>
        <rFont val="Arial"/>
        <family val="2"/>
      </rPr>
      <t xml:space="preserve"> Todo Riesgo daños materiales, Manjeo y RCE,  
</t>
    </r>
    <r>
      <rPr>
        <b/>
        <sz val="10"/>
        <color indexed="8"/>
        <rFont val="Arial"/>
        <family val="2"/>
      </rPr>
      <t>GRUPO No.2</t>
    </r>
    <r>
      <rPr>
        <sz val="10"/>
        <color indexed="8"/>
        <rFont val="Arial"/>
        <family val="2"/>
      </rPr>
      <t>:  No se adjudicó</t>
    </r>
  </si>
  <si>
    <t xml:space="preserve">MINISTERIO DE HACIENDA </t>
  </si>
  <si>
    <t>LIMITE ASEGURADO ALTO  
SITUACIÓN DE MERCADO</t>
  </si>
  <si>
    <t>RAMO</t>
  </si>
  <si>
    <t>PROCESOS DECLARADOS DESIERTOS DESDE EL AÑO 2016 AL 2018</t>
  </si>
  <si>
    <t>Licitacion Pública</t>
  </si>
  <si>
    <t>LP00-07-2019</t>
  </si>
  <si>
    <t>EL OBJETO DEL CONTRATO ES: “CONTRATAR LOS SEGUROS REQUERIDOS PARA LA ADECUADA PROTECCIÓN DE LOS BIENES E INTERESES PATRIMONIALES DE PROPIEDAD DE LA ENTIDAD Y DE AQUELLOS POR LOS CUALES ES LEGALMENTE RESPONSABLE, CON UNA COMPAÑÍA DE SEGUROS LEGALMENTE AUTORIZADA POR LA SUPERINTENDENCIA FINANCIERA DE COLOMBIA DENTRO DEL TERRITORIO NACIONAL Y LOS DEMÁS SEGUROS  QUE SE REQUIERA PARA LA PROTECCIÓN DE SUS BIENES Y PATRIMONIO.”</t>
  </si>
  <si>
    <r>
      <rPr>
        <b/>
        <sz val="10"/>
        <color theme="1"/>
        <rFont val="Arial"/>
        <family val="2"/>
      </rPr>
      <t>Grupo 1</t>
    </r>
    <r>
      <rPr>
        <sz val="10"/>
        <color theme="1"/>
        <rFont val="Arial"/>
        <family val="2"/>
      </rPr>
      <t xml:space="preserve">
16 de diciembre de 2019
1 de agosto de 2022 (959 Dias)
</t>
    </r>
    <r>
      <rPr>
        <b/>
        <sz val="10"/>
        <color theme="1"/>
        <rFont val="Arial"/>
        <family val="2"/>
      </rPr>
      <t xml:space="preserve">Grupo 2 </t>
    </r>
    <r>
      <rPr>
        <sz val="10"/>
        <color theme="1"/>
        <rFont val="Arial"/>
        <family val="2"/>
      </rPr>
      <t xml:space="preserve">
16 de diciembre de 2019 
16 de diciembre de 2021 (731 Dias)
</t>
    </r>
    <r>
      <rPr>
        <b/>
        <sz val="10"/>
        <color theme="1"/>
        <rFont val="Arial"/>
        <family val="2"/>
      </rPr>
      <t>Grupo 3</t>
    </r>
    <r>
      <rPr>
        <sz val="10"/>
        <color theme="1"/>
        <rFont val="Arial"/>
        <family val="2"/>
      </rPr>
      <t xml:space="preserve"> 
16 de diciembre de 2019 
16 de diciembre de 2021 (731 Dias)
</t>
    </r>
    <r>
      <rPr>
        <b/>
        <sz val="10"/>
        <color theme="1"/>
        <rFont val="Arial"/>
        <family val="2"/>
      </rPr>
      <t>Grupo 4</t>
    </r>
    <r>
      <rPr>
        <sz val="10"/>
        <color theme="1"/>
        <rFont val="Arial"/>
        <family val="2"/>
      </rPr>
      <t xml:space="preserve">
16 de diciembre de 2019 
19 de junio de 2021 (551 Dias)
</t>
    </r>
    <r>
      <rPr>
        <b/>
        <sz val="10"/>
        <color theme="1"/>
        <rFont val="Arial"/>
        <family val="2"/>
      </rPr>
      <t>Grupo 5</t>
    </r>
    <r>
      <rPr>
        <sz val="10"/>
        <color theme="1"/>
        <rFont val="Arial"/>
        <family val="2"/>
      </rPr>
      <t xml:space="preserve">
16 de diciembre de 2019 
1 de agosto de 2022 (959 Dias)</t>
    </r>
  </si>
  <si>
    <t>UNION TEMPORAL
ASEGURADORA SOLIDARIA DE COLOMBIA S.A.
HDI SEGUROS S.A
SBS SEGUROS S.A.
SURAMERICANA
POSITIVA</t>
  </si>
  <si>
    <t>Vigencia Fiscal</t>
  </si>
  <si>
    <r>
      <rPr>
        <b/>
        <sz val="11"/>
        <color indexed="8"/>
        <rFont val="Arial"/>
        <family val="2"/>
      </rPr>
      <t xml:space="preserve">Grupo 1
</t>
    </r>
    <r>
      <rPr>
        <sz val="11"/>
        <color indexed="8"/>
        <rFont val="Arial"/>
        <family val="2"/>
      </rPr>
      <t xml:space="preserve">Todo Riesgo Daños Materiales
Manejo Global  Entidades Estatales
Responsabilidad Civil Extracontractual
Transporte de Mercancías
Transporte de Valores
</t>
    </r>
    <r>
      <rPr>
        <b/>
        <sz val="11"/>
        <color indexed="8"/>
        <rFont val="Arial"/>
        <family val="2"/>
      </rPr>
      <t>Grupo 2</t>
    </r>
    <r>
      <rPr>
        <sz val="11"/>
        <color indexed="8"/>
        <rFont val="Arial"/>
        <family val="2"/>
      </rPr>
      <t xml:space="preserve"> 
Infidelidad y Riesgos Financieros
</t>
    </r>
    <r>
      <rPr>
        <b/>
        <sz val="11"/>
        <color indexed="8"/>
        <rFont val="Arial"/>
        <family val="2"/>
      </rPr>
      <t xml:space="preserve">
Grupo 3</t>
    </r>
    <r>
      <rPr>
        <sz val="11"/>
        <color indexed="8"/>
        <rFont val="Arial"/>
        <family val="2"/>
      </rPr>
      <t xml:space="preserve"> 
Responsabilidad Civil Servidores Públicos
</t>
    </r>
    <r>
      <rPr>
        <b/>
        <sz val="11"/>
        <color indexed="8"/>
        <rFont val="Arial"/>
        <family val="2"/>
      </rPr>
      <t>Grupo 4</t>
    </r>
    <r>
      <rPr>
        <sz val="11"/>
        <color indexed="8"/>
        <rFont val="Arial"/>
        <family val="2"/>
      </rPr>
      <t xml:space="preserve">
Responsabilidad Civil - Cyber
</t>
    </r>
    <r>
      <rPr>
        <b/>
        <sz val="11"/>
        <color indexed="8"/>
        <rFont val="Arial"/>
        <family val="2"/>
      </rPr>
      <t xml:space="preserve">
Grupo 5</t>
    </r>
    <r>
      <rPr>
        <sz val="11"/>
        <color indexed="8"/>
        <rFont val="Arial"/>
        <family val="2"/>
      </rPr>
      <t xml:space="preserve">
Accidentes Personales</t>
    </r>
  </si>
  <si>
    <t>FEDERACIÓN COLOMBIANA DE MUNICIPIOS</t>
  </si>
  <si>
    <t>https://www.contratos.gov.co/consultas/detalleProceso.do?numConstancia=20-1-208151</t>
  </si>
  <si>
    <t>01 DE 2020</t>
  </si>
  <si>
    <t>CONTRATAR LOS SEGUROS QUE AMPAREN LOS INTERESES PATRIMONIALES ACTUALES Y FUTUROS, ASÍ COMO LOS BIENES DE PROPIEDAD DE LA FEDERACIÓN COLOMBIANA DE MUNICIPIOS EN CUMPLIMIENTO DE LA FUNCIÓN PÚBLICA DELEGADA DENTRO DEL TERRITORIO NACIONAL, QUE ESTÉN BAJO SU RESPONSABILIDAD Y CUSTODIA Y AQUELLOS QUE SEAN ADQUIRIDOS PARA DESARROLLAR SU ACTIVIDAD Y CUALQUIER OTRA PÓLIZA DE SEGUROS QUE REQUIERA LA ENTIDAD EN EL DESARROLLO DE SU ACTIVIDAD</t>
  </si>
  <si>
    <t>GRUPO 1: $162.164.360</t>
  </si>
  <si>
    <t>GRUPO 2: $1.960.800</t>
  </si>
  <si>
    <t>GRUPO 3: $147.062.580</t>
  </si>
  <si>
    <t>GRUPO 4: $229.957.980</t>
  </si>
  <si>
    <t xml:space="preserve">Contrato 1: 531 días
Contrato 2: 180 días
</t>
  </si>
  <si>
    <t>MAPFRE
CHUBB
SOLIDARIA
PREVISORA</t>
  </si>
  <si>
    <t>Grupo 1 y 3: Mapfre
Grupo 2 y 4: Previsora</t>
  </si>
  <si>
    <t>El valor de Primas se realiza en un solo pago</t>
  </si>
  <si>
    <t>GRUPO No. 1: TRDM, RCE, MANEJO, AUTOS.
GRUPO No. 2: SOAT
GRUPO No. 3: IRF
GRUPO No. 4: rcsp</t>
  </si>
  <si>
    <t>2019-2022</t>
  </si>
  <si>
    <t>IDU-LP-SGGC-017-2019</t>
  </si>
  <si>
    <t>IIDU-SA-SGGC-001-2019</t>
  </si>
  <si>
    <t xml:space="preserve"> CONTRATAR EL PROGRAMA DE SEGUROS QUE AMPARE LOS INTERESES PATRIMONIALES ACTUALES Y FUTUROS, ASÍ COMO LOS BIENES DE PROPIEDAD DEL INSTITUTO DE DESARROLLO URBANO - IDU Y/O TRANSMILENIO S.A., QUE ESTÉN BAJO SU RESPONSABILIDAD Y CUSTODIA Y AQUELLOS QUE SEAN ADQUIRIDOS PARA DESARROLLAR LAS FUNCIONES INHERENTES A SU ACTIVIDAD, DE ACUERDO CON LAS CONDICIONES CONTENIDAS EN EL PLIEGO </t>
  </si>
  <si>
    <t>CONTRATAR EL PROGRAMA DE SEGUROS QUE AMPARE LOS INTERESES PATRIMONIALES ACTUALES Y FUTUROS, ASÍ COMO LOS BIENES DE PROPIEDAD DEL INSTITUTO DE DESARROLLO URBANO - IDU Y/O TRANSMILENIO S.A., QUE ESTÉN BAJO SU RESPONSABILIDAD Y CUSTODIA Y AQUELLOS QUE SEAN ADQUIRIDOS PARA DESARROLLAR LAS FUNCIONES INHERENTES A SU ACTIVIDAD, DE ACUERDO CON LAS CONDICIONES CONTENIDAS EN EL PLIEGO</t>
  </si>
  <si>
    <t>GRUPO 1: $5,202,359,823</t>
  </si>
  <si>
    <t>GRUPO 1: $10,125,989,600</t>
  </si>
  <si>
    <t>GRUPO 2:$1,127,946,987</t>
  </si>
  <si>
    <t>GRUPO 2:$931,655,891</t>
  </si>
  <si>
    <t>GRUPO 3:$3,517.101.777</t>
  </si>
  <si>
    <t>GRUPO 3:$560,142,253</t>
  </si>
  <si>
    <t>GRUPO 4:$569,543,781</t>
  </si>
  <si>
    <t>GRUPO 5:$3,517,101,777</t>
  </si>
  <si>
    <t>Contrato 1: 184 días
Contrato 2: 367 días
Contrato 2: 548 días</t>
  </si>
  <si>
    <t>Contrato 1: 230 días
Contrato 2: 470 días
Contrato 3: 357 días
Contrato 4: 367 días
Contrato 5: 548 días</t>
  </si>
  <si>
    <t>NINGUNO</t>
  </si>
  <si>
    <t>UT LA PREVISORA S.A. COMPAÑÍA DE SEGUROS- SEGUROS SURAMERICANA S.A,.
CHUBB SEGUROS COLOMBIA S.A.</t>
  </si>
  <si>
    <r>
      <rPr>
        <b/>
        <sz val="11"/>
        <color indexed="8"/>
        <rFont val="Arial"/>
        <family val="2"/>
      </rPr>
      <t>GRUPO 3 :</t>
    </r>
    <r>
      <rPr>
        <sz val="11"/>
        <color indexed="8"/>
        <rFont val="Arial"/>
        <family val="2"/>
      </rPr>
      <t xml:space="preserve"> UT LA PREVISORA S.A. COMPAÑÍA DE SEGUROS- SEGUROS SURAMERICANA S.A,.; </t>
    </r>
    <r>
      <rPr>
        <b/>
        <sz val="11"/>
        <color indexed="8"/>
        <rFont val="Arial"/>
        <family val="2"/>
      </rPr>
      <t>GRUPO 5:</t>
    </r>
    <r>
      <rPr>
        <sz val="11"/>
        <color indexed="8"/>
        <rFont val="Arial"/>
        <family val="2"/>
      </rPr>
      <t>CHUBB SEGUROS COLOMBIA S.A.</t>
    </r>
  </si>
  <si>
    <r>
      <rPr>
        <b/>
        <sz val="10"/>
        <color indexed="8"/>
        <rFont val="Arial"/>
        <family val="2"/>
      </rPr>
      <t xml:space="preserve">GRUPO No. 1: </t>
    </r>
    <r>
      <rPr>
        <sz val="10"/>
        <color indexed="8"/>
        <rFont val="Arial"/>
        <family val="2"/>
      </rPr>
      <t>Todo Riesgo obras civiles terminadas y Responsabilidad Civil Extracontractual.</t>
    </r>
    <r>
      <rPr>
        <b/>
        <sz val="10"/>
        <color indexed="8"/>
        <rFont val="Arial"/>
        <family val="2"/>
      </rPr>
      <t xml:space="preserve">
GRUPO No. 2:</t>
    </r>
    <r>
      <rPr>
        <sz val="10"/>
        <color indexed="8"/>
        <rFont val="Arial"/>
        <family val="2"/>
      </rPr>
      <t xml:space="preserve"> Todo Riesgo Daños Materiales, Automóviles, Manejo Global Estatal,  Infidelidad y Riesgos Financieros, Transporte de Mercancias y Transporte  de Valores.
</t>
    </r>
    <r>
      <rPr>
        <b/>
        <sz val="10"/>
        <color indexed="8"/>
        <rFont val="Arial"/>
        <family val="2"/>
      </rPr>
      <t>GRUPO No.3</t>
    </r>
    <r>
      <rPr>
        <sz val="10"/>
        <color indexed="8"/>
        <rFont val="Arial"/>
        <family val="2"/>
      </rPr>
      <t>:Responsabilidad Civil  Servidores Públicos.</t>
    </r>
  </si>
  <si>
    <r>
      <rPr>
        <b/>
        <sz val="10"/>
        <color indexed="8"/>
        <rFont val="Arial"/>
        <family val="2"/>
      </rPr>
      <t>GRUPO No. 3:</t>
    </r>
    <r>
      <rPr>
        <sz val="10"/>
        <color indexed="8"/>
        <rFont val="Arial"/>
        <family val="2"/>
      </rPr>
      <t xml:space="preserve"> Todo Riesgo Daños Materiales, Automóviles, Manejo Global Estatal, Transporte de Mercancias y Transporte  de Valores.
</t>
    </r>
    <r>
      <rPr>
        <b/>
        <sz val="10"/>
        <color indexed="8"/>
        <rFont val="Arial"/>
        <family val="2"/>
      </rPr>
      <t>GRUPO No.5</t>
    </r>
    <r>
      <rPr>
        <sz val="10"/>
        <color indexed="8"/>
        <rFont val="Arial"/>
        <family val="2"/>
      </rPr>
      <t>:Responsabilidad Civil Servidores Públicos.</t>
    </r>
  </si>
  <si>
    <t>https://www.contratos.gov.co/consultas/detalleProceso.do?numConstancia=19-1-202066</t>
  </si>
  <si>
    <t>LP-4-2019</t>
  </si>
  <si>
    <t>SELECCIONAR A LA COMPAÑÍA DE SEGUROS LEGALMENTE AUTORIZADA PARA FUNCIONAR EN EL PAIS CON LA QUE SE CONTRATE LOS SIGUIENTES SEGUROS TODO RIESGO DAÑOS MATERIALES, MANEJO GLOBAL PARA ENTIDADES OFICIALES, RESPONSABILIDAD CIVIL EXTRACONTRACTUAL, RESPONSABILIDAD CIVIL SERVIDORES PUBLICOS, VIDA GRUPO LEY 16 DE 1988 Y VIDA GRUPO ARTICULO 176 DECRETO 262 DE 2000</t>
  </si>
  <si>
    <t>GRUPO 1: $310.712.167</t>
  </si>
  <si>
    <t>GRUPO 2:$232.243.661</t>
  </si>
  <si>
    <t>GRUPO 3:$ 2.026.344.502</t>
  </si>
  <si>
    <t>268 DÍAS</t>
  </si>
  <si>
    <t>HDI SEGUROS DE VIDA S.A., POSITIVA COMPAÑÍA DE SEGUROS S.A., CIA MUNDIAL DE SEGUROS S.A. U.T. AXA COLPATRIA -SBS SEGUROS COLOMBIA S.A., ASEGURADORA SOLIDARIA DE COLOMBIA, ALLIANZ SEGUROS, LA PREVISORA CIA SEGUROS, U.T. LA PREVISORA -CHUNN SEGUROS DE COLOMBIA S.A.</t>
  </si>
  <si>
    <r>
      <rPr>
        <b/>
        <sz val="11"/>
        <color indexed="8"/>
        <rFont val="Arial"/>
        <family val="2"/>
      </rPr>
      <t>GRUPO 1</t>
    </r>
    <r>
      <rPr>
        <sz val="11"/>
        <color indexed="8"/>
        <rFont val="Arial"/>
        <family val="2"/>
      </rPr>
      <t xml:space="preserve">:AXA COLPATRIA- SBS SEGUROS COLOMBIA S.A.
GRUPO 2: ASEGURADORA SOLIDARIA 
GRUPO 3: CIA MUNDIAL DE SEGUROS S.A. </t>
    </r>
  </si>
  <si>
    <t xml:space="preserve">La Procuraduría General de la Nación, pagará el valor de las primas así: el cien por ciento (100%) del valor de la prima inicial en un plazo máximo de sesenta (60) días calendario, contados a partir de la fecha de aprobación de las pólizas; para los cobros correspondientes a las novedades por inclusiones de personas y de bienes (novedades) mensuales, se realizará dentro de los sesenta (60) días calendario siguientes a la fecha de entrega de los certificados respectivos, previa certificación por parte del supervisor del contrato y del corredor de seguros, en la cual conste haber recibido a satisfacción las respectivas pólizas en las condiciones contratadas. </t>
  </si>
  <si>
    <r>
      <rPr>
        <b/>
        <sz val="10"/>
        <color indexed="8"/>
        <rFont val="Arial"/>
        <family val="2"/>
      </rPr>
      <t>GRUPO No. 1:</t>
    </r>
    <r>
      <rPr>
        <sz val="10"/>
        <color indexed="8"/>
        <rFont val="Arial"/>
        <family val="2"/>
      </rPr>
      <t xml:space="preserve"> Todo Riesgo daño Material, Menejo Oficial y Responsabilidad Civil Extracontractual 
</t>
    </r>
    <r>
      <rPr>
        <b/>
        <sz val="10"/>
        <color indexed="8"/>
        <rFont val="Arial"/>
        <family val="2"/>
      </rPr>
      <t xml:space="preserve">GRUPO No. 2: </t>
    </r>
    <r>
      <rPr>
        <sz val="10"/>
        <color indexed="8"/>
        <rFont val="Arial"/>
        <family val="2"/>
      </rPr>
      <t xml:space="preserve">Responsabilidad Civil Servidores Públicos
</t>
    </r>
    <r>
      <rPr>
        <b/>
        <sz val="10"/>
        <color indexed="8"/>
        <rFont val="Arial"/>
        <family val="2"/>
      </rPr>
      <t xml:space="preserve"> GRUPO 3: </t>
    </r>
    <r>
      <rPr>
        <sz val="10"/>
        <color indexed="8"/>
        <rFont val="Arial"/>
        <family val="2"/>
      </rPr>
      <t>Vida Grupo Ley 16 de 1988 y Decreto 262</t>
    </r>
  </si>
  <si>
    <t>PROCURADURIA GENERAL DE LA NACIÓN</t>
  </si>
  <si>
    <t>LP_001_2020</t>
  </si>
  <si>
    <t>CONTRATAR CON UNA O VARIAS COMPAÑÍAS DE SEGUROS LEGALMENTE AUTORIZADA(S) PARA FUNCIONAR EN EL PAÍS, EL PROGRAMA DE SEGUROS REQUERIDO PARA LA ADECUADA PROTECCIÓN DE LOS BIENES E INTERESES PATRIMONIALES DE LA CÁMARA DE REPRESENTANTES, ASÍ COMO DE AQUELLOS POR LOS QUE SEA O FUERE  RESPONSABLE O LE CORRESPONDA ASEGURAR EN VIRTUD DE DISPOSICIÓN LEGAL O CONTRACTUAL, TRANSFIRIENDO LOS RIESGOS ASEGURABLES A LOS QUE SE ENCUENTRA EXPUESTA, MEDIANTE LA CONSTITUCIÓN DE LAS PÓLIZAS DE SEGUROS QUE SON OBJETO DEL PROCESO DE CONTRATACIÓN QUE DESARROLLARÁ Y CUYAS CONDICIONES TÉCNICAS Y ECONÓMICAS DE LOS SEGUROS SE ENCUENTRAN ESTABLECIDAS EN EL PLIEGO DE CONDICIONES</t>
  </si>
  <si>
    <t>Contratro 1: 177 días</t>
  </si>
  <si>
    <t>Se pagará el valor de las primas en un solo pago dentro de los treinta días (30) días calendarios siguientes, previa certificación del Supervisor del Contrato asesorado este ultimo por el corredor de seguros,  en la cual conste haber recibido a satisfaccion  las respectivas pólizas en las concidiones contratadas y previa disponibilidad del PAC.
Si las pólizas no han sido correctamente elaboradas, el término para el pago sólo empezará a contarse desde la fecha en que se presenten en debida forma.</t>
  </si>
  <si>
    <r>
      <t>GRUPO UNICO: T</t>
    </r>
    <r>
      <rPr>
        <sz val="11"/>
        <color indexed="8"/>
        <rFont val="Arial"/>
        <family val="2"/>
      </rPr>
      <t>odo Riesgo daños materiales , Manjeo, RCE, IRF, Automoviles, SOAT</t>
    </r>
  </si>
  <si>
    <t>CÁMARA DE REPRESENTANTES</t>
  </si>
  <si>
    <t>MINISTERIO DE TRABAJO</t>
  </si>
  <si>
    <t>SAMC- MT- 002 de 2020</t>
  </si>
  <si>
    <t>Contratar la cobertura de seguro de Responsabilidad Civil Servidores públicos, de conformidad con lo previsto en Artículo 43 de la Ley 2008 de 2019 y el Artículo 46 del Decreto 2411 de 2019, disposiciones que autorizan a las Entidades Estatales la contratación del seguro en los términos allí establecidos y normas que modifiquen o complementen.</t>
  </si>
  <si>
    <t>24/04/2020 hasta 12/02/2022</t>
  </si>
  <si>
    <t>LA PREVISORA S.A. COMPAÑÍA DE SEGUROS
-  CHUBB SEGUROS – ASEGURADORA SOLIDARIA DE COLOMBIA.</t>
  </si>
  <si>
    <t>ASEGURADORA SOLIDARIA DE COLOMBIA.</t>
  </si>
  <si>
    <t>Un solo pago a 60 dias.</t>
  </si>
  <si>
    <t>Poliza RCSP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</si>
</sst>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6" formatCode="&quot;$&quot;\ #,##0_);[Red]\(&quot;$&quot;\ #,##0\)"/>
    <numFmt numFmtId="8" formatCode="&quot;$&quot;\ #,##0.00_);[Red]\(&quot;$&quot;\ #,##0.00\)"/>
    <numFmt numFmtId="42" formatCode="_(&quot;$&quot;\ * #,##0_);_(&quot;$&quot;\ * \(#,##0\);_(&quot;$&quot;\ * &quot;-&quot;_);_(@_)"/>
    <numFmt numFmtId="44" formatCode="_(&quot;$&quot;\ * #,##0.00_);_(&quot;$&quot;\ * \(#,##0.00\);_(&quot;$&quot;\ * &quot;-&quot;??_);_(@_)"/>
    <numFmt numFmtId="43" formatCode="_(* #,##0.00_);_(* \(#,##0.00\);_(* &quot;-&quot;??_);_(@_)"/>
    <numFmt numFmtId="164" formatCode="&quot;$&quot;\ #,##0;[Red]\-&quot;$&quot;\ #,##0"/>
    <numFmt numFmtId="165" formatCode="_-* #,##0_-;\-* #,##0_-;_-* &quot;-&quot;_-;_-@_-"/>
    <numFmt numFmtId="166" formatCode="_-&quot;$&quot;\ * #,##0.00_-;\-&quot;$&quot;\ * #,##0.00_-;_-&quot;$&quot;\ * &quot;-&quot;??_-;_-@_-"/>
    <numFmt numFmtId="167" formatCode="_-* #,##0.00_-;\-* #,##0.00_-;_-* &quot;-&quot;??_-;_-@_-"/>
    <numFmt numFmtId="168" formatCode="_ &quot;$&quot;\ * #,##0.00_ ;_ &quot;$&quot;\ * \-#,##0.00_ ;_ &quot;$&quot;\ * &quot;-&quot;??_ ;_ @_ "/>
    <numFmt numFmtId="169" formatCode="_ * #,##0.00_ ;_ * \-#,##0.00_ ;_ * &quot;-&quot;??_ ;_ @_ "/>
    <numFmt numFmtId="170" formatCode="&quot;$&quot;\ #,##0"/>
    <numFmt numFmtId="171" formatCode="&quot;$&quot;\ #,##0.00"/>
    <numFmt numFmtId="172" formatCode="_(&quot;$&quot;\ * #,##0_);_(&quot;$&quot;\ * \(#,##0\);_(&quot;$&quot;\ * &quot;-&quot;??_);_(@_)"/>
    <numFmt numFmtId="173" formatCode="[$-C0A]d\ &quot;de&quot;\ mmmm\ &quot;de&quot;\ yyyy;@"/>
    <numFmt numFmtId="174" formatCode="_ [$€-2]\ * #,##0.00_ ;_ [$€-2]\ * \-#,##0.00_ ;_ [$€-2]\ * &quot;-&quot;??_ "/>
    <numFmt numFmtId="175" formatCode="[$$-240A]\ #,##0"/>
    <numFmt numFmtId="176" formatCode="_-* #,##0\ _€_-;\-* #,##0\ _€_-;_-* &quot;-&quot;\ _€_-;_-@_-"/>
    <numFmt numFmtId="177" formatCode="_-* #,##0.00\ _€_-;\-* #,##0.00\ _€_-;_-* &quot;-&quot;??\ _€_-;_-@_-"/>
    <numFmt numFmtId="178" formatCode="_-[$€-2]* #,##0.00_-;\-[$€-2]* #,##0.00_-;_-[$€-2]* &quot;-&quot;??_-"/>
    <numFmt numFmtId="179" formatCode="_-&quot;$&quot;* #,##0.00_-;\-&quot;$&quot;* #,##0.00_-;_-&quot;$&quot;* &quot;-&quot;??_-;_-@_-"/>
    <numFmt numFmtId="180" formatCode="_-[$€-2]* #,##0.00_-;\-[$€-2]* #,##0.00_-;_-[$€-2]* \-??_-"/>
    <numFmt numFmtId="181" formatCode="_-* #,##0.00_-;\-* #,##0.00_-;_-* \-??_-;_-@_-"/>
    <numFmt numFmtId="182" formatCode="_ * #,##0.00_ ;_ * \-#,##0.00_ ;_ * \-??_ ;_ @_ "/>
    <numFmt numFmtId="183" formatCode="_ &quot;$ &quot;* #,##0.00_ ;_ &quot;$ &quot;* \-#,##0.00_ ;_ &quot;$ &quot;* \-??_ ;_ @_ "/>
    <numFmt numFmtId="184" formatCode="_-\$* #,##0.00_-;&quot;-$&quot;* #,##0.00_-;_-\$* \-??_-;_-@_-"/>
    <numFmt numFmtId="185" formatCode="_-* #,##0.00\ _F_-;\-* #,##0.00\ _F_-;_-* &quot;-&quot;??\ _F_-;_-@_-"/>
    <numFmt numFmtId="186" formatCode="_-* #,##0.00\ _P_t_s_-;\-* #,##0.00\ _P_t_s_-;_-* &quot;-&quot;??\ _P_t_s_-;_-@_-"/>
    <numFmt numFmtId="187" formatCode="General_)"/>
    <numFmt numFmtId="188" formatCode="_(* #,##0_);_(* \(#,##0\);_(* &quot;-&quot;??_);_(@_)"/>
    <numFmt numFmtId="189" formatCode="&quot;$&quot;\ #,##0;&quot;$&quot;\ \-#,##0"/>
    <numFmt numFmtId="190" formatCode="_ &quot;$&quot;\ * #,##0_ ;_ &quot;$&quot;\ * \-#,##0_ ;_ &quot;$&quot;\ * &quot;-&quot;_ ;_ @_ "/>
    <numFmt numFmtId="191" formatCode="#,##0_ ;[Red]\-#,##0\ "/>
    <numFmt numFmtId="192" formatCode="&quot;$&quot;\ #,##0.00;[Red]&quot;$&quot;\ \-#,##0.00"/>
    <numFmt numFmtId="193" formatCode="\$#,##0\ ;\(\$#,##0\)"/>
    <numFmt numFmtId="194" formatCode="#,000"/>
    <numFmt numFmtId="195" formatCode="&quot;$&quot;#.##000\ ;\(&quot;$&quot;#.##000\)"/>
    <numFmt numFmtId="196" formatCode="&quot;$&quot;#.##0\ ;\(&quot;$&quot;#.##0\)"/>
    <numFmt numFmtId="197" formatCode="#.##0"/>
    <numFmt numFmtId="198" formatCode="_ * #,##0_ ;_ * \-#,##0_ ;_ * &quot;-&quot;_ ;_ @_ "/>
  </numFmts>
  <fonts count="71" x14ac:knownFonts="1">
    <font>
      <sz val="10"/>
      <name val="Arial"/>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0"/>
      <color indexed="8"/>
      <name val="Arial"/>
      <family val="2"/>
    </font>
    <font>
      <b/>
      <sz val="10"/>
      <color indexed="8"/>
      <name val="Arial"/>
      <family val="2"/>
    </font>
    <font>
      <sz val="11"/>
      <color indexed="8"/>
      <name val="Arial"/>
      <family val="2"/>
    </font>
    <font>
      <b/>
      <sz val="11"/>
      <color indexed="8"/>
      <name val="Arial"/>
      <family val="2"/>
    </font>
    <font>
      <sz val="48"/>
      <color indexed="56"/>
      <name val="Calibri"/>
      <family val="2"/>
    </font>
    <font>
      <sz val="11"/>
      <color theme="1"/>
      <name val="Calibri"/>
      <family val="2"/>
      <scheme val="minor"/>
    </font>
    <font>
      <u/>
      <sz val="7"/>
      <color theme="10"/>
      <name val="Arial"/>
      <family val="2"/>
    </font>
    <font>
      <u/>
      <sz val="11"/>
      <color theme="10"/>
      <name val="Calibri"/>
      <family val="2"/>
      <scheme val="minor"/>
    </font>
    <font>
      <sz val="10"/>
      <color theme="1"/>
      <name val="Arial"/>
      <family val="2"/>
    </font>
    <font>
      <i/>
      <sz val="10"/>
      <color theme="1"/>
      <name val="Arial"/>
      <family val="2"/>
    </font>
    <font>
      <b/>
      <sz val="10"/>
      <color theme="1"/>
      <name val="Arial"/>
      <family val="2"/>
    </font>
    <font>
      <sz val="9"/>
      <color theme="1"/>
      <name val="Calibri"/>
      <family val="2"/>
      <scheme val="minor"/>
    </font>
    <font>
      <sz val="36"/>
      <color theme="1"/>
      <name val="Calibri"/>
      <family val="2"/>
      <scheme val="minor"/>
    </font>
    <font>
      <b/>
      <sz val="20"/>
      <color theme="0"/>
      <name val="Calibri"/>
      <family val="2"/>
      <scheme val="minor"/>
    </font>
    <font>
      <b/>
      <sz val="20"/>
      <name val="Calibri"/>
      <family val="2"/>
      <scheme val="minor"/>
    </font>
    <font>
      <sz val="20"/>
      <color theme="1"/>
      <name val="Calibri"/>
      <family val="2"/>
      <scheme val="minor"/>
    </font>
    <font>
      <u/>
      <sz val="11"/>
      <color theme="10"/>
      <name val="Arial"/>
      <family val="2"/>
    </font>
    <font>
      <sz val="11"/>
      <color theme="1"/>
      <name val="Arial"/>
      <family val="2"/>
    </font>
    <font>
      <b/>
      <sz val="9"/>
      <color theme="1"/>
      <name val="Calibri"/>
      <family val="2"/>
      <scheme val="minor"/>
    </font>
    <font>
      <u/>
      <sz val="18"/>
      <color theme="10"/>
      <name val="Arial"/>
      <family val="2"/>
    </font>
    <font>
      <sz val="26"/>
      <color rgb="FFFF0000"/>
      <name val="Arial"/>
      <family val="2"/>
    </font>
    <font>
      <sz val="20"/>
      <color rgb="FFFF0000"/>
      <name val="Calibri"/>
      <family val="2"/>
      <scheme val="minor"/>
    </font>
    <font>
      <sz val="18"/>
      <color theme="1"/>
      <name val="Calibri"/>
      <family val="2"/>
      <scheme val="minor"/>
    </font>
    <font>
      <sz val="36"/>
      <color rgb="FFFF0000"/>
      <name val="Calibri"/>
      <family val="2"/>
      <scheme val="minor"/>
    </font>
    <font>
      <b/>
      <sz val="36"/>
      <name val="Calibri"/>
      <family val="2"/>
      <scheme val="minor"/>
    </font>
    <font>
      <sz val="12"/>
      <color theme="1"/>
      <name val="Times New Roman"/>
      <family val="1"/>
    </font>
    <font>
      <b/>
      <i/>
      <sz val="11"/>
      <color theme="1"/>
      <name val="Arial"/>
      <family val="2"/>
    </font>
    <font>
      <i/>
      <sz val="11"/>
      <color theme="1"/>
      <name val="Arial Narrow"/>
      <family val="2"/>
    </font>
    <font>
      <b/>
      <sz val="11"/>
      <color theme="1"/>
      <name val="Arial"/>
      <family val="2"/>
    </font>
    <font>
      <u/>
      <sz val="12"/>
      <color theme="10"/>
      <name val="Calibri"/>
      <family val="2"/>
      <scheme val="minor"/>
    </font>
    <font>
      <b/>
      <sz val="20"/>
      <color theme="1"/>
      <name val="Calibri"/>
      <family val="2"/>
      <scheme val="minor"/>
    </font>
    <font>
      <sz val="10"/>
      <color rgb="FF000000"/>
      <name val="Arial"/>
      <family val="2"/>
    </font>
    <font>
      <sz val="11"/>
      <name val="Arial"/>
      <family val="2"/>
    </font>
    <font>
      <b/>
      <sz val="11"/>
      <color theme="3"/>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name val="Arial Narrow"/>
      <family val="2"/>
    </font>
    <font>
      <sz val="10"/>
      <name val="Helv"/>
    </font>
    <font>
      <sz val="10"/>
      <name val="MS Sans Serif"/>
      <family val="2"/>
    </font>
    <font>
      <sz val="8"/>
      <name val="Arial"/>
      <family val="2"/>
    </font>
    <font>
      <sz val="12"/>
      <name val="Helv"/>
    </font>
    <font>
      <b/>
      <sz val="18"/>
      <name val="Arial"/>
      <family val="2"/>
    </font>
    <font>
      <b/>
      <sz val="12"/>
      <name val="Arial"/>
      <family val="2"/>
    </font>
    <font>
      <sz val="18"/>
      <name val="Arial"/>
      <family val="2"/>
    </font>
    <font>
      <i/>
      <sz val="12"/>
      <name val="Arial"/>
      <family val="2"/>
    </font>
    <font>
      <sz val="12"/>
      <name val="Times New Roman"/>
      <family val="1"/>
    </font>
    <font>
      <sz val="18"/>
      <name val="Times New Roman"/>
      <family val="1"/>
    </font>
    <font>
      <sz val="8"/>
      <name val="Times New Roman"/>
      <family val="1"/>
    </font>
    <font>
      <i/>
      <sz val="12"/>
      <name val="Times New Roman"/>
      <family val="1"/>
    </font>
    <font>
      <sz val="12"/>
      <name val="Arial"/>
      <family val="2"/>
    </font>
    <font>
      <sz val="11"/>
      <color rgb="FF000000"/>
      <name val="Calibri"/>
      <family val="2"/>
      <charset val="204"/>
    </font>
  </fonts>
  <fills count="34">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3"/>
        <bgColor indexed="64"/>
      </patternFill>
    </fill>
    <fill>
      <patternFill patternType="solid">
        <fgColor theme="9" tint="0.39997558519241921"/>
        <bgColor indexed="64"/>
      </patternFill>
    </fill>
    <fill>
      <patternFill patternType="solid">
        <fgColor rgb="FFFFFF00"/>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FF"/>
        <bgColor indexed="64"/>
      </patternFill>
    </fill>
  </fills>
  <borders count="38">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thin">
        <color indexed="64"/>
      </top>
      <bottom style="thin">
        <color indexed="64"/>
      </bottom>
      <diagonal/>
    </border>
    <border>
      <left/>
      <right style="thin">
        <color indexed="64"/>
      </right>
      <top style="medium">
        <color indexed="64"/>
      </top>
      <bottom style="double">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2222">
    <xf numFmtId="0" fontId="0" fillId="0" borderId="0"/>
    <xf numFmtId="174" fontId="4"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applyNumberFormat="0" applyFill="0" applyBorder="0" applyAlignment="0" applyProtection="0"/>
    <xf numFmtId="169" fontId="2"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168" fontId="2" fillId="0" borderId="0" applyFont="0" applyFill="0" applyBorder="0" applyAlignment="0" applyProtection="0"/>
    <xf numFmtId="44" fontId="11" fillId="0" borderId="0" applyFont="0" applyFill="0" applyBorder="0" applyAlignment="0" applyProtection="0"/>
    <xf numFmtId="44" fontId="5" fillId="0" borderId="0" applyFont="0" applyFill="0" applyBorder="0" applyAlignment="0" applyProtection="0"/>
    <xf numFmtId="0" fontId="11" fillId="0" borderId="0"/>
    <xf numFmtId="0" fontId="4" fillId="0" borderId="0"/>
    <xf numFmtId="0" fontId="12" fillId="0" borderId="0" applyNumberFormat="0" applyFill="0" applyBorder="0" applyAlignment="0" applyProtection="0">
      <alignment vertical="top"/>
      <protection locked="0"/>
    </xf>
    <xf numFmtId="42" fontId="2" fillId="0" borderId="0" applyFont="0" applyFill="0" applyBorder="0" applyAlignment="0" applyProtection="0"/>
    <xf numFmtId="0" fontId="1" fillId="0" borderId="0"/>
    <xf numFmtId="167"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40" fillId="21"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4" borderId="0" applyNumberFormat="0" applyBorder="0" applyAlignment="0" applyProtection="0"/>
    <xf numFmtId="0" fontId="40" fillId="21"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4" borderId="0" applyNumberFormat="0" applyBorder="0" applyAlignment="0" applyProtection="0"/>
    <xf numFmtId="0" fontId="40" fillId="25" borderId="0" applyNumberFormat="0" applyBorder="0" applyAlignment="0" applyProtection="0"/>
    <xf numFmtId="0" fontId="40" fillId="26" borderId="0" applyNumberFormat="0" applyBorder="0" applyAlignment="0" applyProtection="0"/>
    <xf numFmtId="0" fontId="40" fillId="27"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8" borderId="0" applyNumberFormat="0" applyBorder="0" applyAlignment="0" applyProtection="0"/>
    <xf numFmtId="0" fontId="47" fillId="12" borderId="0" applyNumberFormat="0" applyBorder="0" applyAlignment="0" applyProtection="0"/>
    <xf numFmtId="0" fontId="41" fillId="13" borderId="0" applyNumberFormat="0" applyBorder="0" applyAlignment="0" applyProtection="0"/>
    <xf numFmtId="0" fontId="42" fillId="29" borderId="29" applyNumberFormat="0" applyAlignment="0" applyProtection="0"/>
    <xf numFmtId="0" fontId="42" fillId="29" borderId="29" applyNumberFormat="0" applyAlignment="0" applyProtection="0"/>
    <xf numFmtId="0" fontId="43" fillId="30" borderId="30" applyNumberFormat="0" applyAlignment="0" applyProtection="0"/>
    <xf numFmtId="0" fontId="44" fillId="0" borderId="31" applyNumberFormat="0" applyFill="0" applyAlignment="0" applyProtection="0"/>
    <xf numFmtId="0" fontId="43" fillId="30" borderId="30" applyNumberFormat="0" applyAlignment="0" applyProtection="0"/>
    <xf numFmtId="0" fontId="45" fillId="0" borderId="0" applyNumberFormat="0" applyFill="0" applyBorder="0" applyAlignment="0" applyProtection="0"/>
    <xf numFmtId="0" fontId="40" fillId="25" borderId="0" applyNumberFormat="0" applyBorder="0" applyAlignment="0" applyProtection="0"/>
    <xf numFmtId="0" fontId="40" fillId="26" borderId="0" applyNumberFormat="0" applyBorder="0" applyAlignment="0" applyProtection="0"/>
    <xf numFmtId="0" fontId="40" fillId="27"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8" borderId="0" applyNumberFormat="0" applyBorder="0" applyAlignment="0" applyProtection="0"/>
    <xf numFmtId="0" fontId="46" fillId="16" borderId="29"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51" fillId="0" borderId="0" applyNumberFormat="0" applyFill="0" applyBorder="0" applyAlignment="0" applyProtection="0"/>
    <xf numFmtId="0" fontId="41" fillId="13" borderId="0" applyNumberFormat="0" applyBorder="0" applyAlignment="0" applyProtection="0"/>
    <xf numFmtId="0" fontId="53" fillId="0" borderId="32" applyNumberFormat="0" applyFill="0" applyAlignment="0" applyProtection="0"/>
    <xf numFmtId="0" fontId="54" fillId="0" borderId="33" applyNumberFormat="0" applyFill="0" applyAlignment="0" applyProtection="0"/>
    <xf numFmtId="0" fontId="45" fillId="0" borderId="34" applyNumberFormat="0" applyFill="0" applyAlignment="0" applyProtection="0"/>
    <xf numFmtId="0" fontId="45" fillId="0" borderId="0" applyNumberFormat="0" applyFill="0" applyBorder="0" applyAlignment="0" applyProtection="0"/>
    <xf numFmtId="0" fontId="47" fillId="12" borderId="0" applyNumberFormat="0" applyBorder="0" applyAlignment="0" applyProtection="0"/>
    <xf numFmtId="0" fontId="46" fillId="16" borderId="29" applyNumberFormat="0" applyAlignment="0" applyProtection="0"/>
    <xf numFmtId="0" fontId="44" fillId="0" borderId="31" applyNumberFormat="0" applyFill="0" applyAlignment="0" applyProtection="0"/>
    <xf numFmtId="169" fontId="2" fillId="0" borderId="0" applyFont="0" applyFill="0" applyBorder="0" applyAlignment="0" applyProtection="0"/>
    <xf numFmtId="177"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7" fontId="2" fillId="0" borderId="0" applyFont="0" applyFill="0" applyBorder="0" applyAlignment="0" applyProtection="0"/>
    <xf numFmtId="177" fontId="1"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48" fillId="31" borderId="0" applyNumberFormat="0" applyBorder="0" applyAlignment="0" applyProtection="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1" fillId="0" borderId="0"/>
    <xf numFmtId="0" fontId="1" fillId="0" borderId="0"/>
    <xf numFmtId="0" fontId="2" fillId="32" borderId="35" applyNumberFormat="0" applyFont="0" applyAlignment="0" applyProtection="0"/>
    <xf numFmtId="0" fontId="2" fillId="32" borderId="35" applyNumberFormat="0" applyFont="0" applyAlignment="0" applyProtection="0"/>
    <xf numFmtId="0" fontId="2" fillId="32" borderId="35" applyNumberFormat="0" applyFont="0" applyAlignment="0" applyProtection="0"/>
    <xf numFmtId="0" fontId="2" fillId="32" borderId="35" applyNumberFormat="0" applyFont="0" applyAlignment="0" applyProtection="0"/>
    <xf numFmtId="0" fontId="49" fillId="29" borderId="36"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9" fillId="29" borderId="36"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32" applyNumberFormat="0" applyFill="0" applyAlignment="0" applyProtection="0"/>
    <xf numFmtId="0" fontId="54" fillId="0" borderId="33" applyNumberFormat="0" applyFill="0" applyAlignment="0" applyProtection="0"/>
    <xf numFmtId="0" fontId="45" fillId="0" borderId="34" applyNumberFormat="0" applyFill="0" applyAlignment="0" applyProtection="0"/>
    <xf numFmtId="0" fontId="52" fillId="0" borderId="0" applyNumberFormat="0" applyFill="0" applyBorder="0" applyAlignment="0" applyProtection="0"/>
    <xf numFmtId="0" fontId="55" fillId="0" borderId="37" applyNumberFormat="0" applyFill="0" applyAlignment="0" applyProtection="0"/>
    <xf numFmtId="0" fontId="50" fillId="0" borderId="0" applyNumberFormat="0" applyFill="0" applyBorder="0" applyAlignment="0" applyProtection="0"/>
    <xf numFmtId="174" fontId="2" fillId="0" borderId="0" applyFont="0" applyFill="0" applyBorder="0" applyAlignment="0" applyProtection="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2" fillId="0" borderId="0" applyNumberFormat="0" applyFill="0" applyBorder="0" applyAlignment="0" applyProtection="0"/>
    <xf numFmtId="0" fontId="2" fillId="32" borderId="35" applyNumberFormat="0" applyFont="0" applyAlignment="0" applyProtection="0"/>
    <xf numFmtId="0" fontId="2" fillId="32" borderId="35" applyNumberFormat="0" applyFont="0" applyAlignment="0" applyProtection="0"/>
    <xf numFmtId="0" fontId="2" fillId="32" borderId="35" applyNumberFormat="0" applyFont="0" applyAlignment="0" applyProtection="0"/>
    <xf numFmtId="0" fontId="2" fillId="32" borderId="35" applyNumberFormat="0" applyFont="0" applyAlignment="0" applyProtection="0"/>
    <xf numFmtId="0" fontId="2" fillId="32" borderId="35" applyNumberFormat="0" applyFont="0" applyAlignment="0" applyProtection="0"/>
    <xf numFmtId="0" fontId="2" fillId="32" borderId="35" applyNumberFormat="0" applyFon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1" fillId="13" borderId="0" applyNumberFormat="0" applyBorder="0" applyAlignment="0" applyProtection="0"/>
    <xf numFmtId="0" fontId="42" fillId="29" borderId="29" applyNumberFormat="0" applyAlignment="0" applyProtection="0"/>
    <xf numFmtId="0" fontId="42" fillId="29" borderId="29" applyNumberFormat="0" applyAlignment="0" applyProtection="0"/>
    <xf numFmtId="0" fontId="42" fillId="29" borderId="29" applyNumberFormat="0" applyAlignment="0" applyProtection="0"/>
    <xf numFmtId="0" fontId="43" fillId="30" borderId="30" applyNumberFormat="0" applyAlignment="0" applyProtection="0"/>
    <xf numFmtId="0" fontId="43" fillId="30" borderId="30" applyNumberFormat="0" applyAlignment="0" applyProtection="0"/>
    <xf numFmtId="0" fontId="43" fillId="30" borderId="30" applyNumberFormat="0" applyAlignment="0" applyProtection="0"/>
    <xf numFmtId="0" fontId="44" fillId="0" borderId="31" applyNumberFormat="0" applyFill="0" applyAlignment="0" applyProtection="0"/>
    <xf numFmtId="0" fontId="44" fillId="0" borderId="31" applyNumberFormat="0" applyFill="0" applyAlignment="0" applyProtection="0"/>
    <xf numFmtId="0" fontId="44" fillId="0" borderId="31"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0" fillId="26" borderId="0" applyNumberFormat="0" applyBorder="0" applyAlignment="0" applyProtection="0"/>
    <xf numFmtId="0" fontId="40" fillId="26" borderId="0" applyNumberFormat="0" applyBorder="0" applyAlignment="0" applyProtection="0"/>
    <xf numFmtId="0" fontId="40" fillId="26" borderId="0" applyNumberFormat="0" applyBorder="0" applyAlignment="0" applyProtection="0"/>
    <xf numFmtId="0" fontId="40" fillId="27" borderId="0" applyNumberFormat="0" applyBorder="0" applyAlignment="0" applyProtection="0"/>
    <xf numFmtId="0" fontId="40" fillId="27" borderId="0" applyNumberFormat="0" applyBorder="0" applyAlignment="0" applyProtection="0"/>
    <xf numFmtId="0" fontId="40" fillId="27"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8" borderId="0" applyNumberFormat="0" applyBorder="0" applyAlignment="0" applyProtection="0"/>
    <xf numFmtId="0" fontId="40" fillId="28" borderId="0" applyNumberFormat="0" applyBorder="0" applyAlignment="0" applyProtection="0"/>
    <xf numFmtId="0" fontId="40" fillId="28" borderId="0" applyNumberFormat="0" applyBorder="0" applyAlignment="0" applyProtection="0"/>
    <xf numFmtId="0" fontId="46" fillId="16" borderId="29" applyNumberFormat="0" applyAlignment="0" applyProtection="0"/>
    <xf numFmtId="0" fontId="46" fillId="16" borderId="29" applyNumberFormat="0" applyAlignment="0" applyProtection="0"/>
    <xf numFmtId="0" fontId="46" fillId="16" borderId="29"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 fontId="39"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8"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8"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8"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4"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8"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0" fontId="47" fillId="12" borderId="0" applyNumberFormat="0" applyBorder="0" applyAlignment="0" applyProtection="0"/>
    <xf numFmtId="0" fontId="47" fillId="12" borderId="0" applyNumberFormat="0" applyBorder="0" applyAlignment="0" applyProtection="0"/>
    <xf numFmtId="0" fontId="47" fillId="12" borderId="0" applyNumberFormat="0" applyBorder="0" applyAlignment="0" applyProtection="0"/>
    <xf numFmtId="181" fontId="2" fillId="0" borderId="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81"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9"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81"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6" fontId="2" fillId="0" borderId="0" applyFont="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67" fontId="2" fillId="0" borderId="0" applyFont="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81" fontId="2" fillId="0" borderId="0" applyFill="0" applyBorder="0" applyAlignment="0" applyProtection="0"/>
    <xf numFmtId="176"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76" fontId="2"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69" fontId="2" fillId="0" borderId="0" applyFont="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82" fontId="2" fillId="0" borderId="0" applyFill="0" applyBorder="0" applyAlignment="0" applyProtection="0"/>
    <xf numFmtId="167" fontId="2" fillId="0" borderId="0" applyFont="0" applyFill="0" applyBorder="0" applyAlignment="0" applyProtection="0"/>
    <xf numFmtId="175" fontId="5" fillId="0" borderId="0" applyFont="0" applyFill="0" applyBorder="0" applyAlignment="0" applyProtection="0"/>
    <xf numFmtId="42" fontId="6" fillId="0" borderId="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5" fillId="0" borderId="0" applyFont="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8" fontId="5"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78" fontId="5"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79"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6"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6"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4" fontId="5"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4" fontId="5"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4"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6" fontId="2" fillId="0" borderId="0" applyFont="0" applyFill="0" applyBorder="0" applyAlignment="0" applyProtection="0"/>
    <xf numFmtId="44" fontId="2" fillId="0" borderId="0" applyFont="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183" fontId="2" fillId="0" borderId="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6"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4" fontId="2" fillId="0" borderId="0" applyFont="0" applyFill="0" applyBorder="0" applyAlignment="0" applyProtection="0"/>
    <xf numFmtId="44" fontId="6" fillId="0" borderId="0"/>
    <xf numFmtId="44" fontId="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6" fontId="2" fillId="0" borderId="0" applyFont="0" applyFill="0" applyBorder="0" applyAlignment="0" applyProtection="0"/>
    <xf numFmtId="179" fontId="2" fillId="0" borderId="0" applyFont="0" applyFill="0" applyBorder="0" applyAlignment="0" applyProtection="0"/>
    <xf numFmtId="168" fontId="5" fillId="0" borderId="0" applyFont="0" applyFill="0" applyBorder="0" applyAlignment="0" applyProtection="0"/>
    <xf numFmtId="44" fontId="2" fillId="0" borderId="0" applyFont="0" applyFill="0" applyBorder="0" applyAlignment="0" applyProtection="0"/>
    <xf numFmtId="179" fontId="5" fillId="0" borderId="0" applyFont="0" applyFill="0" applyBorder="0" applyAlignment="0" applyProtection="0"/>
    <xf numFmtId="179" fontId="5" fillId="0" borderId="0" applyFont="0" applyFill="0" applyBorder="0" applyAlignment="0" applyProtection="0"/>
    <xf numFmtId="0" fontId="48" fillId="31" borderId="0" applyNumberFormat="0" applyBorder="0" applyAlignment="0" applyProtection="0"/>
    <xf numFmtId="0" fontId="48" fillId="31" borderId="0" applyNumberFormat="0" applyBorder="0" applyAlignment="0" applyProtection="0"/>
    <xf numFmtId="0" fontId="48"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56" fillId="0" borderId="0"/>
    <xf numFmtId="0" fontId="2" fillId="0" borderId="0"/>
    <xf numFmtId="0" fontId="2" fillId="0" borderId="0"/>
    <xf numFmtId="0" fontId="1" fillId="0" borderId="0"/>
    <xf numFmtId="0" fontId="56"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6"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1" fillId="0" borderId="0"/>
    <xf numFmtId="0" fontId="6" fillId="0" borderId="0"/>
    <xf numFmtId="0" fontId="2" fillId="32" borderId="35" applyNumberFormat="0" applyFont="0" applyAlignment="0" applyProtection="0"/>
    <xf numFmtId="0" fontId="2" fillId="32" borderId="35"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9" fillId="29" borderId="36" applyNumberFormat="0" applyAlignment="0" applyProtection="0"/>
    <xf numFmtId="0" fontId="49" fillId="29" borderId="36" applyNumberFormat="0" applyAlignment="0" applyProtection="0"/>
    <xf numFmtId="0" fontId="49" fillId="29" borderId="36" applyNumberFormat="0" applyAlignment="0" applyProtection="0"/>
    <xf numFmtId="0" fontId="2" fillId="0" borderId="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3" fillId="0" borderId="32" applyNumberFormat="0" applyFill="0" applyAlignment="0" applyProtection="0"/>
    <xf numFmtId="0" fontId="53" fillId="0" borderId="32" applyNumberFormat="0" applyFill="0" applyAlignment="0" applyProtection="0"/>
    <xf numFmtId="0" fontId="53" fillId="0" borderId="32" applyNumberFormat="0" applyFill="0" applyAlignment="0" applyProtection="0"/>
    <xf numFmtId="0" fontId="54" fillId="0" borderId="33" applyNumberFormat="0" applyFill="0" applyAlignment="0" applyProtection="0"/>
    <xf numFmtId="0" fontId="54" fillId="0" borderId="33" applyNumberFormat="0" applyFill="0" applyAlignment="0" applyProtection="0"/>
    <xf numFmtId="0" fontId="54" fillId="0" borderId="33" applyNumberFormat="0" applyFill="0" applyAlignment="0" applyProtection="0"/>
    <xf numFmtId="0" fontId="45" fillId="0" borderId="34" applyNumberFormat="0" applyFill="0" applyAlignment="0" applyProtection="0"/>
    <xf numFmtId="0" fontId="45" fillId="0" borderId="34" applyNumberFormat="0" applyFill="0" applyAlignment="0" applyProtection="0"/>
    <xf numFmtId="0" fontId="45" fillId="0" borderId="34"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5" fillId="0" borderId="37" applyNumberFormat="0" applyFill="0" applyAlignment="0" applyProtection="0"/>
    <xf numFmtId="0" fontId="55" fillId="0" borderId="37" applyNumberFormat="0" applyFill="0" applyAlignment="0" applyProtection="0"/>
    <xf numFmtId="0" fontId="55" fillId="0" borderId="37" applyNumberFormat="0" applyFill="0" applyAlignment="0" applyProtection="0"/>
    <xf numFmtId="181" fontId="2" fillId="0" borderId="0" applyFill="0" applyBorder="0" applyAlignment="0" applyProtection="0"/>
    <xf numFmtId="181" fontId="2" fillId="0" borderId="0" applyFill="0" applyBorder="0" applyAlignment="0" applyProtection="0"/>
    <xf numFmtId="169" fontId="2" fillId="0" borderId="0" applyFont="0" applyFill="0" applyBorder="0" applyAlignment="0" applyProtection="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6" fontId="2"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1" fillId="0" borderId="0" applyFont="0" applyFill="0" applyBorder="0" applyAlignment="0" applyProtection="0"/>
    <xf numFmtId="44" fontId="2"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applyNumberFormat="0" applyFill="0" applyBorder="0" applyAlignment="0" applyProtection="0"/>
    <xf numFmtId="0" fontId="6" fillId="0" borderId="0"/>
    <xf numFmtId="0" fontId="1" fillId="0" borderId="0"/>
    <xf numFmtId="169" fontId="2" fillId="0" borderId="0" applyFont="0" applyFill="0" applyBorder="0" applyAlignment="0" applyProtection="0"/>
    <xf numFmtId="0" fontId="2" fillId="0" borderId="0" applyNumberFormat="0" applyFill="0" applyBorder="0" applyAlignment="0" applyProtection="0"/>
    <xf numFmtId="44" fontId="2" fillId="0" borderId="0" applyFont="0" applyFill="0" applyBorder="0" applyAlignment="0" applyProtection="0"/>
    <xf numFmtId="0" fontId="2" fillId="0" borderId="0" applyNumberFormat="0" applyFill="0" applyBorder="0" applyAlignment="0" applyProtection="0"/>
    <xf numFmtId="0" fontId="1" fillId="0" borderId="0"/>
    <xf numFmtId="167" fontId="1" fillId="0" borderId="0" applyFont="0" applyFill="0" applyBorder="0" applyAlignment="0" applyProtection="0"/>
    <xf numFmtId="44"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0" borderId="0" applyNumberFormat="0" applyFill="0" applyBorder="0" applyAlignment="0" applyProtection="0"/>
    <xf numFmtId="187" fontId="57" fillId="0" borderId="0"/>
    <xf numFmtId="44" fontId="57"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9" fontId="2" fillId="0" borderId="0" applyFont="0" applyFill="0" applyBorder="0" applyAlignment="0" applyProtection="0"/>
    <xf numFmtId="6"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67" fontId="5" fillId="0" borderId="0" applyFont="0" applyFill="0" applyBorder="0" applyAlignment="0" applyProtection="0"/>
    <xf numFmtId="188" fontId="2" fillId="0" borderId="0" applyFont="0" applyFill="0" applyBorder="0" applyAlignment="0" applyProtection="0"/>
    <xf numFmtId="167" fontId="1"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1" fontId="1" fillId="0" borderId="0" applyFont="0" applyFill="0" applyBorder="0" applyAlignment="0" applyProtection="0"/>
    <xf numFmtId="190" fontId="2" fillId="0" borderId="0" applyFont="0" applyFill="0" applyBorder="0" applyAlignment="0" applyProtection="0"/>
    <xf numFmtId="189" fontId="2" fillId="0" borderId="0" applyFont="0" applyFill="0" applyBorder="0" applyAlignment="0" applyProtection="0"/>
    <xf numFmtId="190" fontId="2" fillId="0" borderId="0" applyFont="0" applyFill="0" applyBorder="0" applyAlignment="0" applyProtection="0"/>
    <xf numFmtId="8" fontId="2" fillId="0" borderId="0" applyFont="0" applyFill="0" applyBorder="0" applyAlignment="0" applyProtection="0"/>
    <xf numFmtId="8" fontId="2" fillId="0" borderId="0" applyFont="0" applyFill="0" applyBorder="0" applyAlignment="0" applyProtection="0"/>
    <xf numFmtId="192" fontId="2" fillId="0" borderId="0" applyFont="0" applyFill="0" applyBorder="0" applyAlignment="0" applyProtection="0"/>
    <xf numFmtId="187"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8" fontId="2" fillId="0" borderId="0" applyFont="0" applyFill="0" applyBorder="0" applyAlignment="0" applyProtection="0"/>
    <xf numFmtId="8" fontId="2" fillId="0" borderId="0" applyFont="0" applyFill="0" applyBorder="0" applyAlignment="0" applyProtection="0"/>
    <xf numFmtId="8" fontId="2" fillId="0" borderId="0" applyFont="0" applyFill="0" applyBorder="0" applyAlignment="0" applyProtection="0"/>
    <xf numFmtId="8"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67" fontId="2" fillId="0" borderId="0" applyFont="0" applyFill="0" applyBorder="0" applyAlignment="0" applyProtection="0"/>
    <xf numFmtId="0" fontId="5"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167"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0" fontId="58" fillId="0" borderId="0"/>
    <xf numFmtId="0" fontId="2" fillId="0" borderId="0" applyNumberFormat="0" applyFill="0" applyBorder="0" applyAlignment="0" applyProtection="0"/>
    <xf numFmtId="169" fontId="2" fillId="0" borderId="0" applyFont="0" applyFill="0" applyBorder="0" applyAlignment="0" applyProtection="0"/>
    <xf numFmtId="0" fontId="2" fillId="0" borderId="0"/>
    <xf numFmtId="169" fontId="2" fillId="0" borderId="0" applyFont="0" applyFill="0" applyBorder="0" applyAlignment="0" applyProtection="0"/>
    <xf numFmtId="190"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3" fontId="2" fillId="0" borderId="0" applyFont="0" applyFill="0" applyBorder="0" applyAlignment="0" applyProtection="0"/>
    <xf numFmtId="0" fontId="60" fillId="0" borderId="0"/>
    <xf numFmtId="193" fontId="2" fillId="0" borderId="0" applyFont="0" applyFill="0" applyBorder="0" applyAlignment="0" applyProtection="0"/>
    <xf numFmtId="0" fontId="2" fillId="0" borderId="0" applyFont="0" applyFill="0" applyBorder="0" applyAlignment="0" applyProtection="0"/>
    <xf numFmtId="0" fontId="60" fillId="0" borderId="0"/>
    <xf numFmtId="0" fontId="61" fillId="0" borderId="0" applyNumberFormat="0" applyFont="0" applyFill="0" applyAlignment="0" applyProtection="0"/>
    <xf numFmtId="0" fontId="62" fillId="0" borderId="0" applyNumberFormat="0" applyFont="0" applyFill="0" applyAlignment="0" applyProtection="0"/>
    <xf numFmtId="0" fontId="63" fillId="0" borderId="0" applyNumberFormat="0" applyFill="0" applyBorder="0" applyAlignment="0" applyProtection="0"/>
    <xf numFmtId="0" fontId="59" fillId="0" borderId="0" applyNumberFormat="0" applyFill="0" applyBorder="0" applyAlignment="0" applyProtection="0"/>
    <xf numFmtId="0" fontId="6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2" fillId="0" borderId="0" applyFont="0" applyFill="0" applyBorder="0" applyAlignment="0" applyProtection="0"/>
    <xf numFmtId="194" fontId="2" fillId="0" borderId="0" applyFont="0" applyFill="0" applyBorder="0" applyAlignment="0" applyProtection="0"/>
    <xf numFmtId="2" fontId="2" fillId="0" borderId="0" applyFont="0" applyFill="0" applyBorder="0" applyAlignment="0" applyProtection="0"/>
    <xf numFmtId="0" fontId="60" fillId="0" borderId="0"/>
    <xf numFmtId="0" fontId="61" fillId="0" borderId="0" applyNumberFormat="0" applyFill="0" applyBorder="0" applyAlignment="0" applyProtection="0"/>
    <xf numFmtId="0" fontId="62" fillId="0" borderId="0" applyNumberFormat="0" applyFill="0" applyBorder="0" applyAlignment="0" applyProtection="0"/>
    <xf numFmtId="0" fontId="69" fillId="0" borderId="0" applyNumberFormat="0" applyFont="0" applyFill="0" applyBorder="0" applyAlignment="0" applyProtection="0"/>
    <xf numFmtId="0" fontId="62" fillId="0" borderId="0" applyProtection="0"/>
    <xf numFmtId="169"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90" fontId="2" fillId="0" borderId="0" applyFont="0" applyFill="0" applyBorder="0" applyAlignment="0" applyProtection="0"/>
    <xf numFmtId="179" fontId="1" fillId="0" borderId="0" applyFont="0" applyFill="0" applyBorder="0" applyAlignment="0" applyProtection="0"/>
    <xf numFmtId="198" fontId="2" fillId="0" borderId="0" applyFont="0" applyFill="0" applyBorder="0" applyAlignment="0" applyProtection="0"/>
    <xf numFmtId="167" fontId="70" fillId="0" borderId="0" applyFont="0" applyFill="0" applyBorder="0" applyAlignment="0" applyProtection="0"/>
    <xf numFmtId="0" fontId="70" fillId="0" borderId="0"/>
    <xf numFmtId="0" fontId="2" fillId="0" borderId="0"/>
    <xf numFmtId="169" fontId="2" fillId="0" borderId="0" applyFont="0" applyFill="0" applyBorder="0" applyAlignment="0" applyProtection="0"/>
    <xf numFmtId="198" fontId="2" fillId="0" borderId="0" applyFont="0" applyFill="0" applyBorder="0" applyAlignment="0" applyProtection="0"/>
    <xf numFmtId="169" fontId="2" fillId="0" borderId="0" applyFont="0" applyFill="0" applyBorder="0" applyAlignment="0" applyProtection="0"/>
    <xf numFmtId="190" fontId="2" fillId="0" borderId="0" applyFont="0" applyFill="0" applyBorder="0" applyAlignment="0" applyProtection="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44" fontId="1" fillId="0" borderId="0" applyFont="0" applyFill="0" applyBorder="0" applyAlignment="0" applyProtection="0"/>
    <xf numFmtId="167" fontId="1" fillId="0" borderId="0" applyFont="0" applyFill="0" applyBorder="0" applyAlignment="0" applyProtection="0"/>
  </cellStyleXfs>
  <cellXfs count="182">
    <xf numFmtId="0" fontId="0" fillId="0" borderId="0" xfId="0"/>
    <xf numFmtId="0" fontId="16" fillId="0" borderId="2" xfId="0" applyFont="1" applyBorder="1" applyAlignment="1">
      <alignment horizontal="center" vertical="center" wrapText="1"/>
    </xf>
    <xf numFmtId="0" fontId="14" fillId="0" borderId="3" xfId="0" applyFont="1" applyBorder="1" applyAlignment="1">
      <alignment vertical="center" wrapText="1"/>
    </xf>
    <xf numFmtId="171" fontId="14" fillId="2" borderId="4" xfId="0" applyNumberFormat="1" applyFont="1" applyFill="1" applyBorder="1" applyAlignment="1">
      <alignment horizontal="center" vertical="center" wrapText="1"/>
    </xf>
    <xf numFmtId="0" fontId="14" fillId="0" borderId="3" xfId="0" applyFont="1" applyFill="1" applyBorder="1" applyAlignment="1">
      <alignment vertical="center" wrapText="1"/>
    </xf>
    <xf numFmtId="0" fontId="14" fillId="0" borderId="5" xfId="0" applyFont="1" applyBorder="1" applyAlignment="1">
      <alignment vertical="center" wrapText="1"/>
    </xf>
    <xf numFmtId="0" fontId="17" fillId="0" borderId="0" xfId="0" applyFont="1" applyAlignment="1">
      <alignment horizontal="center" vertical="center" wrapText="1"/>
    </xf>
    <xf numFmtId="0" fontId="17" fillId="0" borderId="0" xfId="0" applyFont="1" applyAlignment="1">
      <alignment vertical="center" wrapText="1"/>
    </xf>
    <xf numFmtId="172" fontId="17" fillId="0" borderId="0" xfId="7" applyNumberFormat="1" applyFont="1" applyAlignment="1">
      <alignment horizontal="right" vertical="center" wrapText="1" indent="2"/>
    </xf>
    <xf numFmtId="43" fontId="17" fillId="0" borderId="0" xfId="4" applyNumberFormat="1" applyFont="1" applyAlignment="1">
      <alignment horizontal="center" vertical="center" wrapText="1"/>
    </xf>
    <xf numFmtId="0" fontId="18" fillId="0" borderId="0" xfId="0" applyFont="1"/>
    <xf numFmtId="0" fontId="18" fillId="0" borderId="0" xfId="0" applyFont="1" applyAlignment="1">
      <alignment horizontal="center" vertical="center" wrapText="1"/>
    </xf>
    <xf numFmtId="170" fontId="18" fillId="0" borderId="0" xfId="0" applyNumberFormat="1" applyFont="1"/>
    <xf numFmtId="0" fontId="19" fillId="4"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19" fillId="4" borderId="7" xfId="0" applyFont="1" applyFill="1" applyBorder="1" applyAlignment="1">
      <alignment horizontal="center" vertical="center" wrapText="1"/>
    </xf>
    <xf numFmtId="170" fontId="20" fillId="5" borderId="3" xfId="0" applyNumberFormat="1" applyFont="1" applyFill="1" applyBorder="1" applyAlignment="1">
      <alignment horizontal="center" vertical="center" wrapText="1"/>
    </xf>
    <xf numFmtId="0" fontId="20" fillId="5" borderId="7" xfId="0" applyFont="1" applyFill="1" applyBorder="1" applyAlignment="1">
      <alignment horizontal="center" vertical="center" wrapText="1"/>
    </xf>
    <xf numFmtId="0" fontId="21" fillId="0" borderId="3" xfId="0" applyFont="1" applyBorder="1" applyAlignment="1">
      <alignment horizontal="center" vertical="center" wrapText="1"/>
    </xf>
    <xf numFmtId="170" fontId="21" fillId="0" borderId="4" xfId="0" applyNumberFormat="1" applyFont="1" applyBorder="1" applyAlignment="1">
      <alignment horizontal="center" vertical="center" wrapText="1"/>
    </xf>
    <xf numFmtId="0" fontId="21" fillId="0" borderId="7" xfId="0" applyFont="1" applyBorder="1" applyAlignment="1">
      <alignment horizontal="center" vertical="center" wrapText="1"/>
    </xf>
    <xf numFmtId="170" fontId="21" fillId="0" borderId="3" xfId="0" applyNumberFormat="1" applyFont="1" applyBorder="1" applyAlignment="1">
      <alignment horizontal="center" vertical="center" wrapText="1"/>
    </xf>
    <xf numFmtId="0" fontId="21" fillId="0" borderId="5" xfId="0" applyFont="1" applyBorder="1" applyAlignment="1">
      <alignment horizontal="center" vertical="center" wrapText="1"/>
    </xf>
    <xf numFmtId="170" fontId="21" fillId="0" borderId="8" xfId="0" applyNumberFormat="1" applyFont="1" applyBorder="1" applyAlignment="1">
      <alignment horizontal="center" vertical="center" wrapText="1"/>
    </xf>
    <xf numFmtId="0" fontId="21" fillId="0" borderId="9" xfId="0" applyFont="1" applyBorder="1" applyAlignment="1">
      <alignment horizontal="center" vertical="center" wrapText="1"/>
    </xf>
    <xf numFmtId="170" fontId="21" fillId="0" borderId="5" xfId="0" applyNumberFormat="1" applyFont="1" applyBorder="1" applyAlignment="1">
      <alignment horizontal="center" vertical="center" wrapText="1"/>
    </xf>
    <xf numFmtId="0" fontId="6" fillId="0" borderId="8" xfId="0" applyFont="1" applyBorder="1" applyAlignment="1">
      <alignment horizontal="left" vertical="center" wrapText="1"/>
    </xf>
    <xf numFmtId="0" fontId="22" fillId="0" borderId="4" xfId="2" applyFont="1" applyBorder="1" applyAlignment="1" applyProtection="1">
      <alignment horizontal="center" vertical="center" wrapText="1"/>
    </xf>
    <xf numFmtId="171" fontId="4" fillId="0" borderId="4" xfId="0" applyNumberFormat="1" applyFont="1" applyBorder="1" applyAlignment="1">
      <alignment horizontal="center" vertical="center" wrapText="1"/>
    </xf>
    <xf numFmtId="0" fontId="14" fillId="0" borderId="12" xfId="0" applyFont="1" applyBorder="1" applyAlignment="1">
      <alignment vertical="center" wrapText="1"/>
    </xf>
    <xf numFmtId="0" fontId="23" fillId="0" borderId="3" xfId="0" applyFont="1" applyBorder="1" applyAlignment="1">
      <alignment vertical="center" wrapText="1"/>
    </xf>
    <xf numFmtId="170" fontId="21" fillId="0" borderId="14" xfId="0" applyNumberFormat="1" applyFont="1" applyBorder="1" applyAlignment="1">
      <alignment horizontal="center" vertical="center" wrapText="1"/>
    </xf>
    <xf numFmtId="0" fontId="20" fillId="7" borderId="6" xfId="0" applyFont="1" applyFill="1" applyBorder="1" applyAlignment="1">
      <alignment horizontal="center" vertical="center" wrapText="1"/>
    </xf>
    <xf numFmtId="170" fontId="20" fillId="7" borderId="3" xfId="0" applyNumberFormat="1" applyFont="1" applyFill="1" applyBorder="1" applyAlignment="1">
      <alignment horizontal="center" vertical="center" wrapText="1"/>
    </xf>
    <xf numFmtId="0" fontId="20" fillId="7" borderId="7" xfId="0" applyFont="1" applyFill="1" applyBorder="1" applyAlignment="1">
      <alignment horizontal="center" vertical="center" wrapText="1"/>
    </xf>
    <xf numFmtId="170" fontId="21" fillId="0" borderId="15" xfId="0" applyNumberFormat="1" applyFont="1" applyBorder="1" applyAlignment="1">
      <alignment horizontal="center" vertical="center" wrapText="1"/>
    </xf>
    <xf numFmtId="170" fontId="19" fillId="4" borderId="4" xfId="0" applyNumberFormat="1" applyFont="1" applyFill="1" applyBorder="1" applyAlignment="1">
      <alignment horizontal="center" vertical="center" wrapText="1"/>
    </xf>
    <xf numFmtId="170" fontId="20" fillId="5" borderId="4" xfId="0" applyNumberFormat="1" applyFont="1" applyFill="1" applyBorder="1" applyAlignment="1">
      <alignment horizontal="center" vertical="center" wrapText="1"/>
    </xf>
    <xf numFmtId="170" fontId="20" fillId="7" borderId="4" xfId="0" applyNumberFormat="1" applyFont="1" applyFill="1" applyBorder="1" applyAlignment="1">
      <alignment horizontal="center" vertical="center" wrapText="1"/>
    </xf>
    <xf numFmtId="0" fontId="8" fillId="0" borderId="4" xfId="0" applyFont="1" applyBorder="1" applyAlignment="1">
      <alignment horizontal="center" vertical="center" wrapText="1"/>
    </xf>
    <xf numFmtId="0" fontId="17" fillId="0" borderId="0" xfId="0" applyFont="1" applyAlignment="1">
      <alignment horizontal="right" vertical="center" wrapText="1"/>
    </xf>
    <xf numFmtId="0" fontId="11" fillId="0" borderId="0" xfId="10"/>
    <xf numFmtId="0" fontId="11" fillId="0" borderId="0" xfId="10" applyAlignment="1">
      <alignment horizontal="right"/>
    </xf>
    <xf numFmtId="0" fontId="24" fillId="8" borderId="10" xfId="10" applyFont="1" applyFill="1" applyBorder="1" applyAlignment="1">
      <alignment horizontal="center" vertical="center" wrapText="1"/>
    </xf>
    <xf numFmtId="0" fontId="24" fillId="8" borderId="13" xfId="10" applyFont="1" applyFill="1" applyBorder="1" applyAlignment="1">
      <alignment horizontal="center" vertical="center" wrapText="1"/>
    </xf>
    <xf numFmtId="0" fontId="24" fillId="8" borderId="11" xfId="10" applyFont="1" applyFill="1" applyBorder="1" applyAlignment="1">
      <alignment horizontal="center" vertical="center" wrapText="1"/>
    </xf>
    <xf numFmtId="0" fontId="24" fillId="5" borderId="11" xfId="10" applyFont="1" applyFill="1" applyBorder="1" applyAlignment="1">
      <alignment horizontal="center" vertical="center" wrapText="1"/>
    </xf>
    <xf numFmtId="172" fontId="24" fillId="5" borderId="11" xfId="8" applyNumberFormat="1" applyFont="1" applyFill="1" applyBorder="1" applyAlignment="1">
      <alignment horizontal="center" vertical="center" wrapText="1"/>
    </xf>
    <xf numFmtId="43" fontId="24" fillId="5" borderId="11" xfId="6" applyNumberFormat="1" applyFont="1" applyFill="1" applyBorder="1" applyAlignment="1">
      <alignment horizontal="center" vertical="center" wrapText="1"/>
    </xf>
    <xf numFmtId="173" fontId="24" fillId="5" borderId="11" xfId="10" applyNumberFormat="1" applyFont="1" applyFill="1" applyBorder="1" applyAlignment="1">
      <alignment horizontal="center" vertical="center" wrapText="1"/>
    </xf>
    <xf numFmtId="1" fontId="24" fillId="5" borderId="11" xfId="10" applyNumberFormat="1" applyFont="1" applyFill="1" applyBorder="1" applyAlignment="1">
      <alignment horizontal="center" vertical="center" wrapText="1"/>
    </xf>
    <xf numFmtId="0" fontId="17" fillId="0" borderId="0" xfId="10" applyFont="1" applyAlignment="1">
      <alignment horizontal="center" vertical="center" wrapText="1"/>
    </xf>
    <xf numFmtId="0" fontId="24" fillId="8" borderId="16" xfId="10" applyFont="1" applyFill="1" applyBorder="1" applyAlignment="1">
      <alignment horizontal="center" vertical="center" wrapText="1"/>
    </xf>
    <xf numFmtId="0" fontId="19" fillId="4" borderId="18" xfId="0" applyFont="1" applyFill="1" applyBorder="1" applyAlignment="1">
      <alignment horizontal="center" vertical="center" wrapText="1"/>
    </xf>
    <xf numFmtId="0" fontId="19" fillId="4" borderId="12" xfId="0" applyFont="1" applyFill="1" applyBorder="1" applyAlignment="1">
      <alignment horizontal="center" vertical="center" wrapText="1"/>
    </xf>
    <xf numFmtId="0" fontId="25" fillId="0" borderId="12" xfId="2" applyFont="1" applyBorder="1" applyAlignment="1" applyProtection="1">
      <alignment horizontal="center" vertical="center" wrapText="1"/>
    </xf>
    <xf numFmtId="0" fontId="25" fillId="0" borderId="19" xfId="2" applyFont="1" applyBorder="1" applyAlignment="1" applyProtection="1">
      <alignment horizontal="center" vertical="center" wrapText="1"/>
    </xf>
    <xf numFmtId="0" fontId="3" fillId="6" borderId="13" xfId="0" applyFont="1" applyFill="1" applyBorder="1" applyAlignment="1">
      <alignment horizontal="center" vertical="center" wrapText="1"/>
    </xf>
    <xf numFmtId="0" fontId="8" fillId="0" borderId="8" xfId="0" applyFont="1" applyBorder="1" applyAlignment="1">
      <alignment horizontal="center" vertical="center" wrapText="1"/>
    </xf>
    <xf numFmtId="0" fontId="3" fillId="6" borderId="13" xfId="11" applyFont="1" applyFill="1" applyBorder="1" applyAlignment="1">
      <alignment horizontal="center" vertical="center" wrapText="1"/>
    </xf>
    <xf numFmtId="0" fontId="16" fillId="2" borderId="2" xfId="11" applyFont="1" applyFill="1" applyBorder="1" applyAlignment="1">
      <alignment horizontal="center" vertical="center" wrapText="1"/>
    </xf>
    <xf numFmtId="171" fontId="4" fillId="2" borderId="4" xfId="11" applyNumberFormat="1" applyFont="1" applyFill="1" applyBorder="1" applyAlignment="1">
      <alignment horizontal="center" vertical="center" wrapText="1"/>
    </xf>
    <xf numFmtId="0" fontId="14" fillId="2" borderId="12" xfId="11" applyFont="1" applyFill="1" applyBorder="1" applyAlignment="1">
      <alignment horizontal="justify" vertical="center" wrapText="1"/>
    </xf>
    <xf numFmtId="0" fontId="14" fillId="2" borderId="12" xfId="11" applyFont="1" applyFill="1" applyBorder="1" applyAlignment="1">
      <alignment vertical="center" wrapText="1"/>
    </xf>
    <xf numFmtId="0" fontId="8" fillId="2" borderId="4" xfId="11" applyFont="1" applyFill="1" applyBorder="1" applyAlignment="1">
      <alignment horizontal="center" vertical="center" wrapText="1"/>
    </xf>
    <xf numFmtId="0" fontId="8" fillId="2" borderId="8" xfId="11" applyFont="1" applyFill="1" applyBorder="1" applyAlignment="1">
      <alignment horizontal="center" vertical="center" wrapText="1"/>
    </xf>
    <xf numFmtId="0" fontId="3" fillId="7" borderId="13" xfId="11" applyFont="1" applyFill="1" applyBorder="1" applyAlignment="1">
      <alignment horizontal="center" vertical="center" wrapText="1"/>
    </xf>
    <xf numFmtId="0" fontId="3" fillId="9" borderId="10" xfId="0" applyFont="1" applyFill="1" applyBorder="1" applyAlignment="1">
      <alignment horizontal="center" vertical="center" wrapText="1"/>
    </xf>
    <xf numFmtId="0" fontId="22" fillId="2" borderId="4" xfId="2" applyFont="1" applyFill="1" applyBorder="1" applyAlignment="1" applyProtection="1">
      <alignment horizontal="center" vertical="center" wrapText="1"/>
    </xf>
    <xf numFmtId="0" fontId="16" fillId="0" borderId="2" xfId="11" applyFont="1" applyBorder="1" applyAlignment="1">
      <alignment horizontal="center" vertical="center" wrapText="1"/>
    </xf>
    <xf numFmtId="0" fontId="13" fillId="0" borderId="4" xfId="3" applyBorder="1" applyAlignment="1">
      <alignment vertical="center" wrapText="1"/>
    </xf>
    <xf numFmtId="171" fontId="4" fillId="0" borderId="4" xfId="11" applyNumberFormat="1" applyFont="1" applyBorder="1" applyAlignment="1">
      <alignment horizontal="center" vertical="center" wrapText="1"/>
    </xf>
    <xf numFmtId="0" fontId="14" fillId="0" borderId="12" xfId="11" applyFont="1" applyBorder="1" applyAlignment="1">
      <alignment vertical="center" wrapText="1"/>
    </xf>
    <xf numFmtId="171" fontId="14" fillId="2" borderId="4" xfId="11" applyNumberFormat="1" applyFont="1" applyFill="1" applyBorder="1" applyAlignment="1">
      <alignment horizontal="center" vertical="center" wrapText="1"/>
    </xf>
    <xf numFmtId="0" fontId="9" fillId="0" borderId="4" xfId="11" applyFont="1" applyBorder="1" applyAlignment="1">
      <alignment horizontal="center" vertical="center" wrapText="1"/>
    </xf>
    <xf numFmtId="0" fontId="9" fillId="0" borderId="8" xfId="11" applyFont="1" applyBorder="1" applyAlignment="1">
      <alignment horizontal="center" vertical="center" wrapText="1"/>
    </xf>
    <xf numFmtId="0" fontId="22" fillId="2" borderId="4" xfId="12" applyFont="1" applyFill="1" applyBorder="1" applyAlignment="1" applyProtection="1">
      <alignment horizontal="center" vertical="center" wrapText="1"/>
    </xf>
    <xf numFmtId="0" fontId="6" fillId="2" borderId="8" xfId="11" applyFont="1" applyFill="1" applyBorder="1" applyAlignment="1">
      <alignment horizontal="left" vertical="center" wrapText="1"/>
    </xf>
    <xf numFmtId="0" fontId="18" fillId="0" borderId="0" xfId="11" applyFont="1" applyAlignment="1">
      <alignment horizontal="center" vertical="center" wrapText="1"/>
    </xf>
    <xf numFmtId="0" fontId="21" fillId="0" borderId="3" xfId="11" applyFont="1" applyBorder="1" applyAlignment="1">
      <alignment horizontal="center" vertical="center" wrapText="1"/>
    </xf>
    <xf numFmtId="0" fontId="35" fillId="0" borderId="4" xfId="3" applyFont="1" applyBorder="1" applyAlignment="1">
      <alignment vertical="center" wrapText="1"/>
    </xf>
    <xf numFmtId="170" fontId="21" fillId="0" borderId="4" xfId="11" applyNumberFormat="1" applyFont="1" applyBorder="1" applyAlignment="1">
      <alignment horizontal="center" vertical="center" wrapText="1"/>
    </xf>
    <xf numFmtId="0" fontId="21" fillId="0" borderId="7" xfId="11" applyFont="1" applyBorder="1" applyAlignment="1">
      <alignment horizontal="center" vertical="center" wrapText="1"/>
    </xf>
    <xf numFmtId="0" fontId="21" fillId="0" borderId="26" xfId="11" applyFont="1" applyBorder="1" applyAlignment="1">
      <alignment horizontal="center" vertical="center" wrapText="1"/>
    </xf>
    <xf numFmtId="170" fontId="21" fillId="0" borderId="3" xfId="11" applyNumberFormat="1" applyFont="1" applyBorder="1" applyAlignment="1">
      <alignment horizontal="center" vertical="center" wrapText="1"/>
    </xf>
    <xf numFmtId="0" fontId="21" fillId="5" borderId="7" xfId="11" applyFont="1" applyFill="1" applyBorder="1" applyAlignment="1">
      <alignment horizontal="center" vertical="center" wrapText="1"/>
    </xf>
    <xf numFmtId="0" fontId="13" fillId="0" borderId="0" xfId="3" applyAlignment="1">
      <alignment vertical="center" wrapText="1"/>
    </xf>
    <xf numFmtId="0" fontId="8" fillId="0" borderId="8" xfId="11" applyFont="1" applyBorder="1" applyAlignment="1">
      <alignment horizontal="center" vertical="center" wrapText="1"/>
    </xf>
    <xf numFmtId="0" fontId="16" fillId="0" borderId="0" xfId="0" applyFont="1" applyBorder="1" applyAlignment="1">
      <alignment vertical="center" wrapText="1"/>
    </xf>
    <xf numFmtId="0" fontId="23" fillId="2" borderId="4" xfId="0" applyFont="1" applyFill="1" applyBorder="1" applyAlignment="1">
      <alignment horizontal="justify" vertical="center" wrapText="1"/>
    </xf>
    <xf numFmtId="0" fontId="32" fillId="2" borderId="4" xfId="0" applyFont="1" applyFill="1" applyBorder="1" applyAlignment="1">
      <alignment horizontal="justify" vertical="center" wrapText="1"/>
    </xf>
    <xf numFmtId="0" fontId="14" fillId="0" borderId="0" xfId="0" applyFont="1" applyAlignment="1">
      <alignment vertical="center" wrapText="1"/>
    </xf>
    <xf numFmtId="0" fontId="15" fillId="0" borderId="0" xfId="0" applyFont="1" applyAlignment="1">
      <alignment vertical="center" wrapText="1"/>
    </xf>
    <xf numFmtId="0" fontId="15" fillId="0" borderId="0" xfId="11" applyFont="1" applyAlignment="1">
      <alignment vertical="center" wrapText="1"/>
    </xf>
    <xf numFmtId="0" fontId="4" fillId="2" borderId="0" xfId="0" applyFont="1" applyFill="1" applyBorder="1" applyAlignment="1">
      <alignment vertical="center" wrapText="1"/>
    </xf>
    <xf numFmtId="0" fontId="4" fillId="3" borderId="0" xfId="0" applyFont="1" applyFill="1" applyAlignment="1">
      <alignment vertical="center" wrapText="1"/>
    </xf>
    <xf numFmtId="0" fontId="14" fillId="0" borderId="1" xfId="0" applyFont="1" applyBorder="1" applyAlignment="1">
      <alignment vertical="center" wrapText="1"/>
    </xf>
    <xf numFmtId="0" fontId="23" fillId="0" borderId="0" xfId="0" applyFont="1" applyAlignment="1">
      <alignment vertical="center" wrapText="1"/>
    </xf>
    <xf numFmtId="0" fontId="14" fillId="0" borderId="12" xfId="11" applyFont="1" applyBorder="1" applyAlignment="1">
      <alignment horizontal="center" vertical="center" wrapText="1"/>
    </xf>
    <xf numFmtId="0" fontId="14" fillId="2" borderId="12" xfId="11" applyFont="1" applyFill="1" applyBorder="1" applyAlignment="1">
      <alignment horizontal="center" vertical="center" wrapText="1"/>
    </xf>
    <xf numFmtId="0" fontId="31" fillId="0" borderId="4" xfId="0" applyFont="1" applyBorder="1" applyAlignment="1">
      <alignment vertical="center" wrapText="1"/>
    </xf>
    <xf numFmtId="0" fontId="14" fillId="0" borderId="0" xfId="0" applyFont="1" applyFill="1" applyAlignment="1">
      <alignment vertical="center" wrapText="1"/>
    </xf>
    <xf numFmtId="0" fontId="16" fillId="0" borderId="27" xfId="11" applyFont="1" applyBorder="1" applyAlignment="1">
      <alignment horizontal="center" vertical="center" wrapText="1"/>
    </xf>
    <xf numFmtId="175" fontId="17" fillId="0" borderId="28" xfId="0" applyNumberFormat="1" applyFont="1" applyBorder="1" applyAlignment="1">
      <alignment horizontal="center" vertical="center" wrapText="1"/>
    </xf>
    <xf numFmtId="175" fontId="17" fillId="0" borderId="4" xfId="0" applyNumberFormat="1" applyFont="1" applyBorder="1" applyAlignment="1">
      <alignment horizontal="center" vertical="center" wrapText="1"/>
    </xf>
    <xf numFmtId="0" fontId="14" fillId="0" borderId="26" xfId="11" applyFont="1" applyBorder="1" applyAlignment="1">
      <alignment vertical="center" wrapText="1"/>
    </xf>
    <xf numFmtId="175" fontId="0" fillId="0" borderId="28" xfId="0" applyNumberFormat="1" applyFont="1" applyBorder="1" applyAlignment="1">
      <alignment horizontal="center" vertical="center" wrapText="1"/>
    </xf>
    <xf numFmtId="171" fontId="14" fillId="2" borderId="28" xfId="11" applyNumberFormat="1" applyFont="1" applyFill="1" applyBorder="1" applyAlignment="1">
      <alignment horizontal="center" vertical="center" wrapText="1"/>
    </xf>
    <xf numFmtId="0" fontId="14" fillId="0" borderId="4" xfId="11" applyFont="1" applyBorder="1" applyAlignment="1">
      <alignment vertical="center" wrapText="1"/>
    </xf>
    <xf numFmtId="0" fontId="8" fillId="0" borderId="4" xfId="11" applyFont="1" applyBorder="1" applyAlignment="1">
      <alignment horizontal="center" vertical="center" wrapText="1"/>
    </xf>
    <xf numFmtId="0" fontId="38" fillId="0" borderId="4" xfId="0" applyFont="1" applyBorder="1" applyAlignment="1">
      <alignment horizontal="justify" vertical="center" wrapText="1"/>
    </xf>
    <xf numFmtId="42" fontId="14" fillId="0" borderId="4" xfId="13" applyFont="1" applyBorder="1" applyAlignment="1">
      <alignment vertical="center" wrapText="1"/>
    </xf>
    <xf numFmtId="0" fontId="14" fillId="0" borderId="4" xfId="11" applyFont="1" applyBorder="1" applyAlignment="1">
      <alignment horizontal="center" vertical="center" wrapText="1"/>
    </xf>
    <xf numFmtId="0" fontId="14" fillId="0" borderId="4" xfId="11" applyFont="1" applyFill="1" applyBorder="1" applyAlignment="1">
      <alignment vertical="center" wrapText="1"/>
    </xf>
    <xf numFmtId="164" fontId="37" fillId="0" borderId="0" xfId="0" applyNumberFormat="1" applyFont="1" applyAlignment="1">
      <alignment vertical="center" wrapText="1"/>
    </xf>
    <xf numFmtId="0" fontId="26" fillId="0" borderId="0" xfId="0" applyFont="1" applyAlignment="1">
      <alignment horizontal="center" vertical="center" wrapText="1"/>
    </xf>
    <xf numFmtId="0" fontId="16" fillId="0" borderId="2" xfId="11" applyFont="1" applyFill="1" applyBorder="1" applyAlignment="1">
      <alignment horizontal="center" vertical="center" wrapText="1"/>
    </xf>
    <xf numFmtId="0" fontId="14" fillId="0" borderId="12" xfId="11" applyFont="1" applyFill="1" applyBorder="1" applyAlignment="1">
      <alignment wrapText="1"/>
    </xf>
    <xf numFmtId="0" fontId="22" fillId="0" borderId="4" xfId="12" applyFont="1" applyFill="1" applyBorder="1" applyAlignment="1" applyProtection="1">
      <alignment horizontal="center" vertical="center" wrapText="1"/>
    </xf>
    <xf numFmtId="0" fontId="14" fillId="0" borderId="12" xfId="11" applyFont="1" applyFill="1" applyBorder="1" applyAlignment="1">
      <alignment horizontal="center" wrapText="1"/>
    </xf>
    <xf numFmtId="171" fontId="4" fillId="0" borderId="4" xfId="11" applyNumberFormat="1" applyFont="1" applyFill="1" applyBorder="1" applyAlignment="1">
      <alignment horizontal="center" vertical="center" wrapText="1"/>
    </xf>
    <xf numFmtId="0" fontId="14" fillId="0" borderId="19" xfId="11" applyFont="1" applyBorder="1" applyAlignment="1">
      <alignment vertical="center" wrapText="1"/>
    </xf>
    <xf numFmtId="0" fontId="14" fillId="0" borderId="0" xfId="11" applyFont="1"/>
    <xf numFmtId="0" fontId="14" fillId="2" borderId="12" xfId="11" applyFont="1" applyFill="1" applyBorder="1" applyAlignment="1">
      <alignment wrapText="1"/>
    </xf>
    <xf numFmtId="0" fontId="13" fillId="0" borderId="4" xfId="3" applyBorder="1" applyAlignment="1" applyProtection="1">
      <alignment horizontal="center" vertical="center" wrapText="1"/>
    </xf>
    <xf numFmtId="0" fontId="14" fillId="0" borderId="12" xfId="11" applyFont="1" applyBorder="1" applyAlignment="1">
      <alignment wrapText="1"/>
    </xf>
    <xf numFmtId="170" fontId="14" fillId="2" borderId="4" xfId="11" applyNumberFormat="1" applyFont="1" applyFill="1" applyBorder="1" applyAlignment="1">
      <alignment horizontal="center" vertical="center" wrapText="1"/>
    </xf>
    <xf numFmtId="175" fontId="17" fillId="0" borderId="2" xfId="0" applyNumberFormat="1" applyFont="1" applyBorder="1" applyAlignment="1">
      <alignment vertical="center" wrapText="1"/>
    </xf>
    <xf numFmtId="0" fontId="15" fillId="0" borderId="0" xfId="11" applyFont="1" applyAlignment="1">
      <alignment wrapText="1"/>
    </xf>
    <xf numFmtId="0" fontId="22" fillId="0" borderId="4" xfId="12" applyFont="1" applyBorder="1" applyAlignment="1" applyProtection="1">
      <alignment horizontal="center" vertical="center" wrapText="1"/>
    </xf>
    <xf numFmtId="170" fontId="2" fillId="0" borderId="4" xfId="11" applyNumberFormat="1" applyFont="1" applyBorder="1" applyAlignment="1">
      <alignment horizontal="center" vertical="center" wrapText="1"/>
    </xf>
    <xf numFmtId="0" fontId="8" fillId="0" borderId="8" xfId="11" applyFont="1" applyBorder="1" applyAlignment="1">
      <alignment horizontal="left" vertical="center" wrapText="1"/>
    </xf>
    <xf numFmtId="0" fontId="14" fillId="10" borderId="12" xfId="11" applyFont="1" applyFill="1" applyBorder="1" applyAlignment="1">
      <alignment wrapText="1"/>
    </xf>
    <xf numFmtId="171" fontId="2" fillId="0" borderId="4" xfId="11" applyNumberFormat="1" applyFont="1" applyFill="1" applyBorder="1" applyAlignment="1">
      <alignment horizontal="center" vertical="center" wrapText="1"/>
    </xf>
    <xf numFmtId="0" fontId="14" fillId="10" borderId="12" xfId="11" applyFont="1" applyFill="1" applyBorder="1" applyAlignment="1">
      <alignment vertical="center" wrapText="1"/>
    </xf>
    <xf numFmtId="0" fontId="3" fillId="10" borderId="13" xfId="11" applyFont="1" applyFill="1" applyBorder="1" applyAlignment="1">
      <alignment horizontal="center" vertical="center" wrapText="1"/>
    </xf>
    <xf numFmtId="0" fontId="16" fillId="10" borderId="2" xfId="11" applyFont="1" applyFill="1" applyBorder="1" applyAlignment="1">
      <alignment horizontal="center" vertical="center" wrapText="1"/>
    </xf>
    <xf numFmtId="0" fontId="13" fillId="10" borderId="4" xfId="3" applyFill="1" applyBorder="1" applyAlignment="1" applyProtection="1">
      <alignment horizontal="center" vertical="center" wrapText="1"/>
    </xf>
    <xf numFmtId="171" fontId="2" fillId="10" borderId="4" xfId="11" applyNumberFormat="1" applyFont="1" applyFill="1" applyBorder="1" applyAlignment="1">
      <alignment horizontal="center" vertical="center" wrapText="1"/>
    </xf>
    <xf numFmtId="171" fontId="14" fillId="10" borderId="4" xfId="11" applyNumberFormat="1" applyFont="1" applyFill="1" applyBorder="1" applyAlignment="1">
      <alignment horizontal="center" vertical="center" wrapText="1"/>
    </xf>
    <xf numFmtId="0" fontId="8" fillId="10" borderId="4" xfId="11" applyFont="1" applyFill="1" applyBorder="1" applyAlignment="1">
      <alignment horizontal="center" vertical="center" wrapText="1"/>
    </xf>
    <xf numFmtId="0" fontId="6" fillId="10" borderId="8" xfId="11" applyFont="1" applyFill="1" applyBorder="1" applyAlignment="1">
      <alignment horizontal="left" vertical="center" wrapText="1"/>
    </xf>
    <xf numFmtId="0" fontId="16" fillId="0" borderId="2" xfId="17" applyFont="1" applyBorder="1" applyAlignment="1">
      <alignment horizontal="center" vertical="center" wrapText="1"/>
    </xf>
    <xf numFmtId="171" fontId="2" fillId="0" borderId="4" xfId="17" applyNumberFormat="1" applyFont="1" applyBorder="1" applyAlignment="1">
      <alignment horizontal="center" vertical="center" wrapText="1"/>
    </xf>
    <xf numFmtId="0" fontId="14" fillId="0" borderId="12" xfId="17" applyFont="1" applyBorder="1" applyAlignment="1">
      <alignment vertical="center" wrapText="1"/>
    </xf>
    <xf numFmtId="0" fontId="8" fillId="0" borderId="4" xfId="17" applyFont="1" applyBorder="1" applyAlignment="1">
      <alignment horizontal="center" vertical="center" wrapText="1"/>
    </xf>
    <xf numFmtId="0" fontId="14" fillId="10" borderId="12" xfId="17" applyFont="1" applyFill="1" applyBorder="1" applyAlignment="1">
      <alignment wrapText="1"/>
    </xf>
    <xf numFmtId="171" fontId="14" fillId="10" borderId="4" xfId="17" applyNumberFormat="1" applyFont="1" applyFill="1" applyBorder="1" applyAlignment="1">
      <alignment horizontal="center" vertical="center" wrapText="1"/>
    </xf>
    <xf numFmtId="0" fontId="6" fillId="10" borderId="8" xfId="17" applyFont="1" applyFill="1" applyBorder="1" applyAlignment="1">
      <alignment horizontal="left" vertical="center" wrapText="1"/>
    </xf>
    <xf numFmtId="0" fontId="13" fillId="33" borderId="0" xfId="3" applyFill="1" applyAlignment="1">
      <alignment vertical="center" wrapText="1"/>
    </xf>
    <xf numFmtId="0" fontId="14" fillId="0" borderId="12" xfId="17" applyFont="1" applyBorder="1" applyAlignment="1">
      <alignment wrapText="1"/>
    </xf>
    <xf numFmtId="0" fontId="9" fillId="0" borderId="8" xfId="17" applyFont="1" applyBorder="1" applyAlignment="1">
      <alignment horizontal="center" vertical="center" wrapText="1"/>
    </xf>
    <xf numFmtId="0" fontId="14" fillId="0" borderId="20"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1" xfId="0" applyFont="1" applyBorder="1" applyAlignment="1">
      <alignment horizontal="center" vertical="center" wrapText="1"/>
    </xf>
    <xf numFmtId="0" fontId="26" fillId="0" borderId="0" xfId="0" applyFont="1" applyAlignment="1">
      <alignment horizontal="center" vertical="center" wrapText="1"/>
    </xf>
    <xf numFmtId="171" fontId="14" fillId="2" borderId="22" xfId="11" applyNumberFormat="1" applyFont="1" applyFill="1" applyBorder="1" applyAlignment="1">
      <alignment horizontal="left" vertical="center" wrapText="1"/>
    </xf>
    <xf numFmtId="171" fontId="14" fillId="2" borderId="17" xfId="11" applyNumberFormat="1" applyFont="1" applyFill="1" applyBorder="1" applyAlignment="1">
      <alignment horizontal="left" vertical="center" wrapText="1"/>
    </xf>
    <xf numFmtId="171" fontId="14" fillId="2" borderId="2" xfId="11" applyNumberFormat="1" applyFont="1" applyFill="1" applyBorder="1" applyAlignment="1">
      <alignment horizontal="left" vertical="center" wrapText="1"/>
    </xf>
    <xf numFmtId="171" fontId="14" fillId="2" borderId="22" xfId="17" applyNumberFormat="1" applyFont="1" applyFill="1" applyBorder="1" applyAlignment="1">
      <alignment horizontal="center" vertical="center" wrapText="1"/>
    </xf>
    <xf numFmtId="171" fontId="14" fillId="2" borderId="17" xfId="17" applyNumberFormat="1" applyFont="1" applyFill="1" applyBorder="1" applyAlignment="1">
      <alignment horizontal="center" vertical="center" wrapText="1"/>
    </xf>
    <xf numFmtId="171" fontId="14" fillId="2" borderId="2" xfId="17" applyNumberFormat="1" applyFont="1" applyFill="1" applyBorder="1" applyAlignment="1">
      <alignment horizontal="center" vertical="center" wrapText="1"/>
    </xf>
    <xf numFmtId="0" fontId="27" fillId="5" borderId="0" xfId="0" applyFont="1" applyFill="1" applyAlignment="1">
      <alignment horizontal="center" vertical="center" wrapText="1"/>
    </xf>
    <xf numFmtId="0" fontId="19" fillId="4" borderId="24"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10" fillId="5" borderId="0" xfId="0" applyFont="1" applyFill="1" applyAlignment="1">
      <alignment horizontal="center" vertical="center" wrapText="1"/>
    </xf>
    <xf numFmtId="0" fontId="29" fillId="5" borderId="0" xfId="0" applyFont="1" applyFill="1" applyAlignment="1">
      <alignment horizontal="center" vertical="center" wrapText="1"/>
    </xf>
    <xf numFmtId="170" fontId="30" fillId="7" borderId="25" xfId="0" applyNumberFormat="1" applyFont="1" applyFill="1" applyBorder="1" applyAlignment="1">
      <alignment horizontal="center" vertical="center" wrapText="1"/>
    </xf>
    <xf numFmtId="170" fontId="30" fillId="7" borderId="15" xfId="0" applyNumberFormat="1" applyFont="1" applyFill="1" applyBorder="1" applyAlignment="1">
      <alignment horizontal="center" vertical="center" wrapText="1"/>
    </xf>
    <xf numFmtId="0" fontId="25" fillId="0" borderId="22" xfId="2" applyFont="1" applyBorder="1" applyAlignment="1" applyProtection="1">
      <alignment horizontal="center" vertical="center" wrapText="1"/>
    </xf>
    <xf numFmtId="0" fontId="28" fillId="0" borderId="17" xfId="0" applyFont="1" applyBorder="1" applyAlignment="1">
      <alignment horizontal="center" vertical="center" wrapText="1"/>
    </xf>
    <xf numFmtId="0" fontId="28" fillId="0" borderId="2" xfId="0" applyFont="1" applyBorder="1" applyAlignment="1">
      <alignment horizontal="center" vertical="center" wrapText="1"/>
    </xf>
    <xf numFmtId="170" fontId="21" fillId="0" borderId="15" xfId="0" applyNumberFormat="1" applyFont="1" applyBorder="1" applyAlignment="1">
      <alignment horizontal="center" vertical="center" wrapText="1"/>
    </xf>
    <xf numFmtId="170" fontId="19" fillId="4" borderId="23" xfId="0" applyNumberFormat="1" applyFont="1" applyFill="1" applyBorder="1" applyAlignment="1">
      <alignment horizontal="center" vertical="center" wrapText="1"/>
    </xf>
    <xf numFmtId="170" fontId="19" fillId="4" borderId="4" xfId="0" applyNumberFormat="1" applyFont="1" applyFill="1" applyBorder="1" applyAlignment="1">
      <alignment horizontal="center" vertical="center" wrapText="1"/>
    </xf>
    <xf numFmtId="170" fontId="20" fillId="5" borderId="24" xfId="0" applyNumberFormat="1" applyFont="1" applyFill="1" applyBorder="1" applyAlignment="1">
      <alignment horizontal="center" vertical="center" wrapText="1"/>
    </xf>
    <xf numFmtId="170" fontId="20" fillId="5" borderId="23" xfId="0" applyNumberFormat="1" applyFont="1" applyFill="1" applyBorder="1" applyAlignment="1">
      <alignment horizontal="center" vertical="center" wrapText="1"/>
    </xf>
    <xf numFmtId="170" fontId="20" fillId="5" borderId="4" xfId="0" applyNumberFormat="1" applyFont="1" applyFill="1" applyBorder="1" applyAlignment="1">
      <alignment horizontal="center" vertical="center" wrapText="1"/>
    </xf>
    <xf numFmtId="170" fontId="20" fillId="7" borderId="24" xfId="0" applyNumberFormat="1" applyFont="1" applyFill="1" applyBorder="1" applyAlignment="1">
      <alignment horizontal="center" vertical="center" wrapText="1"/>
    </xf>
    <xf numFmtId="170" fontId="20" fillId="7" borderId="23" xfId="0" applyNumberFormat="1" applyFont="1" applyFill="1" applyBorder="1" applyAlignment="1">
      <alignment horizontal="center" vertical="center" wrapText="1"/>
    </xf>
    <xf numFmtId="170" fontId="20" fillId="7" borderId="4" xfId="0" applyNumberFormat="1" applyFont="1" applyFill="1" applyBorder="1" applyAlignment="1">
      <alignment horizontal="center" vertical="center" wrapText="1"/>
    </xf>
    <xf numFmtId="0" fontId="8" fillId="0" borderId="8" xfId="17" applyFont="1" applyBorder="1" applyAlignment="1">
      <alignment horizontal="center" vertical="center" wrapText="1"/>
    </xf>
  </cellXfs>
  <cellStyles count="2222">
    <cellStyle name="_Anexo __  RCSP Condiciones Obligatorias" xfId="18"/>
    <cellStyle name="_Anexo __  RCSP Condiciones Obligatorias 2" xfId="182"/>
    <cellStyle name="_Anexo __ Autos Condiciones Obligatorias" xfId="19"/>
    <cellStyle name="_Anexo __ Autos Condiciones Obligatorias 2" xfId="183"/>
    <cellStyle name="_Anexo __ Manejo Condiciones Obligatorias" xfId="20"/>
    <cellStyle name="_Anexo __ Manejo Condiciones Obligatorias 2" xfId="184"/>
    <cellStyle name="_Anexo 1 Habilitantes" xfId="21"/>
    <cellStyle name="_Anexo 1 Habilitantes 2" xfId="185"/>
    <cellStyle name="_Anexo 2 Condiciones Obligatorias" xfId="22"/>
    <cellStyle name="_Anexo 2 Condiciones Obligatorias 2" xfId="186"/>
    <cellStyle name="_ANEXO DE BIENES Y VALORES ASEGURADOS TRDM, MANEJO, AUTOS, SOAT Y OTROS 2007 HERNEY 27 FEB 2007" xfId="2027"/>
    <cellStyle name="_Base Slips todos los ramos" xfId="2169"/>
    <cellStyle name="_EVALUACION TECNICA METROVIVIENDA 2010" xfId="265"/>
    <cellStyle name="_EVALUACION TECNICA METROVIVIENDA 2010_INFORME DE EVALUACION TECNICO PRELIMINAR AJUSTADO" xfId="266"/>
    <cellStyle name="_Formato slips estándar" xfId="23"/>
    <cellStyle name="_Formato slips estándar 2" xfId="24"/>
    <cellStyle name="_Formato slips estándar 2 2" xfId="187"/>
    <cellStyle name="_Formato slips estándar 2 3" xfId="188"/>
    <cellStyle name="_Formato slips estándar 3" xfId="189"/>
    <cellStyle name="_Formato slips estándar 3 2" xfId="190"/>
    <cellStyle name="_Formato slips estándar 4" xfId="191"/>
    <cellStyle name="_Formato slips estándar 5" xfId="192"/>
    <cellStyle name="_Formato slips estándar_Adenda Grupo 2 COMP MC" xfId="25"/>
    <cellStyle name="_Formato slips estándar_Adenda Grupo 2 COMP MC 2" xfId="193"/>
    <cellStyle name="_Formato slips estándar_Adenda Grupo 2 COMP MCano" xfId="26"/>
    <cellStyle name="_Formato slips estándar_Adenda Grupo 2 COMP MCano 2" xfId="194"/>
    <cellStyle name="_Formato slips estándar_Condiciones Complementarias TRDM" xfId="27"/>
    <cellStyle name="_Formato slips estándar_Condiciones Complementarias TRDM 2" xfId="195"/>
    <cellStyle name="_Formato slips estándar_Condiciones Complementarias V7-1-10" xfId="28"/>
    <cellStyle name="_Formato slips estándar_Condiciones Complementarias V7-1-10 2" xfId="196"/>
    <cellStyle name="_Formato slips estándar_SlipTecnico Grupo EEB - D&amp;O 6ene10" xfId="29"/>
    <cellStyle name="_Formato slips estándar_SlipTecnico Grupo EEB - D&amp;O 6ene10 2" xfId="197"/>
    <cellStyle name="_formato trdm carlos" xfId="2028"/>
    <cellStyle name="_Grupo 1 COMPL. V Adenda F" xfId="30"/>
    <cellStyle name="_Grupo 1 COMPL. V Adenda F 2" xfId="31"/>
    <cellStyle name="_Grupo 1 COMPL. V Adenda F 2 2" xfId="198"/>
    <cellStyle name="_Grupo 1 COMPL. V Adenda F 2 3" xfId="199"/>
    <cellStyle name="_Grupo 1 COMPL. V Adenda F 3" xfId="200"/>
    <cellStyle name="_Grupo 1 COMPL. V Adenda F 3 2" xfId="201"/>
    <cellStyle name="_Grupo 1 COMPL. V Adenda F 4" xfId="202"/>
    <cellStyle name="_Grupo 1 COMPL. V Adenda F 5" xfId="203"/>
    <cellStyle name="_Libro1" xfId="2077"/>
    <cellStyle name="_Libro1_Formato PG Técnico QBE 2008 Ago 08" xfId="2078"/>
    <cellStyle name="_Libro1_Libro1" xfId="2079"/>
    <cellStyle name="_Libro1_P y  G FINANCIERO 2008" xfId="2080"/>
    <cellStyle name="_LISTADO BARCOS" xfId="2029"/>
    <cellStyle name="_LISTADO ENSERES" xfId="2030"/>
    <cellStyle name="_LISTADO EQUIPOS ELECTRICOS Y ELECT" xfId="2031"/>
    <cellStyle name="_LNN" xfId="2032"/>
    <cellStyle name="_Póliza Industrial" xfId="2170"/>
    <cellStyle name="_RELACION AUTOMOVILES PARA ASEGURAR 2008" xfId="2033"/>
    <cellStyle name="_RELACION INMUEBLES" xfId="2034"/>
    <cellStyle name="_RELACION JOYAS" xfId="2035"/>
    <cellStyle name="_RELACION SOAT CON VENCIMIENTOS FONDE DEF" xfId="2036"/>
    <cellStyle name="_RELACION VEHICULOS INMOBILIZADOS" xfId="2037"/>
    <cellStyle name="_Slip habilitantes DM (Secretaría)" xfId="32"/>
    <cellStyle name="_Slip habilitantes DM (Secretaría) 2" xfId="33"/>
    <cellStyle name="_Slip habilitantes DM (Secretaría) 2 2" xfId="204"/>
    <cellStyle name="_Slip habilitantes DM (Secretaría) 2 3" xfId="205"/>
    <cellStyle name="_Slip habilitantes DM (Secretaría) 3" xfId="206"/>
    <cellStyle name="_Slip habilitantes DM (Secretaría) 3 2" xfId="207"/>
    <cellStyle name="_Slip habilitantes DM (Secretaría) 4" xfId="208"/>
    <cellStyle name="_Slip habilitantes DM (Secretaría) 5" xfId="209"/>
    <cellStyle name="_Slip habilitantes DM (Secretaría)_Adenda Grupo 2 COMP MC" xfId="34"/>
    <cellStyle name="_Slip habilitantes DM (Secretaría)_Adenda Grupo 2 COMP MC 2" xfId="210"/>
    <cellStyle name="_Slip habilitantes DM (Secretaría)_Adenda Grupo 2 COMP MCano" xfId="35"/>
    <cellStyle name="_Slip habilitantes DM (Secretaría)_Adenda Grupo 2 COMP MCano 2" xfId="211"/>
    <cellStyle name="_Slip habilitantes DM (Secretaría)_Condiciones Complementarias TRDM" xfId="36"/>
    <cellStyle name="_Slip habilitantes DM (Secretaría)_Condiciones Complementarias TRDM 2" xfId="212"/>
    <cellStyle name="_Slip habilitantes DM (Secretaría)_Condiciones Complementarias V7-1-10" xfId="37"/>
    <cellStyle name="_Slip habilitantes DM (Secretaría)_Condiciones Complementarias V7-1-10 2" xfId="213"/>
    <cellStyle name="_Slip habilitantes DM (Secretaría)_SlipTecnico Grupo EEB - D&amp;O 6ene10" xfId="38"/>
    <cellStyle name="_Slip habilitantes DM (Secretaría)_SlipTecnico Grupo EEB - D&amp;O 6ene10 2" xfId="214"/>
    <cellStyle name="_SLIP RCSP NUEVAS CONDICIONES" xfId="39"/>
    <cellStyle name="_SLIP RCSP NUEVAS CONDICIONES 2" xfId="40"/>
    <cellStyle name="_SLIP RCSP NUEVAS CONDICIONES 2 2" xfId="215"/>
    <cellStyle name="_SLIP RCSP NUEVAS CONDICIONES 2 3" xfId="216"/>
    <cellStyle name="_SLIP RCSP NUEVAS CONDICIONES 3" xfId="217"/>
    <cellStyle name="_SLIP RCSP NUEVAS CONDICIONES 3 2" xfId="218"/>
    <cellStyle name="_SLIP RCSP NUEVAS CONDICIONES 4" xfId="219"/>
    <cellStyle name="_SLIP RCSP NUEVAS CONDICIONES 5" xfId="220"/>
    <cellStyle name="_SLIP RCSP NUEVAS CONDICIONES_Adenda Grupo 2 COMP MC" xfId="41"/>
    <cellStyle name="_SLIP RCSP NUEVAS CONDICIONES_Adenda Grupo 2 COMP MC 2" xfId="221"/>
    <cellStyle name="_SLIP RCSP NUEVAS CONDICIONES_Adenda Grupo 2 COMP MCano" xfId="42"/>
    <cellStyle name="_SLIP RCSP NUEVAS CONDICIONES_Adenda Grupo 2 COMP MCano 2" xfId="222"/>
    <cellStyle name="_SLIP RCSP NUEVAS CONDICIONES_Condiciones Complementarias TRDM" xfId="43"/>
    <cellStyle name="_SLIP RCSP NUEVAS CONDICIONES_Condiciones Complementarias TRDM 2" xfId="223"/>
    <cellStyle name="_SLIP RCSP NUEVAS CONDICIONES_Condiciones Complementarias V7-1-10" xfId="44"/>
    <cellStyle name="_SLIP RCSP NUEVAS CONDICIONES_Condiciones Complementarias V7-1-10 2" xfId="224"/>
    <cellStyle name="_SLIP RCSP NUEVAS CONDICIONES_SlipTecnico Grupo EEB - D&amp;O 6ene10" xfId="45"/>
    <cellStyle name="_SLIP RCSP NUEVAS CONDICIONES_SlipTecnico Grupo EEB - D&amp;O 6ene10 2" xfId="225"/>
    <cellStyle name="_Slips RCSP (habilitantes) Secretaría" xfId="46"/>
    <cellStyle name="_Slips RCSP (habilitantes) Secretaría 2" xfId="47"/>
    <cellStyle name="_Slips RCSP (habilitantes) Secretaría 2 2" xfId="226"/>
    <cellStyle name="_Slips RCSP (habilitantes) Secretaría 2 3" xfId="227"/>
    <cellStyle name="_Slips RCSP (habilitantes) Secretaría 3" xfId="228"/>
    <cellStyle name="_Slips RCSP (habilitantes) Secretaría 3 2" xfId="229"/>
    <cellStyle name="_Slips RCSP (habilitantes) Secretaría 4" xfId="230"/>
    <cellStyle name="_Slips RCSP (habilitantes) Secretaría 5" xfId="231"/>
    <cellStyle name="_Slips RCSP (habilitantes) Secretaría_Adenda Grupo 2 COMP MC" xfId="48"/>
    <cellStyle name="_Slips RCSP (habilitantes) Secretaría_Adenda Grupo 2 COMP MC 2" xfId="232"/>
    <cellStyle name="_Slips RCSP (habilitantes) Secretaría_Adenda Grupo 2 COMP MCano" xfId="49"/>
    <cellStyle name="_Slips RCSP (habilitantes) Secretaría_Adenda Grupo 2 COMP MCano 2" xfId="233"/>
    <cellStyle name="_Slips RCSP (habilitantes) Secretaría_Condiciones Complementarias TRDM" xfId="50"/>
    <cellStyle name="_Slips RCSP (habilitantes) Secretaría_Condiciones Complementarias TRDM 2" xfId="234"/>
    <cellStyle name="_Slips RCSP (habilitantes) Secretaría_Condiciones Complementarias V7-1-10" xfId="51"/>
    <cellStyle name="_Slips RCSP (habilitantes) Secretaría_Condiciones Complementarias V7-1-10 2" xfId="235"/>
    <cellStyle name="_Slips RCSP (habilitantes) Secretaría_SlipTecnico Grupo EEB - D&amp;O 6ene10" xfId="52"/>
    <cellStyle name="_Slips RCSP (habilitantes) Secretaría_SlipTecnico Grupo EEB - D&amp;O 6ene10 2" xfId="236"/>
    <cellStyle name="_Terminos Solicitados." xfId="53"/>
    <cellStyle name="_Terminos Solicitados. 2" xfId="54"/>
    <cellStyle name="_Terminos Solicitados. 2 2" xfId="237"/>
    <cellStyle name="_Terminos Solicitados. 2 3" xfId="238"/>
    <cellStyle name="_Terminos Solicitados. 3" xfId="239"/>
    <cellStyle name="_Terminos Solicitados. 3 2" xfId="240"/>
    <cellStyle name="_Terminos Solicitados. 4" xfId="241"/>
    <cellStyle name="_Terminos Solicitados. 5" xfId="242"/>
    <cellStyle name="_VALORES POR CIUDADES" xfId="2081"/>
    <cellStyle name="_VALORES POR CIUDADES_Formato PG Técnico QBE 2008 Ago 08" xfId="2082"/>
    <cellStyle name="_VALORES POR CIUDADES_Libro1" xfId="2083"/>
    <cellStyle name="_VALORES POR CIUDADES_P y  G FINANCIERO 2008" xfId="2084"/>
    <cellStyle name="20% - Accent1" xfId="55"/>
    <cellStyle name="20% - Accent2" xfId="56"/>
    <cellStyle name="20% - Accent3" xfId="57"/>
    <cellStyle name="20% - Accent4" xfId="58"/>
    <cellStyle name="20% - Accent5" xfId="59"/>
    <cellStyle name="20% - Accent6" xfId="60"/>
    <cellStyle name="20% - Énfasis1 2" xfId="61"/>
    <cellStyle name="20% - Énfasis1 2 2" xfId="267"/>
    <cellStyle name="20% - Énfasis1 3" xfId="268"/>
    <cellStyle name="20% - Énfasis1 4" xfId="269"/>
    <cellStyle name="20% - Énfasis2 2" xfId="62"/>
    <cellStyle name="20% - Énfasis2 2 2" xfId="270"/>
    <cellStyle name="20% - Énfasis2 3" xfId="271"/>
    <cellStyle name="20% - Énfasis2 4" xfId="272"/>
    <cellStyle name="20% - Énfasis3 2" xfId="63"/>
    <cellStyle name="20% - Énfasis3 2 2" xfId="273"/>
    <cellStyle name="20% - Énfasis3 3" xfId="274"/>
    <cellStyle name="20% - Énfasis3 4" xfId="275"/>
    <cellStyle name="20% - Énfasis4 2" xfId="64"/>
    <cellStyle name="20% - Énfasis4 2 2" xfId="276"/>
    <cellStyle name="20% - Énfasis4 3" xfId="277"/>
    <cellStyle name="20% - Énfasis4 4" xfId="278"/>
    <cellStyle name="20% - Énfasis5 2" xfId="65"/>
    <cellStyle name="20% - Énfasis5 2 2" xfId="279"/>
    <cellStyle name="20% - Énfasis5 3" xfId="280"/>
    <cellStyle name="20% - Énfasis5 4" xfId="281"/>
    <cellStyle name="20% - Énfasis6 2" xfId="66"/>
    <cellStyle name="20% - Énfasis6 2 2" xfId="282"/>
    <cellStyle name="20% - Énfasis6 3" xfId="283"/>
    <cellStyle name="20% - Énfasis6 4" xfId="284"/>
    <cellStyle name="40% - Accent1" xfId="67"/>
    <cellStyle name="40% - Accent2" xfId="68"/>
    <cellStyle name="40% - Accent3" xfId="69"/>
    <cellStyle name="40% - Accent4" xfId="70"/>
    <cellStyle name="40% - Accent5" xfId="71"/>
    <cellStyle name="40% - Accent6" xfId="72"/>
    <cellStyle name="40% - Énfasis1 2" xfId="73"/>
    <cellStyle name="40% - Énfasis1 2 2" xfId="285"/>
    <cellStyle name="40% - Énfasis1 3" xfId="286"/>
    <cellStyle name="40% - Énfasis1 4" xfId="287"/>
    <cellStyle name="40% - Énfasis2 2" xfId="74"/>
    <cellStyle name="40% - Énfasis2 2 2" xfId="288"/>
    <cellStyle name="40% - Énfasis2 3" xfId="289"/>
    <cellStyle name="40% - Énfasis2 4" xfId="290"/>
    <cellStyle name="40% - Énfasis3 2" xfId="75"/>
    <cellStyle name="40% - Énfasis3 2 2" xfId="291"/>
    <cellStyle name="40% - Énfasis3 3" xfId="292"/>
    <cellStyle name="40% - Énfasis3 4" xfId="293"/>
    <cellStyle name="40% - Énfasis4 2" xfId="76"/>
    <cellStyle name="40% - Énfasis4 2 2" xfId="294"/>
    <cellStyle name="40% - Énfasis4 3" xfId="295"/>
    <cellStyle name="40% - Énfasis4 4" xfId="296"/>
    <cellStyle name="40% - Énfasis5 2" xfId="77"/>
    <cellStyle name="40% - Énfasis5 2 2" xfId="297"/>
    <cellStyle name="40% - Énfasis5 3" xfId="298"/>
    <cellStyle name="40% - Énfasis5 4" xfId="299"/>
    <cellStyle name="40% - Énfasis6 2" xfId="78"/>
    <cellStyle name="40% - Énfasis6 2 2" xfId="300"/>
    <cellStyle name="40% - Énfasis6 3" xfId="301"/>
    <cellStyle name="40% - Énfasis6 4" xfId="302"/>
    <cellStyle name="60% - Accent1" xfId="79"/>
    <cellStyle name="60% - Accent2" xfId="80"/>
    <cellStyle name="60% - Accent3" xfId="81"/>
    <cellStyle name="60% - Accent4" xfId="82"/>
    <cellStyle name="60% - Accent5" xfId="83"/>
    <cellStyle name="60% - Accent6" xfId="84"/>
    <cellStyle name="60% - Énfasis1 2" xfId="85"/>
    <cellStyle name="60% - Énfasis1 2 2" xfId="303"/>
    <cellStyle name="60% - Énfasis1 3" xfId="304"/>
    <cellStyle name="60% - Énfasis1 4" xfId="305"/>
    <cellStyle name="60% - Énfasis2 2" xfId="86"/>
    <cellStyle name="60% - Énfasis2 2 2" xfId="306"/>
    <cellStyle name="60% - Énfasis2 3" xfId="307"/>
    <cellStyle name="60% - Énfasis2 4" xfId="308"/>
    <cellStyle name="60% - Énfasis3 2" xfId="87"/>
    <cellStyle name="60% - Énfasis3 2 2" xfId="309"/>
    <cellStyle name="60% - Énfasis3 3" xfId="310"/>
    <cellStyle name="60% - Énfasis3 4" xfId="311"/>
    <cellStyle name="60% - Énfasis4 2" xfId="88"/>
    <cellStyle name="60% - Énfasis4 2 2" xfId="312"/>
    <cellStyle name="60% - Énfasis4 3" xfId="313"/>
    <cellStyle name="60% - Énfasis4 4" xfId="314"/>
    <cellStyle name="60% - Énfasis5 2" xfId="89"/>
    <cellStyle name="60% - Énfasis5 2 2" xfId="315"/>
    <cellStyle name="60% - Énfasis5 3" xfId="316"/>
    <cellStyle name="60% - Énfasis5 4" xfId="317"/>
    <cellStyle name="60% - Énfasis6 2" xfId="90"/>
    <cellStyle name="60% - Énfasis6 2 2" xfId="318"/>
    <cellStyle name="60% - Énfasis6 3" xfId="319"/>
    <cellStyle name="60% - Énfasis6 4" xfId="320"/>
    <cellStyle name="Accent1" xfId="91"/>
    <cellStyle name="Accent2" xfId="92"/>
    <cellStyle name="Accent3" xfId="93"/>
    <cellStyle name="Accent4" xfId="94"/>
    <cellStyle name="Accent5" xfId="95"/>
    <cellStyle name="Accent6" xfId="96"/>
    <cellStyle name="Bad" xfId="97"/>
    <cellStyle name="Buena 2" xfId="98"/>
    <cellStyle name="Buena 2 2" xfId="321"/>
    <cellStyle name="Buena 3" xfId="322"/>
    <cellStyle name="Buena 4" xfId="323"/>
    <cellStyle name="Calculation" xfId="99"/>
    <cellStyle name="Cálculo 2" xfId="100"/>
    <cellStyle name="Cálculo 2 2" xfId="324"/>
    <cellStyle name="Cálculo 3" xfId="325"/>
    <cellStyle name="Cálculo 4" xfId="326"/>
    <cellStyle name="Celda de comprobación 2" xfId="101"/>
    <cellStyle name="Celda de comprobación 2 2" xfId="327"/>
    <cellStyle name="Celda de comprobación 3" xfId="328"/>
    <cellStyle name="Celda de comprobación 4" xfId="329"/>
    <cellStyle name="Celda vinculada 2" xfId="102"/>
    <cellStyle name="Celda vinculada 2 2" xfId="330"/>
    <cellStyle name="Celda vinculada 3" xfId="331"/>
    <cellStyle name="Celda vinculada 4" xfId="332"/>
    <cellStyle name="Check Cell" xfId="103"/>
    <cellStyle name="Comma0" xfId="2171"/>
    <cellStyle name="Comma0 - Modelo6" xfId="2172"/>
    <cellStyle name="Currency 2" xfId="2201"/>
    <cellStyle name="Currency0" xfId="2173"/>
    <cellStyle name="Date" xfId="2174"/>
    <cellStyle name="Date - Modelo5" xfId="2175"/>
    <cellStyle name="Encabezado 1 2" xfId="2176"/>
    <cellStyle name="Encabezado 2" xfId="2177"/>
    <cellStyle name="Encabezado 4 2" xfId="104"/>
    <cellStyle name="Encabezado 4 2 2" xfId="333"/>
    <cellStyle name="Encabezado 4 3" xfId="334"/>
    <cellStyle name="Encabezado 4 4" xfId="335"/>
    <cellStyle name="Énfasis1 2" xfId="105"/>
    <cellStyle name="Énfasis1 2 2" xfId="336"/>
    <cellStyle name="Énfasis1 3" xfId="337"/>
    <cellStyle name="Énfasis1 4" xfId="338"/>
    <cellStyle name="Énfasis2 2" xfId="106"/>
    <cellStyle name="Énfasis2 2 2" xfId="339"/>
    <cellStyle name="Énfasis2 3" xfId="340"/>
    <cellStyle name="Énfasis2 4" xfId="341"/>
    <cellStyle name="Énfasis3 2" xfId="107"/>
    <cellStyle name="Énfasis3 2 2" xfId="342"/>
    <cellStyle name="Énfasis3 3" xfId="343"/>
    <cellStyle name="Énfasis3 4" xfId="344"/>
    <cellStyle name="Énfasis4 2" xfId="108"/>
    <cellStyle name="Énfasis4 2 2" xfId="345"/>
    <cellStyle name="Énfasis4 3" xfId="346"/>
    <cellStyle name="Énfasis4 4" xfId="347"/>
    <cellStyle name="Énfasis5 2" xfId="109"/>
    <cellStyle name="Énfasis5 2 2" xfId="348"/>
    <cellStyle name="Énfasis5 3" xfId="349"/>
    <cellStyle name="Énfasis5 4" xfId="350"/>
    <cellStyle name="Énfasis6 2" xfId="110"/>
    <cellStyle name="Énfasis6 2 2" xfId="351"/>
    <cellStyle name="Énfasis6 3" xfId="352"/>
    <cellStyle name="Énfasis6 4" xfId="353"/>
    <cellStyle name="Entrada 2" xfId="111"/>
    <cellStyle name="Entrada 2 2" xfId="354"/>
    <cellStyle name="Entrada 3" xfId="355"/>
    <cellStyle name="Entrada 4" xfId="356"/>
    <cellStyle name="Estilo 1" xfId="112"/>
    <cellStyle name="Estilo 1 10" xfId="357"/>
    <cellStyle name="Estilo 1 100" xfId="358"/>
    <cellStyle name="Estilo 1 101" xfId="359"/>
    <cellStyle name="Estilo 1 102" xfId="360"/>
    <cellStyle name="Estilo 1 103" xfId="361"/>
    <cellStyle name="Estilo 1 103 2" xfId="2068"/>
    <cellStyle name="Estilo 1 11" xfId="362"/>
    <cellStyle name="Estilo 1 12" xfId="363"/>
    <cellStyle name="Estilo 1 13" xfId="364"/>
    <cellStyle name="Estilo 1 14" xfId="365"/>
    <cellStyle name="Estilo 1 15" xfId="366"/>
    <cellStyle name="Estilo 1 16" xfId="367"/>
    <cellStyle name="Estilo 1 17" xfId="368"/>
    <cellStyle name="Estilo 1 18" xfId="369"/>
    <cellStyle name="Estilo 1 19" xfId="370"/>
    <cellStyle name="Estilo 1 2" xfId="113"/>
    <cellStyle name="Estilo 1 2 2" xfId="243"/>
    <cellStyle name="Estilo 1 2 2 2" xfId="371"/>
    <cellStyle name="Estilo 1 2 3" xfId="244"/>
    <cellStyle name="Estilo 1 20" xfId="372"/>
    <cellStyle name="Estilo 1 21" xfId="373"/>
    <cellStyle name="Estilo 1 22" xfId="374"/>
    <cellStyle name="Estilo 1 23" xfId="375"/>
    <cellStyle name="Estilo 1 24" xfId="376"/>
    <cellStyle name="Estilo 1 25" xfId="377"/>
    <cellStyle name="Estilo 1 26" xfId="378"/>
    <cellStyle name="Estilo 1 27" xfId="379"/>
    <cellStyle name="Estilo 1 28" xfId="380"/>
    <cellStyle name="Estilo 1 29" xfId="381"/>
    <cellStyle name="Estilo 1 3" xfId="245"/>
    <cellStyle name="Estilo 1 3 2" xfId="246"/>
    <cellStyle name="Estilo 1 3 2 2" xfId="382"/>
    <cellStyle name="Estilo 1 30" xfId="383"/>
    <cellStyle name="Estilo 1 31" xfId="384"/>
    <cellStyle name="Estilo 1 32" xfId="385"/>
    <cellStyle name="Estilo 1 33" xfId="386"/>
    <cellStyle name="Estilo 1 34" xfId="387"/>
    <cellStyle name="Estilo 1 35" xfId="388"/>
    <cellStyle name="Estilo 1 36" xfId="389"/>
    <cellStyle name="Estilo 1 37" xfId="390"/>
    <cellStyle name="Estilo 1 38" xfId="391"/>
    <cellStyle name="Estilo 1 39" xfId="392"/>
    <cellStyle name="Estilo 1 4" xfId="247"/>
    <cellStyle name="Estilo 1 40" xfId="393"/>
    <cellStyle name="Estilo 1 41" xfId="394"/>
    <cellStyle name="Estilo 1 41 2" xfId="395"/>
    <cellStyle name="Estilo 1 41 3" xfId="396"/>
    <cellStyle name="Estilo 1 42" xfId="397"/>
    <cellStyle name="Estilo 1 43" xfId="398"/>
    <cellStyle name="Estilo 1 44" xfId="399"/>
    <cellStyle name="Estilo 1 45" xfId="400"/>
    <cellStyle name="Estilo 1 46" xfId="401"/>
    <cellStyle name="Estilo 1 47" xfId="402"/>
    <cellStyle name="Estilo 1 48" xfId="403"/>
    <cellStyle name="Estilo 1 49" xfId="404"/>
    <cellStyle name="Estilo 1 5" xfId="248"/>
    <cellStyle name="Estilo 1 50" xfId="405"/>
    <cellStyle name="Estilo 1 51" xfId="406"/>
    <cellStyle name="Estilo 1 52" xfId="407"/>
    <cellStyle name="Estilo 1 53" xfId="408"/>
    <cellStyle name="Estilo 1 54" xfId="409"/>
    <cellStyle name="Estilo 1 55" xfId="410"/>
    <cellStyle name="Estilo 1 56" xfId="411"/>
    <cellStyle name="Estilo 1 57" xfId="412"/>
    <cellStyle name="Estilo 1 58" xfId="413"/>
    <cellStyle name="Estilo 1 59" xfId="414"/>
    <cellStyle name="Estilo 1 6" xfId="415"/>
    <cellStyle name="Estilo 1 60" xfId="416"/>
    <cellStyle name="Estilo 1 61" xfId="417"/>
    <cellStyle name="Estilo 1 62" xfId="418"/>
    <cellStyle name="Estilo 1 63" xfId="419"/>
    <cellStyle name="Estilo 1 64" xfId="420"/>
    <cellStyle name="Estilo 1 65" xfId="421"/>
    <cellStyle name="Estilo 1 66" xfId="422"/>
    <cellStyle name="Estilo 1 67" xfId="423"/>
    <cellStyle name="Estilo 1 68" xfId="424"/>
    <cellStyle name="Estilo 1 69" xfId="425"/>
    <cellStyle name="Estilo 1 7" xfId="426"/>
    <cellStyle name="Estilo 1 70" xfId="427"/>
    <cellStyle name="Estilo 1 71" xfId="428"/>
    <cellStyle name="Estilo 1 72" xfId="429"/>
    <cellStyle name="Estilo 1 73" xfId="430"/>
    <cellStyle name="Estilo 1 74" xfId="431"/>
    <cellStyle name="Estilo 1 75" xfId="432"/>
    <cellStyle name="Estilo 1 76" xfId="433"/>
    <cellStyle name="Estilo 1 77" xfId="434"/>
    <cellStyle name="Estilo 1 78" xfId="435"/>
    <cellStyle name="Estilo 1 79" xfId="436"/>
    <cellStyle name="Estilo 1 8" xfId="437"/>
    <cellStyle name="Estilo 1 80" xfId="438"/>
    <cellStyle name="Estilo 1 81" xfId="439"/>
    <cellStyle name="Estilo 1 82" xfId="440"/>
    <cellStyle name="Estilo 1 83" xfId="441"/>
    <cellStyle name="Estilo 1 84" xfId="442"/>
    <cellStyle name="Estilo 1 85" xfId="443"/>
    <cellStyle name="Estilo 1 86" xfId="444"/>
    <cellStyle name="Estilo 1 87" xfId="445"/>
    <cellStyle name="Estilo 1 88" xfId="446"/>
    <cellStyle name="Estilo 1 89" xfId="447"/>
    <cellStyle name="Estilo 1 9" xfId="448"/>
    <cellStyle name="Estilo 1 90" xfId="449"/>
    <cellStyle name="Estilo 1 91" xfId="450"/>
    <cellStyle name="Estilo 1 92" xfId="451"/>
    <cellStyle name="Estilo 1 93" xfId="452"/>
    <cellStyle name="Estilo 1 94" xfId="453"/>
    <cellStyle name="Estilo 1 95" xfId="454"/>
    <cellStyle name="Estilo 1 96" xfId="455"/>
    <cellStyle name="Estilo 1 97" xfId="456"/>
    <cellStyle name="Estilo 1 98" xfId="457"/>
    <cellStyle name="Estilo 1 99" xfId="458"/>
    <cellStyle name="Euro" xfId="1"/>
    <cellStyle name="Euro 10" xfId="460"/>
    <cellStyle name="Euro 11" xfId="461"/>
    <cellStyle name="Euro 12" xfId="462"/>
    <cellStyle name="Euro 13" xfId="463"/>
    <cellStyle name="Euro 14" xfId="464"/>
    <cellStyle name="Euro 15" xfId="465"/>
    <cellStyle name="Euro 16" xfId="466"/>
    <cellStyle name="Euro 17" xfId="467"/>
    <cellStyle name="Euro 18" xfId="468"/>
    <cellStyle name="Euro 19" xfId="469"/>
    <cellStyle name="Euro 2" xfId="115"/>
    <cellStyle name="Euro 2 10" xfId="471"/>
    <cellStyle name="Euro 2 11" xfId="472"/>
    <cellStyle name="Euro 2 12" xfId="473"/>
    <cellStyle name="Euro 2 13" xfId="474"/>
    <cellStyle name="Euro 2 14" xfId="475"/>
    <cellStyle name="Euro 2 15" xfId="476"/>
    <cellStyle name="Euro 2 16" xfId="477"/>
    <cellStyle name="Euro 2 17" xfId="478"/>
    <cellStyle name="Euro 2 18" xfId="479"/>
    <cellStyle name="Euro 2 19" xfId="480"/>
    <cellStyle name="Euro 2 2" xfId="180"/>
    <cellStyle name="Euro 2 2 2" xfId="249"/>
    <cellStyle name="Euro 2 20" xfId="481"/>
    <cellStyle name="Euro 2 21" xfId="482"/>
    <cellStyle name="Euro 2 22" xfId="483"/>
    <cellStyle name="Euro 2 23" xfId="484"/>
    <cellStyle name="Euro 2 24" xfId="485"/>
    <cellStyle name="Euro 2 25" xfId="486"/>
    <cellStyle name="Euro 2 26" xfId="487"/>
    <cellStyle name="Euro 2 27" xfId="488"/>
    <cellStyle name="Euro 2 28" xfId="489"/>
    <cellStyle name="Euro 2 29" xfId="490"/>
    <cellStyle name="Euro 2 3" xfId="250"/>
    <cellStyle name="Euro 2 30" xfId="491"/>
    <cellStyle name="Euro 2 31" xfId="492"/>
    <cellStyle name="Euro 2 32" xfId="493"/>
    <cellStyle name="Euro 2 33" xfId="494"/>
    <cellStyle name="Euro 2 34" xfId="495"/>
    <cellStyle name="Euro 2 35" xfId="496"/>
    <cellStyle name="Euro 2 36" xfId="497"/>
    <cellStyle name="Euro 2 37" xfId="498"/>
    <cellStyle name="Euro 2 38" xfId="499"/>
    <cellStyle name="Euro 2 39" xfId="500"/>
    <cellStyle name="Euro 2 4" xfId="501"/>
    <cellStyle name="Euro 2 40" xfId="502"/>
    <cellStyle name="Euro 2 41" xfId="503"/>
    <cellStyle name="Euro 2 42" xfId="504"/>
    <cellStyle name="Euro 2 43" xfId="505"/>
    <cellStyle name="Euro 2 44" xfId="506"/>
    <cellStyle name="Euro 2 45" xfId="507"/>
    <cellStyle name="Euro 2 46" xfId="508"/>
    <cellStyle name="Euro 2 47" xfId="509"/>
    <cellStyle name="Euro 2 48" xfId="510"/>
    <cellStyle name="Euro 2 49" xfId="511"/>
    <cellStyle name="Euro 2 5" xfId="512"/>
    <cellStyle name="Euro 2 50" xfId="513"/>
    <cellStyle name="Euro 2 51" xfId="514"/>
    <cellStyle name="Euro 2 52" xfId="515"/>
    <cellStyle name="Euro 2 53" xfId="516"/>
    <cellStyle name="Euro 2 54" xfId="517"/>
    <cellStyle name="Euro 2 55" xfId="518"/>
    <cellStyle name="Euro 2 56" xfId="519"/>
    <cellStyle name="Euro 2 57" xfId="520"/>
    <cellStyle name="Euro 2 58" xfId="521"/>
    <cellStyle name="Euro 2 59" xfId="522"/>
    <cellStyle name="Euro 2 6" xfId="523"/>
    <cellStyle name="Euro 2 60" xfId="524"/>
    <cellStyle name="Euro 2 61" xfId="525"/>
    <cellStyle name="Euro 2 62" xfId="526"/>
    <cellStyle name="Euro 2 63" xfId="527"/>
    <cellStyle name="Euro 2 64" xfId="528"/>
    <cellStyle name="Euro 2 65" xfId="470"/>
    <cellStyle name="Euro 2 7" xfId="529"/>
    <cellStyle name="Euro 2 8" xfId="530"/>
    <cellStyle name="Euro 2 9" xfId="531"/>
    <cellStyle name="Euro 20" xfId="532"/>
    <cellStyle name="Euro 21" xfId="533"/>
    <cellStyle name="Euro 22" xfId="534"/>
    <cellStyle name="Euro 23" xfId="535"/>
    <cellStyle name="Euro 24" xfId="536"/>
    <cellStyle name="Euro 25" xfId="537"/>
    <cellStyle name="Euro 26" xfId="538"/>
    <cellStyle name="Euro 27" xfId="539"/>
    <cellStyle name="Euro 28" xfId="540"/>
    <cellStyle name="Euro 29" xfId="541"/>
    <cellStyle name="Euro 3" xfId="251"/>
    <cellStyle name="Euro 3 2" xfId="252"/>
    <cellStyle name="Euro 3 2 2" xfId="542"/>
    <cellStyle name="Euro 3 3" xfId="543"/>
    <cellStyle name="Euro 30" xfId="544"/>
    <cellStyle name="Euro 31" xfId="545"/>
    <cellStyle name="Euro 32" xfId="546"/>
    <cellStyle name="Euro 33" xfId="547"/>
    <cellStyle name="Euro 34" xfId="548"/>
    <cellStyle name="Euro 35" xfId="459"/>
    <cellStyle name="Euro 36" xfId="114"/>
    <cellStyle name="Euro 4" xfId="253"/>
    <cellStyle name="Euro 4 2" xfId="549"/>
    <cellStyle name="Euro 5" xfId="254"/>
    <cellStyle name="Euro 5 2" xfId="550"/>
    <cellStyle name="Euro 6" xfId="551"/>
    <cellStyle name="Euro 7" xfId="552"/>
    <cellStyle name="Euro 8" xfId="553"/>
    <cellStyle name="Euro 9" xfId="554"/>
    <cellStyle name="Explanatory Text" xfId="116"/>
    <cellStyle name="F2" xfId="2178"/>
    <cellStyle name="F3" xfId="2179"/>
    <cellStyle name="F4" xfId="2180"/>
    <cellStyle name="F5" xfId="2181"/>
    <cellStyle name="F6" xfId="2182"/>
    <cellStyle name="F7" xfId="2183"/>
    <cellStyle name="F8" xfId="2184"/>
    <cellStyle name="Fecha" xfId="2185"/>
    <cellStyle name="Fijo" xfId="2186"/>
    <cellStyle name="Fixed" xfId="2187"/>
    <cellStyle name="Fixed3 - Modelo3" xfId="2188"/>
    <cellStyle name="Good" xfId="117"/>
    <cellStyle name="Heading 1" xfId="118"/>
    <cellStyle name="Heading 1 2" xfId="2189"/>
    <cellStyle name="Heading 2" xfId="119"/>
    <cellStyle name="Heading 2 2" xfId="2190"/>
    <cellStyle name="Heading 3" xfId="120"/>
    <cellStyle name="Heading 4" xfId="121"/>
    <cellStyle name="HEADING1" xfId="2191"/>
    <cellStyle name="HEADING2" xfId="2192"/>
    <cellStyle name="Hipervínculo" xfId="2" builtinId="8"/>
    <cellStyle name="Hipervínculo 2" xfId="3"/>
    <cellStyle name="Hipervínculo 3" xfId="12"/>
    <cellStyle name="Incorrecto 2" xfId="122"/>
    <cellStyle name="Incorrecto 2 2" xfId="555"/>
    <cellStyle name="Incorrecto 3" xfId="556"/>
    <cellStyle name="Incorrecto 4" xfId="557"/>
    <cellStyle name="Input" xfId="123"/>
    <cellStyle name="Linked Cell" xfId="124"/>
    <cellStyle name="Millares" xfId="4" builtinId="3"/>
    <cellStyle name="Millares [0] 2" xfId="559"/>
    <cellStyle name="Millares [0] 2 2" xfId="2198"/>
    <cellStyle name="Millares [0] 3" xfId="2202"/>
    <cellStyle name="Millares [0] 4" xfId="2207"/>
    <cellStyle name="Millares 10" xfId="126"/>
    <cellStyle name="Millares 10 2" xfId="561"/>
    <cellStyle name="Millares 10 2 2" xfId="2085"/>
    <cellStyle name="Millares 10 3" xfId="562"/>
    <cellStyle name="Millares 10 4" xfId="560"/>
    <cellStyle name="Millares 11" xfId="125"/>
    <cellStyle name="Millares 11 2" xfId="564"/>
    <cellStyle name="Millares 11 3" xfId="563"/>
    <cellStyle name="Millares 11 4" xfId="2086"/>
    <cellStyle name="Millares 12" xfId="565"/>
    <cellStyle name="Millares 12 2" xfId="566"/>
    <cellStyle name="Millares 12 3" xfId="2087"/>
    <cellStyle name="Millares 13" xfId="567"/>
    <cellStyle name="Millares 13 2" xfId="568"/>
    <cellStyle name="Millares 13 3" xfId="569"/>
    <cellStyle name="Millares 13 4" xfId="2088"/>
    <cellStyle name="Millares 14" xfId="570"/>
    <cellStyle name="Millares 14 2" xfId="571"/>
    <cellStyle name="Millares 14 3" xfId="572"/>
    <cellStyle name="Millares 14 4" xfId="2089"/>
    <cellStyle name="Millares 15" xfId="573"/>
    <cellStyle name="Millares 15 2" xfId="574"/>
    <cellStyle name="Millares 15 3" xfId="2090"/>
    <cellStyle name="Millares 16" xfId="575"/>
    <cellStyle name="Millares 16 2" xfId="576"/>
    <cellStyle name="Millares 16 3" xfId="2091"/>
    <cellStyle name="Millares 17" xfId="577"/>
    <cellStyle name="Millares 17 2" xfId="578"/>
    <cellStyle name="Millares 17 2 2" xfId="2093"/>
    <cellStyle name="Millares 17 3" xfId="2092"/>
    <cellStyle name="Millares 18" xfId="579"/>
    <cellStyle name="Millares 18 2" xfId="580"/>
    <cellStyle name="Millares 18 3" xfId="2094"/>
    <cellStyle name="Millares 19" xfId="581"/>
    <cellStyle name="Millares 19 2" xfId="582"/>
    <cellStyle name="Millares 2" xfId="5"/>
    <cellStyle name="Millares 2 10" xfId="584"/>
    <cellStyle name="Millares 2 11" xfId="585"/>
    <cellStyle name="Millares 2 12" xfId="586"/>
    <cellStyle name="Millares 2 13" xfId="587"/>
    <cellStyle name="Millares 2 14" xfId="588"/>
    <cellStyle name="Millares 2 15" xfId="589"/>
    <cellStyle name="Millares 2 16" xfId="590"/>
    <cellStyle name="Millares 2 17" xfId="591"/>
    <cellStyle name="Millares 2 18" xfId="592"/>
    <cellStyle name="Millares 2 19" xfId="593"/>
    <cellStyle name="Millares 2 2" xfId="128"/>
    <cellStyle name="Millares 2 2 2" xfId="595"/>
    <cellStyle name="Millares 2 2 2 2" xfId="2073"/>
    <cellStyle name="Millares 2 2 3" xfId="594"/>
    <cellStyle name="Millares 2 2 4" xfId="2038"/>
    <cellStyle name="Millares 2 20" xfId="596"/>
    <cellStyle name="Millares 2 21" xfId="597"/>
    <cellStyle name="Millares 2 22" xfId="598"/>
    <cellStyle name="Millares 2 23" xfId="599"/>
    <cellStyle name="Millares 2 24" xfId="600"/>
    <cellStyle name="Millares 2 25" xfId="601"/>
    <cellStyle name="Millares 2 26" xfId="602"/>
    <cellStyle name="Millares 2 27" xfId="603"/>
    <cellStyle name="Millares 2 28" xfId="604"/>
    <cellStyle name="Millares 2 29" xfId="605"/>
    <cellStyle name="Millares 2 3" xfId="129"/>
    <cellStyle name="Millares 2 3 2" xfId="607"/>
    <cellStyle name="Millares 2 3 3" xfId="606"/>
    <cellStyle name="Millares 2 3 4" xfId="2095"/>
    <cellStyle name="Millares 2 30" xfId="608"/>
    <cellStyle name="Millares 2 31" xfId="609"/>
    <cellStyle name="Millares 2 32" xfId="610"/>
    <cellStyle name="Millares 2 33" xfId="611"/>
    <cellStyle name="Millares 2 34" xfId="612"/>
    <cellStyle name="Millares 2 35" xfId="613"/>
    <cellStyle name="Millares 2 36" xfId="614"/>
    <cellStyle name="Millares 2 37" xfId="615"/>
    <cellStyle name="Millares 2 38" xfId="616"/>
    <cellStyle name="Millares 2 39" xfId="617"/>
    <cellStyle name="Millares 2 4" xfId="618"/>
    <cellStyle name="Millares 2 4 2" xfId="2072"/>
    <cellStyle name="Millares 2 40" xfId="619"/>
    <cellStyle name="Millares 2 41" xfId="620"/>
    <cellStyle name="Millares 2 42" xfId="621"/>
    <cellStyle name="Millares 2 43" xfId="622"/>
    <cellStyle name="Millares 2 44" xfId="623"/>
    <cellStyle name="Millares 2 45" xfId="624"/>
    <cellStyle name="Millares 2 46" xfId="625"/>
    <cellStyle name="Millares 2 47" xfId="626"/>
    <cellStyle name="Millares 2 48" xfId="627"/>
    <cellStyle name="Millares 2 49" xfId="628"/>
    <cellStyle name="Millares 2 5" xfId="629"/>
    <cellStyle name="Millares 2 50" xfId="630"/>
    <cellStyle name="Millares 2 51" xfId="631"/>
    <cellStyle name="Millares 2 52" xfId="632"/>
    <cellStyle name="Millares 2 53" xfId="633"/>
    <cellStyle name="Millares 2 54" xfId="634"/>
    <cellStyle name="Millares 2 55" xfId="635"/>
    <cellStyle name="Millares 2 56" xfId="636"/>
    <cellStyle name="Millares 2 57" xfId="637"/>
    <cellStyle name="Millares 2 58" xfId="638"/>
    <cellStyle name="Millares 2 59" xfId="639"/>
    <cellStyle name="Millares 2 6" xfId="640"/>
    <cellStyle name="Millares 2 60" xfId="641"/>
    <cellStyle name="Millares 2 61" xfId="642"/>
    <cellStyle name="Millares 2 62" xfId="643"/>
    <cellStyle name="Millares 2 63" xfId="644"/>
    <cellStyle name="Millares 2 64" xfId="645"/>
    <cellStyle name="Millares 2 65" xfId="646"/>
    <cellStyle name="Millares 2 66" xfId="647"/>
    <cellStyle name="Millares 2 67" xfId="648"/>
    <cellStyle name="Millares 2 68" xfId="649"/>
    <cellStyle name="Millares 2 69" xfId="650"/>
    <cellStyle name="Millares 2 7" xfId="651"/>
    <cellStyle name="Millares 2 70" xfId="652"/>
    <cellStyle name="Millares 2 71" xfId="653"/>
    <cellStyle name="Millares 2 72" xfId="654"/>
    <cellStyle name="Millares 2 73" xfId="655"/>
    <cellStyle name="Millares 2 74" xfId="656"/>
    <cellStyle name="Millares 2 75" xfId="657"/>
    <cellStyle name="Millares 2 76" xfId="583"/>
    <cellStyle name="Millares 2 77" xfId="127"/>
    <cellStyle name="Millares 2 8" xfId="658"/>
    <cellStyle name="Millares 2 9" xfId="659"/>
    <cellStyle name="Millares 20" xfId="660"/>
    <cellStyle name="Millares 20 2" xfId="661"/>
    <cellStyle name="Millares 20 3" xfId="2096"/>
    <cellStyle name="Millares 21" xfId="662"/>
    <cellStyle name="Millares 21 2" xfId="663"/>
    <cellStyle name="Millares 21 3" xfId="2097"/>
    <cellStyle name="Millares 22" xfId="664"/>
    <cellStyle name="Millares 22 2" xfId="665"/>
    <cellStyle name="Millares 22 3" xfId="2158"/>
    <cellStyle name="Millares 23" xfId="666"/>
    <cellStyle name="Millares 23 2" xfId="2162"/>
    <cellStyle name="Millares 24" xfId="667"/>
    <cellStyle name="Millares 25" xfId="668"/>
    <cellStyle name="Millares 25 2" xfId="2165"/>
    <cellStyle name="Millares 26" xfId="669"/>
    <cellStyle name="Millares 26 2" xfId="2070"/>
    <cellStyle name="Millares 27" xfId="670"/>
    <cellStyle name="Millares 28" xfId="671"/>
    <cellStyle name="Millares 29" xfId="672"/>
    <cellStyle name="Millares 3" xfId="130"/>
    <cellStyle name="Millares 3 10" xfId="674"/>
    <cellStyle name="Millares 3 11" xfId="675"/>
    <cellStyle name="Millares 3 12" xfId="676"/>
    <cellStyle name="Millares 3 13" xfId="677"/>
    <cellStyle name="Millares 3 14" xfId="678"/>
    <cellStyle name="Millares 3 15" xfId="679"/>
    <cellStyle name="Millares 3 16" xfId="680"/>
    <cellStyle name="Millares 3 17" xfId="681"/>
    <cellStyle name="Millares 3 18" xfId="682"/>
    <cellStyle name="Millares 3 19" xfId="683"/>
    <cellStyle name="Millares 3 2" xfId="131"/>
    <cellStyle name="Millares 3 2 2" xfId="684"/>
    <cellStyle name="Millares 3 2 3" xfId="2040"/>
    <cellStyle name="Millares 3 20" xfId="685"/>
    <cellStyle name="Millares 3 21" xfId="686"/>
    <cellStyle name="Millares 3 22" xfId="687"/>
    <cellStyle name="Millares 3 23" xfId="688"/>
    <cellStyle name="Millares 3 24" xfId="689"/>
    <cellStyle name="Millares 3 25" xfId="690"/>
    <cellStyle name="Millares 3 26" xfId="691"/>
    <cellStyle name="Millares 3 27" xfId="692"/>
    <cellStyle name="Millares 3 28" xfId="693"/>
    <cellStyle name="Millares 3 29" xfId="694"/>
    <cellStyle name="Millares 3 3" xfId="132"/>
    <cellStyle name="Millares 3 3 2" xfId="695"/>
    <cellStyle name="Millares 3 30" xfId="696"/>
    <cellStyle name="Millares 3 31" xfId="697"/>
    <cellStyle name="Millares 3 32" xfId="698"/>
    <cellStyle name="Millares 3 33" xfId="699"/>
    <cellStyle name="Millares 3 33 2" xfId="700"/>
    <cellStyle name="Millares 3 34" xfId="701"/>
    <cellStyle name="Millares 3 35" xfId="702"/>
    <cellStyle name="Millares 3 36" xfId="703"/>
    <cellStyle name="Millares 3 37" xfId="704"/>
    <cellStyle name="Millares 3 38" xfId="705"/>
    <cellStyle name="Millares 3 39" xfId="706"/>
    <cellStyle name="Millares 3 4" xfId="707"/>
    <cellStyle name="Millares 3 40" xfId="708"/>
    <cellStyle name="Millares 3 41" xfId="709"/>
    <cellStyle name="Millares 3 42" xfId="710"/>
    <cellStyle name="Millares 3 43" xfId="711"/>
    <cellStyle name="Millares 3 44" xfId="712"/>
    <cellStyle name="Millares 3 45" xfId="713"/>
    <cellStyle name="Millares 3 46" xfId="714"/>
    <cellStyle name="Millares 3 47" xfId="715"/>
    <cellStyle name="Millares 3 48" xfId="716"/>
    <cellStyle name="Millares 3 49" xfId="717"/>
    <cellStyle name="Millares 3 5" xfId="718"/>
    <cellStyle name="Millares 3 50" xfId="719"/>
    <cellStyle name="Millares 3 51" xfId="720"/>
    <cellStyle name="Millares 3 52" xfId="721"/>
    <cellStyle name="Millares 3 53" xfId="722"/>
    <cellStyle name="Millares 3 54" xfId="723"/>
    <cellStyle name="Millares 3 55" xfId="724"/>
    <cellStyle name="Millares 3 56" xfId="725"/>
    <cellStyle name="Millares 3 57" xfId="726"/>
    <cellStyle name="Millares 3 58" xfId="727"/>
    <cellStyle name="Millares 3 59" xfId="728"/>
    <cellStyle name="Millares 3 6" xfId="729"/>
    <cellStyle name="Millares 3 60" xfId="730"/>
    <cellStyle name="Millares 3 61" xfId="731"/>
    <cellStyle name="Millares 3 62" xfId="732"/>
    <cellStyle name="Millares 3 63" xfId="733"/>
    <cellStyle name="Millares 3 64" xfId="734"/>
    <cellStyle name="Millares 3 65" xfId="735"/>
    <cellStyle name="Millares 3 66" xfId="673"/>
    <cellStyle name="Millares 3 67" xfId="2039"/>
    <cellStyle name="Millares 3 68" xfId="2203"/>
    <cellStyle name="Millares 3 69" xfId="2208"/>
    <cellStyle name="Millares 3 7" xfId="736"/>
    <cellStyle name="Millares 3 8" xfId="737"/>
    <cellStyle name="Millares 3 9" xfId="738"/>
    <cellStyle name="Millares 30" xfId="739"/>
    <cellStyle name="Millares 31" xfId="740"/>
    <cellStyle name="Millares 32" xfId="741"/>
    <cellStyle name="Millares 33" xfId="742"/>
    <cellStyle name="Millares 34" xfId="743"/>
    <cellStyle name="Millares 35" xfId="744"/>
    <cellStyle name="Millares 36" xfId="745"/>
    <cellStyle name="Millares 37" xfId="746"/>
    <cellStyle name="Millares 37 2" xfId="747"/>
    <cellStyle name="Millares 38" xfId="748"/>
    <cellStyle name="Millares 39" xfId="558"/>
    <cellStyle name="Millares 4" xfId="133"/>
    <cellStyle name="Millares 4 2" xfId="134"/>
    <cellStyle name="Millares 4 2 2" xfId="750"/>
    <cellStyle name="Millares 4 2 3" xfId="2098"/>
    <cellStyle name="Millares 4 3" xfId="135"/>
    <cellStyle name="Millares 4 3 2" xfId="752"/>
    <cellStyle name="Millares 4 3 3" xfId="751"/>
    <cellStyle name="Millares 4 4" xfId="749"/>
    <cellStyle name="Millares 40" xfId="2023"/>
    <cellStyle name="Millares 41" xfId="753"/>
    <cellStyle name="Millares 41 10" xfId="754"/>
    <cellStyle name="Millares 41 11" xfId="755"/>
    <cellStyle name="Millares 41 12" xfId="756"/>
    <cellStyle name="Millares 41 13" xfId="757"/>
    <cellStyle name="Millares 41 14" xfId="758"/>
    <cellStyle name="Millares 41 15" xfId="759"/>
    <cellStyle name="Millares 41 16" xfId="760"/>
    <cellStyle name="Millares 41 17" xfId="761"/>
    <cellStyle name="Millares 41 18" xfId="762"/>
    <cellStyle name="Millares 41 19" xfId="763"/>
    <cellStyle name="Millares 41 2" xfId="764"/>
    <cellStyle name="Millares 41 2 2" xfId="765"/>
    <cellStyle name="Millares 41 20" xfId="766"/>
    <cellStyle name="Millares 41 21" xfId="767"/>
    <cellStyle name="Millares 41 22" xfId="768"/>
    <cellStyle name="Millares 41 23" xfId="769"/>
    <cellStyle name="Millares 41 24" xfId="770"/>
    <cellStyle name="Millares 41 25" xfId="771"/>
    <cellStyle name="Millares 41 26" xfId="772"/>
    <cellStyle name="Millares 41 27" xfId="773"/>
    <cellStyle name="Millares 41 28" xfId="774"/>
    <cellStyle name="Millares 41 29" xfId="775"/>
    <cellStyle name="Millares 41 3" xfId="776"/>
    <cellStyle name="Millares 41 30" xfId="777"/>
    <cellStyle name="Millares 41 31" xfId="778"/>
    <cellStyle name="Millares 41 32" xfId="779"/>
    <cellStyle name="Millares 41 4" xfId="780"/>
    <cellStyle name="Millares 41 5" xfId="781"/>
    <cellStyle name="Millares 41 6" xfId="782"/>
    <cellStyle name="Millares 41 7" xfId="783"/>
    <cellStyle name="Millares 41 8" xfId="784"/>
    <cellStyle name="Millares 41 9" xfId="785"/>
    <cellStyle name="Millares 42" xfId="2024"/>
    <cellStyle name="Millares 43" xfId="2025"/>
    <cellStyle name="Millares 44" xfId="2065"/>
    <cellStyle name="Millares 45" xfId="2167"/>
    <cellStyle name="Millares 46" xfId="2193"/>
    <cellStyle name="Millares 47" xfId="2206"/>
    <cellStyle name="Millares 48" xfId="2210"/>
    <cellStyle name="Millares 49" xfId="2212"/>
    <cellStyle name="Millares 5" xfId="136"/>
    <cellStyle name="Millares 5 2" xfId="787"/>
    <cellStyle name="Millares 5 2 2" xfId="2099"/>
    <cellStyle name="Millares 5 3" xfId="788"/>
    <cellStyle name="Millares 5 4" xfId="786"/>
    <cellStyle name="Millares 50" xfId="2214"/>
    <cellStyle name="Millares 50 51" xfId="2100"/>
    <cellStyle name="Millares 51" xfId="2216"/>
    <cellStyle name="Millares 52" xfId="2218"/>
    <cellStyle name="Millares 53" xfId="6"/>
    <cellStyle name="Millares 53 2" xfId="2221"/>
    <cellStyle name="Millares 54" xfId="15"/>
    <cellStyle name="Millares 6" xfId="137"/>
    <cellStyle name="Millares 6 2" xfId="789"/>
    <cellStyle name="Millares 6 2 2" xfId="2101"/>
    <cellStyle name="Millares 6 3" xfId="2041"/>
    <cellStyle name="Millares 6 4" xfId="2199"/>
    <cellStyle name="Millares 7" xfId="138"/>
    <cellStyle name="Millares 7 2" xfId="139"/>
    <cellStyle name="Millares 7 2 10" xfId="2104"/>
    <cellStyle name="Millares 7 2 11" xfId="2105"/>
    <cellStyle name="Millares 7 2 12" xfId="2106"/>
    <cellStyle name="Millares 7 2 12 6" xfId="2107"/>
    <cellStyle name="Millares 7 2 13" xfId="2108"/>
    <cellStyle name="Millares 7 2 14" xfId="2109"/>
    <cellStyle name="Millares 7 2 15" xfId="2110"/>
    <cellStyle name="Millares 7 2 16" xfId="2111"/>
    <cellStyle name="Millares 7 2 17" xfId="2112"/>
    <cellStyle name="Millares 7 2 18" xfId="2113"/>
    <cellStyle name="Millares 7 2 19" xfId="2114"/>
    <cellStyle name="Millares 7 2 2" xfId="2115"/>
    <cellStyle name="Millares 7 2 20" xfId="2116"/>
    <cellStyle name="Millares 7 2 21" xfId="2117"/>
    <cellStyle name="Millares 7 2 22" xfId="2118"/>
    <cellStyle name="Millares 7 2 23" xfId="2119"/>
    <cellStyle name="Millares 7 2 24" xfId="2103"/>
    <cellStyle name="Millares 7 2 3" xfId="2120"/>
    <cellStyle name="Millares 7 2 3 2" xfId="2121"/>
    <cellStyle name="Millares 7 2 4" xfId="2122"/>
    <cellStyle name="Millares 7 2 5" xfId="2123"/>
    <cellStyle name="Millares 7 2 6" xfId="2124"/>
    <cellStyle name="Millares 7 2 7" xfId="2125"/>
    <cellStyle name="Millares 7 2 8" xfId="2126"/>
    <cellStyle name="Millares 7 2 9" xfId="2127"/>
    <cellStyle name="Millares 7 3" xfId="790"/>
    <cellStyle name="Millares 7 3 2" xfId="2102"/>
    <cellStyle name="Millares 7 4" xfId="2042"/>
    <cellStyle name="Millares 8" xfId="140"/>
    <cellStyle name="Millares 8 2" xfId="792"/>
    <cellStyle name="Millares 8 2 2" xfId="2129"/>
    <cellStyle name="Millares 8 3" xfId="791"/>
    <cellStyle name="Millares 8 3 2" xfId="2128"/>
    <cellStyle name="Millares 9" xfId="141"/>
    <cellStyle name="Millares 9 2" xfId="794"/>
    <cellStyle name="Millares 9 2 2" xfId="2130"/>
    <cellStyle name="Millares 9 3" xfId="795"/>
    <cellStyle name="Millares 9 4" xfId="793"/>
    <cellStyle name="Millares 9 5" xfId="2043"/>
    <cellStyle name="Moneda" xfId="7" builtinId="4"/>
    <cellStyle name="Moneda [0]" xfId="13" builtinId="7"/>
    <cellStyle name="Moneda [0] 2" xfId="2168"/>
    <cellStyle name="Moneda [0] 2 2" xfId="2200"/>
    <cellStyle name="Moneda [0] 3" xfId="2209"/>
    <cellStyle name="Moneda 10" xfId="2194"/>
    <cellStyle name="Moneda 11" xfId="8"/>
    <cellStyle name="Moneda 11 2" xfId="2220"/>
    <cellStyle name="Moneda 12" xfId="16"/>
    <cellStyle name="Moneda 2" xfId="9"/>
    <cellStyle name="Moneda 2 10" xfId="797"/>
    <cellStyle name="Moneda 2 11" xfId="798"/>
    <cellStyle name="Moneda 2 12" xfId="799"/>
    <cellStyle name="Moneda 2 13" xfId="800"/>
    <cellStyle name="Moneda 2 14" xfId="801"/>
    <cellStyle name="Moneda 2 15" xfId="802"/>
    <cellStyle name="Moneda 2 16" xfId="803"/>
    <cellStyle name="Moneda 2 17" xfId="804"/>
    <cellStyle name="Moneda 2 18" xfId="805"/>
    <cellStyle name="Moneda 2 19" xfId="806"/>
    <cellStyle name="Moneda 2 2" xfId="255"/>
    <cellStyle name="Moneda 2 2 10" xfId="808"/>
    <cellStyle name="Moneda 2 2 11" xfId="809"/>
    <cellStyle name="Moneda 2 2 12" xfId="810"/>
    <cellStyle name="Moneda 2 2 13" xfId="811"/>
    <cellStyle name="Moneda 2 2 14" xfId="812"/>
    <cellStyle name="Moneda 2 2 15" xfId="813"/>
    <cellStyle name="Moneda 2 2 16" xfId="814"/>
    <cellStyle name="Moneda 2 2 17" xfId="815"/>
    <cellStyle name="Moneda 2 2 18" xfId="816"/>
    <cellStyle name="Moneda 2 2 19" xfId="817"/>
    <cellStyle name="Moneda 2 2 2" xfId="818"/>
    <cellStyle name="Moneda 2 2 2 2" xfId="819"/>
    <cellStyle name="Moneda 2 2 2 3" xfId="820"/>
    <cellStyle name="Moneda 2 2 20" xfId="821"/>
    <cellStyle name="Moneda 2 2 21" xfId="822"/>
    <cellStyle name="Moneda 2 2 22" xfId="823"/>
    <cellStyle name="Moneda 2 2 23" xfId="824"/>
    <cellStyle name="Moneda 2 2 24" xfId="825"/>
    <cellStyle name="Moneda 2 2 25" xfId="826"/>
    <cellStyle name="Moneda 2 2 26" xfId="827"/>
    <cellStyle name="Moneda 2 2 27" xfId="828"/>
    <cellStyle name="Moneda 2 2 28" xfId="829"/>
    <cellStyle name="Moneda 2 2 29" xfId="830"/>
    <cellStyle name="Moneda 2 2 3" xfId="831"/>
    <cellStyle name="Moneda 2 2 30" xfId="832"/>
    <cellStyle name="Moneda 2 2 31" xfId="833"/>
    <cellStyle name="Moneda 2 2 32" xfId="834"/>
    <cellStyle name="Moneda 2 2 33" xfId="835"/>
    <cellStyle name="Moneda 2 2 33 2" xfId="836"/>
    <cellStyle name="Moneda 2 2 34" xfId="837"/>
    <cellStyle name="Moneda 2 2 35" xfId="838"/>
    <cellStyle name="Moneda 2 2 36" xfId="839"/>
    <cellStyle name="Moneda 2 2 37" xfId="840"/>
    <cellStyle name="Moneda 2 2 38" xfId="841"/>
    <cellStyle name="Moneda 2 2 39" xfId="842"/>
    <cellStyle name="Moneda 2 2 4" xfId="843"/>
    <cellStyle name="Moneda 2 2 40" xfId="844"/>
    <cellStyle name="Moneda 2 2 41" xfId="845"/>
    <cellStyle name="Moneda 2 2 42" xfId="846"/>
    <cellStyle name="Moneda 2 2 43" xfId="847"/>
    <cellStyle name="Moneda 2 2 44" xfId="848"/>
    <cellStyle name="Moneda 2 2 45" xfId="849"/>
    <cellStyle name="Moneda 2 2 46" xfId="850"/>
    <cellStyle name="Moneda 2 2 47" xfId="851"/>
    <cellStyle name="Moneda 2 2 48" xfId="852"/>
    <cellStyle name="Moneda 2 2 49" xfId="853"/>
    <cellStyle name="Moneda 2 2 5" xfId="854"/>
    <cellStyle name="Moneda 2 2 50" xfId="855"/>
    <cellStyle name="Moneda 2 2 51" xfId="856"/>
    <cellStyle name="Moneda 2 2 52" xfId="857"/>
    <cellStyle name="Moneda 2 2 53" xfId="858"/>
    <cellStyle name="Moneda 2 2 54" xfId="859"/>
    <cellStyle name="Moneda 2 2 55" xfId="860"/>
    <cellStyle name="Moneda 2 2 56" xfId="861"/>
    <cellStyle name="Moneda 2 2 57" xfId="862"/>
    <cellStyle name="Moneda 2 2 58" xfId="863"/>
    <cellStyle name="Moneda 2 2 59" xfId="864"/>
    <cellStyle name="Moneda 2 2 6" xfId="865"/>
    <cellStyle name="Moneda 2 2 60" xfId="866"/>
    <cellStyle name="Moneda 2 2 61" xfId="867"/>
    <cellStyle name="Moneda 2 2 62" xfId="868"/>
    <cellStyle name="Moneda 2 2 63" xfId="869"/>
    <cellStyle name="Moneda 2 2 64" xfId="870"/>
    <cellStyle name="Moneda 2 2 65" xfId="871"/>
    <cellStyle name="Moneda 2 2 66" xfId="807"/>
    <cellStyle name="Moneda 2 2 67" xfId="2044"/>
    <cellStyle name="Moneda 2 2 7" xfId="872"/>
    <cellStyle name="Moneda 2 2 8" xfId="873"/>
    <cellStyle name="Moneda 2 2 9" xfId="874"/>
    <cellStyle name="Moneda 2 20" xfId="875"/>
    <cellStyle name="Moneda 2 21" xfId="876"/>
    <cellStyle name="Moneda 2 22" xfId="877"/>
    <cellStyle name="Moneda 2 23" xfId="878"/>
    <cellStyle name="Moneda 2 24" xfId="879"/>
    <cellStyle name="Moneda 2 25" xfId="880"/>
    <cellStyle name="Moneda 2 26" xfId="881"/>
    <cellStyle name="Moneda 2 27" xfId="882"/>
    <cellStyle name="Moneda 2 28" xfId="883"/>
    <cellStyle name="Moneda 2 29" xfId="884"/>
    <cellStyle name="Moneda 2 3" xfId="885"/>
    <cellStyle name="Moneda 2 3 10" xfId="886"/>
    <cellStyle name="Moneda 2 3 11" xfId="887"/>
    <cellStyle name="Moneda 2 3 12" xfId="888"/>
    <cellStyle name="Moneda 2 3 13" xfId="889"/>
    <cellStyle name="Moneda 2 3 14" xfId="890"/>
    <cellStyle name="Moneda 2 3 15" xfId="891"/>
    <cellStyle name="Moneda 2 3 16" xfId="892"/>
    <cellStyle name="Moneda 2 3 17" xfId="893"/>
    <cellStyle name="Moneda 2 3 18" xfId="894"/>
    <cellStyle name="Moneda 2 3 19" xfId="895"/>
    <cellStyle name="Moneda 2 3 2" xfId="896"/>
    <cellStyle name="Moneda 2 3 2 2" xfId="897"/>
    <cellStyle name="Moneda 2 3 20" xfId="898"/>
    <cellStyle name="Moneda 2 3 21" xfId="899"/>
    <cellStyle name="Moneda 2 3 22" xfId="900"/>
    <cellStyle name="Moneda 2 3 23" xfId="901"/>
    <cellStyle name="Moneda 2 3 24" xfId="902"/>
    <cellStyle name="Moneda 2 3 25" xfId="903"/>
    <cellStyle name="Moneda 2 3 26" xfId="904"/>
    <cellStyle name="Moneda 2 3 27" xfId="905"/>
    <cellStyle name="Moneda 2 3 28" xfId="906"/>
    <cellStyle name="Moneda 2 3 29" xfId="907"/>
    <cellStyle name="Moneda 2 3 3" xfId="908"/>
    <cellStyle name="Moneda 2 3 30" xfId="909"/>
    <cellStyle name="Moneda 2 3 31" xfId="910"/>
    <cellStyle name="Moneda 2 3 32" xfId="911"/>
    <cellStyle name="Moneda 2 3 33" xfId="2159"/>
    <cellStyle name="Moneda 2 3 4" xfId="912"/>
    <cellStyle name="Moneda 2 3 5" xfId="913"/>
    <cellStyle name="Moneda 2 3 6" xfId="914"/>
    <cellStyle name="Moneda 2 3 7" xfId="915"/>
    <cellStyle name="Moneda 2 3 8" xfId="916"/>
    <cellStyle name="Moneda 2 3 9" xfId="917"/>
    <cellStyle name="Moneda 2 30" xfId="918"/>
    <cellStyle name="Moneda 2 31" xfId="919"/>
    <cellStyle name="Moneda 2 32" xfId="920"/>
    <cellStyle name="Moneda 2 33" xfId="921"/>
    <cellStyle name="Moneda 2 34" xfId="922"/>
    <cellStyle name="Moneda 2 35" xfId="923"/>
    <cellStyle name="Moneda 2 36" xfId="924"/>
    <cellStyle name="Moneda 2 37" xfId="925"/>
    <cellStyle name="Moneda 2 38" xfId="926"/>
    <cellStyle name="Moneda 2 39" xfId="927"/>
    <cellStyle name="Moneda 2 4" xfId="928"/>
    <cellStyle name="Moneda 2 4 10" xfId="929"/>
    <cellStyle name="Moneda 2 4 11" xfId="930"/>
    <cellStyle name="Moneda 2 4 12" xfId="931"/>
    <cellStyle name="Moneda 2 4 13" xfId="932"/>
    <cellStyle name="Moneda 2 4 14" xfId="933"/>
    <cellStyle name="Moneda 2 4 15" xfId="934"/>
    <cellStyle name="Moneda 2 4 16" xfId="935"/>
    <cellStyle name="Moneda 2 4 17" xfId="936"/>
    <cellStyle name="Moneda 2 4 18" xfId="937"/>
    <cellStyle name="Moneda 2 4 19" xfId="938"/>
    <cellStyle name="Moneda 2 4 2" xfId="939"/>
    <cellStyle name="Moneda 2 4 2 2" xfId="940"/>
    <cellStyle name="Moneda 2 4 20" xfId="941"/>
    <cellStyle name="Moneda 2 4 21" xfId="942"/>
    <cellStyle name="Moneda 2 4 22" xfId="943"/>
    <cellStyle name="Moneda 2 4 23" xfId="944"/>
    <cellStyle name="Moneda 2 4 24" xfId="945"/>
    <cellStyle name="Moneda 2 4 25" xfId="946"/>
    <cellStyle name="Moneda 2 4 26" xfId="947"/>
    <cellStyle name="Moneda 2 4 27" xfId="948"/>
    <cellStyle name="Moneda 2 4 28" xfId="949"/>
    <cellStyle name="Moneda 2 4 29" xfId="950"/>
    <cellStyle name="Moneda 2 4 3" xfId="951"/>
    <cellStyle name="Moneda 2 4 30" xfId="952"/>
    <cellStyle name="Moneda 2 4 31" xfId="953"/>
    <cellStyle name="Moneda 2 4 32" xfId="954"/>
    <cellStyle name="Moneda 2 4 4" xfId="955"/>
    <cellStyle name="Moneda 2 4 5" xfId="956"/>
    <cellStyle name="Moneda 2 4 6" xfId="957"/>
    <cellStyle name="Moneda 2 4 7" xfId="958"/>
    <cellStyle name="Moneda 2 4 8" xfId="959"/>
    <cellStyle name="Moneda 2 4 9" xfId="960"/>
    <cellStyle name="Moneda 2 40" xfId="961"/>
    <cellStyle name="Moneda 2 41" xfId="962"/>
    <cellStyle name="Moneda 2 42" xfId="963"/>
    <cellStyle name="Moneda 2 43" xfId="964"/>
    <cellStyle name="Moneda 2 44" xfId="965"/>
    <cellStyle name="Moneda 2 45" xfId="966"/>
    <cellStyle name="Moneda 2 46" xfId="967"/>
    <cellStyle name="Moneda 2 47" xfId="968"/>
    <cellStyle name="Moneda 2 48" xfId="969"/>
    <cellStyle name="Moneda 2 49" xfId="970"/>
    <cellStyle name="Moneda 2 5" xfId="971"/>
    <cellStyle name="Moneda 2 5 10" xfId="972"/>
    <cellStyle name="Moneda 2 5 11" xfId="973"/>
    <cellStyle name="Moneda 2 5 12" xfId="974"/>
    <cellStyle name="Moneda 2 5 13" xfId="975"/>
    <cellStyle name="Moneda 2 5 14" xfId="976"/>
    <cellStyle name="Moneda 2 5 15" xfId="977"/>
    <cellStyle name="Moneda 2 5 16" xfId="978"/>
    <cellStyle name="Moneda 2 5 17" xfId="979"/>
    <cellStyle name="Moneda 2 5 18" xfId="980"/>
    <cellStyle name="Moneda 2 5 19" xfId="981"/>
    <cellStyle name="Moneda 2 5 2" xfId="982"/>
    <cellStyle name="Moneda 2 5 2 2" xfId="983"/>
    <cellStyle name="Moneda 2 5 20" xfId="984"/>
    <cellStyle name="Moneda 2 5 21" xfId="985"/>
    <cellStyle name="Moneda 2 5 22" xfId="986"/>
    <cellStyle name="Moneda 2 5 23" xfId="987"/>
    <cellStyle name="Moneda 2 5 24" xfId="988"/>
    <cellStyle name="Moneda 2 5 25" xfId="989"/>
    <cellStyle name="Moneda 2 5 26" xfId="990"/>
    <cellStyle name="Moneda 2 5 27" xfId="991"/>
    <cellStyle name="Moneda 2 5 28" xfId="992"/>
    <cellStyle name="Moneda 2 5 29" xfId="993"/>
    <cellStyle name="Moneda 2 5 3" xfId="994"/>
    <cellStyle name="Moneda 2 5 30" xfId="995"/>
    <cellStyle name="Moneda 2 5 31" xfId="996"/>
    <cellStyle name="Moneda 2 5 32" xfId="997"/>
    <cellStyle name="Moneda 2 5 4" xfId="998"/>
    <cellStyle name="Moneda 2 5 5" xfId="999"/>
    <cellStyle name="Moneda 2 5 6" xfId="1000"/>
    <cellStyle name="Moneda 2 5 7" xfId="1001"/>
    <cellStyle name="Moneda 2 5 8" xfId="1002"/>
    <cellStyle name="Moneda 2 5 9" xfId="1003"/>
    <cellStyle name="Moneda 2 50" xfId="1004"/>
    <cellStyle name="Moneda 2 51" xfId="1005"/>
    <cellStyle name="Moneda 2 52" xfId="1006"/>
    <cellStyle name="Moneda 2 53" xfId="1007"/>
    <cellStyle name="Moneda 2 54" xfId="1008"/>
    <cellStyle name="Moneda 2 55" xfId="1009"/>
    <cellStyle name="Moneda 2 56" xfId="1010"/>
    <cellStyle name="Moneda 2 57" xfId="1011"/>
    <cellStyle name="Moneda 2 58" xfId="1012"/>
    <cellStyle name="Moneda 2 59" xfId="1013"/>
    <cellStyle name="Moneda 2 6" xfId="1014"/>
    <cellStyle name="Moneda 2 6 2" xfId="1015"/>
    <cellStyle name="Moneda 2 60" xfId="1016"/>
    <cellStyle name="Moneda 2 61" xfId="1017"/>
    <cellStyle name="Moneda 2 62" xfId="1018"/>
    <cellStyle name="Moneda 2 63" xfId="1019"/>
    <cellStyle name="Moneda 2 64" xfId="1020"/>
    <cellStyle name="Moneda 2 65" xfId="1021"/>
    <cellStyle name="Moneda 2 66" xfId="1022"/>
    <cellStyle name="Moneda 2 67" xfId="1023"/>
    <cellStyle name="Moneda 2 68" xfId="796"/>
    <cellStyle name="Moneda 2 69" xfId="143"/>
    <cellStyle name="Moneda 2 7" xfId="1024"/>
    <cellStyle name="Moneda 2 8" xfId="1025"/>
    <cellStyle name="Moneda 2 9" xfId="1026"/>
    <cellStyle name="Moneda 3" xfId="144"/>
    <cellStyle name="Moneda 3 10" xfId="1028"/>
    <cellStyle name="Moneda 3 11" xfId="1029"/>
    <cellStyle name="Moneda 3 12" xfId="1030"/>
    <cellStyle name="Moneda 3 13" xfId="1031"/>
    <cellStyle name="Moneda 3 14" xfId="1032"/>
    <cellStyle name="Moneda 3 15" xfId="1033"/>
    <cellStyle name="Moneda 3 16" xfId="1034"/>
    <cellStyle name="Moneda 3 17" xfId="1035"/>
    <cellStyle name="Moneda 3 18" xfId="1036"/>
    <cellStyle name="Moneda 3 19" xfId="1037"/>
    <cellStyle name="Moneda 3 2" xfId="256"/>
    <cellStyle name="Moneda 3 2 10" xfId="1039"/>
    <cellStyle name="Moneda 3 2 11" xfId="1040"/>
    <cellStyle name="Moneda 3 2 12" xfId="1041"/>
    <cellStyle name="Moneda 3 2 13" xfId="1042"/>
    <cellStyle name="Moneda 3 2 14" xfId="1043"/>
    <cellStyle name="Moneda 3 2 15" xfId="1044"/>
    <cellStyle name="Moneda 3 2 16" xfId="1045"/>
    <cellStyle name="Moneda 3 2 17" xfId="1046"/>
    <cellStyle name="Moneda 3 2 18" xfId="1047"/>
    <cellStyle name="Moneda 3 2 19" xfId="1048"/>
    <cellStyle name="Moneda 3 2 2" xfId="1049"/>
    <cellStyle name="Moneda 3 2 2 2" xfId="1050"/>
    <cellStyle name="Moneda 3 2 2 3" xfId="1051"/>
    <cellStyle name="Moneda 3 2 20" xfId="1052"/>
    <cellStyle name="Moneda 3 2 21" xfId="1053"/>
    <cellStyle name="Moneda 3 2 22" xfId="1054"/>
    <cellStyle name="Moneda 3 2 23" xfId="1055"/>
    <cellStyle name="Moneda 3 2 24" xfId="1056"/>
    <cellStyle name="Moneda 3 2 25" xfId="1057"/>
    <cellStyle name="Moneda 3 2 26" xfId="1058"/>
    <cellStyle name="Moneda 3 2 27" xfId="1059"/>
    <cellStyle name="Moneda 3 2 28" xfId="1060"/>
    <cellStyle name="Moneda 3 2 29" xfId="1061"/>
    <cellStyle name="Moneda 3 2 3" xfId="1062"/>
    <cellStyle name="Moneda 3 2 3 2" xfId="1063"/>
    <cellStyle name="Moneda 3 2 3 3" xfId="1064"/>
    <cellStyle name="Moneda 3 2 30" xfId="1065"/>
    <cellStyle name="Moneda 3 2 31" xfId="1066"/>
    <cellStyle name="Moneda 3 2 32" xfId="1067"/>
    <cellStyle name="Moneda 3 2 33" xfId="1068"/>
    <cellStyle name="Moneda 3 2 34" xfId="1069"/>
    <cellStyle name="Moneda 3 2 35" xfId="1070"/>
    <cellStyle name="Moneda 3 2 36" xfId="1071"/>
    <cellStyle name="Moneda 3 2 37" xfId="1072"/>
    <cellStyle name="Moneda 3 2 38" xfId="1073"/>
    <cellStyle name="Moneda 3 2 39" xfId="1074"/>
    <cellStyle name="Moneda 3 2 4" xfId="1075"/>
    <cellStyle name="Moneda 3 2 4 2" xfId="1076"/>
    <cellStyle name="Moneda 3 2 4 3" xfId="1077"/>
    <cellStyle name="Moneda 3 2 40" xfId="1078"/>
    <cellStyle name="Moneda 3 2 41" xfId="1079"/>
    <cellStyle name="Moneda 3 2 42" xfId="1080"/>
    <cellStyle name="Moneda 3 2 43" xfId="1081"/>
    <cellStyle name="Moneda 3 2 44" xfId="1082"/>
    <cellStyle name="Moneda 3 2 45" xfId="1083"/>
    <cellStyle name="Moneda 3 2 46" xfId="1084"/>
    <cellStyle name="Moneda 3 2 47" xfId="1085"/>
    <cellStyle name="Moneda 3 2 48" xfId="1086"/>
    <cellStyle name="Moneda 3 2 49" xfId="1087"/>
    <cellStyle name="Moneda 3 2 5" xfId="1088"/>
    <cellStyle name="Moneda 3 2 50" xfId="1089"/>
    <cellStyle name="Moneda 3 2 51" xfId="1090"/>
    <cellStyle name="Moneda 3 2 52" xfId="1091"/>
    <cellStyle name="Moneda 3 2 53" xfId="1092"/>
    <cellStyle name="Moneda 3 2 54" xfId="1093"/>
    <cellStyle name="Moneda 3 2 55" xfId="1094"/>
    <cellStyle name="Moneda 3 2 56" xfId="1095"/>
    <cellStyle name="Moneda 3 2 57" xfId="1096"/>
    <cellStyle name="Moneda 3 2 58" xfId="1097"/>
    <cellStyle name="Moneda 3 2 59" xfId="1098"/>
    <cellStyle name="Moneda 3 2 6" xfId="1099"/>
    <cellStyle name="Moneda 3 2 60" xfId="1100"/>
    <cellStyle name="Moneda 3 2 61" xfId="1101"/>
    <cellStyle name="Moneda 3 2 62" xfId="1102"/>
    <cellStyle name="Moneda 3 2 63" xfId="1103"/>
    <cellStyle name="Moneda 3 2 64" xfId="1104"/>
    <cellStyle name="Moneda 3 2 65" xfId="1038"/>
    <cellStyle name="Moneda 3 2 66" xfId="2076"/>
    <cellStyle name="Moneda 3 2 7" xfId="1105"/>
    <cellStyle name="Moneda 3 2 8" xfId="1106"/>
    <cellStyle name="Moneda 3 2 9" xfId="1107"/>
    <cellStyle name="Moneda 3 20" xfId="1108"/>
    <cellStyle name="Moneda 3 21" xfId="1109"/>
    <cellStyle name="Moneda 3 22" xfId="1110"/>
    <cellStyle name="Moneda 3 23" xfId="1111"/>
    <cellStyle name="Moneda 3 24" xfId="1112"/>
    <cellStyle name="Moneda 3 25" xfId="1113"/>
    <cellStyle name="Moneda 3 26" xfId="1114"/>
    <cellStyle name="Moneda 3 27" xfId="1115"/>
    <cellStyle name="Moneda 3 28" xfId="1116"/>
    <cellStyle name="Moneda 3 29" xfId="1117"/>
    <cellStyle name="Moneda 3 3" xfId="257"/>
    <cellStyle name="Moneda 3 3 10" xfId="1119"/>
    <cellStyle name="Moneda 3 3 11" xfId="1120"/>
    <cellStyle name="Moneda 3 3 12" xfId="1121"/>
    <cellStyle name="Moneda 3 3 13" xfId="1122"/>
    <cellStyle name="Moneda 3 3 14" xfId="1123"/>
    <cellStyle name="Moneda 3 3 15" xfId="1124"/>
    <cellStyle name="Moneda 3 3 16" xfId="1125"/>
    <cellStyle name="Moneda 3 3 17" xfId="1126"/>
    <cellStyle name="Moneda 3 3 18" xfId="1127"/>
    <cellStyle name="Moneda 3 3 19" xfId="1128"/>
    <cellStyle name="Moneda 3 3 2" xfId="1129"/>
    <cellStyle name="Moneda 3 3 2 2" xfId="1130"/>
    <cellStyle name="Moneda 3 3 2 3" xfId="1131"/>
    <cellStyle name="Moneda 3 3 20" xfId="1132"/>
    <cellStyle name="Moneda 3 3 21" xfId="1133"/>
    <cellStyle name="Moneda 3 3 22" xfId="1134"/>
    <cellStyle name="Moneda 3 3 23" xfId="1135"/>
    <cellStyle name="Moneda 3 3 24" xfId="1136"/>
    <cellStyle name="Moneda 3 3 25" xfId="1137"/>
    <cellStyle name="Moneda 3 3 26" xfId="1138"/>
    <cellStyle name="Moneda 3 3 27" xfId="1139"/>
    <cellStyle name="Moneda 3 3 28" xfId="1140"/>
    <cellStyle name="Moneda 3 3 29" xfId="1141"/>
    <cellStyle name="Moneda 3 3 3" xfId="1142"/>
    <cellStyle name="Moneda 3 3 30" xfId="1143"/>
    <cellStyle name="Moneda 3 3 31" xfId="1144"/>
    <cellStyle name="Moneda 3 3 32" xfId="1145"/>
    <cellStyle name="Moneda 3 3 33" xfId="1146"/>
    <cellStyle name="Moneda 3 3 34" xfId="1147"/>
    <cellStyle name="Moneda 3 3 35" xfId="1148"/>
    <cellStyle name="Moneda 3 3 36" xfId="1149"/>
    <cellStyle name="Moneda 3 3 37" xfId="1150"/>
    <cellStyle name="Moneda 3 3 38" xfId="1151"/>
    <cellStyle name="Moneda 3 3 39" xfId="1152"/>
    <cellStyle name="Moneda 3 3 4" xfId="1153"/>
    <cellStyle name="Moneda 3 3 40" xfId="1154"/>
    <cellStyle name="Moneda 3 3 41" xfId="1155"/>
    <cellStyle name="Moneda 3 3 42" xfId="1156"/>
    <cellStyle name="Moneda 3 3 43" xfId="1157"/>
    <cellStyle name="Moneda 3 3 44" xfId="1158"/>
    <cellStyle name="Moneda 3 3 45" xfId="1159"/>
    <cellStyle name="Moneda 3 3 46" xfId="1160"/>
    <cellStyle name="Moneda 3 3 47" xfId="1161"/>
    <cellStyle name="Moneda 3 3 48" xfId="1162"/>
    <cellStyle name="Moneda 3 3 49" xfId="1163"/>
    <cellStyle name="Moneda 3 3 5" xfId="1164"/>
    <cellStyle name="Moneda 3 3 50" xfId="1165"/>
    <cellStyle name="Moneda 3 3 51" xfId="1166"/>
    <cellStyle name="Moneda 3 3 52" xfId="1167"/>
    <cellStyle name="Moneda 3 3 53" xfId="1168"/>
    <cellStyle name="Moneda 3 3 54" xfId="1169"/>
    <cellStyle name="Moneda 3 3 55" xfId="1170"/>
    <cellStyle name="Moneda 3 3 56" xfId="1171"/>
    <cellStyle name="Moneda 3 3 57" xfId="1172"/>
    <cellStyle name="Moneda 3 3 58" xfId="1173"/>
    <cellStyle name="Moneda 3 3 59" xfId="1174"/>
    <cellStyle name="Moneda 3 3 6" xfId="1175"/>
    <cellStyle name="Moneda 3 3 60" xfId="1176"/>
    <cellStyle name="Moneda 3 3 61" xfId="1177"/>
    <cellStyle name="Moneda 3 3 62" xfId="1178"/>
    <cellStyle name="Moneda 3 3 63" xfId="1179"/>
    <cellStyle name="Moneda 3 3 64" xfId="1180"/>
    <cellStyle name="Moneda 3 3 65" xfId="1118"/>
    <cellStyle name="Moneda 3 3 7" xfId="1181"/>
    <cellStyle name="Moneda 3 3 8" xfId="1182"/>
    <cellStyle name="Moneda 3 3 9" xfId="1183"/>
    <cellStyle name="Moneda 3 30" xfId="1184"/>
    <cellStyle name="Moneda 3 31" xfId="1185"/>
    <cellStyle name="Moneda 3 32" xfId="1186"/>
    <cellStyle name="Moneda 3 33" xfId="1187"/>
    <cellStyle name="Moneda 3 34" xfId="1188"/>
    <cellStyle name="Moneda 3 35" xfId="1189"/>
    <cellStyle name="Moneda 3 36" xfId="1190"/>
    <cellStyle name="Moneda 3 36 2" xfId="1191"/>
    <cellStyle name="Moneda 3 37" xfId="1192"/>
    <cellStyle name="Moneda 3 38" xfId="1193"/>
    <cellStyle name="Moneda 3 39" xfId="1194"/>
    <cellStyle name="Moneda 3 4" xfId="1195"/>
    <cellStyle name="Moneda 3 4 10" xfId="1196"/>
    <cellStyle name="Moneda 3 4 11" xfId="1197"/>
    <cellStyle name="Moneda 3 4 12" xfId="1198"/>
    <cellStyle name="Moneda 3 4 13" xfId="1199"/>
    <cellStyle name="Moneda 3 4 14" xfId="1200"/>
    <cellStyle name="Moneda 3 4 15" xfId="1201"/>
    <cellStyle name="Moneda 3 4 16" xfId="1202"/>
    <cellStyle name="Moneda 3 4 17" xfId="1203"/>
    <cellStyle name="Moneda 3 4 18" xfId="1204"/>
    <cellStyle name="Moneda 3 4 19" xfId="1205"/>
    <cellStyle name="Moneda 3 4 2" xfId="1206"/>
    <cellStyle name="Moneda 3 4 20" xfId="1207"/>
    <cellStyle name="Moneda 3 4 21" xfId="1208"/>
    <cellStyle name="Moneda 3 4 22" xfId="1209"/>
    <cellStyle name="Moneda 3 4 23" xfId="1210"/>
    <cellStyle name="Moneda 3 4 24" xfId="1211"/>
    <cellStyle name="Moneda 3 4 25" xfId="1212"/>
    <cellStyle name="Moneda 3 4 26" xfId="1213"/>
    <cellStyle name="Moneda 3 4 27" xfId="1214"/>
    <cellStyle name="Moneda 3 4 28" xfId="1215"/>
    <cellStyle name="Moneda 3 4 29" xfId="1216"/>
    <cellStyle name="Moneda 3 4 3" xfId="1217"/>
    <cellStyle name="Moneda 3 4 30" xfId="1218"/>
    <cellStyle name="Moneda 3 4 31" xfId="1219"/>
    <cellStyle name="Moneda 3 4 32" xfId="1220"/>
    <cellStyle name="Moneda 3 4 33" xfId="1221"/>
    <cellStyle name="Moneda 3 4 34" xfId="1222"/>
    <cellStyle name="Moneda 3 4 35" xfId="1223"/>
    <cellStyle name="Moneda 3 4 36" xfId="1224"/>
    <cellStyle name="Moneda 3 4 37" xfId="1225"/>
    <cellStyle name="Moneda 3 4 38" xfId="1226"/>
    <cellStyle name="Moneda 3 4 39" xfId="1227"/>
    <cellStyle name="Moneda 3 4 4" xfId="1228"/>
    <cellStyle name="Moneda 3 4 40" xfId="1229"/>
    <cellStyle name="Moneda 3 4 41" xfId="1230"/>
    <cellStyle name="Moneda 3 4 42" xfId="1231"/>
    <cellStyle name="Moneda 3 4 43" xfId="1232"/>
    <cellStyle name="Moneda 3 4 44" xfId="1233"/>
    <cellStyle name="Moneda 3 4 45" xfId="1234"/>
    <cellStyle name="Moneda 3 4 46" xfId="1235"/>
    <cellStyle name="Moneda 3 4 47" xfId="1236"/>
    <cellStyle name="Moneda 3 4 48" xfId="1237"/>
    <cellStyle name="Moneda 3 4 49" xfId="1238"/>
    <cellStyle name="Moneda 3 4 5" xfId="1239"/>
    <cellStyle name="Moneda 3 4 50" xfId="1240"/>
    <cellStyle name="Moneda 3 4 51" xfId="1241"/>
    <cellStyle name="Moneda 3 4 52" xfId="1242"/>
    <cellStyle name="Moneda 3 4 53" xfId="1243"/>
    <cellStyle name="Moneda 3 4 54" xfId="1244"/>
    <cellStyle name="Moneda 3 4 55" xfId="1245"/>
    <cellStyle name="Moneda 3 4 56" xfId="1246"/>
    <cellStyle name="Moneda 3 4 57" xfId="1247"/>
    <cellStyle name="Moneda 3 4 58" xfId="1248"/>
    <cellStyle name="Moneda 3 4 59" xfId="1249"/>
    <cellStyle name="Moneda 3 4 6" xfId="1250"/>
    <cellStyle name="Moneda 3 4 60" xfId="1251"/>
    <cellStyle name="Moneda 3 4 61" xfId="1252"/>
    <cellStyle name="Moneda 3 4 62" xfId="1253"/>
    <cellStyle name="Moneda 3 4 63" xfId="1254"/>
    <cellStyle name="Moneda 3 4 64" xfId="1255"/>
    <cellStyle name="Moneda 3 4 7" xfId="1256"/>
    <cellStyle name="Moneda 3 4 8" xfId="1257"/>
    <cellStyle name="Moneda 3 4 9" xfId="1258"/>
    <cellStyle name="Moneda 3 40" xfId="1259"/>
    <cellStyle name="Moneda 3 41" xfId="1260"/>
    <cellStyle name="Moneda 3 42" xfId="1261"/>
    <cellStyle name="Moneda 3 43" xfId="1262"/>
    <cellStyle name="Moneda 3 44" xfId="1263"/>
    <cellStyle name="Moneda 3 45" xfId="1264"/>
    <cellStyle name="Moneda 3 46" xfId="1265"/>
    <cellStyle name="Moneda 3 47" xfId="1266"/>
    <cellStyle name="Moneda 3 48" xfId="1267"/>
    <cellStyle name="Moneda 3 49" xfId="1268"/>
    <cellStyle name="Moneda 3 5" xfId="1269"/>
    <cellStyle name="Moneda 3 5 10" xfId="1270"/>
    <cellStyle name="Moneda 3 5 11" xfId="1271"/>
    <cellStyle name="Moneda 3 5 12" xfId="1272"/>
    <cellStyle name="Moneda 3 5 13" xfId="1273"/>
    <cellStyle name="Moneda 3 5 14" xfId="1274"/>
    <cellStyle name="Moneda 3 5 15" xfId="1275"/>
    <cellStyle name="Moneda 3 5 16" xfId="1276"/>
    <cellStyle name="Moneda 3 5 17" xfId="1277"/>
    <cellStyle name="Moneda 3 5 18" xfId="1278"/>
    <cellStyle name="Moneda 3 5 19" xfId="1279"/>
    <cellStyle name="Moneda 3 5 2" xfId="1280"/>
    <cellStyle name="Moneda 3 5 2 2" xfId="1281"/>
    <cellStyle name="Moneda 3 5 20" xfId="1282"/>
    <cellStyle name="Moneda 3 5 21" xfId="1283"/>
    <cellStyle name="Moneda 3 5 22" xfId="1284"/>
    <cellStyle name="Moneda 3 5 23" xfId="1285"/>
    <cellStyle name="Moneda 3 5 24" xfId="1286"/>
    <cellStyle name="Moneda 3 5 25" xfId="1287"/>
    <cellStyle name="Moneda 3 5 26" xfId="1288"/>
    <cellStyle name="Moneda 3 5 27" xfId="1289"/>
    <cellStyle name="Moneda 3 5 28" xfId="1290"/>
    <cellStyle name="Moneda 3 5 29" xfId="1291"/>
    <cellStyle name="Moneda 3 5 3" xfId="1292"/>
    <cellStyle name="Moneda 3 5 30" xfId="1293"/>
    <cellStyle name="Moneda 3 5 31" xfId="1294"/>
    <cellStyle name="Moneda 3 5 32" xfId="1295"/>
    <cellStyle name="Moneda 3 5 4" xfId="1296"/>
    <cellStyle name="Moneda 3 5 5" xfId="1297"/>
    <cellStyle name="Moneda 3 5 6" xfId="1298"/>
    <cellStyle name="Moneda 3 5 7" xfId="1299"/>
    <cellStyle name="Moneda 3 5 8" xfId="1300"/>
    <cellStyle name="Moneda 3 5 9" xfId="1301"/>
    <cellStyle name="Moneda 3 50" xfId="1302"/>
    <cellStyle name="Moneda 3 51" xfId="1303"/>
    <cellStyle name="Moneda 3 52" xfId="1304"/>
    <cellStyle name="Moneda 3 53" xfId="1305"/>
    <cellStyle name="Moneda 3 54" xfId="1306"/>
    <cellStyle name="Moneda 3 55" xfId="1307"/>
    <cellStyle name="Moneda 3 56" xfId="1308"/>
    <cellStyle name="Moneda 3 57" xfId="1309"/>
    <cellStyle name="Moneda 3 58" xfId="1310"/>
    <cellStyle name="Moneda 3 59" xfId="1311"/>
    <cellStyle name="Moneda 3 6" xfId="1312"/>
    <cellStyle name="Moneda 3 6 2" xfId="1313"/>
    <cellStyle name="Moneda 3 6 3" xfId="1314"/>
    <cellStyle name="Moneda 3 6 4" xfId="1315"/>
    <cellStyle name="Moneda 3 60" xfId="1316"/>
    <cellStyle name="Moneda 3 61" xfId="1317"/>
    <cellStyle name="Moneda 3 62" xfId="1318"/>
    <cellStyle name="Moneda 3 63" xfId="1319"/>
    <cellStyle name="Moneda 3 64" xfId="1320"/>
    <cellStyle name="Moneda 3 65" xfId="1321"/>
    <cellStyle name="Moneda 3 66" xfId="1322"/>
    <cellStyle name="Moneda 3 67" xfId="1323"/>
    <cellStyle name="Moneda 3 68" xfId="1324"/>
    <cellStyle name="Moneda 3 69" xfId="1027"/>
    <cellStyle name="Moneda 3 7" xfId="1325"/>
    <cellStyle name="Moneda 3 7 2" xfId="1326"/>
    <cellStyle name="Moneda 3 8" xfId="1327"/>
    <cellStyle name="Moneda 3 9" xfId="1328"/>
    <cellStyle name="Moneda 4" xfId="145"/>
    <cellStyle name="Moneda 4 10" xfId="1330"/>
    <cellStyle name="Moneda 4 11" xfId="1331"/>
    <cellStyle name="Moneda 4 12" xfId="1332"/>
    <cellStyle name="Moneda 4 13" xfId="1333"/>
    <cellStyle name="Moneda 4 14" xfId="1334"/>
    <cellStyle name="Moneda 4 15" xfId="1335"/>
    <cellStyle name="Moneda 4 16" xfId="1336"/>
    <cellStyle name="Moneda 4 17" xfId="1337"/>
    <cellStyle name="Moneda 4 18" xfId="1338"/>
    <cellStyle name="Moneda 4 19" xfId="1339"/>
    <cellStyle name="Moneda 4 2" xfId="1340"/>
    <cellStyle name="Moneda 4 2 10" xfId="1341"/>
    <cellStyle name="Moneda 4 2 11" xfId="1342"/>
    <cellStyle name="Moneda 4 2 12" xfId="1343"/>
    <cellStyle name="Moneda 4 2 13" xfId="1344"/>
    <cellStyle name="Moneda 4 2 14" xfId="1345"/>
    <cellStyle name="Moneda 4 2 15" xfId="1346"/>
    <cellStyle name="Moneda 4 2 16" xfId="1347"/>
    <cellStyle name="Moneda 4 2 17" xfId="1348"/>
    <cellStyle name="Moneda 4 2 18" xfId="1349"/>
    <cellStyle name="Moneda 4 2 19" xfId="1350"/>
    <cellStyle name="Moneda 4 2 2" xfId="1351"/>
    <cellStyle name="Moneda 4 2 20" xfId="1352"/>
    <cellStyle name="Moneda 4 2 21" xfId="1353"/>
    <cellStyle name="Moneda 4 2 22" xfId="1354"/>
    <cellStyle name="Moneda 4 2 23" xfId="1355"/>
    <cellStyle name="Moneda 4 2 24" xfId="1356"/>
    <cellStyle name="Moneda 4 2 25" xfId="1357"/>
    <cellStyle name="Moneda 4 2 26" xfId="1358"/>
    <cellStyle name="Moneda 4 2 27" xfId="1359"/>
    <cellStyle name="Moneda 4 2 28" xfId="1360"/>
    <cellStyle name="Moneda 4 2 29" xfId="1361"/>
    <cellStyle name="Moneda 4 2 3" xfId="1362"/>
    <cellStyle name="Moneda 4 2 30" xfId="1363"/>
    <cellStyle name="Moneda 4 2 31" xfId="1364"/>
    <cellStyle name="Moneda 4 2 32" xfId="1365"/>
    <cellStyle name="Moneda 4 2 33" xfId="1366"/>
    <cellStyle name="Moneda 4 2 34" xfId="1367"/>
    <cellStyle name="Moneda 4 2 35" xfId="1368"/>
    <cellStyle name="Moneda 4 2 36" xfId="1369"/>
    <cellStyle name="Moneda 4 2 37" xfId="1370"/>
    <cellStyle name="Moneda 4 2 38" xfId="1371"/>
    <cellStyle name="Moneda 4 2 39" xfId="1372"/>
    <cellStyle name="Moneda 4 2 4" xfId="1373"/>
    <cellStyle name="Moneda 4 2 40" xfId="1374"/>
    <cellStyle name="Moneda 4 2 41" xfId="1375"/>
    <cellStyle name="Moneda 4 2 42" xfId="1376"/>
    <cellStyle name="Moneda 4 2 43" xfId="1377"/>
    <cellStyle name="Moneda 4 2 44" xfId="1378"/>
    <cellStyle name="Moneda 4 2 45" xfId="1379"/>
    <cellStyle name="Moneda 4 2 46" xfId="1380"/>
    <cellStyle name="Moneda 4 2 47" xfId="1381"/>
    <cellStyle name="Moneda 4 2 48" xfId="1382"/>
    <cellStyle name="Moneda 4 2 49" xfId="1383"/>
    <cellStyle name="Moneda 4 2 5" xfId="1384"/>
    <cellStyle name="Moneda 4 2 50" xfId="1385"/>
    <cellStyle name="Moneda 4 2 51" xfId="1386"/>
    <cellStyle name="Moneda 4 2 52" xfId="1387"/>
    <cellStyle name="Moneda 4 2 53" xfId="1388"/>
    <cellStyle name="Moneda 4 2 54" xfId="1389"/>
    <cellStyle name="Moneda 4 2 55" xfId="1390"/>
    <cellStyle name="Moneda 4 2 56" xfId="1391"/>
    <cellStyle name="Moneda 4 2 57" xfId="1392"/>
    <cellStyle name="Moneda 4 2 58" xfId="1393"/>
    <cellStyle name="Moneda 4 2 59" xfId="1394"/>
    <cellStyle name="Moneda 4 2 6" xfId="1395"/>
    <cellStyle name="Moneda 4 2 60" xfId="1396"/>
    <cellStyle name="Moneda 4 2 61" xfId="1397"/>
    <cellStyle name="Moneda 4 2 62" xfId="1398"/>
    <cellStyle name="Moneda 4 2 63" xfId="1399"/>
    <cellStyle name="Moneda 4 2 64" xfId="1400"/>
    <cellStyle name="Moneda 4 2 7" xfId="1401"/>
    <cellStyle name="Moneda 4 2 8" xfId="1402"/>
    <cellStyle name="Moneda 4 2 9" xfId="1403"/>
    <cellStyle name="Moneda 4 20" xfId="1404"/>
    <cellStyle name="Moneda 4 21" xfId="1405"/>
    <cellStyle name="Moneda 4 22" xfId="1406"/>
    <cellStyle name="Moneda 4 23" xfId="1407"/>
    <cellStyle name="Moneda 4 24" xfId="1408"/>
    <cellStyle name="Moneda 4 25" xfId="1409"/>
    <cellStyle name="Moneda 4 26" xfId="1410"/>
    <cellStyle name="Moneda 4 27" xfId="1411"/>
    <cellStyle name="Moneda 4 28" xfId="1412"/>
    <cellStyle name="Moneda 4 29" xfId="1413"/>
    <cellStyle name="Moneda 4 3" xfId="1414"/>
    <cellStyle name="Moneda 4 3 10" xfId="1415"/>
    <cellStyle name="Moneda 4 3 11" xfId="1416"/>
    <cellStyle name="Moneda 4 3 12" xfId="1417"/>
    <cellStyle name="Moneda 4 3 13" xfId="1418"/>
    <cellStyle name="Moneda 4 3 14" xfId="1419"/>
    <cellStyle name="Moneda 4 3 15" xfId="1420"/>
    <cellStyle name="Moneda 4 3 16" xfId="1421"/>
    <cellStyle name="Moneda 4 3 17" xfId="1422"/>
    <cellStyle name="Moneda 4 3 18" xfId="1423"/>
    <cellStyle name="Moneda 4 3 19" xfId="1424"/>
    <cellStyle name="Moneda 4 3 2" xfId="1425"/>
    <cellStyle name="Moneda 4 3 20" xfId="1426"/>
    <cellStyle name="Moneda 4 3 21" xfId="1427"/>
    <cellStyle name="Moneda 4 3 22" xfId="1428"/>
    <cellStyle name="Moneda 4 3 23" xfId="1429"/>
    <cellStyle name="Moneda 4 3 24" xfId="1430"/>
    <cellStyle name="Moneda 4 3 25" xfId="1431"/>
    <cellStyle name="Moneda 4 3 26" xfId="1432"/>
    <cellStyle name="Moneda 4 3 27" xfId="1433"/>
    <cellStyle name="Moneda 4 3 28" xfId="1434"/>
    <cellStyle name="Moneda 4 3 29" xfId="1435"/>
    <cellStyle name="Moneda 4 3 3" xfId="1436"/>
    <cellStyle name="Moneda 4 3 30" xfId="1437"/>
    <cellStyle name="Moneda 4 3 31" xfId="1438"/>
    <cellStyle name="Moneda 4 3 32" xfId="1439"/>
    <cellStyle name="Moneda 4 3 33" xfId="1440"/>
    <cellStyle name="Moneda 4 3 34" xfId="1441"/>
    <cellStyle name="Moneda 4 3 35" xfId="1442"/>
    <cellStyle name="Moneda 4 3 36" xfId="1443"/>
    <cellStyle name="Moneda 4 3 37" xfId="1444"/>
    <cellStyle name="Moneda 4 3 38" xfId="1445"/>
    <cellStyle name="Moneda 4 3 39" xfId="1446"/>
    <cellStyle name="Moneda 4 3 4" xfId="1447"/>
    <cellStyle name="Moneda 4 3 40" xfId="1448"/>
    <cellStyle name="Moneda 4 3 41" xfId="1449"/>
    <cellStyle name="Moneda 4 3 42" xfId="1450"/>
    <cellStyle name="Moneda 4 3 43" xfId="1451"/>
    <cellStyle name="Moneda 4 3 44" xfId="1452"/>
    <cellStyle name="Moneda 4 3 45" xfId="1453"/>
    <cellStyle name="Moneda 4 3 46" xfId="1454"/>
    <cellStyle name="Moneda 4 3 47" xfId="1455"/>
    <cellStyle name="Moneda 4 3 48" xfId="1456"/>
    <cellStyle name="Moneda 4 3 49" xfId="1457"/>
    <cellStyle name="Moneda 4 3 5" xfId="1458"/>
    <cellStyle name="Moneda 4 3 50" xfId="1459"/>
    <cellStyle name="Moneda 4 3 51" xfId="1460"/>
    <cellStyle name="Moneda 4 3 52" xfId="1461"/>
    <cellStyle name="Moneda 4 3 53" xfId="1462"/>
    <cellStyle name="Moneda 4 3 54" xfId="1463"/>
    <cellStyle name="Moneda 4 3 55" xfId="1464"/>
    <cellStyle name="Moneda 4 3 56" xfId="1465"/>
    <cellStyle name="Moneda 4 3 57" xfId="1466"/>
    <cellStyle name="Moneda 4 3 58" xfId="1467"/>
    <cellStyle name="Moneda 4 3 59" xfId="1468"/>
    <cellStyle name="Moneda 4 3 6" xfId="1469"/>
    <cellStyle name="Moneda 4 3 60" xfId="1470"/>
    <cellStyle name="Moneda 4 3 61" xfId="1471"/>
    <cellStyle name="Moneda 4 3 62" xfId="1472"/>
    <cellStyle name="Moneda 4 3 63" xfId="1473"/>
    <cellStyle name="Moneda 4 3 64" xfId="1474"/>
    <cellStyle name="Moneda 4 3 7" xfId="1475"/>
    <cellStyle name="Moneda 4 3 8" xfId="1476"/>
    <cellStyle name="Moneda 4 3 9" xfId="1477"/>
    <cellStyle name="Moneda 4 30" xfId="1478"/>
    <cellStyle name="Moneda 4 31" xfId="1479"/>
    <cellStyle name="Moneda 4 32" xfId="1480"/>
    <cellStyle name="Moneda 4 33" xfId="1481"/>
    <cellStyle name="Moneda 4 34" xfId="1482"/>
    <cellStyle name="Moneda 4 35" xfId="1483"/>
    <cellStyle name="Moneda 4 36" xfId="1484"/>
    <cellStyle name="Moneda 4 37" xfId="1485"/>
    <cellStyle name="Moneda 4 38" xfId="1486"/>
    <cellStyle name="Moneda 4 39" xfId="1487"/>
    <cellStyle name="Moneda 4 4" xfId="1488"/>
    <cellStyle name="Moneda 4 4 10" xfId="1489"/>
    <cellStyle name="Moneda 4 4 11" xfId="1490"/>
    <cellStyle name="Moneda 4 4 12" xfId="1491"/>
    <cellStyle name="Moneda 4 4 13" xfId="1492"/>
    <cellStyle name="Moneda 4 4 14" xfId="1493"/>
    <cellStyle name="Moneda 4 4 15" xfId="1494"/>
    <cellStyle name="Moneda 4 4 16" xfId="1495"/>
    <cellStyle name="Moneda 4 4 17" xfId="1496"/>
    <cellStyle name="Moneda 4 4 18" xfId="1497"/>
    <cellStyle name="Moneda 4 4 19" xfId="1498"/>
    <cellStyle name="Moneda 4 4 2" xfId="1499"/>
    <cellStyle name="Moneda 4 4 20" xfId="1500"/>
    <cellStyle name="Moneda 4 4 21" xfId="1501"/>
    <cellStyle name="Moneda 4 4 22" xfId="1502"/>
    <cellStyle name="Moneda 4 4 23" xfId="1503"/>
    <cellStyle name="Moneda 4 4 24" xfId="1504"/>
    <cellStyle name="Moneda 4 4 25" xfId="1505"/>
    <cellStyle name="Moneda 4 4 26" xfId="1506"/>
    <cellStyle name="Moneda 4 4 27" xfId="1507"/>
    <cellStyle name="Moneda 4 4 28" xfId="1508"/>
    <cellStyle name="Moneda 4 4 29" xfId="1509"/>
    <cellStyle name="Moneda 4 4 3" xfId="1510"/>
    <cellStyle name="Moneda 4 4 30" xfId="1511"/>
    <cellStyle name="Moneda 4 4 31" xfId="1512"/>
    <cellStyle name="Moneda 4 4 32" xfId="1513"/>
    <cellStyle name="Moneda 4 4 33" xfId="1514"/>
    <cellStyle name="Moneda 4 4 34" xfId="1515"/>
    <cellStyle name="Moneda 4 4 35" xfId="1516"/>
    <cellStyle name="Moneda 4 4 36" xfId="1517"/>
    <cellStyle name="Moneda 4 4 37" xfId="1518"/>
    <cellStyle name="Moneda 4 4 38" xfId="1519"/>
    <cellStyle name="Moneda 4 4 39" xfId="1520"/>
    <cellStyle name="Moneda 4 4 4" xfId="1521"/>
    <cellStyle name="Moneda 4 4 40" xfId="1522"/>
    <cellStyle name="Moneda 4 4 41" xfId="1523"/>
    <cellStyle name="Moneda 4 4 42" xfId="1524"/>
    <cellStyle name="Moneda 4 4 43" xfId="1525"/>
    <cellStyle name="Moneda 4 4 44" xfId="1526"/>
    <cellStyle name="Moneda 4 4 45" xfId="1527"/>
    <cellStyle name="Moneda 4 4 46" xfId="1528"/>
    <cellStyle name="Moneda 4 4 47" xfId="1529"/>
    <cellStyle name="Moneda 4 4 48" xfId="1530"/>
    <cellStyle name="Moneda 4 4 49" xfId="1531"/>
    <cellStyle name="Moneda 4 4 5" xfId="1532"/>
    <cellStyle name="Moneda 4 4 50" xfId="1533"/>
    <cellStyle name="Moneda 4 4 51" xfId="1534"/>
    <cellStyle name="Moneda 4 4 52" xfId="1535"/>
    <cellStyle name="Moneda 4 4 53" xfId="1536"/>
    <cellStyle name="Moneda 4 4 54" xfId="1537"/>
    <cellStyle name="Moneda 4 4 55" xfId="1538"/>
    <cellStyle name="Moneda 4 4 56" xfId="1539"/>
    <cellStyle name="Moneda 4 4 57" xfId="1540"/>
    <cellStyle name="Moneda 4 4 58" xfId="1541"/>
    <cellStyle name="Moneda 4 4 59" xfId="1542"/>
    <cellStyle name="Moneda 4 4 6" xfId="1543"/>
    <cellStyle name="Moneda 4 4 60" xfId="1544"/>
    <cellStyle name="Moneda 4 4 61" xfId="1545"/>
    <cellStyle name="Moneda 4 4 62" xfId="1546"/>
    <cellStyle name="Moneda 4 4 63" xfId="1547"/>
    <cellStyle name="Moneda 4 4 64" xfId="1548"/>
    <cellStyle name="Moneda 4 4 7" xfId="1549"/>
    <cellStyle name="Moneda 4 4 8" xfId="1550"/>
    <cellStyle name="Moneda 4 4 9" xfId="1551"/>
    <cellStyle name="Moneda 4 40" xfId="1552"/>
    <cellStyle name="Moneda 4 41" xfId="1553"/>
    <cellStyle name="Moneda 4 42" xfId="1554"/>
    <cellStyle name="Moneda 4 43" xfId="1555"/>
    <cellStyle name="Moneda 4 44" xfId="1556"/>
    <cellStyle name="Moneda 4 45" xfId="1557"/>
    <cellStyle name="Moneda 4 46" xfId="1558"/>
    <cellStyle name="Moneda 4 47" xfId="1559"/>
    <cellStyle name="Moneda 4 48" xfId="1560"/>
    <cellStyle name="Moneda 4 49" xfId="1561"/>
    <cellStyle name="Moneda 4 5" xfId="1562"/>
    <cellStyle name="Moneda 4 5 10" xfId="1563"/>
    <cellStyle name="Moneda 4 5 11" xfId="1564"/>
    <cellStyle name="Moneda 4 5 12" xfId="1565"/>
    <cellStyle name="Moneda 4 5 13" xfId="1566"/>
    <cellStyle name="Moneda 4 5 14" xfId="1567"/>
    <cellStyle name="Moneda 4 5 15" xfId="1568"/>
    <cellStyle name="Moneda 4 5 16" xfId="1569"/>
    <cellStyle name="Moneda 4 5 17" xfId="1570"/>
    <cellStyle name="Moneda 4 5 18" xfId="1571"/>
    <cellStyle name="Moneda 4 5 19" xfId="1572"/>
    <cellStyle name="Moneda 4 5 2" xfId="1573"/>
    <cellStyle name="Moneda 4 5 2 2" xfId="1574"/>
    <cellStyle name="Moneda 4 5 20" xfId="1575"/>
    <cellStyle name="Moneda 4 5 21" xfId="1576"/>
    <cellStyle name="Moneda 4 5 22" xfId="1577"/>
    <cellStyle name="Moneda 4 5 23" xfId="1578"/>
    <cellStyle name="Moneda 4 5 24" xfId="1579"/>
    <cellStyle name="Moneda 4 5 25" xfId="1580"/>
    <cellStyle name="Moneda 4 5 26" xfId="1581"/>
    <cellStyle name="Moneda 4 5 27" xfId="1582"/>
    <cellStyle name="Moneda 4 5 28" xfId="1583"/>
    <cellStyle name="Moneda 4 5 29" xfId="1584"/>
    <cellStyle name="Moneda 4 5 3" xfId="1585"/>
    <cellStyle name="Moneda 4 5 30" xfId="1586"/>
    <cellStyle name="Moneda 4 5 31" xfId="1587"/>
    <cellStyle name="Moneda 4 5 32" xfId="1588"/>
    <cellStyle name="Moneda 4 5 4" xfId="1589"/>
    <cellStyle name="Moneda 4 5 5" xfId="1590"/>
    <cellStyle name="Moneda 4 5 6" xfId="1591"/>
    <cellStyle name="Moneda 4 5 7" xfId="1592"/>
    <cellStyle name="Moneda 4 5 8" xfId="1593"/>
    <cellStyle name="Moneda 4 5 9" xfId="1594"/>
    <cellStyle name="Moneda 4 50" xfId="1595"/>
    <cellStyle name="Moneda 4 51" xfId="1596"/>
    <cellStyle name="Moneda 4 52" xfId="1597"/>
    <cellStyle name="Moneda 4 53" xfId="1598"/>
    <cellStyle name="Moneda 4 54" xfId="1599"/>
    <cellStyle name="Moneda 4 55" xfId="1600"/>
    <cellStyle name="Moneda 4 56" xfId="1601"/>
    <cellStyle name="Moneda 4 57" xfId="1602"/>
    <cellStyle name="Moneda 4 58" xfId="1603"/>
    <cellStyle name="Moneda 4 59" xfId="1604"/>
    <cellStyle name="Moneda 4 6" xfId="1605"/>
    <cellStyle name="Moneda 4 6 2" xfId="1606"/>
    <cellStyle name="Moneda 4 6 3" xfId="1607"/>
    <cellStyle name="Moneda 4 60" xfId="1608"/>
    <cellStyle name="Moneda 4 61" xfId="1609"/>
    <cellStyle name="Moneda 4 62" xfId="1610"/>
    <cellStyle name="Moneda 4 63" xfId="1611"/>
    <cellStyle name="Moneda 4 64" xfId="1612"/>
    <cellStyle name="Moneda 4 65" xfId="1613"/>
    <cellStyle name="Moneda 4 66" xfId="1614"/>
    <cellStyle name="Moneda 4 67" xfId="1615"/>
    <cellStyle name="Moneda 4 68" xfId="1329"/>
    <cellStyle name="Moneda 4 69" xfId="2067"/>
    <cellStyle name="Moneda 4 7" xfId="1616"/>
    <cellStyle name="Moneda 4 8" xfId="1617"/>
    <cellStyle name="Moneda 4 9" xfId="1618"/>
    <cellStyle name="Moneda 5" xfId="142"/>
    <cellStyle name="Moneda 5 2" xfId="1620"/>
    <cellStyle name="Moneda 5 2 2" xfId="1621"/>
    <cellStyle name="Moneda 5 3" xfId="1622"/>
    <cellStyle name="Moneda 5 4" xfId="1619"/>
    <cellStyle name="Moneda 5 5" xfId="2071"/>
    <cellStyle name="Moneda 6" xfId="1623"/>
    <cellStyle name="Moneda 6 2" xfId="1624"/>
    <cellStyle name="Moneda 6 3" xfId="1625"/>
    <cellStyle name="Moneda 7" xfId="1626"/>
    <cellStyle name="Moneda 8" xfId="1627"/>
    <cellStyle name="Moneda 9" xfId="1628"/>
    <cellStyle name="Moneda 9 2" xfId="1629"/>
    <cellStyle name="Monetario" xfId="2195"/>
    <cellStyle name="Monetario0" xfId="2196"/>
    <cellStyle name="Neutral 2" xfId="146"/>
    <cellStyle name="Neutral 2 2" xfId="1630"/>
    <cellStyle name="Neutral 3" xfId="1631"/>
    <cellStyle name="Neutral 4" xfId="1632"/>
    <cellStyle name="Normal" xfId="0" builtinId="0"/>
    <cellStyle name="Normal 10" xfId="11"/>
    <cellStyle name="Normal 10 2" xfId="2045"/>
    <cellStyle name="Normal 10 3" xfId="17"/>
    <cellStyle name="Normal 11" xfId="1633"/>
    <cellStyle name="Normal 11 2" xfId="1634"/>
    <cellStyle name="Normal 11 3" xfId="2046"/>
    <cellStyle name="Normal 12" xfId="1635"/>
    <cellStyle name="Normal 12 2" xfId="2047"/>
    <cellStyle name="Normal 13" xfId="1636"/>
    <cellStyle name="Normal 13 2" xfId="2048"/>
    <cellStyle name="Normal 14" xfId="1637"/>
    <cellStyle name="Normal 14 2" xfId="2131"/>
    <cellStyle name="Normal 14 3" xfId="2049"/>
    <cellStyle name="Normal 15" xfId="1638"/>
    <cellStyle name="Normal 15 2" xfId="2050"/>
    <cellStyle name="Normal 16" xfId="1639"/>
    <cellStyle name="Normal 16 2" xfId="2051"/>
    <cellStyle name="Normal 17" xfId="1640"/>
    <cellStyle name="Normal 17 2" xfId="2052"/>
    <cellStyle name="Normal 18" xfId="1641"/>
    <cellStyle name="Normal 18 2" xfId="2053"/>
    <cellStyle name="Normal 19" xfId="1642"/>
    <cellStyle name="Normal 19 2" xfId="2054"/>
    <cellStyle name="Normal 2" xfId="10"/>
    <cellStyle name="Normal 2 10" xfId="1643"/>
    <cellStyle name="Normal 2 11" xfId="1644"/>
    <cellStyle name="Normal 2 12" xfId="1645"/>
    <cellStyle name="Normal 2 13" xfId="1646"/>
    <cellStyle name="Normal 2 14" xfId="1647"/>
    <cellStyle name="Normal 2 15" xfId="1648"/>
    <cellStyle name="Normal 2 16" xfId="1649"/>
    <cellStyle name="Normal 2 17" xfId="1650"/>
    <cellStyle name="Normal 2 18" xfId="1651"/>
    <cellStyle name="Normal 2 19" xfId="1652"/>
    <cellStyle name="Normal 2 2" xfId="148"/>
    <cellStyle name="Normal 2 2 10" xfId="1653"/>
    <cellStyle name="Normal 2 2 11" xfId="1654"/>
    <cellStyle name="Normal 2 2 12" xfId="1655"/>
    <cellStyle name="Normal 2 2 13" xfId="1656"/>
    <cellStyle name="Normal 2 2 14" xfId="1657"/>
    <cellStyle name="Normal 2 2 15" xfId="1658"/>
    <cellStyle name="Normal 2 2 16" xfId="1659"/>
    <cellStyle name="Normal 2 2 17" xfId="1660"/>
    <cellStyle name="Normal 2 2 18" xfId="1661"/>
    <cellStyle name="Normal 2 2 19" xfId="1662"/>
    <cellStyle name="Normal 2 2 2" xfId="149"/>
    <cellStyle name="Normal 2 2 2 2" xfId="1663"/>
    <cellStyle name="Normal 2 2 2 3" xfId="2163"/>
    <cellStyle name="Normal 2 2 20" xfId="1664"/>
    <cellStyle name="Normal 2 2 21" xfId="1665"/>
    <cellStyle name="Normal 2 2 22" xfId="1666"/>
    <cellStyle name="Normal 2 2 23" xfId="1667"/>
    <cellStyle name="Normal 2 2 24" xfId="1668"/>
    <cellStyle name="Normal 2 2 25" xfId="1669"/>
    <cellStyle name="Normal 2 2 26" xfId="1670"/>
    <cellStyle name="Normal 2 2 27" xfId="1671"/>
    <cellStyle name="Normal 2 2 28" xfId="1672"/>
    <cellStyle name="Normal 2 2 29" xfId="1673"/>
    <cellStyle name="Normal 2 2 3" xfId="1674"/>
    <cellStyle name="Normal 2 2 30" xfId="1675"/>
    <cellStyle name="Normal 2 2 31" xfId="1676"/>
    <cellStyle name="Normal 2 2 32" xfId="1677"/>
    <cellStyle name="Normal 2 2 33" xfId="1678"/>
    <cellStyle name="Normal 2 2 34" xfId="1679"/>
    <cellStyle name="Normal 2 2 35" xfId="1680"/>
    <cellStyle name="Normal 2 2 36" xfId="1681"/>
    <cellStyle name="Normal 2 2 37" xfId="1682"/>
    <cellStyle name="Normal 2 2 38" xfId="1683"/>
    <cellStyle name="Normal 2 2 39" xfId="1684"/>
    <cellStyle name="Normal 2 2 4" xfId="1685"/>
    <cellStyle name="Normal 2 2 40" xfId="1686"/>
    <cellStyle name="Normal 2 2 41" xfId="1687"/>
    <cellStyle name="Normal 2 2 42" xfId="1688"/>
    <cellStyle name="Normal 2 2 43" xfId="1689"/>
    <cellStyle name="Normal 2 2 44" xfId="1690"/>
    <cellStyle name="Normal 2 2 45" xfId="1691"/>
    <cellStyle name="Normal 2 2 46" xfId="1692"/>
    <cellStyle name="Normal 2 2 47" xfId="1693"/>
    <cellStyle name="Normal 2 2 48" xfId="1694"/>
    <cellStyle name="Normal 2 2 49" xfId="1695"/>
    <cellStyle name="Normal 2 2 5" xfId="1696"/>
    <cellStyle name="Normal 2 2 50" xfId="1697"/>
    <cellStyle name="Normal 2 2 51" xfId="1698"/>
    <cellStyle name="Normal 2 2 52" xfId="1699"/>
    <cellStyle name="Normal 2 2 53" xfId="1700"/>
    <cellStyle name="Normal 2 2 54" xfId="1701"/>
    <cellStyle name="Normal 2 2 55" xfId="1702"/>
    <cellStyle name="Normal 2 2 56" xfId="1703"/>
    <cellStyle name="Normal 2 2 57" xfId="1704"/>
    <cellStyle name="Normal 2 2 58" xfId="1705"/>
    <cellStyle name="Normal 2 2 59" xfId="1706"/>
    <cellStyle name="Normal 2 2 6" xfId="1707"/>
    <cellStyle name="Normal 2 2 60" xfId="1708"/>
    <cellStyle name="Normal 2 2 61" xfId="1709"/>
    <cellStyle name="Normal 2 2 62" xfId="1710"/>
    <cellStyle name="Normal 2 2 63" xfId="1711"/>
    <cellStyle name="Normal 2 2 64" xfId="1712"/>
    <cellStyle name="Normal 2 2 7" xfId="1713"/>
    <cellStyle name="Normal 2 2 8" xfId="1714"/>
    <cellStyle name="Normal 2 2 9" xfId="1715"/>
    <cellStyle name="Normal 2 2_AUTOS COM I" xfId="150"/>
    <cellStyle name="Normal 2 20" xfId="1716"/>
    <cellStyle name="Normal 2 21" xfId="1717"/>
    <cellStyle name="Normal 2 22" xfId="1718"/>
    <cellStyle name="Normal 2 23" xfId="1719"/>
    <cellStyle name="Normal 2 24" xfId="1720"/>
    <cellStyle name="Normal 2 25" xfId="1721"/>
    <cellStyle name="Normal 2 26" xfId="1722"/>
    <cellStyle name="Normal 2 27" xfId="1723"/>
    <cellStyle name="Normal 2 28" xfId="1724"/>
    <cellStyle name="Normal 2 29" xfId="1725"/>
    <cellStyle name="Normal 2 3" xfId="151"/>
    <cellStyle name="Normal 2 3 2" xfId="258"/>
    <cellStyle name="Normal 2 3 2 2" xfId="1726"/>
    <cellStyle name="Normal 2 3 3" xfId="1727"/>
    <cellStyle name="Normal 2 30" xfId="1728"/>
    <cellStyle name="Normal 2 31" xfId="1729"/>
    <cellStyle name="Normal 2 32" xfId="1730"/>
    <cellStyle name="Normal 2 33" xfId="1731"/>
    <cellStyle name="Normal 2 34" xfId="1732"/>
    <cellStyle name="Normal 2 35" xfId="1733"/>
    <cellStyle name="Normal 2 36" xfId="1734"/>
    <cellStyle name="Normal 2 37" xfId="1735"/>
    <cellStyle name="Normal 2 38" xfId="1736"/>
    <cellStyle name="Normal 2 39" xfId="1737"/>
    <cellStyle name="Normal 2 4" xfId="1738"/>
    <cellStyle name="Normal 2 4 2" xfId="1739"/>
    <cellStyle name="Normal 2 40" xfId="1740"/>
    <cellStyle name="Normal 2 41" xfId="1741"/>
    <cellStyle name="Normal 2 42" xfId="1742"/>
    <cellStyle name="Normal 2 43" xfId="1743"/>
    <cellStyle name="Normal 2 44" xfId="1744"/>
    <cellStyle name="Normal 2 45" xfId="1745"/>
    <cellStyle name="Normal 2 46" xfId="1746"/>
    <cellStyle name="Normal 2 47" xfId="1747"/>
    <cellStyle name="Normal 2 48" xfId="1748"/>
    <cellStyle name="Normal 2 49" xfId="1749"/>
    <cellStyle name="Normal 2 5" xfId="1750"/>
    <cellStyle name="Normal 2 5 2" xfId="2074"/>
    <cellStyle name="Normal 2 50" xfId="1751"/>
    <cellStyle name="Normal 2 51" xfId="1752"/>
    <cellStyle name="Normal 2 52" xfId="1753"/>
    <cellStyle name="Normal 2 53" xfId="1754"/>
    <cellStyle name="Normal 2 54" xfId="1755"/>
    <cellStyle name="Normal 2 55" xfId="1756"/>
    <cellStyle name="Normal 2 56" xfId="1757"/>
    <cellStyle name="Normal 2 57" xfId="1758"/>
    <cellStyle name="Normal 2 58" xfId="1759"/>
    <cellStyle name="Normal 2 59" xfId="1760"/>
    <cellStyle name="Normal 2 6" xfId="1761"/>
    <cellStyle name="Normal 2 60" xfId="1762"/>
    <cellStyle name="Normal 2 61" xfId="1763"/>
    <cellStyle name="Normal 2 62" xfId="1764"/>
    <cellStyle name="Normal 2 63" xfId="1765"/>
    <cellStyle name="Normal 2 64" xfId="1766"/>
    <cellStyle name="Normal 2 65" xfId="1767"/>
    <cellStyle name="Normal 2 66" xfId="1768"/>
    <cellStyle name="Normal 2 67" xfId="1769"/>
    <cellStyle name="Normal 2 68" xfId="2026"/>
    <cellStyle name="Normal 2 69" xfId="2064"/>
    <cellStyle name="Normal 2 7" xfId="1770"/>
    <cellStyle name="Normal 2 70" xfId="147"/>
    <cellStyle name="Normal 2 8" xfId="1771"/>
    <cellStyle name="Normal 2 9" xfId="1772"/>
    <cellStyle name="Normal 2_4. ANEXOS TECNICOS" xfId="1773"/>
    <cellStyle name="Normal 20" xfId="1774"/>
    <cellStyle name="Normal 20 2" xfId="2055"/>
    <cellStyle name="Normal 21" xfId="1775"/>
    <cellStyle name="Normal 21 2" xfId="2056"/>
    <cellStyle name="Normal 22" xfId="1776"/>
    <cellStyle name="Normal 22 2" xfId="2057"/>
    <cellStyle name="Normal 23" xfId="1777"/>
    <cellStyle name="Normal 23 2" xfId="2058"/>
    <cellStyle name="Normal 24" xfId="1778"/>
    <cellStyle name="Normal 24 2" xfId="2059"/>
    <cellStyle name="Normal 25" xfId="1779"/>
    <cellStyle name="Normal 25 2" xfId="2060"/>
    <cellStyle name="Normal 26" xfId="1780"/>
    <cellStyle name="Normal 26 2" xfId="2061"/>
    <cellStyle name="Normal 27" xfId="1781"/>
    <cellStyle name="Normal 27 2" xfId="2062"/>
    <cellStyle name="Normal 28" xfId="1782"/>
    <cellStyle name="Normal 29" xfId="1783"/>
    <cellStyle name="Normal 29 2" xfId="2066"/>
    <cellStyle name="Normal 3" xfId="152"/>
    <cellStyle name="Normal 3 10" xfId="1784"/>
    <cellStyle name="Normal 3 11" xfId="1785"/>
    <cellStyle name="Normal 3 12" xfId="1786"/>
    <cellStyle name="Normal 3 13" xfId="1787"/>
    <cellStyle name="Normal 3 14" xfId="1788"/>
    <cellStyle name="Normal 3 15" xfId="1789"/>
    <cellStyle name="Normal 3 16" xfId="1790"/>
    <cellStyle name="Normal 3 17" xfId="1791"/>
    <cellStyle name="Normal 3 18" xfId="1792"/>
    <cellStyle name="Normal 3 19" xfId="1793"/>
    <cellStyle name="Normal 3 2" xfId="153"/>
    <cellStyle name="Normal 3 2 2" xfId="1794"/>
    <cellStyle name="Normal 3 2 3" xfId="2164"/>
    <cellStyle name="Normal 3 2 4" xfId="2204"/>
    <cellStyle name="Normal 3 20" xfId="1795"/>
    <cellStyle name="Normal 3 21" xfId="1796"/>
    <cellStyle name="Normal 3 22" xfId="1797"/>
    <cellStyle name="Normal 3 23" xfId="1798"/>
    <cellStyle name="Normal 3 24" xfId="1799"/>
    <cellStyle name="Normal 3 25" xfId="1800"/>
    <cellStyle name="Normal 3 26" xfId="1801"/>
    <cellStyle name="Normal 3 27" xfId="1802"/>
    <cellStyle name="Normal 3 28" xfId="1803"/>
    <cellStyle name="Normal 3 29" xfId="1804"/>
    <cellStyle name="Normal 3 3" xfId="1805"/>
    <cellStyle name="Normal 3 30" xfId="1806"/>
    <cellStyle name="Normal 3 31" xfId="1807"/>
    <cellStyle name="Normal 3 32" xfId="1808"/>
    <cellStyle name="Normal 3 33" xfId="1809"/>
    <cellStyle name="Normal 3 34" xfId="1810"/>
    <cellStyle name="Normal 3 35" xfId="1811"/>
    <cellStyle name="Normal 3 36" xfId="1812"/>
    <cellStyle name="Normal 3 37" xfId="1813"/>
    <cellStyle name="Normal 3 38" xfId="1814"/>
    <cellStyle name="Normal 3 39" xfId="1815"/>
    <cellStyle name="Normal 3 4" xfId="154"/>
    <cellStyle name="Normal 3 4 2" xfId="1816"/>
    <cellStyle name="Normal 3 40" xfId="1817"/>
    <cellStyle name="Normal 3 41" xfId="1818"/>
    <cellStyle name="Normal 3 42" xfId="1819"/>
    <cellStyle name="Normal 3 43" xfId="1820"/>
    <cellStyle name="Normal 3 44" xfId="1821"/>
    <cellStyle name="Normal 3 44 2" xfId="1822"/>
    <cellStyle name="Normal 3 45" xfId="1823"/>
    <cellStyle name="Normal 3 46" xfId="1824"/>
    <cellStyle name="Normal 3 47" xfId="1825"/>
    <cellStyle name="Normal 3 48" xfId="1826"/>
    <cellStyle name="Normal 3 49" xfId="1827"/>
    <cellStyle name="Normal 3 5" xfId="1828"/>
    <cellStyle name="Normal 3 50" xfId="1829"/>
    <cellStyle name="Normal 3 51" xfId="1830"/>
    <cellStyle name="Normal 3 52" xfId="1831"/>
    <cellStyle name="Normal 3 53" xfId="1832"/>
    <cellStyle name="Normal 3 54" xfId="1833"/>
    <cellStyle name="Normal 3 55" xfId="1834"/>
    <cellStyle name="Normal 3 56" xfId="1835"/>
    <cellStyle name="Normal 3 57" xfId="1836"/>
    <cellStyle name="Normal 3 58" xfId="1837"/>
    <cellStyle name="Normal 3 59" xfId="1838"/>
    <cellStyle name="Normal 3 6" xfId="1839"/>
    <cellStyle name="Normal 3 60" xfId="1840"/>
    <cellStyle name="Normal 3 61" xfId="1841"/>
    <cellStyle name="Normal 3 62" xfId="1842"/>
    <cellStyle name="Normal 3 63" xfId="1843"/>
    <cellStyle name="Normal 3 64" xfId="1844"/>
    <cellStyle name="Normal 3 65" xfId="1845"/>
    <cellStyle name="Normal 3 66" xfId="1846"/>
    <cellStyle name="Normal 3 67" xfId="1847"/>
    <cellStyle name="Normal 3 68" xfId="1848"/>
    <cellStyle name="Normal 3 69" xfId="1849"/>
    <cellStyle name="Normal 3 7" xfId="1850"/>
    <cellStyle name="Normal 3 70" xfId="1851"/>
    <cellStyle name="Normal 3 71" xfId="1852"/>
    <cellStyle name="Normal 3 72" xfId="1853"/>
    <cellStyle name="Normal 3 73" xfId="1854"/>
    <cellStyle name="Normal 3 74" xfId="1855"/>
    <cellStyle name="Normal 3 75" xfId="1856"/>
    <cellStyle name="Normal 3 76" xfId="1857"/>
    <cellStyle name="Normal 3 8" xfId="1858"/>
    <cellStyle name="Normal 3 9" xfId="1859"/>
    <cellStyle name="Normal 3_4. ANEXOS TECNICOS" xfId="1860"/>
    <cellStyle name="Normal 30" xfId="1861"/>
    <cellStyle name="Normal 30 2" xfId="2069"/>
    <cellStyle name="Normal 31" xfId="1862"/>
    <cellStyle name="Normal 32" xfId="1863"/>
    <cellStyle name="Normal 33" xfId="1864"/>
    <cellStyle name="Normal 34" xfId="1865"/>
    <cellStyle name="Normal 35" xfId="1866"/>
    <cellStyle name="Normal 36" xfId="1867"/>
    <cellStyle name="Normal 37" xfId="1868"/>
    <cellStyle name="Normal 38" xfId="1869"/>
    <cellStyle name="Normal 39" xfId="1870"/>
    <cellStyle name="Normal 39 2" xfId="1871"/>
    <cellStyle name="Normal 39 3" xfId="1872"/>
    <cellStyle name="Normal 4" xfId="155"/>
    <cellStyle name="Normal 4 2" xfId="181"/>
    <cellStyle name="Normal 4 2 2" xfId="1875"/>
    <cellStyle name="Normal 4 2 2 2" xfId="1876"/>
    <cellStyle name="Normal 4 2 2 3" xfId="1877"/>
    <cellStyle name="Normal 4 2 3" xfId="1878"/>
    <cellStyle name="Normal 4 2 4" xfId="1879"/>
    <cellStyle name="Normal 4 2 5" xfId="1874"/>
    <cellStyle name="Normal 4 3" xfId="1880"/>
    <cellStyle name="Normal 4 3 2" xfId="1881"/>
    <cellStyle name="Normal 4 4" xfId="1882"/>
    <cellStyle name="Normal 4 5" xfId="1883"/>
    <cellStyle name="Normal 4 6" xfId="1873"/>
    <cellStyle name="Normal 40" xfId="1884"/>
    <cellStyle name="Normal 41" xfId="1885"/>
    <cellStyle name="Normal 42" xfId="1886"/>
    <cellStyle name="Normal 43" xfId="1887"/>
    <cellStyle name="Normal 44" xfId="1888"/>
    <cellStyle name="Normal 44 10" xfId="1889"/>
    <cellStyle name="Normal 44 11" xfId="1890"/>
    <cellStyle name="Normal 44 12" xfId="1891"/>
    <cellStyle name="Normal 44 13" xfId="1892"/>
    <cellStyle name="Normal 44 14" xfId="1893"/>
    <cellStyle name="Normal 44 15" xfId="1894"/>
    <cellStyle name="Normal 44 16" xfId="1895"/>
    <cellStyle name="Normal 44 17" xfId="1896"/>
    <cellStyle name="Normal 44 18" xfId="1897"/>
    <cellStyle name="Normal 44 19" xfId="1898"/>
    <cellStyle name="Normal 44 2" xfId="1899"/>
    <cellStyle name="Normal 44 20" xfId="1900"/>
    <cellStyle name="Normal 44 21" xfId="1901"/>
    <cellStyle name="Normal 44 22" xfId="1902"/>
    <cellStyle name="Normal 44 23" xfId="1903"/>
    <cellStyle name="Normal 44 24" xfId="1904"/>
    <cellStyle name="Normal 44 25" xfId="1905"/>
    <cellStyle name="Normal 44 26" xfId="1906"/>
    <cellStyle name="Normal 44 27" xfId="1907"/>
    <cellStyle name="Normal 44 28" xfId="1908"/>
    <cellStyle name="Normal 44 29" xfId="1909"/>
    <cellStyle name="Normal 44 3" xfId="1910"/>
    <cellStyle name="Normal 44 30" xfId="1911"/>
    <cellStyle name="Normal 44 31" xfId="1912"/>
    <cellStyle name="Normal 44 32" xfId="1913"/>
    <cellStyle name="Normal 44 33" xfId="1914"/>
    <cellStyle name="Normal 44 34" xfId="1915"/>
    <cellStyle name="Normal 44 35" xfId="1916"/>
    <cellStyle name="Normal 44 36" xfId="1917"/>
    <cellStyle name="Normal 44 37" xfId="1918"/>
    <cellStyle name="Normal 44 38" xfId="1919"/>
    <cellStyle name="Normal 44 39" xfId="1920"/>
    <cellStyle name="Normal 44 4" xfId="1921"/>
    <cellStyle name="Normal 44 40" xfId="1922"/>
    <cellStyle name="Normal 44 41" xfId="1923"/>
    <cellStyle name="Normal 44 42" xfId="1924"/>
    <cellStyle name="Normal 44 43" xfId="1925"/>
    <cellStyle name="Normal 44 44" xfId="1926"/>
    <cellStyle name="Normal 44 45" xfId="1927"/>
    <cellStyle name="Normal 44 46" xfId="1928"/>
    <cellStyle name="Normal 44 47" xfId="1929"/>
    <cellStyle name="Normal 44 48" xfId="1930"/>
    <cellStyle name="Normal 44 49" xfId="1931"/>
    <cellStyle name="Normal 44 5" xfId="1932"/>
    <cellStyle name="Normal 44 50" xfId="1933"/>
    <cellStyle name="Normal 44 51" xfId="1934"/>
    <cellStyle name="Normal 44 52" xfId="1935"/>
    <cellStyle name="Normal 44 53" xfId="1936"/>
    <cellStyle name="Normal 44 54" xfId="1937"/>
    <cellStyle name="Normal 44 55" xfId="1938"/>
    <cellStyle name="Normal 44 56" xfId="1939"/>
    <cellStyle name="Normal 44 57" xfId="1940"/>
    <cellStyle name="Normal 44 58" xfId="1941"/>
    <cellStyle name="Normal 44 59" xfId="1942"/>
    <cellStyle name="Normal 44 6" xfId="1943"/>
    <cellStyle name="Normal 44 60" xfId="1944"/>
    <cellStyle name="Normal 44 61" xfId="1945"/>
    <cellStyle name="Normal 44 62" xfId="1946"/>
    <cellStyle name="Normal 44 63" xfId="1947"/>
    <cellStyle name="Normal 44 64" xfId="1948"/>
    <cellStyle name="Normal 44 65" xfId="1949"/>
    <cellStyle name="Normal 44 66" xfId="1950"/>
    <cellStyle name="Normal 44 67" xfId="1951"/>
    <cellStyle name="Normal 44 68" xfId="1952"/>
    <cellStyle name="Normal 44 69" xfId="1953"/>
    <cellStyle name="Normal 44 7" xfId="1954"/>
    <cellStyle name="Normal 44 70" xfId="1955"/>
    <cellStyle name="Normal 44 71" xfId="1956"/>
    <cellStyle name="Normal 44 72" xfId="1957"/>
    <cellStyle name="Normal 44 73" xfId="1958"/>
    <cellStyle name="Normal 44 74" xfId="1959"/>
    <cellStyle name="Normal 44 8" xfId="1960"/>
    <cellStyle name="Normal 44 9" xfId="1961"/>
    <cellStyle name="Normal 44_INFORME DE EVALUACION TECNICO PRELIMINAR AJUSTADO" xfId="1962"/>
    <cellStyle name="Normal 45" xfId="1963"/>
    <cellStyle name="Normal 46" xfId="1964"/>
    <cellStyle name="Normal 47" xfId="1965"/>
    <cellStyle name="Normal 48" xfId="1966"/>
    <cellStyle name="Normal 49" xfId="1967"/>
    <cellStyle name="Normal 5" xfId="156"/>
    <cellStyle name="Normal 5 2" xfId="1969"/>
    <cellStyle name="Normal 5 2 2" xfId="2157"/>
    <cellStyle name="Normal 5 3" xfId="1970"/>
    <cellStyle name="Normal 5 3 2" xfId="1971"/>
    <cellStyle name="Normal 5 4" xfId="1972"/>
    <cellStyle name="Normal 5 4 2" xfId="1973"/>
    <cellStyle name="Normal 5 5" xfId="1974"/>
    <cellStyle name="Normal 5 6" xfId="1968"/>
    <cellStyle name="Normal 5 7" xfId="2063"/>
    <cellStyle name="Normal 50" xfId="2166"/>
    <cellStyle name="Normal 51" xfId="2205"/>
    <cellStyle name="Normal 52" xfId="2211"/>
    <cellStyle name="Normal 53" xfId="2213"/>
    <cellStyle name="Normal 54" xfId="1975"/>
    <cellStyle name="Normal 55" xfId="2215"/>
    <cellStyle name="Normal 56" xfId="2217"/>
    <cellStyle name="Normal 57" xfId="2219"/>
    <cellStyle name="Normal 58" xfId="1976"/>
    <cellStyle name="Normal 59" xfId="14"/>
    <cellStyle name="Normal 6" xfId="157"/>
    <cellStyle name="Normal 6 2" xfId="1978"/>
    <cellStyle name="Normal 6 2 2" xfId="2161"/>
    <cellStyle name="Normal 6 3" xfId="1979"/>
    <cellStyle name="Normal 6 4" xfId="1980"/>
    <cellStyle name="Normal 6 5" xfId="1977"/>
    <cellStyle name="Normal 61" xfId="1981"/>
    <cellStyle name="Normal 62" xfId="1982"/>
    <cellStyle name="Normal 7" xfId="158"/>
    <cellStyle name="Normal 7 2" xfId="1984"/>
    <cellStyle name="Normal 7 3" xfId="1985"/>
    <cellStyle name="Normal 7 3 2" xfId="2075"/>
    <cellStyle name="Normal 7 4" xfId="1986"/>
    <cellStyle name="Normal 7 5" xfId="1983"/>
    <cellStyle name="Normal 8" xfId="159"/>
    <cellStyle name="Normal 8 2" xfId="1988"/>
    <cellStyle name="Normal 8 2 2" xfId="1989"/>
    <cellStyle name="Normal 8 3" xfId="1990"/>
    <cellStyle name="Normal 8 4" xfId="1991"/>
    <cellStyle name="Normal 8 5" xfId="1987"/>
    <cellStyle name="Normal 9" xfId="160"/>
    <cellStyle name="Normal 9 2" xfId="1992"/>
    <cellStyle name="Notas 2" xfId="161"/>
    <cellStyle name="Notas 2 2" xfId="1993"/>
    <cellStyle name="Notas 3" xfId="162"/>
    <cellStyle name="Notas 4" xfId="1994"/>
    <cellStyle name="Note" xfId="163"/>
    <cellStyle name="Note 2" xfId="164"/>
    <cellStyle name="Note 2 2" xfId="259"/>
    <cellStyle name="Note 2 3" xfId="260"/>
    <cellStyle name="Note 3" xfId="261"/>
    <cellStyle name="Note 3 2" xfId="262"/>
    <cellStyle name="Note 4" xfId="263"/>
    <cellStyle name="Note 5" xfId="264"/>
    <cellStyle name="Output" xfId="165"/>
    <cellStyle name="Porcentaje 2" xfId="167"/>
    <cellStyle name="Porcentaje 2 2" xfId="1995"/>
    <cellStyle name="Porcentaje 2 3" xfId="2160"/>
    <cellStyle name="Porcentaje 3" xfId="168"/>
    <cellStyle name="Porcentaje 4" xfId="166"/>
    <cellStyle name="Porcentual 10" xfId="2132"/>
    <cellStyle name="Porcentual 11" xfId="2133"/>
    <cellStyle name="Porcentual 12" xfId="2134"/>
    <cellStyle name="Porcentual 13" xfId="2135"/>
    <cellStyle name="Porcentual 14" xfId="2136"/>
    <cellStyle name="Porcentual 15" xfId="2137"/>
    <cellStyle name="Porcentual 15 2" xfId="2138"/>
    <cellStyle name="Porcentual 16" xfId="2139"/>
    <cellStyle name="Porcentual 17" xfId="2140"/>
    <cellStyle name="Porcentual 2" xfId="169"/>
    <cellStyle name="Porcentual 2 2" xfId="1996"/>
    <cellStyle name="Porcentual 2 2 2" xfId="2141"/>
    <cellStyle name="Porcentual 2 3" xfId="2142"/>
    <cellStyle name="Porcentual 3" xfId="1997"/>
    <cellStyle name="Porcentual 4" xfId="2143"/>
    <cellStyle name="Porcentual 5" xfId="2144"/>
    <cellStyle name="Porcentual 6" xfId="2145"/>
    <cellStyle name="Porcentual 6 2" xfId="2146"/>
    <cellStyle name="Porcentual 6 2 2" xfId="2147"/>
    <cellStyle name="Porcentual 6 2 3" xfId="2148"/>
    <cellStyle name="Porcentual 6 2 3 2" xfId="2149"/>
    <cellStyle name="Porcentual 6 2 4" xfId="2150"/>
    <cellStyle name="Porcentual 6 2 5" xfId="2151"/>
    <cellStyle name="Porcentual 6 2 6" xfId="2152"/>
    <cellStyle name="Porcentual 6 2 7" xfId="2153"/>
    <cellStyle name="Porcentual 7" xfId="2154"/>
    <cellStyle name="Porcentual 8" xfId="2155"/>
    <cellStyle name="Porcentual 9" xfId="2156"/>
    <cellStyle name="Punto0" xfId="2197"/>
    <cellStyle name="Salida 2" xfId="170"/>
    <cellStyle name="Salida 2 2" xfId="1998"/>
    <cellStyle name="Salida 3" xfId="1999"/>
    <cellStyle name="Salida 4" xfId="2000"/>
    <cellStyle name="TableStyleLight1" xfId="2001"/>
    <cellStyle name="Texto de advertencia 2" xfId="171"/>
    <cellStyle name="Texto de advertencia 2 2" xfId="2002"/>
    <cellStyle name="Texto de advertencia 3" xfId="2003"/>
    <cellStyle name="Texto de advertencia 4" xfId="2004"/>
    <cellStyle name="Texto explicativo 2" xfId="172"/>
    <cellStyle name="Texto explicativo 2 2" xfId="2005"/>
    <cellStyle name="Texto explicativo 3" xfId="2006"/>
    <cellStyle name="Texto explicativo 4" xfId="2007"/>
    <cellStyle name="Title" xfId="173"/>
    <cellStyle name="Título 1 2" xfId="174"/>
    <cellStyle name="Título 1 2 2" xfId="2008"/>
    <cellStyle name="Título 1 3" xfId="2009"/>
    <cellStyle name="Título 1 4" xfId="2010"/>
    <cellStyle name="Título 2 2" xfId="175"/>
    <cellStyle name="Título 2 2 2" xfId="2011"/>
    <cellStyle name="Título 2 3" xfId="2012"/>
    <cellStyle name="Título 2 4" xfId="2013"/>
    <cellStyle name="Título 3 2" xfId="176"/>
    <cellStyle name="Título 3 2 2" xfId="2014"/>
    <cellStyle name="Título 3 3" xfId="2015"/>
    <cellStyle name="Título 3 4" xfId="2016"/>
    <cellStyle name="Título 4" xfId="177"/>
    <cellStyle name="Título 4 2" xfId="2017"/>
    <cellStyle name="Título 5" xfId="2018"/>
    <cellStyle name="Título 6" xfId="2019"/>
    <cellStyle name="Total 2" xfId="178"/>
    <cellStyle name="Total 2 2" xfId="2020"/>
    <cellStyle name="Total 3" xfId="2021"/>
    <cellStyle name="Total 4" xfId="2022"/>
    <cellStyle name="Warning Text" xfId="17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rocha/AppData/Local/Microsoft/Windows/INetCache/Content.Outlook/6VPXSFOF/Copia%20de%20INFORMACI&#211;N%20SOBRE%20PROCESOS%20DE%20CONTRATACI&#211;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rocha/AppData/Local/Microsoft/Windows/INetCache/Content.Outlook/6VPXSFOF/INFORMACI&#211;N%20SOBRE%20PROCESOS%20DE%20CONTRATACI&#211;N%20(0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1183417/AppData/Local/Microsoft/Windows/INetCache/Content.Outlook/RYMKEEU0/INFORMACI&#211;N%20SOBRE%20PROCESOS%20DE%20CONTRATACI&#211;N%2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ÓLIZAS ADJUDICADAS"/>
      <sheetName val="DETALLE DE PROCESOS "/>
      <sheetName val="PÓLIZAS DESIERTAS"/>
    </sheetNames>
    <sheetDataSet>
      <sheetData sheetId="0">
        <row r="15">
          <cell r="C15" t="str">
            <v>LA NACION UNIDAD ADMINISTRATIVA ESPECIAL DIRECCION DE IMPUESTOS Y ADUANAS NACIONALES</v>
          </cell>
          <cell r="H15">
            <v>634519636097</v>
          </cell>
          <cell r="T15">
            <v>3684593731</v>
          </cell>
        </row>
        <row r="16">
          <cell r="H16">
            <v>1100000000</v>
          </cell>
          <cell r="T16">
            <v>275141041</v>
          </cell>
        </row>
        <row r="17">
          <cell r="H17">
            <v>6500000000</v>
          </cell>
          <cell r="T17">
            <v>50807294.000000007</v>
          </cell>
        </row>
        <row r="18">
          <cell r="H18">
            <v>27500000000</v>
          </cell>
          <cell r="T18">
            <v>85981576</v>
          </cell>
        </row>
        <row r="19">
          <cell r="H19">
            <v>600000000</v>
          </cell>
          <cell r="T19">
            <v>123813469</v>
          </cell>
        </row>
        <row r="20">
          <cell r="H20">
            <v>40000000000</v>
          </cell>
          <cell r="T20">
            <v>7328496000</v>
          </cell>
        </row>
        <row r="21">
          <cell r="H21">
            <v>9150000000</v>
          </cell>
          <cell r="T21">
            <v>2345382900</v>
          </cell>
        </row>
        <row r="22">
          <cell r="H22">
            <v>20000000000</v>
          </cell>
          <cell r="T22">
            <v>1555195514</v>
          </cell>
        </row>
        <row r="23">
          <cell r="H23">
            <v>80000000</v>
          </cell>
          <cell r="T23">
            <v>515268873</v>
          </cell>
        </row>
      </sheetData>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ÓLIZAS ADJUDICADAS"/>
      <sheetName val="DETALLE DE PROCESOS "/>
      <sheetName val="PÓLIZAS DESIERTAS"/>
    </sheetNames>
    <sheetDataSet>
      <sheetData sheetId="0">
        <row r="16">
          <cell r="E16"/>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ÓLIZAS ADJUDICADAS"/>
      <sheetName val="DETALLE DE PROCESOS "/>
      <sheetName val="PÓLIZAS DESIERTAS"/>
    </sheetNames>
    <sheetDataSet>
      <sheetData sheetId="0">
        <row r="19">
          <cell r="L19">
            <v>3500000000</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913912&amp;isFromPublicArea=True&amp;isModal=Fals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3" Type="http://schemas.openxmlformats.org/officeDocument/2006/relationships/hyperlink" Target="https://www.contratos.gov.co/consultas/detalleProceso.do?numConstancia=18-1-196264" TargetMode="External"/><Relationship Id="rId7" Type="http://schemas.openxmlformats.org/officeDocument/2006/relationships/hyperlink" Target="https://community.secop.gov.co/Public/Tendering/OpportunityDetail/Index?noticeUID=CO1.NTC.809325&amp;isFromPublicArea=True&amp;isModal=Fals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1031181" TargetMode="External"/><Relationship Id="rId16" Type="http://schemas.openxmlformats.org/officeDocument/2006/relationships/printerSettings" Target="../printerSettings/printerSettings1.bin"/><Relationship Id="rId1"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68748"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10" Type="http://schemas.openxmlformats.org/officeDocument/2006/relationships/hyperlink" Target="https://www.contratos.gov.co/consultas/detalleProceso.do?numConstancia=20-1-208151"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Phases/View?PPI=CO1.PPI.4582432&amp;isFromPublicArea=True&amp;isModal=False" TargetMode="External"/><Relationship Id="rId14" Type="http://schemas.openxmlformats.org/officeDocument/2006/relationships/hyperlink" Target="https://www.contratos.gov.co/consultas/detalleProceso.do?numConstancia=19-1-202066"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contratos.gov.co/consultas/detalleProceso.do?numConstancia=15-11-3932162" TargetMode="External"/><Relationship Id="rId3" Type="http://schemas.openxmlformats.org/officeDocument/2006/relationships/hyperlink" Target="https://www.contratos.gov.co/consultas/detalleProceso.do?numConstancia=17-1-173525" TargetMode="External"/><Relationship Id="rId7" Type="http://schemas.openxmlformats.org/officeDocument/2006/relationships/hyperlink" Target="https://www.contratos.gov.co/consultas/detalleProceso.do?numConstancia=15-11-3345792" TargetMode="External"/><Relationship Id="rId2" Type="http://schemas.openxmlformats.org/officeDocument/2006/relationships/hyperlink" Target="https://www.contratos.gov.co/consultas/detalleProceso.do?numConstancia=16-1-155154" TargetMode="External"/><Relationship Id="rId1" Type="http://schemas.openxmlformats.org/officeDocument/2006/relationships/hyperlink" Target="http://www.contratos.gov.co/consultas/detalleProceso.do?numConstancia=16-13-5139462" TargetMode="External"/><Relationship Id="rId6" Type="http://schemas.openxmlformats.org/officeDocument/2006/relationships/hyperlink" Target="https://www.contratos.gov.co/consultas/detalleProceso.do?numConstancia=15-1-132871" TargetMode="External"/><Relationship Id="rId5" Type="http://schemas.openxmlformats.org/officeDocument/2006/relationships/hyperlink" Target="https://www.contratos.gov.co/consultas/detalleProceso.do?numConstancia=17-1-168383" TargetMode="External"/><Relationship Id="rId10"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www.contratos.gov.co/consultas/detalleProceso.do?numConstancia=17-1-176416" TargetMode="External"/><Relationship Id="rId9" Type="http://schemas.openxmlformats.org/officeDocument/2006/relationships/hyperlink" Target="https://www.contratos.gov.co/consultas/detalleProceso.do?numConstancia=13-1-1091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CQ20"/>
  <sheetViews>
    <sheetView showGridLines="0" tabSelected="1" zoomScale="74" zoomScaleNormal="74" workbookViewId="0">
      <selection activeCell="E10" sqref="E10"/>
    </sheetView>
  </sheetViews>
  <sheetFormatPr baseColWidth="10" defaultColWidth="28.5703125" defaultRowHeight="12.75" x14ac:dyDescent="0.2"/>
  <cols>
    <col min="1" max="1" width="3.28515625" style="91" customWidth="1"/>
    <col min="2" max="8" width="28.5703125" style="92"/>
    <col min="9" max="10" width="37" style="93" customWidth="1"/>
    <col min="11" max="11" width="29.140625" style="128" bestFit="1" customWidth="1"/>
    <col min="12" max="12" width="29.140625" style="128" customWidth="1"/>
    <col min="13" max="15" width="29.28515625" style="128" bestFit="1" customWidth="1"/>
    <col min="16" max="21" width="37" style="93" customWidth="1"/>
    <col min="22" max="23" width="28.5703125" style="92"/>
    <col min="24" max="24" width="29.28515625" style="92" bestFit="1" customWidth="1"/>
    <col min="25" max="26" width="28.5703125" style="92"/>
    <col min="27" max="16384" width="28.5703125" style="91"/>
  </cols>
  <sheetData>
    <row r="1" spans="1:95" ht="22.5" customHeight="1" x14ac:dyDescent="0.2">
      <c r="B1" s="155" t="s">
        <v>19</v>
      </c>
      <c r="C1" s="155"/>
      <c r="D1" s="155"/>
      <c r="E1" s="155"/>
      <c r="F1" s="155"/>
      <c r="G1" s="155"/>
      <c r="H1" s="155"/>
      <c r="I1" s="155"/>
      <c r="J1" s="155"/>
      <c r="K1" s="155"/>
      <c r="L1" s="155"/>
      <c r="M1" s="155"/>
      <c r="N1" s="155"/>
      <c r="O1" s="155"/>
      <c r="P1" s="155"/>
      <c r="Q1" s="155"/>
      <c r="R1" s="155"/>
      <c r="S1" s="155"/>
      <c r="T1" s="155"/>
      <c r="U1" s="155"/>
      <c r="V1" s="155"/>
      <c r="W1" s="155"/>
      <c r="X1" s="155"/>
      <c r="Y1" s="155"/>
      <c r="Z1" s="155"/>
    </row>
    <row r="2" spans="1:95" ht="33" x14ac:dyDescent="0.2">
      <c r="I2" s="92"/>
      <c r="J2" s="92"/>
      <c r="K2" s="92"/>
      <c r="L2" s="92"/>
      <c r="M2" s="115"/>
      <c r="N2" s="115"/>
      <c r="O2" s="115"/>
      <c r="P2" s="92"/>
      <c r="Q2" s="92"/>
      <c r="R2" s="92"/>
      <c r="S2" s="92"/>
      <c r="T2" s="92"/>
      <c r="U2" s="92"/>
    </row>
    <row r="3" spans="1:95" ht="26.25" thickBot="1" x14ac:dyDescent="0.25">
      <c r="B3" s="88" t="s">
        <v>4</v>
      </c>
      <c r="C3" s="88"/>
      <c r="D3" s="88"/>
      <c r="E3" s="88"/>
      <c r="F3" s="88"/>
      <c r="G3" s="88"/>
      <c r="H3" s="88"/>
      <c r="M3" s="92"/>
      <c r="N3" s="92"/>
      <c r="O3" s="122"/>
      <c r="V3" s="88"/>
      <c r="W3" s="88"/>
      <c r="X3" s="88"/>
      <c r="Y3" s="88"/>
      <c r="Z3" s="88"/>
    </row>
    <row r="4" spans="1:95" s="95" customFormat="1" ht="39" customHeight="1" thickBot="1" x14ac:dyDescent="0.25">
      <c r="A4" s="94"/>
      <c r="B4" s="67" t="s">
        <v>5</v>
      </c>
      <c r="C4" s="66" t="s">
        <v>322</v>
      </c>
      <c r="D4" s="135" t="s">
        <v>87</v>
      </c>
      <c r="E4" s="135" t="s">
        <v>87</v>
      </c>
      <c r="F4" s="66" t="s">
        <v>87</v>
      </c>
      <c r="G4" s="66" t="s">
        <v>271</v>
      </c>
      <c r="H4" s="66" t="s">
        <v>224</v>
      </c>
      <c r="I4" s="66" t="s">
        <v>140</v>
      </c>
      <c r="J4" s="66" t="s">
        <v>321</v>
      </c>
      <c r="K4" s="59" t="str">
        <f>+'[1]PÓLIZAS ADJUDICADAS'!C15</f>
        <v>LA NACION UNIDAD ADMINISTRATIVA ESPECIAL DIRECCION DE IMPUESTOS Y ADUANAS NACIONALES</v>
      </c>
      <c r="L4" s="59" t="s">
        <v>315</v>
      </c>
      <c r="M4" s="59" t="s">
        <v>234</v>
      </c>
      <c r="N4" s="59" t="s">
        <v>234</v>
      </c>
      <c r="O4" s="59" t="s">
        <v>234</v>
      </c>
      <c r="P4" s="59" t="s">
        <v>66</v>
      </c>
      <c r="Q4" s="59" t="s">
        <v>66</v>
      </c>
      <c r="R4" s="59" t="s">
        <v>66</v>
      </c>
      <c r="S4" s="59" t="s">
        <v>182</v>
      </c>
      <c r="T4" s="59" t="s">
        <v>163</v>
      </c>
      <c r="U4" s="59" t="s">
        <v>148</v>
      </c>
      <c r="V4" s="57" t="s">
        <v>87</v>
      </c>
      <c r="W4" s="57" t="s">
        <v>85</v>
      </c>
      <c r="X4" s="57" t="s">
        <v>83</v>
      </c>
      <c r="Y4" s="57" t="s">
        <v>124</v>
      </c>
      <c r="Z4" s="57" t="s">
        <v>84</v>
      </c>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row>
    <row r="5" spans="1:95" ht="13.5" thickTop="1" x14ac:dyDescent="0.2">
      <c r="B5" s="96" t="s">
        <v>6</v>
      </c>
      <c r="C5" s="142">
        <v>2020</v>
      </c>
      <c r="D5" s="136">
        <v>2019</v>
      </c>
      <c r="E5" s="136">
        <v>2019</v>
      </c>
      <c r="F5" s="136">
        <v>2020</v>
      </c>
      <c r="G5" s="116">
        <v>2020</v>
      </c>
      <c r="H5" s="116">
        <v>2020</v>
      </c>
      <c r="I5" s="60">
        <v>2020</v>
      </c>
      <c r="J5" s="142">
        <v>2020</v>
      </c>
      <c r="K5" s="69" t="s">
        <v>284</v>
      </c>
      <c r="L5" s="142">
        <v>2019</v>
      </c>
      <c r="M5" s="69">
        <v>2019</v>
      </c>
      <c r="N5" s="69">
        <v>2019</v>
      </c>
      <c r="O5" s="69">
        <v>2019</v>
      </c>
      <c r="P5" s="69">
        <v>2019</v>
      </c>
      <c r="Q5" s="102">
        <v>2019</v>
      </c>
      <c r="R5" s="108">
        <v>2019</v>
      </c>
      <c r="S5" s="69" t="s">
        <v>183</v>
      </c>
      <c r="T5" s="69">
        <v>2019</v>
      </c>
      <c r="U5" s="60">
        <v>2019</v>
      </c>
      <c r="V5" s="1">
        <v>2019</v>
      </c>
      <c r="W5" s="1">
        <v>2019</v>
      </c>
      <c r="X5" s="1">
        <v>2019</v>
      </c>
      <c r="Y5" s="1">
        <v>2019</v>
      </c>
      <c r="Z5" s="1">
        <v>2019</v>
      </c>
    </row>
    <row r="6" spans="1:95" ht="25.5" x14ac:dyDescent="0.2">
      <c r="B6" s="2" t="s">
        <v>7</v>
      </c>
      <c r="C6" s="150" t="s">
        <v>96</v>
      </c>
      <c r="D6" s="132" t="s">
        <v>8</v>
      </c>
      <c r="E6" s="132" t="s">
        <v>96</v>
      </c>
      <c r="F6" s="132" t="s">
        <v>8</v>
      </c>
      <c r="G6" s="132" t="s">
        <v>8</v>
      </c>
      <c r="H6" s="117" t="s">
        <v>8</v>
      </c>
      <c r="I6" s="63" t="s">
        <v>96</v>
      </c>
      <c r="J6" s="150" t="str">
        <f>H6</f>
        <v>Licitación Pública</v>
      </c>
      <c r="K6" s="125" t="s">
        <v>264</v>
      </c>
      <c r="L6" s="146" t="s">
        <v>8</v>
      </c>
      <c r="M6" s="123" t="s">
        <v>8</v>
      </c>
      <c r="N6" s="123" t="s">
        <v>8</v>
      </c>
      <c r="O6" s="123" t="s">
        <v>235</v>
      </c>
      <c r="P6" s="72" t="s">
        <v>184</v>
      </c>
      <c r="Q6" s="105" t="s">
        <v>195</v>
      </c>
      <c r="R6" s="108" t="s">
        <v>196</v>
      </c>
      <c r="S6" s="72" t="s">
        <v>164</v>
      </c>
      <c r="T6" s="72" t="s">
        <v>164</v>
      </c>
      <c r="U6" s="29" t="s">
        <v>8</v>
      </c>
      <c r="V6" s="29" t="s">
        <v>8</v>
      </c>
      <c r="W6" s="29" t="s">
        <v>96</v>
      </c>
      <c r="X6" s="29" t="s">
        <v>64</v>
      </c>
      <c r="Y6" s="29" t="s">
        <v>64</v>
      </c>
      <c r="Z6" s="29" t="s">
        <v>96</v>
      </c>
    </row>
    <row r="7" spans="1:95" s="97" customFormat="1" ht="115.5" customHeight="1" x14ac:dyDescent="0.2">
      <c r="B7" s="30" t="s">
        <v>9</v>
      </c>
      <c r="C7" s="124" t="s">
        <v>197</v>
      </c>
      <c r="D7" s="137" t="s">
        <v>197</v>
      </c>
      <c r="E7" s="137" t="s">
        <v>197</v>
      </c>
      <c r="F7" s="137" t="s">
        <v>197</v>
      </c>
      <c r="G7" s="124" t="s">
        <v>272</v>
      </c>
      <c r="H7" s="118" t="s">
        <v>197</v>
      </c>
      <c r="I7" s="68" t="s">
        <v>162</v>
      </c>
      <c r="J7" s="129" t="s">
        <v>197</v>
      </c>
      <c r="K7" s="129"/>
      <c r="L7" s="149" t="s">
        <v>304</v>
      </c>
      <c r="M7" s="124" t="s">
        <v>236</v>
      </c>
      <c r="N7" s="124" t="s">
        <v>237</v>
      </c>
      <c r="O7" s="124" t="s">
        <v>238</v>
      </c>
      <c r="P7" s="70" t="s">
        <v>197</v>
      </c>
      <c r="Q7" s="86" t="s">
        <v>197</v>
      </c>
      <c r="R7" s="70" t="s">
        <v>197</v>
      </c>
      <c r="S7" s="86" t="s">
        <v>185</v>
      </c>
      <c r="T7" s="70" t="s">
        <v>165</v>
      </c>
      <c r="U7" s="76" t="s">
        <v>149</v>
      </c>
      <c r="V7" s="27" t="s">
        <v>88</v>
      </c>
      <c r="W7" s="27" t="s">
        <v>95</v>
      </c>
      <c r="X7" s="27" t="s">
        <v>107</v>
      </c>
      <c r="Y7" s="27" t="s">
        <v>117</v>
      </c>
      <c r="Z7" s="27" t="s">
        <v>126</v>
      </c>
    </row>
    <row r="8" spans="1:95" ht="25.5" x14ac:dyDescent="0.2">
      <c r="B8" s="2" t="s">
        <v>10</v>
      </c>
      <c r="C8" s="150" t="s">
        <v>323</v>
      </c>
      <c r="D8" s="132" t="s">
        <v>285</v>
      </c>
      <c r="E8" s="132" t="s">
        <v>286</v>
      </c>
      <c r="F8" s="132" t="s">
        <v>89</v>
      </c>
      <c r="G8" s="125" t="s">
        <v>273</v>
      </c>
      <c r="H8" s="119" t="s">
        <v>225</v>
      </c>
      <c r="I8" s="63" t="s">
        <v>141</v>
      </c>
      <c r="J8" s="150" t="s">
        <v>316</v>
      </c>
      <c r="K8" s="125" t="s">
        <v>265</v>
      </c>
      <c r="L8" s="146" t="s">
        <v>305</v>
      </c>
      <c r="M8" s="125" t="s">
        <v>239</v>
      </c>
      <c r="N8" s="125" t="s">
        <v>240</v>
      </c>
      <c r="O8" s="125" t="s">
        <v>241</v>
      </c>
      <c r="P8" s="72" t="s">
        <v>198</v>
      </c>
      <c r="Q8" s="105" t="s">
        <v>199</v>
      </c>
      <c r="R8" s="108" t="s">
        <v>200</v>
      </c>
      <c r="S8" s="72" t="s">
        <v>186</v>
      </c>
      <c r="T8" s="98" t="s">
        <v>166</v>
      </c>
      <c r="U8" s="99" t="s">
        <v>150</v>
      </c>
      <c r="V8" s="29" t="s">
        <v>89</v>
      </c>
      <c r="W8" s="29" t="s">
        <v>94</v>
      </c>
      <c r="X8" s="29" t="s">
        <v>106</v>
      </c>
      <c r="Y8" s="29" t="s">
        <v>118</v>
      </c>
      <c r="Z8" s="29" t="s">
        <v>125</v>
      </c>
    </row>
    <row r="9" spans="1:95" ht="34.5" customHeight="1" x14ac:dyDescent="0.2">
      <c r="B9" s="2" t="s">
        <v>11</v>
      </c>
      <c r="C9" s="143">
        <v>352002000</v>
      </c>
      <c r="D9" s="138">
        <v>9847408587</v>
      </c>
      <c r="E9" s="138">
        <v>15704433302</v>
      </c>
      <c r="F9" s="138">
        <v>24036311583</v>
      </c>
      <c r="G9" s="133">
        <v>541145720</v>
      </c>
      <c r="H9" s="120">
        <v>1619593559</v>
      </c>
      <c r="I9" s="61">
        <f>'[2]PÓLIZAS ADJUDICADAS'!E16</f>
        <v>0</v>
      </c>
      <c r="J9" s="143">
        <v>1583059324</v>
      </c>
      <c r="K9" s="130">
        <f>SUM('[1]PÓLIZAS ADJUDICADAS'!T15:T23)</f>
        <v>15964680398</v>
      </c>
      <c r="L9" s="143">
        <v>2569300330</v>
      </c>
      <c r="M9" s="71">
        <v>39000000000</v>
      </c>
      <c r="N9" s="71">
        <v>2529603538</v>
      </c>
      <c r="O9" s="71">
        <v>683000000</v>
      </c>
      <c r="P9" s="114">
        <v>2536297996</v>
      </c>
      <c r="Q9" s="103">
        <v>646305066</v>
      </c>
      <c r="R9" s="104">
        <v>4316950</v>
      </c>
      <c r="S9" s="71">
        <v>2842398755</v>
      </c>
      <c r="T9" s="71">
        <v>1478288459</v>
      </c>
      <c r="U9" s="61">
        <v>5025390619</v>
      </c>
      <c r="V9" s="28">
        <v>24036311583</v>
      </c>
      <c r="W9" s="28">
        <v>4741748280</v>
      </c>
      <c r="X9" s="28">
        <v>1573387622</v>
      </c>
      <c r="Y9" s="28">
        <v>1957142148</v>
      </c>
      <c r="Z9" s="28">
        <v>1009471354</v>
      </c>
    </row>
    <row r="10" spans="1:95" ht="277.5" customHeight="1" x14ac:dyDescent="0.2">
      <c r="B10" s="2" t="s">
        <v>12</v>
      </c>
      <c r="C10" s="144" t="s">
        <v>324</v>
      </c>
      <c r="D10" s="134" t="s">
        <v>287</v>
      </c>
      <c r="E10" s="134" t="s">
        <v>288</v>
      </c>
      <c r="F10" s="134" t="s">
        <v>86</v>
      </c>
      <c r="G10" s="72" t="s">
        <v>274</v>
      </c>
      <c r="H10" s="72" t="s">
        <v>226</v>
      </c>
      <c r="I10" s="62" t="s">
        <v>142</v>
      </c>
      <c r="J10" s="144" t="s">
        <v>317</v>
      </c>
      <c r="K10" s="72" t="s">
        <v>266</v>
      </c>
      <c r="L10" s="144" t="s">
        <v>306</v>
      </c>
      <c r="M10" s="72" t="s">
        <v>242</v>
      </c>
      <c r="N10" s="72" t="s">
        <v>243</v>
      </c>
      <c r="O10" s="72" t="s">
        <v>244</v>
      </c>
      <c r="P10" s="100" t="s">
        <v>201</v>
      </c>
      <c r="Q10" s="105" t="s">
        <v>202</v>
      </c>
      <c r="R10" s="110" t="s">
        <v>203</v>
      </c>
      <c r="S10" s="100" t="s">
        <v>187</v>
      </c>
      <c r="T10" s="72" t="s">
        <v>167</v>
      </c>
      <c r="U10" s="89" t="s">
        <v>151</v>
      </c>
      <c r="V10" s="29" t="s">
        <v>86</v>
      </c>
      <c r="W10" s="29" t="s">
        <v>97</v>
      </c>
      <c r="X10" s="29" t="s">
        <v>108</v>
      </c>
      <c r="Y10" s="29" t="s">
        <v>116</v>
      </c>
      <c r="Z10" s="29" t="s">
        <v>127</v>
      </c>
    </row>
    <row r="11" spans="1:95" ht="54" customHeight="1" x14ac:dyDescent="0.2">
      <c r="B11" s="152" t="s">
        <v>13</v>
      </c>
      <c r="C11" s="159">
        <v>352002000</v>
      </c>
      <c r="D11" s="139" t="s">
        <v>289</v>
      </c>
      <c r="E11" s="139" t="s">
        <v>290</v>
      </c>
      <c r="F11" s="139" t="s">
        <v>138</v>
      </c>
      <c r="G11" s="73" t="s">
        <v>275</v>
      </c>
      <c r="H11" s="73" t="s">
        <v>227</v>
      </c>
      <c r="I11" s="156" t="s">
        <v>143</v>
      </c>
      <c r="J11" s="159">
        <v>1583047354</v>
      </c>
      <c r="K11" s="126">
        <f>+'[1]PÓLIZAS ADJUDICADAS'!H15+'[1]PÓLIZAS ADJUDICADAS'!H16+'[1]PÓLIZAS ADJUDICADAS'!H17+'[1]PÓLIZAS ADJUDICADAS'!H18+'[1]PÓLIZAS ADJUDICADAS'!H19</f>
        <v>670219636097</v>
      </c>
      <c r="L11" s="147" t="s">
        <v>307</v>
      </c>
      <c r="M11" s="73">
        <v>39000000000</v>
      </c>
      <c r="N11" s="73" t="s">
        <v>245</v>
      </c>
      <c r="O11" s="126">
        <v>445324734.06400001</v>
      </c>
      <c r="P11" s="73" t="s">
        <v>204</v>
      </c>
      <c r="Q11" s="106" t="s">
        <v>205</v>
      </c>
      <c r="R11" s="111">
        <v>4259450</v>
      </c>
      <c r="S11" s="73" t="s">
        <v>188</v>
      </c>
      <c r="T11" s="73" t="s">
        <v>168</v>
      </c>
      <c r="U11" s="61" t="s">
        <v>152</v>
      </c>
      <c r="V11" s="3" t="s">
        <v>138</v>
      </c>
      <c r="W11" s="3" t="s">
        <v>99</v>
      </c>
      <c r="X11" s="3" t="s">
        <v>109</v>
      </c>
      <c r="Y11" s="3" t="s">
        <v>119</v>
      </c>
      <c r="Z11" s="3" t="s">
        <v>130</v>
      </c>
    </row>
    <row r="12" spans="1:95" ht="54" customHeight="1" x14ac:dyDescent="0.2">
      <c r="B12" s="153"/>
      <c r="C12" s="160"/>
      <c r="D12" s="139" t="s">
        <v>291</v>
      </c>
      <c r="E12" s="139" t="s">
        <v>292</v>
      </c>
      <c r="F12" s="139" t="s">
        <v>139</v>
      </c>
      <c r="G12" s="73" t="s">
        <v>276</v>
      </c>
      <c r="H12" s="73" t="s">
        <v>228</v>
      </c>
      <c r="I12" s="157"/>
      <c r="J12" s="160"/>
      <c r="K12" s="126">
        <f>+'[1]PÓLIZAS ADJUDICADAS'!H20</f>
        <v>40000000000</v>
      </c>
      <c r="L12" s="147" t="s">
        <v>308</v>
      </c>
      <c r="M12" s="73"/>
      <c r="N12" s="73" t="s">
        <v>246</v>
      </c>
      <c r="O12" s="73"/>
      <c r="P12" s="73" t="s">
        <v>206</v>
      </c>
      <c r="Q12" s="107"/>
      <c r="R12" s="108"/>
      <c r="S12" s="73" t="s">
        <v>189</v>
      </c>
      <c r="T12" s="73" t="s">
        <v>169</v>
      </c>
      <c r="U12" s="61" t="s">
        <v>153</v>
      </c>
      <c r="V12" s="3" t="s">
        <v>139</v>
      </c>
      <c r="W12" s="3" t="s">
        <v>98</v>
      </c>
      <c r="X12" s="3" t="s">
        <v>110</v>
      </c>
      <c r="Y12" s="3" t="s">
        <v>2</v>
      </c>
      <c r="Z12" s="3" t="s">
        <v>131</v>
      </c>
    </row>
    <row r="13" spans="1:95" ht="54" customHeight="1" x14ac:dyDescent="0.2">
      <c r="B13" s="153"/>
      <c r="C13" s="160"/>
      <c r="D13" s="139" t="s">
        <v>293</v>
      </c>
      <c r="E13" s="139" t="s">
        <v>294</v>
      </c>
      <c r="F13" s="139" t="s">
        <v>90</v>
      </c>
      <c r="G13" s="73" t="s">
        <v>277</v>
      </c>
      <c r="H13" s="73" t="s">
        <v>2</v>
      </c>
      <c r="I13" s="157"/>
      <c r="J13" s="160"/>
      <c r="K13" s="126">
        <f>+'[1]PÓLIZAS ADJUDICADAS'!H21</f>
        <v>9150000000</v>
      </c>
      <c r="L13" s="147" t="s">
        <v>309</v>
      </c>
      <c r="M13" s="73"/>
      <c r="N13" s="127"/>
      <c r="O13" s="127"/>
      <c r="P13" s="73" t="s">
        <v>207</v>
      </c>
      <c r="Q13" s="107"/>
      <c r="R13" s="108"/>
      <c r="S13" s="73" t="s">
        <v>190</v>
      </c>
      <c r="T13" s="73" t="s">
        <v>170</v>
      </c>
      <c r="U13" s="61" t="s">
        <v>154</v>
      </c>
      <c r="V13" s="3" t="s">
        <v>90</v>
      </c>
      <c r="W13" s="3" t="s">
        <v>100</v>
      </c>
      <c r="X13" s="3" t="s">
        <v>2</v>
      </c>
      <c r="Y13" s="3" t="s">
        <v>2</v>
      </c>
      <c r="Z13" s="3" t="s">
        <v>2</v>
      </c>
    </row>
    <row r="14" spans="1:95" ht="54" customHeight="1" x14ac:dyDescent="0.2">
      <c r="B14" s="153"/>
      <c r="C14" s="160"/>
      <c r="D14" s="139" t="s">
        <v>2</v>
      </c>
      <c r="E14" s="139" t="s">
        <v>295</v>
      </c>
      <c r="F14" s="139" t="s">
        <v>2</v>
      </c>
      <c r="G14" s="73" t="s">
        <v>278</v>
      </c>
      <c r="H14" s="73" t="s">
        <v>2</v>
      </c>
      <c r="I14" s="157"/>
      <c r="J14" s="160"/>
      <c r="K14" s="126">
        <f>+'[1]PÓLIZAS ADJUDICADAS'!H22</f>
        <v>20000000000</v>
      </c>
      <c r="L14" s="147" t="s">
        <v>2</v>
      </c>
      <c r="M14" s="73"/>
      <c r="N14" s="73"/>
      <c r="O14" s="73"/>
      <c r="P14" s="73"/>
      <c r="Q14" s="73"/>
      <c r="R14" s="108"/>
      <c r="S14" s="73"/>
      <c r="T14" s="73" t="s">
        <v>171</v>
      </c>
      <c r="U14" s="61" t="s">
        <v>155</v>
      </c>
      <c r="V14" s="3" t="s">
        <v>2</v>
      </c>
      <c r="W14" s="3" t="s">
        <v>2</v>
      </c>
      <c r="X14" s="3" t="s">
        <v>2</v>
      </c>
      <c r="Y14" s="3" t="s">
        <v>2</v>
      </c>
      <c r="Z14" s="3" t="s">
        <v>2</v>
      </c>
    </row>
    <row r="15" spans="1:95" ht="54" customHeight="1" x14ac:dyDescent="0.2">
      <c r="B15" s="154"/>
      <c r="C15" s="161"/>
      <c r="D15" s="139" t="s">
        <v>2</v>
      </c>
      <c r="E15" s="139" t="s">
        <v>296</v>
      </c>
      <c r="F15" s="139" t="s">
        <v>2</v>
      </c>
      <c r="G15" s="73"/>
      <c r="H15" s="73" t="s">
        <v>2</v>
      </c>
      <c r="I15" s="158"/>
      <c r="J15" s="161"/>
      <c r="K15" s="126">
        <f>+'[1]PÓLIZAS ADJUDICADAS'!H23</f>
        <v>80000000</v>
      </c>
      <c r="L15" s="147" t="s">
        <v>2</v>
      </c>
      <c r="M15" s="73"/>
      <c r="N15" s="73"/>
      <c r="O15" s="73"/>
      <c r="P15" s="73"/>
      <c r="Q15" s="73"/>
      <c r="R15" s="108"/>
      <c r="S15" s="73"/>
      <c r="T15" s="73" t="s">
        <v>172</v>
      </c>
      <c r="U15" s="61" t="s">
        <v>156</v>
      </c>
      <c r="V15" s="3" t="s">
        <v>2</v>
      </c>
      <c r="W15" s="3" t="s">
        <v>2</v>
      </c>
      <c r="X15" s="3" t="s">
        <v>2</v>
      </c>
      <c r="Y15" s="3" t="s">
        <v>2</v>
      </c>
      <c r="Z15" s="3" t="s">
        <v>2</v>
      </c>
    </row>
    <row r="16" spans="1:95" ht="162" customHeight="1" x14ac:dyDescent="0.2">
      <c r="B16" s="2" t="s">
        <v>14</v>
      </c>
      <c r="C16" s="144" t="s">
        <v>325</v>
      </c>
      <c r="D16" s="134" t="s">
        <v>297</v>
      </c>
      <c r="E16" s="134" t="s">
        <v>298</v>
      </c>
      <c r="F16" s="134" t="s">
        <v>91</v>
      </c>
      <c r="G16" s="134" t="s">
        <v>279</v>
      </c>
      <c r="H16" s="72" t="s">
        <v>229</v>
      </c>
      <c r="I16" s="63" t="s">
        <v>144</v>
      </c>
      <c r="J16" s="144" t="s">
        <v>318</v>
      </c>
      <c r="K16" s="72" t="s">
        <v>267</v>
      </c>
      <c r="L16" s="144" t="s">
        <v>310</v>
      </c>
      <c r="M16" s="72" t="s">
        <v>247</v>
      </c>
      <c r="N16" s="72" t="s">
        <v>248</v>
      </c>
      <c r="O16" s="72" t="s">
        <v>249</v>
      </c>
      <c r="P16" s="72" t="s">
        <v>208</v>
      </c>
      <c r="Q16" s="72" t="s">
        <v>209</v>
      </c>
      <c r="R16" s="112" t="s">
        <v>210</v>
      </c>
      <c r="S16" s="72" t="s">
        <v>191</v>
      </c>
      <c r="T16" s="72" t="s">
        <v>173</v>
      </c>
      <c r="U16" s="63" t="s">
        <v>157</v>
      </c>
      <c r="V16" s="29" t="s">
        <v>91</v>
      </c>
      <c r="W16" s="29" t="s">
        <v>101</v>
      </c>
      <c r="X16" s="29" t="s">
        <v>111</v>
      </c>
      <c r="Y16" s="29" t="s">
        <v>120</v>
      </c>
      <c r="Z16" s="29" t="s">
        <v>135</v>
      </c>
    </row>
    <row r="17" spans="2:26" ht="168" customHeight="1" x14ac:dyDescent="0.2">
      <c r="B17" s="2" t="s">
        <v>15</v>
      </c>
      <c r="C17" s="144" t="s">
        <v>326</v>
      </c>
      <c r="D17" s="134" t="s">
        <v>299</v>
      </c>
      <c r="E17" s="134" t="s">
        <v>300</v>
      </c>
      <c r="F17" s="134" t="s">
        <v>92</v>
      </c>
      <c r="G17" s="72" t="s">
        <v>280</v>
      </c>
      <c r="H17" s="72" t="s">
        <v>230</v>
      </c>
      <c r="I17" s="63" t="s">
        <v>145</v>
      </c>
      <c r="J17" s="144">
        <f>'[3]PÓLIZAS ADJUDICADAS'!L19</f>
        <v>3500000000</v>
      </c>
      <c r="K17" s="72" t="s">
        <v>268</v>
      </c>
      <c r="L17" s="144" t="s">
        <v>311</v>
      </c>
      <c r="M17" s="72" t="s">
        <v>250</v>
      </c>
      <c r="N17" s="72" t="s">
        <v>251</v>
      </c>
      <c r="O17" s="72" t="s">
        <v>251</v>
      </c>
      <c r="P17" s="72" t="s">
        <v>211</v>
      </c>
      <c r="Q17" s="72" t="s">
        <v>212</v>
      </c>
      <c r="R17" s="108" t="s">
        <v>213</v>
      </c>
      <c r="S17" s="72" t="s">
        <v>192</v>
      </c>
      <c r="T17" s="72" t="s">
        <v>174</v>
      </c>
      <c r="U17" s="63" t="s">
        <v>158</v>
      </c>
      <c r="V17" s="29" t="s">
        <v>92</v>
      </c>
      <c r="W17" s="29" t="s">
        <v>102</v>
      </c>
      <c r="X17" s="29" t="s">
        <v>112</v>
      </c>
      <c r="Y17" s="29" t="s">
        <v>121</v>
      </c>
      <c r="Z17" s="29" t="s">
        <v>128</v>
      </c>
    </row>
    <row r="18" spans="2:26" s="101" customFormat="1" ht="137.25" customHeight="1" x14ac:dyDescent="0.2">
      <c r="B18" s="4" t="s">
        <v>16</v>
      </c>
      <c r="C18" s="145" t="s">
        <v>327</v>
      </c>
      <c r="D18" s="134" t="s">
        <v>299</v>
      </c>
      <c r="E18" s="140" t="s">
        <v>301</v>
      </c>
      <c r="F18" s="140" t="s">
        <v>136</v>
      </c>
      <c r="G18" s="109" t="s">
        <v>281</v>
      </c>
      <c r="H18" s="72" t="s">
        <v>231</v>
      </c>
      <c r="I18" s="64"/>
      <c r="J18" s="145">
        <f>J17</f>
        <v>3500000000</v>
      </c>
      <c r="K18" s="72" t="s">
        <v>268</v>
      </c>
      <c r="L18" s="145" t="s">
        <v>312</v>
      </c>
      <c r="M18" s="109" t="s">
        <v>252</v>
      </c>
      <c r="N18" s="63" t="s">
        <v>253</v>
      </c>
      <c r="O18" s="63" t="s">
        <v>254</v>
      </c>
      <c r="P18" s="72" t="s">
        <v>214</v>
      </c>
      <c r="Q18" s="109" t="s">
        <v>212</v>
      </c>
      <c r="R18" s="113" t="s">
        <v>215</v>
      </c>
      <c r="S18" s="72" t="s">
        <v>192</v>
      </c>
      <c r="T18" s="74" t="s">
        <v>175</v>
      </c>
      <c r="U18" s="63" t="s">
        <v>159</v>
      </c>
      <c r="V18" s="39" t="s">
        <v>136</v>
      </c>
      <c r="W18" s="29" t="s">
        <v>103</v>
      </c>
      <c r="X18" s="39" t="s">
        <v>114</v>
      </c>
      <c r="Y18" s="29" t="s">
        <v>122</v>
      </c>
      <c r="Z18" s="39" t="s">
        <v>129</v>
      </c>
    </row>
    <row r="19" spans="2:26" ht="168" customHeight="1" x14ac:dyDescent="0.2">
      <c r="B19" s="2" t="s">
        <v>17</v>
      </c>
      <c r="C19" s="144" t="s">
        <v>328</v>
      </c>
      <c r="D19" s="134" t="s">
        <v>258</v>
      </c>
      <c r="E19" s="134" t="s">
        <v>93</v>
      </c>
      <c r="F19" s="134" t="s">
        <v>93</v>
      </c>
      <c r="G19" s="72" t="s">
        <v>282</v>
      </c>
      <c r="H19" s="72" t="s">
        <v>232</v>
      </c>
      <c r="I19" s="63" t="s">
        <v>146</v>
      </c>
      <c r="J19" s="144" t="s">
        <v>319</v>
      </c>
      <c r="K19" s="72" t="s">
        <v>269</v>
      </c>
      <c r="L19" s="144" t="s">
        <v>313</v>
      </c>
      <c r="M19" s="72" t="s">
        <v>255</v>
      </c>
      <c r="N19" s="63" t="s">
        <v>256</v>
      </c>
      <c r="O19" s="63" t="s">
        <v>257</v>
      </c>
      <c r="P19" s="72" t="s">
        <v>216</v>
      </c>
      <c r="Q19" s="72" t="s">
        <v>217</v>
      </c>
      <c r="R19" s="108" t="s">
        <v>218</v>
      </c>
      <c r="S19" s="72" t="s">
        <v>193</v>
      </c>
      <c r="T19" s="72" t="s">
        <v>176</v>
      </c>
      <c r="U19" s="90" t="s">
        <v>160</v>
      </c>
      <c r="V19" s="29" t="s">
        <v>93</v>
      </c>
      <c r="W19" s="29" t="s">
        <v>104</v>
      </c>
      <c r="X19" s="29" t="s">
        <v>113</v>
      </c>
      <c r="Y19" s="29" t="s">
        <v>123</v>
      </c>
      <c r="Z19" s="29" t="s">
        <v>134</v>
      </c>
    </row>
    <row r="20" spans="2:26" ht="324.75" customHeight="1" thickBot="1" x14ac:dyDescent="0.25">
      <c r="B20" s="5" t="s">
        <v>18</v>
      </c>
      <c r="C20" s="181" t="s">
        <v>329</v>
      </c>
      <c r="D20" s="141" t="s">
        <v>302</v>
      </c>
      <c r="E20" s="141" t="s">
        <v>303</v>
      </c>
      <c r="F20" s="141" t="s">
        <v>137</v>
      </c>
      <c r="G20" s="87" t="s">
        <v>283</v>
      </c>
      <c r="H20" s="121" t="s">
        <v>233</v>
      </c>
      <c r="I20" s="65" t="s">
        <v>147</v>
      </c>
      <c r="J20" s="151" t="s">
        <v>320</v>
      </c>
      <c r="K20" s="131" t="s">
        <v>270</v>
      </c>
      <c r="L20" s="148" t="s">
        <v>314</v>
      </c>
      <c r="M20" s="87" t="s">
        <v>258</v>
      </c>
      <c r="N20" s="77" t="s">
        <v>259</v>
      </c>
      <c r="O20" s="77" t="s">
        <v>258</v>
      </c>
      <c r="P20" s="87" t="s">
        <v>219</v>
      </c>
      <c r="Q20" s="87" t="s">
        <v>220</v>
      </c>
      <c r="R20" s="108" t="s">
        <v>221</v>
      </c>
      <c r="S20" s="87" t="s">
        <v>194</v>
      </c>
      <c r="T20" s="75" t="s">
        <v>177</v>
      </c>
      <c r="U20" s="77" t="s">
        <v>161</v>
      </c>
      <c r="V20" s="26" t="s">
        <v>137</v>
      </c>
      <c r="W20" s="26" t="s">
        <v>105</v>
      </c>
      <c r="X20" s="58" t="s">
        <v>115</v>
      </c>
      <c r="Y20" s="58" t="s">
        <v>132</v>
      </c>
      <c r="Z20" s="58" t="s">
        <v>133</v>
      </c>
    </row>
  </sheetData>
  <mergeCells count="5">
    <mergeCell ref="B11:B15"/>
    <mergeCell ref="B1:Z1"/>
    <mergeCell ref="I11:I15"/>
    <mergeCell ref="J11:J15"/>
    <mergeCell ref="C11:C15"/>
  </mergeCells>
  <hyperlinks>
    <hyperlink ref="U7" r:id="rId1" display="https://www.secop.gov.co/CO1BusinessLine/Tendering/ContractNoticeView/Index?prevCtxLbl=Buscar+procesos&amp;prevCtxUrl=https%3a%2f%2fwww.secop.gov.co%3a443%2fCO1BusinessLine%2fTendering%2fContractNoticeManagement%2fIndex&amp;notice=CO1.NTC.868748"/>
    <hyperlink ref="I7" r:id="rId2"/>
    <hyperlink ref="S7" r:id="rId3"/>
    <hyperlink ref="P7" r:id="rId4"/>
    <hyperlink ref="Q7" r:id="rId5"/>
    <hyperlink ref="R7" r:id="rId6"/>
    <hyperlink ref="M7" r:id="rId7"/>
    <hyperlink ref="N7" r:id="rId8"/>
    <hyperlink ref="O7" r:id="rId9"/>
    <hyperlink ref="G7" r:id="rId10"/>
    <hyperlink ref="E7" r:id="rId11"/>
    <hyperlink ref="F7" r:id="rId12"/>
    <hyperlink ref="D7" r:id="rId13"/>
    <hyperlink ref="L7" r:id="rId14"/>
    <hyperlink ref="C7" r:id="rId15"/>
  </hyperlinks>
  <pageMargins left="0.7" right="0.7" top="0.75" bottom="0.75" header="0.3" footer="0.3"/>
  <pageSetup orientation="portrait" horizontalDpi="4294967295" verticalDpi="4294967295"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AS5"/>
  <sheetViews>
    <sheetView showGridLines="0" workbookViewId="0">
      <pane xSplit="1" ySplit="3" topLeftCell="B4" activePane="bottomRight" state="frozen"/>
      <selection pane="topRight" activeCell="B1" sqref="B1"/>
      <selection pane="bottomLeft" activeCell="A4" sqref="A4"/>
      <selection pane="bottomRight" activeCell="F8" sqref="F8"/>
    </sheetView>
  </sheetViews>
  <sheetFormatPr baseColWidth="10" defaultColWidth="11.42578125" defaultRowHeight="12" x14ac:dyDescent="0.2"/>
  <cols>
    <col min="1" max="1" width="2" style="7" customWidth="1"/>
    <col min="2" max="2" width="3.28515625" style="6" bestFit="1" customWidth="1"/>
    <col min="3" max="3" width="13.7109375" style="6" customWidth="1"/>
    <col min="4" max="4" width="15.42578125" style="6" customWidth="1"/>
    <col min="5" max="5" width="16.7109375" style="7" bestFit="1" customWidth="1"/>
    <col min="6" max="6" width="39.42578125" style="8" customWidth="1"/>
    <col min="7" max="7" width="10.7109375" style="9" customWidth="1"/>
    <col min="8" max="8" width="12" style="6" customWidth="1"/>
    <col min="9" max="9" width="18.5703125" style="40" customWidth="1"/>
    <col min="10" max="10" width="31" style="7" customWidth="1"/>
    <col min="11" max="11" width="19.5703125" style="7" bestFit="1" customWidth="1"/>
    <col min="12" max="13" width="11.42578125" style="7"/>
    <col min="14" max="15" width="21" style="7" bestFit="1" customWidth="1"/>
    <col min="16" max="16" width="11.42578125" style="7"/>
    <col min="17" max="17" width="15" style="7" bestFit="1" customWidth="1"/>
    <col min="18" max="18" width="11.42578125" style="7"/>
    <col min="19" max="19" width="15.7109375" style="7" bestFit="1" customWidth="1"/>
    <col min="20" max="16384" width="11.42578125" style="7"/>
  </cols>
  <sheetData>
    <row r="2" spans="1:45" ht="52.5" customHeight="1" x14ac:dyDescent="0.2">
      <c r="A2" s="6" t="s">
        <v>20</v>
      </c>
      <c r="B2" s="162" t="s">
        <v>67</v>
      </c>
      <c r="C2" s="162"/>
      <c r="D2" s="162"/>
      <c r="E2" s="162"/>
      <c r="F2" s="162"/>
      <c r="G2" s="162"/>
      <c r="H2" s="162"/>
      <c r="I2" s="162"/>
      <c r="J2" s="162"/>
      <c r="K2" s="162"/>
      <c r="L2" s="162"/>
      <c r="M2" s="162"/>
      <c r="N2" s="162"/>
      <c r="O2" s="162"/>
    </row>
    <row r="3" spans="1:45" ht="15.75" thickBot="1" x14ac:dyDescent="0.3">
      <c r="B3" s="41"/>
      <c r="C3" s="41"/>
      <c r="D3" s="41"/>
      <c r="E3" s="41"/>
      <c r="F3" s="41"/>
      <c r="G3" s="41"/>
      <c r="H3" s="41"/>
      <c r="I3" s="42"/>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row>
    <row r="4" spans="1:45" s="6" customFormat="1" ht="36.75" thickBot="1" x14ac:dyDescent="0.25">
      <c r="B4" s="43" t="s">
        <v>21</v>
      </c>
      <c r="C4" s="44" t="s">
        <v>68</v>
      </c>
      <c r="D4" s="45" t="s">
        <v>0</v>
      </c>
      <c r="E4" s="45" t="s">
        <v>69</v>
      </c>
      <c r="F4" s="45" t="s">
        <v>70</v>
      </c>
      <c r="G4" s="45" t="s">
        <v>22</v>
      </c>
      <c r="H4" s="45" t="s">
        <v>71</v>
      </c>
      <c r="I4" s="45" t="s">
        <v>35</v>
      </c>
      <c r="J4" s="46" t="s">
        <v>23</v>
      </c>
      <c r="K4" s="47" t="s">
        <v>24</v>
      </c>
      <c r="L4" s="48" t="s">
        <v>72</v>
      </c>
      <c r="M4" s="46" t="s">
        <v>25</v>
      </c>
      <c r="N4" s="49" t="s">
        <v>26</v>
      </c>
      <c r="O4" s="49" t="s">
        <v>27</v>
      </c>
      <c r="P4" s="50" t="s">
        <v>28</v>
      </c>
      <c r="Q4" s="47" t="s">
        <v>29</v>
      </c>
      <c r="R4" s="47" t="s">
        <v>30</v>
      </c>
      <c r="S4" s="47" t="s">
        <v>31</v>
      </c>
      <c r="T4" s="51"/>
      <c r="U4" s="51"/>
      <c r="V4" s="51"/>
      <c r="W4" s="51"/>
      <c r="X4" s="51"/>
      <c r="Y4" s="51"/>
      <c r="Z4" s="51"/>
      <c r="AA4" s="51"/>
      <c r="AB4" s="51"/>
      <c r="AC4" s="51"/>
      <c r="AD4" s="51"/>
      <c r="AE4" s="51"/>
      <c r="AF4" s="51"/>
      <c r="AG4" s="51"/>
      <c r="AH4" s="51"/>
      <c r="AI4" s="51"/>
      <c r="AJ4" s="51"/>
      <c r="AK4" s="51"/>
      <c r="AL4" s="51"/>
      <c r="AM4" s="51"/>
      <c r="AN4" s="51"/>
      <c r="AO4" s="51"/>
      <c r="AP4" s="51"/>
      <c r="AQ4" s="52" t="s">
        <v>69</v>
      </c>
      <c r="AR4" s="52" t="s">
        <v>22</v>
      </c>
      <c r="AS4" s="52" t="s">
        <v>71</v>
      </c>
    </row>
    <row r="5" spans="1:45" ht="12.75" thickTop="1" x14ac:dyDescent="0.2"/>
  </sheetData>
  <mergeCells count="1">
    <mergeCell ref="B2:O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V18"/>
  <sheetViews>
    <sheetView showGridLines="0" zoomScale="40" zoomScaleNormal="40" workbookViewId="0">
      <pane xSplit="1" ySplit="3" topLeftCell="L25" activePane="bottomRight" state="frozen"/>
      <selection pane="topRight" activeCell="B1" sqref="B1"/>
      <selection pane="bottomLeft" activeCell="A4" sqref="A4"/>
      <selection pane="bottomRight" activeCell="Q15" sqref="Q15"/>
    </sheetView>
  </sheetViews>
  <sheetFormatPr baseColWidth="10" defaultColWidth="11.42578125" defaultRowHeight="46.5" x14ac:dyDescent="0.7"/>
  <cols>
    <col min="1" max="1" width="3.28515625" style="10" customWidth="1"/>
    <col min="2" max="2" width="43.7109375" style="10" customWidth="1"/>
    <col min="3" max="4" width="57.5703125" style="10" customWidth="1"/>
    <col min="5" max="5" width="35.5703125" style="12" customWidth="1"/>
    <col min="6" max="6" width="30" style="12" customWidth="1"/>
    <col min="7" max="7" width="30.5703125" style="12" customWidth="1"/>
    <col min="8" max="8" width="41.28515625" style="10" customWidth="1"/>
    <col min="9" max="9" width="38.7109375" style="12" customWidth="1"/>
    <col min="10" max="10" width="31.28515625" style="12" customWidth="1"/>
    <col min="11" max="11" width="36.7109375" style="12" customWidth="1"/>
    <col min="12" max="12" width="49.7109375" style="10" customWidth="1"/>
    <col min="13" max="13" width="57.28515625" style="12" customWidth="1"/>
    <col min="14" max="14" width="55.28515625" style="12" customWidth="1"/>
    <col min="15" max="15" width="35" style="12" customWidth="1"/>
    <col min="16" max="16" width="41" style="10" customWidth="1"/>
    <col min="17" max="17" width="94" style="12" customWidth="1"/>
    <col min="18" max="16384" width="11.42578125" style="10"/>
  </cols>
  <sheetData>
    <row r="1" spans="2:22" ht="107.25" customHeight="1" thickBot="1" x14ac:dyDescent="0.75">
      <c r="B1" s="165" t="s">
        <v>263</v>
      </c>
      <c r="C1" s="166"/>
      <c r="D1" s="166"/>
      <c r="E1" s="166"/>
      <c r="F1" s="166"/>
      <c r="G1" s="166"/>
      <c r="H1" s="166"/>
      <c r="I1" s="166"/>
      <c r="J1" s="166"/>
      <c r="K1" s="166"/>
      <c r="L1" s="166"/>
      <c r="M1" s="166"/>
      <c r="N1" s="166"/>
      <c r="O1" s="166"/>
      <c r="P1" s="166"/>
      <c r="Q1" s="166"/>
      <c r="R1" s="166"/>
    </row>
    <row r="2" spans="2:22" ht="99" customHeight="1" x14ac:dyDescent="0.7">
      <c r="B2" s="163" t="s">
        <v>262</v>
      </c>
      <c r="C2" s="163" t="s">
        <v>33</v>
      </c>
      <c r="D2" s="53"/>
      <c r="E2" s="173" t="s">
        <v>34</v>
      </c>
      <c r="F2" s="173"/>
      <c r="G2" s="173" t="s">
        <v>35</v>
      </c>
      <c r="H2" s="13" t="s">
        <v>36</v>
      </c>
      <c r="I2" s="175" t="s">
        <v>34</v>
      </c>
      <c r="J2" s="176"/>
      <c r="K2" s="176" t="s">
        <v>35</v>
      </c>
      <c r="L2" s="14" t="s">
        <v>37</v>
      </c>
      <c r="M2" s="178" t="s">
        <v>34</v>
      </c>
      <c r="N2" s="179"/>
      <c r="O2" s="179" t="s">
        <v>35</v>
      </c>
      <c r="P2" s="32" t="s">
        <v>38</v>
      </c>
      <c r="Q2" s="167" t="s">
        <v>39</v>
      </c>
    </row>
    <row r="3" spans="2:22" ht="128.25" customHeight="1" x14ac:dyDescent="0.7">
      <c r="B3" s="164"/>
      <c r="C3" s="164"/>
      <c r="D3" s="54" t="s">
        <v>74</v>
      </c>
      <c r="E3" s="36" t="s">
        <v>40</v>
      </c>
      <c r="F3" s="36" t="s">
        <v>41</v>
      </c>
      <c r="G3" s="174"/>
      <c r="H3" s="15" t="s">
        <v>3</v>
      </c>
      <c r="I3" s="16" t="s">
        <v>40</v>
      </c>
      <c r="J3" s="37" t="s">
        <v>41</v>
      </c>
      <c r="K3" s="177"/>
      <c r="L3" s="17" t="s">
        <v>3</v>
      </c>
      <c r="M3" s="33" t="s">
        <v>40</v>
      </c>
      <c r="N3" s="38" t="s">
        <v>41</v>
      </c>
      <c r="O3" s="180"/>
      <c r="P3" s="34" t="s">
        <v>3</v>
      </c>
      <c r="Q3" s="168"/>
    </row>
    <row r="4" spans="2:22" s="11" customFormat="1" ht="228" customHeight="1" x14ac:dyDescent="0.2">
      <c r="B4" s="79" t="s">
        <v>178</v>
      </c>
      <c r="C4" s="18" t="s">
        <v>42</v>
      </c>
      <c r="D4" s="55" t="s">
        <v>75</v>
      </c>
      <c r="E4" s="19">
        <v>3000000000</v>
      </c>
      <c r="F4" s="19">
        <v>1000000000</v>
      </c>
      <c r="G4" s="19">
        <v>100000000</v>
      </c>
      <c r="H4" s="20" t="s">
        <v>43</v>
      </c>
      <c r="I4" s="21">
        <v>3500000000</v>
      </c>
      <c r="J4" s="19">
        <v>1500000000</v>
      </c>
      <c r="K4" s="19">
        <v>114596455</v>
      </c>
      <c r="L4" s="20" t="s">
        <v>43</v>
      </c>
      <c r="M4" s="21">
        <v>2500000000</v>
      </c>
      <c r="N4" s="19">
        <v>1500000000</v>
      </c>
      <c r="O4" s="19">
        <v>154000000</v>
      </c>
      <c r="P4" s="20" t="s">
        <v>44</v>
      </c>
      <c r="Q4" s="35" t="s">
        <v>45</v>
      </c>
    </row>
    <row r="5" spans="2:22" s="11" customFormat="1" ht="153" customHeight="1" x14ac:dyDescent="0.2">
      <c r="B5" s="79" t="s">
        <v>178</v>
      </c>
      <c r="C5" s="18" t="s">
        <v>1</v>
      </c>
      <c r="D5" s="55" t="s">
        <v>76</v>
      </c>
      <c r="E5" s="19">
        <v>1500000000</v>
      </c>
      <c r="F5" s="19">
        <v>700000000</v>
      </c>
      <c r="G5" s="19">
        <v>136000000</v>
      </c>
      <c r="H5" s="20" t="s">
        <v>43</v>
      </c>
      <c r="I5" s="21">
        <v>1500000000</v>
      </c>
      <c r="J5" s="19">
        <v>700000000</v>
      </c>
      <c r="K5" s="19">
        <v>200000000</v>
      </c>
      <c r="L5" s="20" t="s">
        <v>46</v>
      </c>
      <c r="M5" s="21">
        <v>1500000000</v>
      </c>
      <c r="N5" s="19">
        <v>700000000</v>
      </c>
      <c r="O5" s="19">
        <v>522000000</v>
      </c>
      <c r="P5" s="20" t="s">
        <v>47</v>
      </c>
      <c r="Q5" s="35" t="s">
        <v>48</v>
      </c>
    </row>
    <row r="6" spans="2:22" s="11" customFormat="1" ht="88.5" customHeight="1" x14ac:dyDescent="0.2">
      <c r="B6" s="79" t="s">
        <v>178</v>
      </c>
      <c r="C6" s="18" t="s">
        <v>49</v>
      </c>
      <c r="D6" s="55" t="s">
        <v>77</v>
      </c>
      <c r="E6" s="19">
        <v>2500000000</v>
      </c>
      <c r="F6" s="19">
        <v>1000000000</v>
      </c>
      <c r="G6" s="19">
        <v>113427740</v>
      </c>
      <c r="H6" s="20" t="s">
        <v>43</v>
      </c>
      <c r="I6" s="21">
        <v>2500000000</v>
      </c>
      <c r="J6" s="19">
        <v>1000000000</v>
      </c>
      <c r="K6" s="19">
        <v>113427740</v>
      </c>
      <c r="L6" s="20" t="s">
        <v>50</v>
      </c>
      <c r="M6" s="21"/>
      <c r="N6" s="19"/>
      <c r="O6" s="19"/>
      <c r="P6" s="20"/>
      <c r="Q6" s="35" t="s">
        <v>51</v>
      </c>
    </row>
    <row r="7" spans="2:22" s="11" customFormat="1" ht="75" customHeight="1" x14ac:dyDescent="0.2">
      <c r="B7" s="79" t="s">
        <v>178</v>
      </c>
      <c r="C7" s="18" t="s">
        <v>52</v>
      </c>
      <c r="D7" s="169" t="s">
        <v>78</v>
      </c>
      <c r="E7" s="19">
        <v>3000000000</v>
      </c>
      <c r="F7" s="19">
        <v>1000000000</v>
      </c>
      <c r="G7" s="19" t="s">
        <v>53</v>
      </c>
      <c r="H7" s="20" t="s">
        <v>43</v>
      </c>
      <c r="I7" s="21">
        <v>3000000000</v>
      </c>
      <c r="J7" s="19">
        <v>1000000000</v>
      </c>
      <c r="K7" s="19" t="s">
        <v>53</v>
      </c>
      <c r="L7" s="20" t="s">
        <v>43</v>
      </c>
      <c r="M7" s="21"/>
      <c r="N7" s="19"/>
      <c r="O7" s="19"/>
      <c r="P7" s="20"/>
      <c r="Q7" s="172" t="s">
        <v>54</v>
      </c>
    </row>
    <row r="8" spans="2:22" s="11" customFormat="1" ht="62.25" customHeight="1" x14ac:dyDescent="0.2">
      <c r="B8" s="79" t="s">
        <v>178</v>
      </c>
      <c r="C8" s="18" t="s">
        <v>55</v>
      </c>
      <c r="D8" s="170"/>
      <c r="E8" s="19">
        <v>1100000000</v>
      </c>
      <c r="F8" s="19">
        <v>600000000</v>
      </c>
      <c r="G8" s="19" t="s">
        <v>53</v>
      </c>
      <c r="H8" s="20" t="s">
        <v>43</v>
      </c>
      <c r="I8" s="21">
        <v>1100000000</v>
      </c>
      <c r="J8" s="19">
        <v>600000000</v>
      </c>
      <c r="K8" s="19" t="s">
        <v>53</v>
      </c>
      <c r="L8" s="20" t="s">
        <v>43</v>
      </c>
      <c r="M8" s="21"/>
      <c r="N8" s="19"/>
      <c r="O8" s="19"/>
      <c r="P8" s="20"/>
      <c r="Q8" s="172"/>
    </row>
    <row r="9" spans="2:22" s="11" customFormat="1" ht="53.25" customHeight="1" x14ac:dyDescent="0.2">
      <c r="B9" s="79" t="s">
        <v>178</v>
      </c>
      <c r="C9" s="18" t="s">
        <v>56</v>
      </c>
      <c r="D9" s="171"/>
      <c r="E9" s="19">
        <v>2400000000</v>
      </c>
      <c r="F9" s="19">
        <v>1350000000</v>
      </c>
      <c r="G9" s="19" t="s">
        <v>53</v>
      </c>
      <c r="H9" s="20" t="s">
        <v>43</v>
      </c>
      <c r="I9" s="21">
        <v>2400000000</v>
      </c>
      <c r="J9" s="19">
        <v>1350000000</v>
      </c>
      <c r="K9" s="19" t="s">
        <v>53</v>
      </c>
      <c r="L9" s="20" t="s">
        <v>43</v>
      </c>
      <c r="M9" s="21"/>
      <c r="N9" s="19"/>
      <c r="O9" s="19"/>
      <c r="P9" s="20"/>
      <c r="Q9" s="172"/>
    </row>
    <row r="10" spans="2:22" s="11" customFormat="1" ht="69.75" x14ac:dyDescent="0.2">
      <c r="B10" s="79" t="s">
        <v>178</v>
      </c>
      <c r="C10" s="18" t="s">
        <v>57</v>
      </c>
      <c r="D10" s="55" t="s">
        <v>79</v>
      </c>
      <c r="E10" s="19">
        <v>3800000000</v>
      </c>
      <c r="F10" s="19">
        <v>1200000000</v>
      </c>
      <c r="G10" s="19" t="s">
        <v>53</v>
      </c>
      <c r="H10" s="20" t="s">
        <v>43</v>
      </c>
      <c r="I10" s="21"/>
      <c r="J10" s="19"/>
      <c r="K10" s="19"/>
      <c r="L10" s="20"/>
      <c r="M10" s="21"/>
      <c r="N10" s="19"/>
      <c r="O10" s="19"/>
      <c r="P10" s="20"/>
      <c r="Q10" s="35"/>
    </row>
    <row r="11" spans="2:22" s="11" customFormat="1" ht="69.75" x14ac:dyDescent="0.2">
      <c r="B11" s="79" t="s">
        <v>178</v>
      </c>
      <c r="C11" s="18" t="s">
        <v>58</v>
      </c>
      <c r="D11" s="55" t="s">
        <v>65</v>
      </c>
      <c r="E11" s="19">
        <v>1300000000</v>
      </c>
      <c r="F11" s="19">
        <v>500000000</v>
      </c>
      <c r="G11" s="19">
        <v>197548000</v>
      </c>
      <c r="H11" s="20" t="s">
        <v>43</v>
      </c>
      <c r="I11" s="21"/>
      <c r="J11" s="19"/>
      <c r="K11" s="19"/>
      <c r="L11" s="20"/>
      <c r="M11" s="21"/>
      <c r="N11" s="19"/>
      <c r="O11" s="19"/>
      <c r="P11" s="20"/>
      <c r="Q11" s="35"/>
    </row>
    <row r="12" spans="2:22" s="11" customFormat="1" ht="78" customHeight="1" x14ac:dyDescent="0.2">
      <c r="B12" s="79" t="s">
        <v>178</v>
      </c>
      <c r="C12" s="18" t="s">
        <v>66</v>
      </c>
      <c r="D12" s="55" t="s">
        <v>80</v>
      </c>
      <c r="E12" s="19">
        <v>5000000000</v>
      </c>
      <c r="F12" s="19">
        <v>1500000000</v>
      </c>
      <c r="G12" s="19">
        <v>300000000</v>
      </c>
      <c r="H12" s="20" t="s">
        <v>43</v>
      </c>
      <c r="I12" s="21">
        <v>5000000000</v>
      </c>
      <c r="J12" s="19">
        <v>1500000000</v>
      </c>
      <c r="K12" s="19">
        <v>400000000</v>
      </c>
      <c r="L12" s="20" t="s">
        <v>43</v>
      </c>
      <c r="M12" s="21"/>
      <c r="N12" s="19"/>
      <c r="O12" s="19"/>
      <c r="P12" s="20"/>
      <c r="Q12" s="35" t="s">
        <v>59</v>
      </c>
    </row>
    <row r="13" spans="2:22" s="11" customFormat="1" ht="85.5" customHeight="1" x14ac:dyDescent="0.2">
      <c r="B13" s="79" t="s">
        <v>178</v>
      </c>
      <c r="C13" s="18" t="s">
        <v>60</v>
      </c>
      <c r="D13" s="55" t="s">
        <v>81</v>
      </c>
      <c r="E13" s="19">
        <v>4000000000</v>
      </c>
      <c r="F13" s="19" t="s">
        <v>61</v>
      </c>
      <c r="G13" s="19">
        <v>138818630</v>
      </c>
      <c r="H13" s="20" t="s">
        <v>43</v>
      </c>
      <c r="I13" s="21">
        <v>3000000000</v>
      </c>
      <c r="J13" s="19">
        <v>1500000000</v>
      </c>
      <c r="K13" s="19">
        <v>51866301</v>
      </c>
      <c r="L13" s="20" t="s">
        <v>62</v>
      </c>
      <c r="M13" s="21">
        <v>4000000000</v>
      </c>
      <c r="N13" s="19" t="s">
        <v>61</v>
      </c>
      <c r="O13" s="19">
        <v>190000000</v>
      </c>
      <c r="P13" s="20" t="s">
        <v>50</v>
      </c>
      <c r="Q13" s="35" t="s">
        <v>63</v>
      </c>
    </row>
    <row r="14" spans="2:22" s="11" customFormat="1" ht="85.5" customHeight="1" thickBot="1" x14ac:dyDescent="0.25">
      <c r="B14" s="79" t="s">
        <v>178</v>
      </c>
      <c r="C14" s="22" t="s">
        <v>73</v>
      </c>
      <c r="D14" s="56" t="s">
        <v>82</v>
      </c>
      <c r="E14" s="23">
        <v>1100000000</v>
      </c>
      <c r="F14" s="23">
        <v>400000000</v>
      </c>
      <c r="G14" s="23" t="s">
        <v>53</v>
      </c>
      <c r="H14" s="24" t="s">
        <v>43</v>
      </c>
      <c r="I14" s="25">
        <v>1100000000</v>
      </c>
      <c r="J14" s="23">
        <v>400000000</v>
      </c>
      <c r="K14" s="23" t="s">
        <v>53</v>
      </c>
      <c r="L14" s="24" t="s">
        <v>32</v>
      </c>
      <c r="M14" s="25"/>
      <c r="N14" s="23"/>
      <c r="O14" s="23"/>
      <c r="P14" s="24"/>
      <c r="Q14" s="31"/>
    </row>
    <row r="15" spans="2:22" s="78" customFormat="1" ht="113.25" customHeight="1" thickBot="1" x14ac:dyDescent="0.25">
      <c r="B15" s="79" t="s">
        <v>178</v>
      </c>
      <c r="C15" s="79" t="s">
        <v>179</v>
      </c>
      <c r="D15" s="80" t="s">
        <v>165</v>
      </c>
      <c r="E15" s="81">
        <v>1500000000</v>
      </c>
      <c r="F15" s="81">
        <v>620000000</v>
      </c>
      <c r="G15" s="81">
        <v>77019409</v>
      </c>
      <c r="H15" s="82" t="s">
        <v>43</v>
      </c>
      <c r="I15" s="83" t="s">
        <v>180</v>
      </c>
      <c r="J15" s="84">
        <v>1000000000</v>
      </c>
      <c r="K15" s="81">
        <v>500000000</v>
      </c>
      <c r="L15" s="81">
        <v>199920000</v>
      </c>
      <c r="M15" s="85" t="s">
        <v>181</v>
      </c>
      <c r="N15" s="83"/>
      <c r="O15" s="84"/>
      <c r="P15" s="81"/>
      <c r="Q15" s="31"/>
      <c r="R15" s="11"/>
      <c r="S15" s="11"/>
      <c r="T15" s="11"/>
      <c r="U15" s="11"/>
      <c r="V15" s="11"/>
    </row>
    <row r="16" spans="2:22" s="78" customFormat="1" ht="88.5" customHeight="1" thickBot="1" x14ac:dyDescent="0.25">
      <c r="B16" s="79" t="s">
        <v>178</v>
      </c>
      <c r="C16" s="79" t="s">
        <v>66</v>
      </c>
      <c r="D16" s="79" t="s">
        <v>197</v>
      </c>
      <c r="E16" s="81">
        <v>8800000000</v>
      </c>
      <c r="F16" s="81">
        <v>2200000000</v>
      </c>
      <c r="G16" s="81">
        <v>1242329380.3251998</v>
      </c>
      <c r="H16" s="82" t="s">
        <v>43</v>
      </c>
      <c r="I16" s="83" t="s">
        <v>222</v>
      </c>
      <c r="J16" s="81">
        <v>8800000000</v>
      </c>
      <c r="K16" s="81">
        <v>2200000000</v>
      </c>
      <c r="L16" s="81">
        <v>646305066</v>
      </c>
      <c r="M16" s="82" t="s">
        <v>223</v>
      </c>
      <c r="N16" s="83"/>
      <c r="O16" s="84"/>
      <c r="P16" s="81"/>
      <c r="Q16" s="31"/>
      <c r="R16" s="11"/>
      <c r="S16" s="11"/>
      <c r="T16" s="11"/>
      <c r="U16" s="11"/>
      <c r="V16" s="11"/>
    </row>
    <row r="17" spans="2:22" s="78" customFormat="1" ht="88.5" customHeight="1" thickBot="1" x14ac:dyDescent="0.25">
      <c r="B17" s="79" t="s">
        <v>178</v>
      </c>
      <c r="C17" s="79" t="s">
        <v>260</v>
      </c>
      <c r="D17" s="79" t="s">
        <v>237</v>
      </c>
      <c r="E17" s="81">
        <v>15000000000</v>
      </c>
      <c r="F17" s="81">
        <v>5000000000</v>
      </c>
      <c r="G17" s="81" t="s">
        <v>246</v>
      </c>
      <c r="H17" s="82" t="s">
        <v>43</v>
      </c>
      <c r="I17" s="83" t="s">
        <v>261</v>
      </c>
      <c r="J17" s="81"/>
      <c r="K17" s="81"/>
      <c r="L17" s="81"/>
      <c r="M17" s="82"/>
      <c r="N17" s="83"/>
      <c r="O17" s="84"/>
      <c r="P17" s="81"/>
      <c r="Q17" s="31"/>
      <c r="R17" s="11"/>
      <c r="S17" s="11"/>
      <c r="T17" s="11"/>
      <c r="U17" s="11"/>
      <c r="V17" s="11"/>
    </row>
    <row r="18" spans="2:22" x14ac:dyDescent="0.7">
      <c r="D18" s="12"/>
      <c r="G18" s="10"/>
      <c r="H18" s="12"/>
      <c r="K18" s="10"/>
      <c r="L18" s="12"/>
      <c r="O18" s="10"/>
      <c r="P18" s="12"/>
      <c r="Q18" s="10"/>
    </row>
  </sheetData>
  <mergeCells count="12">
    <mergeCell ref="B2:B3"/>
    <mergeCell ref="B1:R1"/>
    <mergeCell ref="Q2:Q3"/>
    <mergeCell ref="C2:C3"/>
    <mergeCell ref="D7:D9"/>
    <mergeCell ref="Q7:Q9"/>
    <mergeCell ref="E2:F2"/>
    <mergeCell ref="G2:G3"/>
    <mergeCell ref="I2:J2"/>
    <mergeCell ref="K2:K3"/>
    <mergeCell ref="M2:N2"/>
    <mergeCell ref="O2:O3"/>
  </mergeCells>
  <hyperlinks>
    <hyperlink ref="D6" r:id="rId1"/>
    <hyperlink ref="D7" r:id="rId2"/>
    <hyperlink ref="D4" r:id="rId3"/>
    <hyperlink ref="D10" r:id="rId4"/>
    <hyperlink ref="D11" r:id="rId5"/>
    <hyperlink ref="D12" r:id="rId6"/>
    <hyperlink ref="D5" r:id="rId7"/>
    <hyperlink ref="D14" r:id="rId8"/>
    <hyperlink ref="D13" r:id="rId9"/>
    <hyperlink ref="D16" r:id="rId1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CONTRATAC. OTRAS ENTID.</vt:lpstr>
      <vt:lpstr>ANEXO 4B. POLIZA DE RCSP ADJUD.</vt:lpstr>
      <vt:lpstr>ANEXO 4A. PROC.  DESIERTOS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jatehortua</dc:creator>
  <cp:lastModifiedBy>Daniel Yesid Rocha Galvis</cp:lastModifiedBy>
  <cp:lastPrinted>2012-01-05T19:08:01Z</cp:lastPrinted>
  <dcterms:created xsi:type="dcterms:W3CDTF">2011-10-27T23:02:12Z</dcterms:created>
  <dcterms:modified xsi:type="dcterms:W3CDTF">2020-04-27T20:35:46Z</dcterms:modified>
</cp:coreProperties>
</file>