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D:\Desktop\Proceso Restauración - 2024\"/>
    </mc:Choice>
  </mc:AlternateContent>
  <xr:revisionPtr revIDLastSave="0" documentId="13_ncr:1_{B4E85106-313B-4B47-8BAE-944FDF2B3BD6}" xr6:coauthVersionLast="47" xr6:coauthVersionMax="47" xr10:uidLastSave="{00000000-0000-0000-0000-000000000000}"/>
  <bookViews>
    <workbookView xWindow="-120" yWindow="-120" windowWidth="29040" windowHeight="15720" xr2:uid="{C75D9864-04A8-4422-B188-EBD978720FC8}"/>
  </bookViews>
  <sheets>
    <sheet name="Valoración Contrapartida"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 i="2" l="1"/>
  <c r="F18" i="2"/>
  <c r="I15" i="2"/>
  <c r="F17" i="2" s="1"/>
  <c r="H15" i="2"/>
  <c r="J15" i="2" l="1"/>
  <c r="F15" i="2"/>
</calcChain>
</file>

<file path=xl/sharedStrings.xml><?xml version="1.0" encoding="utf-8"?>
<sst xmlns="http://schemas.openxmlformats.org/spreadsheetml/2006/main" count="33" uniqueCount="32">
  <si>
    <t>ACTIVIDADES</t>
  </si>
  <si>
    <t>Cantidad</t>
  </si>
  <si>
    <t>APORTES TOTAL</t>
  </si>
  <si>
    <t>APORTES PNN</t>
  </si>
  <si>
    <t>OBLIGACIÓN</t>
  </si>
  <si>
    <t>PRODUCTO</t>
  </si>
  <si>
    <t>Implementar acciones de restauración ecológica en las cuencas priorizadas del Parque Nacional Natural Farallones de Cali</t>
  </si>
  <si>
    <t>Plantación de 15.000 individuos, adquiridos en viveros locales, las plántulas deben cumplir con las especificaciones solicitadas por el PNN, como alturas necesarias según las especies y buenas condiciones fitosanitarias, las plántulas que no cumplan el tamaño y el estado fitosanitario deben ser cambiadas</t>
  </si>
  <si>
    <t>Implementación de acciones de mantenimiento de plantaciones realizadas durante las vigencias 2021, 2022 y 2023 al interior del Parque Nacional Natural Farallones de Cali.</t>
  </si>
  <si>
    <t>23.000 individuos con mantenimiento con el informe que documente la implementación de las actividades realizadas, con la respectiva GDB en la estructura de PNN, shapes, registro fotográfico en formato original editable y los formatos requeridos por PNN</t>
  </si>
  <si>
    <t>Establecimiento forestal de
15.000 individuos con el informe que documente la implementación de las actividades realizadas, con la respectiva geodatabase en la estructura de PNN, shapes, registro fotográfico en formato original editable y los formatos requeridos por PNN</t>
  </si>
  <si>
    <t>Promover estrategia de producción de material vegetal</t>
  </si>
  <si>
    <t>Diseño arquitectónico y paisajístico de exteriores con cálculos estructurales</t>
  </si>
  <si>
    <r>
      <t xml:space="preserve">Fabricación e instalación de estructuras </t>
    </r>
    <r>
      <rPr>
        <i/>
        <sz val="11"/>
        <color theme="1"/>
        <rFont val="Arial Narrow"/>
        <family val="2"/>
      </rPr>
      <t>in situ</t>
    </r>
  </si>
  <si>
    <t>Instalación y puesta en funcionamiento de sistema de recolección de aguas lluvias</t>
  </si>
  <si>
    <t>Instalación de sistema de conexión de agua para la conducción y toma de agua</t>
  </si>
  <si>
    <t>Instalación y puesta en funcionamiento de sistema de riego automatizado con sistema de programación</t>
  </si>
  <si>
    <t>Dos talleres teórico prácticos con las familias viveristas que habitan el Parque y personal del Área Protegida en intercambio de experiencias.</t>
  </si>
  <si>
    <t>Entrega de insumos, materiales, equipos y herramientas para el funcionamiento de los dos
viveros existentes en el Área Protegida</t>
  </si>
  <si>
    <t>Fortalecimiento de capacidades locales en temas de restauración y viverismo, a partir de un intercambio de experiencias.</t>
  </si>
  <si>
    <t>Fortalecimiento de viveros forestales existentes en el Área Protegida.</t>
  </si>
  <si>
    <t>Instalación y puesta en funcionamiento de sistema de generación de energías alternativas</t>
  </si>
  <si>
    <t>Diseñar y construir un vivero pedagógico para la producción de material vegetal de alta montaña, que cumpla con los requerimientos	para infraestructura	y funcionamiento descritos en las resoluciones del ICA 0780006 y 00012483 para el registro de viveros.</t>
  </si>
  <si>
    <t>VALOR APORTE ESAL</t>
  </si>
  <si>
    <t>EFECTIVO</t>
  </si>
  <si>
    <t>ESPECIE</t>
  </si>
  <si>
    <t>VALOR TOTAL APORTES</t>
  </si>
  <si>
    <t>APORTES EFECTIVO ESAL</t>
  </si>
  <si>
    <t>APORTES ESPECIE ESAL</t>
  </si>
  <si>
    <t>PROCESO DE SELECCIÓN OBJETIVA No. CSO-DTPA-FONAM-2024-001</t>
  </si>
  <si>
    <t>CANTIDAD</t>
  </si>
  <si>
    <t>TOTAL APORTES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</si>
</sst>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7"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i/>
      <sz val="11"/>
      <color theme="1"/>
      <name val="Arial Narrow"/>
      <family val="2"/>
    </font>
    <font>
      <b/>
      <sz val="12"/>
      <color theme="1"/>
      <name val="Arial Narrow"/>
      <family val="2"/>
    </font>
    <font>
      <b/>
      <sz val="16"/>
      <color theme="1"/>
      <name val="Arial Narrow"/>
      <family val="2"/>
    </font>
  </fonts>
  <fills count="3">
    <fill>
      <patternFill patternType="none"/>
    </fill>
    <fill>
      <patternFill patternType="gray125"/>
    </fill>
    <fill>
      <patternFill patternType="solid">
        <fgColor theme="0" tint="-0.249977111117893"/>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style="thin">
        <color auto="1"/>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auto="1"/>
      </left>
      <right/>
      <top style="thin">
        <color auto="1"/>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thin">
        <color auto="1"/>
      </left>
      <right/>
      <top style="medium">
        <color indexed="64"/>
      </top>
      <bottom/>
      <diagonal/>
    </border>
  </borders>
  <cellStyleXfs count="2">
    <xf numFmtId="0" fontId="0" fillId="0" borderId="0"/>
    <xf numFmtId="43" fontId="1" fillId="0" borderId="0" applyFont="0" applyFill="0" applyBorder="0" applyAlignment="0" applyProtection="0"/>
  </cellStyleXfs>
  <cellXfs count="57">
    <xf numFmtId="0" fontId="0" fillId="0" borderId="0" xfId="0"/>
    <xf numFmtId="0" fontId="2" fillId="0" borderId="0" xfId="0" applyFont="1" applyAlignment="1">
      <alignment vertical="center"/>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3" fontId="2" fillId="0" borderId="3" xfId="0" applyNumberFormat="1" applyFont="1" applyBorder="1" applyAlignment="1">
      <alignment horizontal="center" vertical="center"/>
    </xf>
    <xf numFmtId="0" fontId="2" fillId="0" borderId="10" xfId="0" applyFont="1" applyBorder="1" applyAlignment="1">
      <alignment horizontal="center" vertical="center"/>
    </xf>
    <xf numFmtId="3" fontId="3" fillId="2" borderId="21" xfId="0" applyNumberFormat="1" applyFont="1" applyFill="1" applyBorder="1" applyAlignment="1">
      <alignment horizontal="center" vertical="center"/>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4" xfId="0" applyFont="1" applyBorder="1" applyAlignment="1">
      <alignment horizontal="center" vertical="center" wrapText="1"/>
    </xf>
    <xf numFmtId="3" fontId="2" fillId="0" borderId="6" xfId="0" applyNumberFormat="1" applyFont="1" applyBorder="1" applyAlignment="1">
      <alignment horizontal="center" vertical="center"/>
    </xf>
    <xf numFmtId="3" fontId="2" fillId="0" borderId="7" xfId="0" applyNumberFormat="1" applyFont="1" applyBorder="1" applyAlignment="1">
      <alignment horizontal="center" vertical="center"/>
    </xf>
    <xf numFmtId="164" fontId="2" fillId="0" borderId="0" xfId="1" applyNumberFormat="1" applyFont="1" applyAlignment="1">
      <alignment vertical="center"/>
    </xf>
    <xf numFmtId="164" fontId="2" fillId="0" borderId="0" xfId="0" applyNumberFormat="1" applyFont="1" applyAlignment="1">
      <alignment vertical="center"/>
    </xf>
    <xf numFmtId="3" fontId="3" fillId="2" borderId="2" xfId="0" applyNumberFormat="1" applyFont="1" applyFill="1" applyBorder="1" applyAlignment="1">
      <alignment horizontal="center" vertical="center"/>
    </xf>
    <xf numFmtId="3" fontId="3" fillId="2" borderId="12" xfId="0" applyNumberFormat="1" applyFont="1" applyFill="1" applyBorder="1" applyAlignment="1">
      <alignment horizontal="center" vertical="center"/>
    </xf>
    <xf numFmtId="3" fontId="2" fillId="0" borderId="10" xfId="0" applyNumberFormat="1"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3" fontId="2" fillId="0" borderId="5" xfId="0" applyNumberFormat="1" applyFont="1" applyBorder="1" applyAlignment="1">
      <alignment horizontal="center" vertical="center"/>
    </xf>
    <xf numFmtId="3" fontId="2" fillId="0" borderId="13" xfId="0" applyNumberFormat="1" applyFont="1" applyBorder="1" applyAlignment="1">
      <alignment horizontal="center" vertical="center"/>
    </xf>
    <xf numFmtId="0" fontId="3" fillId="2" borderId="22"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0" borderId="1" xfId="0" applyFont="1" applyBorder="1" applyAlignment="1">
      <alignment vertical="center"/>
    </xf>
    <xf numFmtId="9" fontId="2" fillId="0" borderId="1" xfId="0" applyNumberFormat="1" applyFont="1" applyBorder="1" applyAlignment="1">
      <alignment vertical="center"/>
    </xf>
    <xf numFmtId="164" fontId="2" fillId="0" borderId="1" xfId="1" applyNumberFormat="1" applyFont="1" applyBorder="1" applyAlignment="1">
      <alignment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9" xfId="0" applyFont="1" applyBorder="1" applyAlignment="1">
      <alignment horizontal="center" vertical="center" wrapText="1"/>
    </xf>
    <xf numFmtId="3" fontId="2" fillId="0" borderId="11" xfId="0" applyNumberFormat="1" applyFont="1" applyBorder="1" applyAlignment="1">
      <alignment horizontal="center" vertical="center"/>
    </xf>
    <xf numFmtId="3" fontId="3" fillId="2" borderId="32" xfId="0" applyNumberFormat="1" applyFont="1" applyFill="1" applyBorder="1" applyAlignment="1">
      <alignment horizontal="center" vertical="center"/>
    </xf>
    <xf numFmtId="43" fontId="3" fillId="2" borderId="8" xfId="1"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25"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6" fillId="0" borderId="2" xfId="0" applyFont="1" applyBorder="1" applyAlignment="1">
      <alignment horizontal="center" vertical="center"/>
    </xf>
    <xf numFmtId="0" fontId="5" fillId="2" borderId="22"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3" fillId="0" borderId="1" xfId="0" applyFont="1" applyBorder="1" applyAlignment="1">
      <alignment horizontal="center" vertical="center"/>
    </xf>
    <xf numFmtId="164" fontId="3" fillId="0" borderId="1" xfId="1" applyNumberFormat="1" applyFont="1" applyBorder="1" applyAlignment="1">
      <alignment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5AE43-FBA9-4FFC-AA03-E003D430E081}">
  <dimension ref="B1:J22"/>
  <sheetViews>
    <sheetView tabSelected="1" zoomScaleNormal="100" workbookViewId="0">
      <selection activeCell="B2" sqref="B2:J2"/>
    </sheetView>
  </sheetViews>
  <sheetFormatPr baseColWidth="10" defaultRowHeight="16.5" x14ac:dyDescent="0.25"/>
  <cols>
    <col min="1" max="1" width="1.140625" style="1" customWidth="1"/>
    <col min="2" max="2" width="17.7109375" style="1" customWidth="1"/>
    <col min="3" max="3" width="33.5703125" style="1" customWidth="1"/>
    <col min="4" max="4" width="42.85546875" style="1" customWidth="1"/>
    <col min="5" max="5" width="12" style="1" customWidth="1"/>
    <col min="6" max="6" width="16.7109375" style="1" customWidth="1"/>
    <col min="7" max="7" width="8.85546875" style="1" bestFit="1" customWidth="1"/>
    <col min="8" max="9" width="12" style="1" customWidth="1"/>
    <col min="10" max="10" width="14.42578125" style="1" customWidth="1"/>
    <col min="11" max="16384" width="11.42578125" style="1"/>
  </cols>
  <sheetData>
    <row r="1" spans="2:10" ht="6.75" customHeight="1" x14ac:dyDescent="0.25"/>
    <row r="2" spans="2:10" ht="30.75" customHeight="1" thickBot="1" x14ac:dyDescent="0.3">
      <c r="B2" s="49" t="s">
        <v>29</v>
      </c>
      <c r="C2" s="49"/>
      <c r="D2" s="49"/>
      <c r="E2" s="49"/>
      <c r="F2" s="49"/>
      <c r="G2" s="49"/>
      <c r="H2" s="49"/>
      <c r="I2" s="49"/>
      <c r="J2" s="49"/>
    </row>
    <row r="3" spans="2:10" ht="17.25" thickBot="1" x14ac:dyDescent="0.3">
      <c r="B3" s="37" t="s">
        <v>4</v>
      </c>
      <c r="C3" s="39" t="s">
        <v>0</v>
      </c>
      <c r="D3" s="41" t="s">
        <v>5</v>
      </c>
      <c r="E3" s="50" t="s">
        <v>3</v>
      </c>
      <c r="F3" s="51"/>
      <c r="G3" s="52" t="s">
        <v>23</v>
      </c>
      <c r="H3" s="53"/>
      <c r="I3" s="53"/>
      <c r="J3" s="54"/>
    </row>
    <row r="4" spans="2:10" ht="33.75" thickBot="1" x14ac:dyDescent="0.3">
      <c r="B4" s="38"/>
      <c r="C4" s="40"/>
      <c r="D4" s="42"/>
      <c r="E4" s="33" t="s">
        <v>30</v>
      </c>
      <c r="F4" s="34" t="s">
        <v>26</v>
      </c>
      <c r="G4" s="21" t="s">
        <v>1</v>
      </c>
      <c r="H4" s="22" t="s">
        <v>24</v>
      </c>
      <c r="I4" s="22" t="s">
        <v>25</v>
      </c>
      <c r="J4" s="23" t="s">
        <v>26</v>
      </c>
    </row>
    <row r="5" spans="2:10" ht="148.5" x14ac:dyDescent="0.25">
      <c r="B5" s="43" t="s">
        <v>6</v>
      </c>
      <c r="C5" s="9" t="s">
        <v>7</v>
      </c>
      <c r="D5" s="27" t="s">
        <v>10</v>
      </c>
      <c r="E5" s="20">
        <v>15000</v>
      </c>
      <c r="F5" s="11">
        <v>595500000</v>
      </c>
      <c r="G5" s="20">
        <v>8000</v>
      </c>
      <c r="H5" s="10">
        <v>29000000</v>
      </c>
      <c r="I5" s="10">
        <v>288600000</v>
      </c>
      <c r="J5" s="11">
        <v>317600000</v>
      </c>
    </row>
    <row r="6" spans="2:10" ht="99" x14ac:dyDescent="0.25">
      <c r="B6" s="44"/>
      <c r="C6" s="7" t="s">
        <v>8</v>
      </c>
      <c r="D6" s="28" t="s">
        <v>9</v>
      </c>
      <c r="E6" s="16">
        <v>23000</v>
      </c>
      <c r="F6" s="4">
        <v>249500000</v>
      </c>
      <c r="G6" s="16">
        <v>5650</v>
      </c>
      <c r="H6" s="3">
        <v>61290217.391304351</v>
      </c>
      <c r="I6" s="3">
        <v>0</v>
      </c>
      <c r="J6" s="4">
        <v>61290217.391304351</v>
      </c>
    </row>
    <row r="7" spans="2:10" ht="33" x14ac:dyDescent="0.25">
      <c r="B7" s="44" t="s">
        <v>11</v>
      </c>
      <c r="C7" s="46" t="s">
        <v>22</v>
      </c>
      <c r="D7" s="28" t="s">
        <v>12</v>
      </c>
      <c r="E7" s="16">
        <v>1</v>
      </c>
      <c r="F7" s="4">
        <v>12500000</v>
      </c>
      <c r="G7" s="5">
        <v>0</v>
      </c>
      <c r="H7" s="2">
        <v>0</v>
      </c>
      <c r="I7" s="2">
        <v>0</v>
      </c>
      <c r="J7" s="4">
        <v>0</v>
      </c>
    </row>
    <row r="8" spans="2:10" x14ac:dyDescent="0.25">
      <c r="B8" s="44"/>
      <c r="C8" s="47"/>
      <c r="D8" s="28" t="s">
        <v>13</v>
      </c>
      <c r="E8" s="16">
        <v>1</v>
      </c>
      <c r="F8" s="4">
        <v>45000000</v>
      </c>
      <c r="G8" s="5">
        <v>0</v>
      </c>
      <c r="H8" s="2">
        <v>0</v>
      </c>
      <c r="I8" s="2">
        <v>0</v>
      </c>
      <c r="J8" s="4">
        <v>0</v>
      </c>
    </row>
    <row r="9" spans="2:10" ht="33" x14ac:dyDescent="0.25">
      <c r="B9" s="44"/>
      <c r="C9" s="47"/>
      <c r="D9" s="28" t="s">
        <v>21</v>
      </c>
      <c r="E9" s="16">
        <v>1</v>
      </c>
      <c r="F9" s="4">
        <v>7500000</v>
      </c>
      <c r="G9" s="5">
        <v>0</v>
      </c>
      <c r="H9" s="2">
        <v>0</v>
      </c>
      <c r="I9" s="2">
        <v>0</v>
      </c>
      <c r="J9" s="4">
        <v>0</v>
      </c>
    </row>
    <row r="10" spans="2:10" ht="33" x14ac:dyDescent="0.25">
      <c r="B10" s="44"/>
      <c r="C10" s="47"/>
      <c r="D10" s="28" t="s">
        <v>14</v>
      </c>
      <c r="E10" s="16">
        <v>1</v>
      </c>
      <c r="F10" s="4">
        <v>5600000</v>
      </c>
      <c r="G10" s="5">
        <v>0</v>
      </c>
      <c r="H10" s="2">
        <v>0</v>
      </c>
      <c r="I10" s="2">
        <v>0</v>
      </c>
      <c r="J10" s="4">
        <v>0</v>
      </c>
    </row>
    <row r="11" spans="2:10" ht="33" x14ac:dyDescent="0.25">
      <c r="B11" s="44"/>
      <c r="C11" s="47"/>
      <c r="D11" s="28" t="s">
        <v>15</v>
      </c>
      <c r="E11" s="16">
        <v>1</v>
      </c>
      <c r="F11" s="4">
        <v>4500000</v>
      </c>
      <c r="G11" s="5">
        <v>0</v>
      </c>
      <c r="H11" s="2">
        <v>0</v>
      </c>
      <c r="I11" s="2">
        <v>0</v>
      </c>
      <c r="J11" s="4">
        <v>0</v>
      </c>
    </row>
    <row r="12" spans="2:10" ht="49.5" x14ac:dyDescent="0.25">
      <c r="B12" s="44"/>
      <c r="C12" s="48"/>
      <c r="D12" s="28" t="s">
        <v>16</v>
      </c>
      <c r="E12" s="16">
        <v>1</v>
      </c>
      <c r="F12" s="4">
        <v>5500000</v>
      </c>
      <c r="G12" s="5">
        <v>0</v>
      </c>
      <c r="H12" s="2">
        <v>0</v>
      </c>
      <c r="I12" s="2">
        <v>0</v>
      </c>
      <c r="J12" s="4">
        <v>0</v>
      </c>
    </row>
    <row r="13" spans="2:10" ht="66" x14ac:dyDescent="0.25">
      <c r="B13" s="44"/>
      <c r="C13" s="7" t="s">
        <v>19</v>
      </c>
      <c r="D13" s="28" t="s">
        <v>17</v>
      </c>
      <c r="E13" s="16">
        <v>2</v>
      </c>
      <c r="F13" s="4">
        <v>12000000</v>
      </c>
      <c r="G13" s="5">
        <v>1</v>
      </c>
      <c r="H13" s="3">
        <v>6000000</v>
      </c>
      <c r="I13" s="2">
        <v>0</v>
      </c>
      <c r="J13" s="4">
        <v>6000000</v>
      </c>
    </row>
    <row r="14" spans="2:10" ht="50.25" thickBot="1" x14ac:dyDescent="0.3">
      <c r="B14" s="45"/>
      <c r="C14" s="8" t="s">
        <v>20</v>
      </c>
      <c r="D14" s="29" t="s">
        <v>18</v>
      </c>
      <c r="E14" s="30">
        <v>1</v>
      </c>
      <c r="F14" s="19">
        <v>24400000</v>
      </c>
      <c r="G14" s="17">
        <v>0</v>
      </c>
      <c r="H14" s="18">
        <v>0</v>
      </c>
      <c r="I14" s="18">
        <v>0</v>
      </c>
      <c r="J14" s="19">
        <v>0</v>
      </c>
    </row>
    <row r="15" spans="2:10" ht="17.25" thickBot="1" x14ac:dyDescent="0.3">
      <c r="B15" s="35" t="s">
        <v>2</v>
      </c>
      <c r="C15" s="36"/>
      <c r="D15" s="36"/>
      <c r="E15" s="36"/>
      <c r="F15" s="6">
        <f>SUM(F5:F14)</f>
        <v>962000000</v>
      </c>
      <c r="G15" s="32">
        <v>0</v>
      </c>
      <c r="H15" s="14">
        <f>SUM(H5:H14)</f>
        <v>96290217.391304344</v>
      </c>
      <c r="I15" s="31">
        <f>SUM(I5:I14)</f>
        <v>288600000</v>
      </c>
      <c r="J15" s="15">
        <f>SUM(J5:J14)</f>
        <v>384890217.39130437</v>
      </c>
    </row>
    <row r="17" spans="4:10" x14ac:dyDescent="0.25">
      <c r="D17" s="24" t="s">
        <v>28</v>
      </c>
      <c r="E17" s="25">
        <v>0.3</v>
      </c>
      <c r="F17" s="26">
        <f>+I15</f>
        <v>288600000</v>
      </c>
      <c r="J17" s="12"/>
    </row>
    <row r="18" spans="4:10" x14ac:dyDescent="0.25">
      <c r="D18" s="24" t="s">
        <v>27</v>
      </c>
      <c r="E18" s="25">
        <v>0.1</v>
      </c>
      <c r="F18" s="26">
        <f>+H15</f>
        <v>96290217.391304344</v>
      </c>
      <c r="J18" s="13"/>
    </row>
    <row r="19" spans="4:10" x14ac:dyDescent="0.25">
      <c r="D19" s="55" t="s">
        <v>31</v>
      </c>
      <c r="E19" s="55"/>
      <c r="F19" s="56">
        <f>SUM(F17:F18)</f>
        <v>384890217.39130437</v>
      </c>
      <c r="J19" s="12"/>
    </row>
    <row r="20" spans="4:10" x14ac:dyDescent="0.25">
      <c r="F20" s="12"/>
    </row>
    <row r="21" spans="4:10" x14ac:dyDescent="0.25">
      <c r="F21" s="12"/>
    </row>
    <row r="22" spans="4:10" x14ac:dyDescent="0.25">
      <c r="F22" s="12"/>
    </row>
  </sheetData>
  <mergeCells count="11">
    <mergeCell ref="B2:J2"/>
    <mergeCell ref="D19:E19"/>
    <mergeCell ref="G3:J3"/>
    <mergeCell ref="B15:E15"/>
    <mergeCell ref="E3:F3"/>
    <mergeCell ref="B3:B4"/>
    <mergeCell ref="C3:C4"/>
    <mergeCell ref="D3:D4"/>
    <mergeCell ref="B5:B6"/>
    <mergeCell ref="B7:B14"/>
    <mergeCell ref="C7:C12"/>
  </mergeCells>
  <printOptions horizontalCentered="1"/>
  <pageMargins left="0.31496062992125984" right="0.31496062992125984" top="0.74803149606299213" bottom="0.74803149606299213" header="0.31496062992125984" footer="0.31496062992125984"/>
  <pageSetup scale="75"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Valoración Contrapartida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Jenny Fernanda Espitia</cp:lastModifiedBy>
  <cp:lastPrinted>2024-08-08T03:07:06Z</cp:lastPrinted>
  <dcterms:created xsi:type="dcterms:W3CDTF">2023-09-16T17:11:45Z</dcterms:created>
  <dcterms:modified xsi:type="dcterms:W3CDTF">2024-08-08T15:35:23Z</dcterms:modified>
</cp:coreProperties>
</file>