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work\Documents\PROCESOS 2024\PROCESO EN EVALUACION\GOB CESAR-PROCESO JESUS PUENTES\CONTENIDO OFERTA PLATINIUM\"/>
    </mc:Choice>
  </mc:AlternateContent>
  <bookViews>
    <workbookView xWindow="0" yWindow="0" windowWidth="23040" windowHeight="8904"/>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14" i="1" l="1"/>
  <c r="D114" i="1"/>
  <c r="F4" i="1"/>
  <c r="F5" i="1"/>
  <c r="F6" i="1"/>
  <c r="F7" i="1"/>
  <c r="F8" i="1"/>
  <c r="F9" i="1"/>
  <c r="F10" i="1"/>
  <c r="F11" i="1"/>
  <c r="F12" i="1"/>
  <c r="F13" i="1"/>
  <c r="F14" i="1"/>
  <c r="F15" i="1"/>
  <c r="F16" i="1"/>
  <c r="F17" i="1"/>
  <c r="F18" i="1"/>
  <c r="F19" i="1"/>
  <c r="F20" i="1"/>
  <c r="F21" i="1"/>
  <c r="F22" i="1"/>
  <c r="F23" i="1"/>
  <c r="F24" i="1"/>
  <c r="F25" i="1"/>
  <c r="F26" i="1"/>
  <c r="F27" i="1"/>
  <c r="F28" i="1"/>
  <c r="F29" i="1"/>
  <c r="F30" i="1"/>
  <c r="F31" i="1"/>
  <c r="F32" i="1"/>
  <c r="F33" i="1"/>
  <c r="F34" i="1"/>
  <c r="F35" i="1"/>
  <c r="F36" i="1"/>
  <c r="F37" i="1"/>
  <c r="F38" i="1"/>
  <c r="F39" i="1"/>
  <c r="F40" i="1"/>
  <c r="F41" i="1"/>
  <c r="F42" i="1"/>
  <c r="F43" i="1"/>
  <c r="F44" i="1"/>
  <c r="F45" i="1"/>
  <c r="F46" i="1"/>
  <c r="F47" i="1"/>
  <c r="F48" i="1"/>
  <c r="F49" i="1"/>
  <c r="F50" i="1"/>
  <c r="F51" i="1"/>
  <c r="F52" i="1"/>
  <c r="F53" i="1"/>
  <c r="F54" i="1"/>
  <c r="F55" i="1"/>
  <c r="F56" i="1"/>
  <c r="F57" i="1"/>
  <c r="F58" i="1"/>
  <c r="F59" i="1"/>
  <c r="F60" i="1"/>
  <c r="F61" i="1"/>
  <c r="F62" i="1"/>
  <c r="F63" i="1"/>
  <c r="F64" i="1"/>
  <c r="F65" i="1"/>
  <c r="F66" i="1"/>
  <c r="F67"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3" i="1"/>
  <c r="E4" i="1"/>
  <c r="E5" i="1"/>
  <c r="E6" i="1"/>
  <c r="E7" i="1"/>
  <c r="E8" i="1"/>
  <c r="E9" i="1"/>
  <c r="E10" i="1"/>
  <c r="E11" i="1"/>
  <c r="E12" i="1"/>
  <c r="E13" i="1"/>
  <c r="E14" i="1"/>
  <c r="E15" i="1"/>
  <c r="E16" i="1"/>
  <c r="E17" i="1"/>
  <c r="E18" i="1"/>
  <c r="E19" i="1"/>
  <c r="E20" i="1"/>
  <c r="E21" i="1"/>
  <c r="E22" i="1"/>
  <c r="E23" i="1"/>
  <c r="E24" i="1"/>
  <c r="E25" i="1"/>
  <c r="E26" i="1"/>
  <c r="E27" i="1"/>
  <c r="E28" i="1"/>
  <c r="E29" i="1"/>
  <c r="E30" i="1"/>
  <c r="E31" i="1"/>
  <c r="E32" i="1"/>
  <c r="E33" i="1"/>
  <c r="E34" i="1"/>
  <c r="E35" i="1"/>
  <c r="E36" i="1"/>
  <c r="E37" i="1"/>
  <c r="E38" i="1"/>
  <c r="E39" i="1"/>
  <c r="E40" i="1"/>
  <c r="E41" i="1"/>
  <c r="E42" i="1"/>
  <c r="E43" i="1"/>
  <c r="E44" i="1"/>
  <c r="E45" i="1"/>
  <c r="E46" i="1"/>
  <c r="E47" i="1"/>
  <c r="E48" i="1"/>
  <c r="E49" i="1"/>
  <c r="E50" i="1"/>
  <c r="E51" i="1"/>
  <c r="E52" i="1"/>
  <c r="E53" i="1"/>
  <c r="E54" i="1"/>
  <c r="E55" i="1"/>
  <c r="E56" i="1"/>
  <c r="E57" i="1"/>
  <c r="E58" i="1"/>
  <c r="E59" i="1"/>
  <c r="E60" i="1"/>
  <c r="E61" i="1"/>
  <c r="E62" i="1"/>
  <c r="E63" i="1"/>
  <c r="E64" i="1"/>
  <c r="E65" i="1"/>
  <c r="E66" i="1"/>
  <c r="E67" i="1"/>
  <c r="E68" i="1"/>
  <c r="E69" i="1"/>
  <c r="E70" i="1"/>
  <c r="E71" i="1"/>
  <c r="E72" i="1"/>
  <c r="E73" i="1"/>
  <c r="E74" i="1"/>
  <c r="E75" i="1"/>
  <c r="E76" i="1"/>
  <c r="E77" i="1"/>
  <c r="E78" i="1"/>
  <c r="E79" i="1"/>
  <c r="E80" i="1"/>
  <c r="E81" i="1"/>
  <c r="E82" i="1"/>
  <c r="E83" i="1"/>
  <c r="E84" i="1"/>
  <c r="E85" i="1"/>
  <c r="E86" i="1"/>
  <c r="E87" i="1"/>
  <c r="E88" i="1"/>
  <c r="E89" i="1"/>
  <c r="E90" i="1"/>
  <c r="E91" i="1"/>
  <c r="E92" i="1"/>
  <c r="E93" i="1"/>
  <c r="E94" i="1"/>
  <c r="E95" i="1"/>
  <c r="E96" i="1"/>
  <c r="E97" i="1"/>
  <c r="E98" i="1"/>
  <c r="E99" i="1"/>
  <c r="E100" i="1"/>
  <c r="E101" i="1"/>
  <c r="E102" i="1"/>
  <c r="E103" i="1"/>
  <c r="E104" i="1"/>
  <c r="E105" i="1"/>
  <c r="E106" i="1"/>
  <c r="E107" i="1"/>
  <c r="E108" i="1"/>
  <c r="E109" i="1"/>
  <c r="E110" i="1"/>
  <c r="E111" i="1"/>
  <c r="E112" i="1"/>
  <c r="E113" i="1"/>
  <c r="E3" i="1"/>
  <c r="F114" i="1" l="1"/>
</calcChain>
</file>

<file path=xl/sharedStrings.xml><?xml version="1.0" encoding="utf-8"?>
<sst xmlns="http://schemas.openxmlformats.org/spreadsheetml/2006/main" count="131" uniqueCount="120">
  <si>
    <t>ITEM</t>
  </si>
  <si>
    <t>CANT</t>
  </si>
  <si>
    <t>DESCRIPCION</t>
  </si>
  <si>
    <t>SILLAS TIPO PLASTICAS DE COLOR BLANCO, SIN BRAZO INCLUIDO, TRANSPORTE, MONTAJE Y DESMONTAJE DE ESTAS. LAS SILLAS DEBEN ESTAR LIMPIAS Y EN BUEN ESTADO.</t>
  </si>
  <si>
    <t>SILLAS CHIVARI METÁLICAS SIN BRAZOS INCLUIDOS TRANSPORTE, MONTAJE Y DESMONTAJE DE ESTAS. LAS SILLAS DEBEN ESTAR LIMPIAS Y EN BUEN ESTADO.</t>
  </si>
  <si>
    <t>SILLAS CHIVARI ACRILICAS SIN BRAZOS INCLUIDO TRANSPORTE, MONTAJE Y DESMONTAJE DE ESTAS. LAS SILLAS DEBEN ESTAR LIMPIAS Y EN BUEN ESTADO.</t>
  </si>
  <si>
    <t>MESA TIPO PLASTICA CUADRADA COLOR BLANCO INCLUIDO TRANSPORTE</t>
  </si>
  <si>
    <t xml:space="preserve">MESA REDONDA (VESTIDAS CON MANTEL Y SOBREMANTEL) INCLUIDO TRANSPORTE </t>
  </si>
  <si>
    <t xml:space="preserve">MESA PRINCIPAL VESTIDA INCLUIDO TRANSPORTE, MONTAJE Y DESMONTAJE MAX 5 PERSONAS </t>
  </si>
  <si>
    <t xml:space="preserve">FALDELLÍN DOS PUESTO </t>
  </si>
  <si>
    <t>FALDELLÍN TRES PUESTOS</t>
  </si>
  <si>
    <t>FORROS DE SILLAS</t>
  </si>
  <si>
    <t>AZAFATES CON FORROS</t>
  </si>
  <si>
    <t>VASOS</t>
  </si>
  <si>
    <t>PLATO BUFET</t>
  </si>
  <si>
    <t>PLATO PONQUÉ</t>
  </si>
  <si>
    <t>JUEGO DE CUBIERTOS</t>
  </si>
  <si>
    <t>HIELERA</t>
  </si>
  <si>
    <t>JARRAS DE AGUA</t>
  </si>
  <si>
    <t>COPAS</t>
  </si>
  <si>
    <t>CONSOLA 48 CANALES, CON PROCESOS (ECUALIZADOR, COMPRESOR O EFECTOS) QUE GARANTICE LA CALIDAD DEL SONIDO.</t>
  </si>
  <si>
    <t xml:space="preserve">MICROFONOS INALAMBRICOS: EL SISTEMA DEBE SER ORIGINAL QUE PERMITA LA GENERACIÓN DE UN SONIDO PROFESIONAL, SEGÚN CADA EVENTO. CUELLO DE SISNE, CON BATERIAS </t>
  </si>
  <si>
    <t>AMPLIFICACIÓN DE SONIDO DE 1 WAT, HASTA 100 .000 WAT                                                             VR. POR VATIOS</t>
  </si>
  <si>
    <t>GLOBAL</t>
  </si>
  <si>
    <t xml:space="preserve">SISTEMA DE SONIDO CON OTROS ELEMENTOS DE 01 A 02 CABINAS Y MICROFONOS MEDIA JORNADA </t>
  </si>
  <si>
    <t>SISTEMA DE SONIDO CON OTROS ELEMENTOS DE 01 A 02 CABINAS Y MICROFONOS JORNADA COMPLETA</t>
  </si>
  <si>
    <t>SISTEMA DE SONIDO CON OTROS ELEMENTOS DE  04 A 06 CABINAS Y MICROFONOS CON MAS 500 WAT MEDIA JORNADA</t>
  </si>
  <si>
    <t>SISTEMA DE SONIDO CON OTROS ELEMENTOS DE  04 A 06 CABINAS Y MICROFONOS CON MAS 500 WAT JORNADA COMPLETA</t>
  </si>
  <si>
    <t>VATIOS DE SONIDO 10.000 RMS. CON MONITORES EN LA TARIMA PARA EL RETORNO DEL PERSONAL DE TARIMA QUE LO REQUIERA (SONIDO HACIA ADENTRO) LOS QUE DEBEN TENER COMO MÍNIMO 1.000 VATIOS. EL VOLTAJE DE LOS MONITORES ES ADICIONAL AL DEL SONIDO DE SALIDA, QUE DEBE CUMPLIR CON LOS 10.000 VATIOS. EL CAMBIO EN VOLTAJE PARA LA EJECUCIÓN DEL EVENTO DEBERÁ SER PREVIAMENTE CONCERTADO CON LA DIRECCIÓN DE COMUNICACIONES Y A PARTIR DEL RIDER TÉCNICO SOLICITADO POR LOS GRUPOS</t>
  </si>
  <si>
    <t xml:space="preserve">VATIOS DE SONIDO 5.000 RMS. CON MONITORES PARA EL RETORNO DE LOS ARTISTAS O EXPOSITORES (SONIDO HACIA ADENTRO) LOS QUEDEBEN TENER COMO MÍNIMO 500 VATIOS. EL VALIAJE DE LOS MONITORES ES ADICIONAL AL DE SONIDO DE SALIDA, QUE DEBE CUMPLIR CON LOS 5.000 VATIOS. EL CAMBIO EN VOLTAJE PARA LA EJECUCIÓN DEL EVENTO DEBERÁ SER PREVIAMENTE CONCERTADO CON LA OFICINA DE PROTOCOLO Y A PARTIR DEL RIDER TÉCNICO SOLICITADO POR LOS GRUPOS O EXPOSITORES A PRESENTAR. El sonido debe incluir MICRÓFONOS/O CAJAS DIRECTAS SEGÚN SEA EL CASO DE ACUERDO CON LOS REQUERIMIENTOS TÉCNICOS DEL GRUPO O EXPOSITORES A PRESENTARSE. C/U </t>
  </si>
  <si>
    <t>TARIMA DE 3X2 MTS RAICER ALTURA 30 CM</t>
  </si>
  <si>
    <t>TARIMA 4X2 MTS RAICER ALTURA 30 CM</t>
  </si>
  <si>
    <t>TARIMA 6X3 MTS RAICER ALTURA 30 CM</t>
  </si>
  <si>
    <t>TARIMA DE 6X4 MTS RAICER ALTURA 30 CM</t>
  </si>
  <si>
    <t xml:space="preserve">TARIMA DE 3.66 X2.44 MTS DE ALUMINIO ALTURA 60 CM HASTA 1,5 MTS IMPORTADA CERTIFICADA </t>
  </si>
  <si>
    <t>TARIMA 4.88X2.44 MTS EN ALUMINIO ALTURA 30 CM HASTA 1,5 MTS IMPORTADA CERTIFICADA</t>
  </si>
  <si>
    <t>TARIMA 6.1X3.66MTS EN ALUMINIO ALTURA 30 CM HASTA 1,5 MTS IMPORTADAS CERTIFICADA</t>
  </si>
  <si>
    <t xml:space="preserve">TARIMA DE 7.32X4.88 MTS EN ALUMINIO ALTURA 30 CM HASTA 1,5 MTS IMPORTADA CERTIFICADA </t>
  </si>
  <si>
    <t>TARIMA NACIONALES DE 6X6 MTS DE ESTRUCTURA METALIZA CON SUPERFICIE DE MADERA MÁS ESCALERA METALIZA CON FALDÓN NEGRO Y ALTURA DE 1.50 MTS/INCLUYE SERVICIO DE MONTAJE Y DESMONTAJE. CON SOPORTE DE TENSIÓN TRANSVERSAL.</t>
  </si>
  <si>
    <t>TARIMA NACIONALES  DE 6X9 MTS DE ESTRUCTURA METALIZA CON SUPERFICIE DE MADERA MÁS ESCALERA METALIZA CON FALDÓN NEGRO Y ALTURA DE 1.50 MTS/INCLUYE SERVICIO DE MONTAJE Y DESMONTAJE. CON SOPORTE DE TENSIÓN TRANSVERSAL.</t>
  </si>
  <si>
    <t>TARIMA NACIONALES  DE 12X12 MTS DE ESTRUCTURA METALIZA CON SUPERFICIE DE MADERA MÁS ESCALERA METALIZA CON FALDÓN NEGRO Y ALTURA DE 1.50 MTS/INCLUYE SERVICIO DE MONTAJE Y DESMONTAJE. CON SOPORTE DE TENSIÓN TRANSVERSAL</t>
  </si>
  <si>
    <t>TARIMA CERTIFICADA STAGE ALTURA DE 30 A 60 CM DE 6 X 3 MTS</t>
  </si>
  <si>
    <t>CARPA DE 4X4 MTS DE 02 METROS DE ALTURA A 04 AGUAS EN LONA PARA LA TARIMA, CON MONTAJE Y DESMONTAJE INCLUIDOS.</t>
  </si>
  <si>
    <t xml:space="preserve">CARPA DE 3 X 3 MT IMPORTADAS CON LATERALES  </t>
  </si>
  <si>
    <t>CARPA DE 6 X 3 MT IMPORTADAS CON LATERALES</t>
  </si>
  <si>
    <t>CARPAS 8X4, PARA LA TARIMA DEBENLESTAR LIMPIAS Y DEBEN TENER LAS ESTRUCTURAS BIEN PINTADAS.</t>
  </si>
  <si>
    <t>TECHO TIPO GROUND SOPPORT 8X7,CON ESTRUCTURA EN ALUMINIO O EN HIERRO, INCLUYE MONTAJE Y DESMONTAJE DEL MISMO</t>
  </si>
  <si>
    <t>TECHO TIPO GROUND SOPPORT 9X13, CON ESTRUCTURA EN ALUMINIO O EN HIERRO, INCLUYE MONTAJE Y DESMONTAJE DEL MISMO.</t>
  </si>
  <si>
    <t>TECHO 16 X 15 MTS TECHO TIPO GROUND SOPPORT,CON ESTRUCTURA EN ALUMINIO O EN HIERRO, INCLUYE MONTAJE Y DESMONTAJE DEL MISMO , IMPORTADO CERTIFICADO</t>
  </si>
  <si>
    <t>TECHO 16 X 24  MTS TECHO TIPO GROUND SOPPORT,CON ESTRUCTURA EN ALUMINIO O EN HIERRO, INCLUYE MONTAJE Y DESMONTAJE DEL MISMO , IMPORTADO CERTIFICADO</t>
  </si>
  <si>
    <t>PANTALLA: DE LONA O DE RETRO PROYECCIÓN DE 3X2 DE 4,000 LUMENS EN ALUMINIO DESARMABLE Y MÓVIL.</t>
  </si>
  <si>
    <t>PANTALLAS: DE LONA O DE RETRO PROYECCIÓN DE 4X3 DE 4,000 LUMENENS EN ALUMINIO DESARMABLE Y PORTÁTIL FIJAS.</t>
  </si>
  <si>
    <t>PANTALLA PLASMA DE 51-40-37" CON BASE. SERVICIO DE INSTALACIÓN INCLUIDO Y OPERARIO</t>
  </si>
  <si>
    <t>PANTALLA PLASMA DE 65" CON BASE. SERVICIO DE INSTALACIÓN INCLUIDO Y OPERARIO</t>
  </si>
  <si>
    <t>PANTALLA DE 86 PULGADAS CON BRILLO DE 3.000 NIT TOUCHS  INDUSTRIAL</t>
  </si>
  <si>
    <t>CAMARA DE VIDEO  FULL HD ESTANDAR, FILMACION Y OPERADOR</t>
  </si>
  <si>
    <t xml:space="preserve">BAÑOS PORTÁTIL Y UN OPERARIO                </t>
  </si>
  <si>
    <t>PLANTA ELÉCTRICA DE 2 KVA</t>
  </si>
  <si>
    <t>PLANTA ELECTRICA DE 6 KVA</t>
  </si>
  <si>
    <t>PLANTA ELÉCTRICA DE 15 KVA</t>
  </si>
  <si>
    <t>PLANTA ELÉCTRICA DE 50 KWA</t>
  </si>
  <si>
    <t>PLANTA ELÉCTRICA DE 75 KWA</t>
  </si>
  <si>
    <t>PLANTA ELECTRICA DE 125 KVA</t>
  </si>
  <si>
    <t xml:space="preserve">PLANTA ELECTRICA DE 300 KVA </t>
  </si>
  <si>
    <t>SISTEMA DE LUCES: PAR OPTI LED 100. CONSOLA CON CABLEADO</t>
  </si>
  <si>
    <t>PAR LED RGBW DE 10 WAT INTENPERIE</t>
  </si>
  <si>
    <t>PAR LED SMD DE 10 WAT</t>
  </si>
  <si>
    <t>CABEZA MÓVIL 575</t>
  </si>
  <si>
    <t>CABEZA MÓVIL BEAN 17 R</t>
  </si>
  <si>
    <t>SEGUIDOR HMI DE 1200 VATIOS</t>
  </si>
  <si>
    <t xml:space="preserve">BLINDER DE 4X100 VATIOS LED </t>
  </si>
  <si>
    <t>MÁQUINA HEIZER  ALTO FLUJO</t>
  </si>
  <si>
    <t>EQUIPOS PROFESIONALES DE COMUNICACIÓN PARA EL PERSONAL LOGÍSTICO. RADIOS PUNTO A PUNTO. RADIOS CON REPETIDORA                                 VR. POR EVENTO</t>
  </si>
  <si>
    <t>CARPA CAMERINO 4X4: CERRADO DOTADO CON 5 SILLAS, ESPEJO, ILUMINACIÓN Y PERCHERO, SIN MENSAJES PUBLICITARIOS</t>
  </si>
  <si>
    <t>ALQUILER COMPUTADORES PORTÁTILES: EQUIPOS CON MEMORIA RAM MÍNIMA DE 4 GIGA, DISCO DURO DE 500 GIGAS. WINDOWS 10 i 7 Y OFFICE Y MARCAS ORIGINALES                          VR. POR EVENTO</t>
  </si>
  <si>
    <t>MOBILIARIO PARA SALAS FORRADOS EN CUERINA BLANCA. CON ELEMENTOS BÁSICOS: 1 MESA DE CENTRO, MUEBLE CON ESPALDAR, DOS PUFF GRANDES Y DOS PEQUEÑOS.</t>
  </si>
  <si>
    <t>MOBILIARIO PARA SALAS TIPO RATÁN .CON ELEMENTOS BÁSICOS: 1 MESA DE CENTRO; MUEBLE CON ESPALDAR, DOS SILLAS.</t>
  </si>
  <si>
    <t xml:space="preserve">PANTALLA LED DE 3X2 FULL HD, RESOLUCIÓN DE P4 1920X1080 DE MODULAS DE 47", DEBIDAMENTE INSTALADA, CON SU OPERADOR PARA MONTAJE Y DESMONTAJE.                     </t>
  </si>
  <si>
    <t xml:space="preserve">PANTALLA LED DE 3.5 X 2 MT FULL HD, RESOLUCIÓN DE P4 REFRESH RATE 3840, GABINETES DE 500X500 MM DEBIDAMENTE INSTALADA, CON SU OPERADOR PARA MONTAJE Y DESMONTAJE.                     </t>
  </si>
  <si>
    <t xml:space="preserve">PANTALLA LED DE 4 X2  FULL HD, RESOLUCIÓN DE P4 1920X1080 DE MODULAS DE 47", DEBIDAMENTE INSTALADA, CON SU OPERADOR PARA MONTAJE Y DESMONTAJE.                     </t>
  </si>
  <si>
    <t>PANTALLA LED DE 4 X3  FULL HD, RESOLUCIÓN DE P3 1920X1080 DE MODULAS DE 47", DEBIDAMENTE INSTALADA, CON SU OPERADOR PARA MONTAJE Y DESMONTAJE</t>
  </si>
  <si>
    <t>PANTALLA LED DE 5 X 3  FULL HD, RESOLUCIÓN DE P4 1920X1080 DE MODULAS DE 47", DEBIDAMENTE INSTALADA, CON SU OPERADOR PARA MONTAJE Y DESMONTAJE</t>
  </si>
  <si>
    <t>PANTALLA LED DE 6 X 3  FULL HD, RESOLUCIÓN DE P4 1920X1080 DE MODULAS DE 47", DEBIDAMENTE INSTALADA, CON SU OPERADOR PARA MONTAJE Y DESMONTAJE 6 X 3</t>
  </si>
  <si>
    <t xml:space="preserve">CIRCUITO CERRADO 4K A TRES CAMARAS TRES CÁMARAS PUNTO FIJO DIGITAL Y DOS COMPUTADORES PORTÁTIL 4K,, 8 ENTRADAS SDI – HDMI CON 3 SALIDAS AUXILIARES Y 2 MONITORES DE 51 “ .         VR, POR EVENTO  </t>
  </si>
  <si>
    <t xml:space="preserve">CC DE TV A 1 , CAMARAS </t>
  </si>
  <si>
    <t>CC DE TV A 2  CAMARAS MAS SWITCHER ENTRADAS SDI – HDMI CON 3 SALIDAS AUXILIARES Y 2 MONITORES DE 51 “ VR POR EVENTO</t>
  </si>
  <si>
    <t>CONFIRMACIÓN DE INVITACIONES: SE HARÁ TELEFÓNICAMENTE Y SE REPORTARÁ LA SITUACIÓN DEFINITIVA AL SUPERVISOR UNA (1) SEMANA DESPUES DE RECIBIR LA ORDEN DE SERVICIO</t>
  </si>
  <si>
    <t>ENTREGA DE INVITACIONES: SE REMITIRÁ A LOS DESTINATARIOS POR: CORREO CERTIFICADO, ENTREGA PERSONAL O CORREO ELECTRÓNICO MENSAJERÍA EXPRESS.</t>
  </si>
  <si>
    <t>MAESTRO DE CEREMONIAS: SE SUGIERE TENER UN LISTADO DE PERSONAS PARA MAESTROS DE CEREMONIA O PRESENTADORES, LA SELECCIÓN SE REALIZARÁ EN CONCERTACIÓN CON LA ADMINISTRACIÓN O SERÁN PREVIAMENTE DEFINIDOS POR LA CON LA OFICINA DE PROTOCOLO</t>
  </si>
  <si>
    <t>ANIMADORES: DEBERÁN TENER EXPERIENCIA EN EL ÁREA Y SER PREVIAMENTE APROBADOS POR LA DIRECCIÓN DE COMUNICACIONES.</t>
  </si>
  <si>
    <t>REGISTRO DE ASISTENTES: SE EFECTUARÁ LA INSTALACIÓN Y ATENCIÓN DE PUESTO DE REGISTRO, CON PERSONAL SUFICIENTE QUE ADEMÁS, BRINDE INFORMACIÓN Y ENTREGUE EL MATERIAL A LOS ASISTENTES, Y LOS EQUIPOS QUE REQUIERA, PARA QUE ESTA LABOR SEA ÁGIL Y NO LLEGUE A CAUSAR DEMORAS EN EL INICIO DEL EVENTO. ESTE COSTO INCLUYE TODOS LOS REQUERIMIENTOS TÉCNICOS TALES COMO EQUIPOS DE CÓMPUTO, PERSONAL DE ATENCIÓN AL PÚBLICO Y LA DOTACIÓN BÁSICA DEL PUESTO. EL CONTRATISTA DEBERÁ ENTREGAR LAS  INSTITUCIÓN Y/O ENTIDAD, CARGO, DIRECCIÓN, TELÉFONO Y CORREO ELECTRÓNICO.                                                  VR. POR PERSONAS</t>
  </si>
  <si>
    <t>REFRIGERIO CONSISTENTE EN UN LÍQUIDO: JUGO DE FRUTA NATURAL = 6 ONZAS, 180 CC, UN CARBOHIDRATO: GALLETAS, PAN, PASTELITO, DEDITO, ETC.) 80 GRS, PROTEÍNAS: QUESO, MORTADELA DE POLLO O JAMON, Y POLLO ECT), SANDWICH CUBANO 60 GRS, debidamente empacado con todas las medidas de sanidad  y bioseguridad</t>
  </si>
  <si>
    <t>ALMUERZO: DESCRIPCIÓN: ARROZ BLANCO O CON FIDEO U OTROS 150 GRS. PROTEÍNAS: CARNES (RES, PESCADO, POLLO) 125 GRS, PASTAS TAJADA DE PLÁTANO, YUCA, PAPAS U OTROS 80 GRS. ENSALADA 80 GRS, JUGOS O GASEOSAS 12 ONZ</t>
  </si>
  <si>
    <t xml:space="preserve">SISTEMA DE TRANSMISION STREAMING CON PLATAFORMA PROPIA SIN LIMITES DE PERSONAS </t>
  </si>
  <si>
    <t xml:space="preserve">AIRES ACONDICIONADOS 5 TONELADAS </t>
  </si>
  <si>
    <t>AIRES ACONDICIONADOS 1 TONELADA</t>
  </si>
  <si>
    <t>AIRES ACONDICIONADOS 2 TONELADAS</t>
  </si>
  <si>
    <t xml:space="preserve">LAVAMANOS PORTATILES </t>
  </si>
  <si>
    <t xml:space="preserve">BAÑOS PORTÁTIL                 </t>
  </si>
  <si>
    <t xml:space="preserve">PERSONAL LOGISTICA </t>
  </si>
  <si>
    <t xml:space="preserve">PRODUCTOR DE EVENTOS </t>
  </si>
  <si>
    <t xml:space="preserve">INTERNET MOVIL DE 30 MEGAS INDUSTRIAL </t>
  </si>
  <si>
    <t xml:space="preserve">VALLAS DE ENCERRAMIENTO </t>
  </si>
  <si>
    <t xml:space="preserve">FILMACION Y FOTOGRAFIA CON DRONE </t>
  </si>
  <si>
    <t xml:space="preserve">SALAS DE RATAN </t>
  </si>
  <si>
    <t xml:space="preserve">SILLAS VARIAS NEW </t>
  </si>
  <si>
    <t xml:space="preserve">KIT DE ILUMINICACION PARA FOTOGRAFIAS Y VIDEOS HMI FRESNEL </t>
  </si>
  <si>
    <t>PANTALLA LED 7X3 ULTRAVIDE PARA EL AIRE LIBRE</t>
  </si>
  <si>
    <t>CARPA HANGAR 12X 6</t>
  </si>
  <si>
    <t>CARPA HANGAR 12X 12</t>
  </si>
  <si>
    <t>CARPA HANGAR 12X18</t>
  </si>
  <si>
    <t>CARPA HANGAR 12X 24</t>
  </si>
  <si>
    <t xml:space="preserve">STAND ACRILICO 2X2 </t>
  </si>
  <si>
    <t xml:space="preserve">STAND ACRILICO 3X2 </t>
  </si>
  <si>
    <t xml:space="preserve">UNIDAD DE VIDEO MOVIL 4X2 </t>
  </si>
  <si>
    <t>VALOR UNITARIO ANTES DE IVA</t>
  </si>
  <si>
    <t>VALOR IVA</t>
  </si>
  <si>
    <t>VALOR UNITARIO IVA INCLUIDO</t>
  </si>
  <si>
    <t>OBJETO:   PRESTACIÓN      DE      SERVICIOS      PARA      LA      ORGANIZACIÓN  Y   EJECUCIÓN LOGÍSTICA     DE     LOS     EVENTOS     PROGRAMADOS     POR     EL  DESPACHO     DEL SEÑOR GOBERNADOR Y DEPENDENCIAS QUE LO REQUIERAN DURANTE LA VIGENCIA 2024.</t>
  </si>
  <si>
    <t>TOTALES (SUMATORIA VALORES UNITARIOS):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</si>
</sst>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 #,##0.00;[Red]\-&quot;$&quot;\ #,##0.00"/>
    <numFmt numFmtId="44" formatCode="_-&quot;$&quot;\ * #,##0.00_-;\-&quot;$&quot;\ * #,##0.00_-;_-&quot;$&quot;\ * &quot;-&quot;??_-;_-@_-"/>
  </numFmts>
  <fonts count="5" x14ac:knownFonts="1">
    <font>
      <sz val="11"/>
      <color theme="1"/>
      <name val="Calibri"/>
      <family val="2"/>
      <scheme val="minor"/>
    </font>
    <font>
      <sz val="11"/>
      <color theme="1"/>
      <name val="Calibri"/>
      <family val="2"/>
      <scheme val="minor"/>
    </font>
    <font>
      <sz val="9"/>
      <color rgb="FF000000"/>
      <name val="Arial"/>
      <family val="2"/>
    </font>
    <font>
      <b/>
      <sz val="9"/>
      <color rgb="FF000000"/>
      <name val="Arial"/>
      <family val="2"/>
    </font>
    <font>
      <sz val="9"/>
      <color theme="1"/>
      <name val="Arial"/>
      <family val="2"/>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7">
    <xf numFmtId="0" fontId="0" fillId="0" borderId="0" xfId="0"/>
    <xf numFmtId="0" fontId="0" fillId="0" borderId="0" xfId="0" applyAlignment="1">
      <alignment wrapText="1"/>
    </xf>
    <xf numFmtId="8" fontId="0" fillId="0" borderId="0" xfId="0" applyNumberFormat="1"/>
    <xf numFmtId="44" fontId="3" fillId="0" borderId="1" xfId="1" applyFont="1" applyBorder="1" applyAlignment="1">
      <alignment horizontal="center" vertical="center" wrapText="1"/>
    </xf>
    <xf numFmtId="44" fontId="2" fillId="0" borderId="1" xfId="1" applyFont="1" applyBorder="1" applyAlignment="1">
      <alignment horizontal="center" vertical="center"/>
    </xf>
    <xf numFmtId="44" fontId="4" fillId="0" borderId="0" xfId="1" applyFont="1"/>
    <xf numFmtId="44" fontId="3" fillId="0" borderId="2" xfId="1" applyFont="1" applyBorder="1" applyAlignment="1">
      <alignment horizontal="center" vertical="center"/>
    </xf>
    <xf numFmtId="0" fontId="3" fillId="0" borderId="1" xfId="0" applyFont="1" applyBorder="1" applyAlignment="1">
      <alignment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0" fontId="4" fillId="0" borderId="1" xfId="0" applyFont="1" applyBorder="1" applyAlignment="1">
      <alignment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44" fontId="3" fillId="0" borderId="2" xfId="0" applyNumberFormat="1" applyFont="1" applyBorder="1" applyAlignment="1">
      <alignmen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14"/>
  <sheetViews>
    <sheetView tabSelected="1" topLeftCell="A93" workbookViewId="0">
      <selection activeCell="I103" sqref="I103"/>
    </sheetView>
  </sheetViews>
  <sheetFormatPr baseColWidth="10" defaultRowHeight="14.4" x14ac:dyDescent="0.3"/>
  <cols>
    <col min="1" max="1" width="4.21875" customWidth="1"/>
    <col min="2" max="2" width="9" customWidth="1"/>
    <col min="3" max="3" width="27.33203125" style="1" customWidth="1"/>
    <col min="4" max="4" width="13.21875" style="5" customWidth="1"/>
    <col min="5" max="5" width="13.33203125" style="5" customWidth="1"/>
    <col min="6" max="6" width="14.109375" style="5" customWidth="1"/>
  </cols>
  <sheetData>
    <row r="1" spans="1:8" ht="48.6" customHeight="1" x14ac:dyDescent="0.3">
      <c r="A1" s="7" t="s">
        <v>118</v>
      </c>
      <c r="B1" s="7"/>
      <c r="C1" s="7"/>
      <c r="D1" s="7"/>
      <c r="E1" s="7"/>
      <c r="F1" s="7"/>
    </row>
    <row r="2" spans="1:8" ht="48" x14ac:dyDescent="0.3">
      <c r="A2" s="8" t="s">
        <v>0</v>
      </c>
      <c r="B2" s="8" t="s">
        <v>1</v>
      </c>
      <c r="C2" s="9" t="s">
        <v>2</v>
      </c>
      <c r="D2" s="3" t="s">
        <v>115</v>
      </c>
      <c r="E2" s="3" t="s">
        <v>116</v>
      </c>
      <c r="F2" s="3" t="s">
        <v>117</v>
      </c>
    </row>
    <row r="3" spans="1:8" ht="79.8" x14ac:dyDescent="0.3">
      <c r="A3" s="10">
        <v>1</v>
      </c>
      <c r="B3" s="10">
        <v>1</v>
      </c>
      <c r="C3" s="11" t="s">
        <v>3</v>
      </c>
      <c r="D3" s="4">
        <v>1218.4873949579833</v>
      </c>
      <c r="E3" s="4">
        <f>D3*19/100</f>
        <v>231.51260504201682</v>
      </c>
      <c r="F3" s="4">
        <f>D3+E3</f>
        <v>1450</v>
      </c>
      <c r="H3" s="2"/>
    </row>
    <row r="4" spans="1:8" ht="68.400000000000006" x14ac:dyDescent="0.3">
      <c r="A4" s="10">
        <v>2</v>
      </c>
      <c r="B4" s="10">
        <v>1</v>
      </c>
      <c r="C4" s="11" t="s">
        <v>4</v>
      </c>
      <c r="D4" s="4">
        <v>4949.5798319327732</v>
      </c>
      <c r="E4" s="4">
        <f t="shared" ref="E4:E67" si="0">D4*19/100</f>
        <v>940.42016806722688</v>
      </c>
      <c r="F4" s="4">
        <f t="shared" ref="F4:F67" si="1">D4+E4</f>
        <v>5890</v>
      </c>
      <c r="H4" s="2"/>
    </row>
    <row r="5" spans="1:8" ht="68.400000000000006" x14ac:dyDescent="0.3">
      <c r="A5" s="10">
        <v>3</v>
      </c>
      <c r="B5" s="10">
        <v>1</v>
      </c>
      <c r="C5" s="11" t="s">
        <v>5</v>
      </c>
      <c r="D5" s="4">
        <v>10924.36974789916</v>
      </c>
      <c r="E5" s="4">
        <f t="shared" si="0"/>
        <v>2075.6302521008406</v>
      </c>
      <c r="F5" s="4">
        <f t="shared" si="1"/>
        <v>13000</v>
      </c>
      <c r="H5" s="2"/>
    </row>
    <row r="6" spans="1:8" ht="34.200000000000003" x14ac:dyDescent="0.3">
      <c r="A6" s="10">
        <v>4</v>
      </c>
      <c r="B6" s="10">
        <v>1</v>
      </c>
      <c r="C6" s="11" t="s">
        <v>6</v>
      </c>
      <c r="D6" s="4">
        <v>3764.7058823529414</v>
      </c>
      <c r="E6" s="4">
        <f t="shared" si="0"/>
        <v>715.2941176470589</v>
      </c>
      <c r="F6" s="4">
        <f t="shared" si="1"/>
        <v>4480</v>
      </c>
      <c r="H6" s="2"/>
    </row>
    <row r="7" spans="1:8" ht="34.200000000000003" x14ac:dyDescent="0.3">
      <c r="A7" s="10">
        <v>5</v>
      </c>
      <c r="B7" s="10">
        <v>1</v>
      </c>
      <c r="C7" s="11" t="s">
        <v>7</v>
      </c>
      <c r="D7" s="4">
        <v>20966.386554621851</v>
      </c>
      <c r="E7" s="4">
        <f t="shared" si="0"/>
        <v>3983.6134453781519</v>
      </c>
      <c r="F7" s="4">
        <f t="shared" si="1"/>
        <v>24950.000000000004</v>
      </c>
      <c r="H7" s="2"/>
    </row>
    <row r="8" spans="1:8" ht="45.6" x14ac:dyDescent="0.3">
      <c r="A8" s="10">
        <v>6</v>
      </c>
      <c r="B8" s="10">
        <v>1</v>
      </c>
      <c r="C8" s="11" t="s">
        <v>8</v>
      </c>
      <c r="D8" s="4">
        <v>21470.588235294119</v>
      </c>
      <c r="E8" s="4">
        <f t="shared" si="0"/>
        <v>4079.4117647058824</v>
      </c>
      <c r="F8" s="4">
        <f t="shared" si="1"/>
        <v>25550</v>
      </c>
      <c r="H8" s="2"/>
    </row>
    <row r="9" spans="1:8" x14ac:dyDescent="0.3">
      <c r="A9" s="10">
        <v>7</v>
      </c>
      <c r="B9" s="10">
        <v>1</v>
      </c>
      <c r="C9" s="11" t="s">
        <v>9</v>
      </c>
      <c r="D9" s="4">
        <v>10546.218487394959</v>
      </c>
      <c r="E9" s="4">
        <f t="shared" si="0"/>
        <v>2003.7815126050421</v>
      </c>
      <c r="F9" s="4">
        <f t="shared" si="1"/>
        <v>12550.000000000002</v>
      </c>
      <c r="H9" s="2"/>
    </row>
    <row r="10" spans="1:8" x14ac:dyDescent="0.3">
      <c r="A10" s="10">
        <v>8</v>
      </c>
      <c r="B10" s="10">
        <v>1</v>
      </c>
      <c r="C10" s="11" t="s">
        <v>10</v>
      </c>
      <c r="D10" s="4">
        <v>9243.6974789915967</v>
      </c>
      <c r="E10" s="4">
        <f t="shared" si="0"/>
        <v>1756.3025210084033</v>
      </c>
      <c r="F10" s="4">
        <f t="shared" si="1"/>
        <v>11000</v>
      </c>
      <c r="H10" s="2"/>
    </row>
    <row r="11" spans="1:8" x14ac:dyDescent="0.3">
      <c r="A11" s="10">
        <v>9</v>
      </c>
      <c r="B11" s="10">
        <v>1</v>
      </c>
      <c r="C11" s="11" t="s">
        <v>11</v>
      </c>
      <c r="D11" s="4">
        <v>840.3361344537816</v>
      </c>
      <c r="E11" s="4">
        <f t="shared" si="0"/>
        <v>159.66386554621852</v>
      </c>
      <c r="F11" s="4">
        <f t="shared" si="1"/>
        <v>1000.0000000000001</v>
      </c>
      <c r="H11" s="2"/>
    </row>
    <row r="12" spans="1:8" x14ac:dyDescent="0.3">
      <c r="A12" s="10">
        <v>10</v>
      </c>
      <c r="B12" s="10">
        <v>1</v>
      </c>
      <c r="C12" s="11" t="s">
        <v>12</v>
      </c>
      <c r="D12" s="4">
        <v>2521.0084033613448</v>
      </c>
      <c r="E12" s="4">
        <f t="shared" si="0"/>
        <v>478.99159663865555</v>
      </c>
      <c r="F12" s="4">
        <f t="shared" si="1"/>
        <v>3000.0000000000005</v>
      </c>
      <c r="H12" s="2"/>
    </row>
    <row r="13" spans="1:8" x14ac:dyDescent="0.3">
      <c r="A13" s="10">
        <v>11</v>
      </c>
      <c r="B13" s="10">
        <v>1</v>
      </c>
      <c r="C13" s="11" t="s">
        <v>13</v>
      </c>
      <c r="D13" s="4">
        <v>453.78151260504205</v>
      </c>
      <c r="E13" s="4">
        <f t="shared" si="0"/>
        <v>86.21848739495799</v>
      </c>
      <c r="F13" s="4">
        <f t="shared" si="1"/>
        <v>540</v>
      </c>
      <c r="H13" s="2"/>
    </row>
    <row r="14" spans="1:8" x14ac:dyDescent="0.3">
      <c r="A14" s="10">
        <v>12</v>
      </c>
      <c r="B14" s="10">
        <v>1</v>
      </c>
      <c r="C14" s="11" t="s">
        <v>14</v>
      </c>
      <c r="D14" s="4">
        <v>840.3361344537816</v>
      </c>
      <c r="E14" s="4">
        <f t="shared" si="0"/>
        <v>159.66386554621852</v>
      </c>
      <c r="F14" s="4">
        <f t="shared" si="1"/>
        <v>1000.0000000000001</v>
      </c>
      <c r="H14" s="2"/>
    </row>
    <row r="15" spans="1:8" x14ac:dyDescent="0.3">
      <c r="A15" s="10">
        <v>13</v>
      </c>
      <c r="B15" s="10">
        <v>1</v>
      </c>
      <c r="C15" s="11" t="s">
        <v>15</v>
      </c>
      <c r="D15" s="4">
        <v>588.23529411764707</v>
      </c>
      <c r="E15" s="4">
        <f t="shared" si="0"/>
        <v>111.76470588235294</v>
      </c>
      <c r="F15" s="4">
        <f t="shared" si="1"/>
        <v>700</v>
      </c>
      <c r="H15" s="2"/>
    </row>
    <row r="16" spans="1:8" x14ac:dyDescent="0.3">
      <c r="A16" s="10">
        <v>14</v>
      </c>
      <c r="B16" s="10">
        <v>1</v>
      </c>
      <c r="C16" s="11" t="s">
        <v>16</v>
      </c>
      <c r="D16" s="4">
        <v>836.13445378151266</v>
      </c>
      <c r="E16" s="4">
        <f t="shared" si="0"/>
        <v>158.8655462184874</v>
      </c>
      <c r="F16" s="4">
        <f t="shared" si="1"/>
        <v>995</v>
      </c>
      <c r="H16" s="2"/>
    </row>
    <row r="17" spans="1:8" x14ac:dyDescent="0.3">
      <c r="A17" s="10">
        <v>15</v>
      </c>
      <c r="B17" s="10">
        <v>1</v>
      </c>
      <c r="C17" s="11" t="s">
        <v>17</v>
      </c>
      <c r="D17" s="4">
        <v>4201.680672268908</v>
      </c>
      <c r="E17" s="4">
        <f t="shared" si="0"/>
        <v>798.31932773109247</v>
      </c>
      <c r="F17" s="4">
        <f t="shared" si="1"/>
        <v>5000</v>
      </c>
      <c r="H17" s="2"/>
    </row>
    <row r="18" spans="1:8" x14ac:dyDescent="0.3">
      <c r="A18" s="10">
        <v>16</v>
      </c>
      <c r="B18" s="10">
        <v>1</v>
      </c>
      <c r="C18" s="11" t="s">
        <v>18</v>
      </c>
      <c r="D18" s="4">
        <v>3361.3445378151264</v>
      </c>
      <c r="E18" s="4">
        <f t="shared" si="0"/>
        <v>638.65546218487407</v>
      </c>
      <c r="F18" s="4">
        <f t="shared" si="1"/>
        <v>4000.0000000000005</v>
      </c>
      <c r="H18" s="2"/>
    </row>
    <row r="19" spans="1:8" x14ac:dyDescent="0.3">
      <c r="A19" s="10">
        <v>17</v>
      </c>
      <c r="B19" s="10">
        <v>1</v>
      </c>
      <c r="C19" s="11" t="s">
        <v>19</v>
      </c>
      <c r="D19" s="4">
        <v>1722.6890756302521</v>
      </c>
      <c r="E19" s="4">
        <f t="shared" si="0"/>
        <v>327.31092436974791</v>
      </c>
      <c r="F19" s="4">
        <f t="shared" si="1"/>
        <v>2050</v>
      </c>
      <c r="H19" s="2"/>
    </row>
    <row r="20" spans="1:8" ht="57" x14ac:dyDescent="0.3">
      <c r="A20" s="10">
        <v>18</v>
      </c>
      <c r="B20" s="10">
        <v>1</v>
      </c>
      <c r="C20" s="11" t="s">
        <v>20</v>
      </c>
      <c r="D20" s="4">
        <v>924369.74789915967</v>
      </c>
      <c r="E20" s="4">
        <f t="shared" si="0"/>
        <v>175630.25210084033</v>
      </c>
      <c r="F20" s="4">
        <f t="shared" si="1"/>
        <v>1100000</v>
      </c>
      <c r="H20" s="2"/>
    </row>
    <row r="21" spans="1:8" ht="68.400000000000006" x14ac:dyDescent="0.3">
      <c r="A21" s="10">
        <v>19</v>
      </c>
      <c r="B21" s="10">
        <v>1</v>
      </c>
      <c r="C21" s="11" t="s">
        <v>21</v>
      </c>
      <c r="D21" s="4">
        <v>124369.74789915967</v>
      </c>
      <c r="E21" s="4">
        <f t="shared" si="0"/>
        <v>23630.252100840338</v>
      </c>
      <c r="F21" s="4">
        <f t="shared" si="1"/>
        <v>148000</v>
      </c>
      <c r="H21" s="2"/>
    </row>
    <row r="22" spans="1:8" ht="34.200000000000003" x14ac:dyDescent="0.3">
      <c r="A22" s="10">
        <v>20</v>
      </c>
      <c r="B22" s="10">
        <v>1</v>
      </c>
      <c r="C22" s="11" t="s">
        <v>22</v>
      </c>
      <c r="D22" s="4">
        <v>436.97478991596643</v>
      </c>
      <c r="E22" s="4">
        <f t="shared" si="0"/>
        <v>83.025210084033631</v>
      </c>
      <c r="F22" s="4">
        <f t="shared" si="1"/>
        <v>520</v>
      </c>
      <c r="H22" s="2"/>
    </row>
    <row r="23" spans="1:8" ht="45.6" x14ac:dyDescent="0.3">
      <c r="A23" s="10">
        <v>21</v>
      </c>
      <c r="B23" s="10" t="s">
        <v>23</v>
      </c>
      <c r="C23" s="11" t="s">
        <v>24</v>
      </c>
      <c r="D23" s="4">
        <v>785714.2857142858</v>
      </c>
      <c r="E23" s="4">
        <f t="shared" si="0"/>
        <v>149285.71428571432</v>
      </c>
      <c r="F23" s="4">
        <f t="shared" si="1"/>
        <v>935000.00000000012</v>
      </c>
      <c r="H23" s="2"/>
    </row>
    <row r="24" spans="1:8" ht="45.6" x14ac:dyDescent="0.3">
      <c r="A24" s="10">
        <v>22</v>
      </c>
      <c r="B24" s="10" t="s">
        <v>23</v>
      </c>
      <c r="C24" s="11" t="s">
        <v>25</v>
      </c>
      <c r="D24" s="4">
        <v>1193277.3109243698</v>
      </c>
      <c r="E24" s="4">
        <f t="shared" si="0"/>
        <v>226722.68907563027</v>
      </c>
      <c r="F24" s="4">
        <f t="shared" si="1"/>
        <v>1420000</v>
      </c>
      <c r="H24" s="2"/>
    </row>
    <row r="25" spans="1:8" ht="45.6" x14ac:dyDescent="0.3">
      <c r="A25" s="10">
        <v>23</v>
      </c>
      <c r="B25" s="10" t="s">
        <v>23</v>
      </c>
      <c r="C25" s="11" t="s">
        <v>26</v>
      </c>
      <c r="D25" s="4">
        <v>1193277.3109243698</v>
      </c>
      <c r="E25" s="4">
        <f t="shared" si="0"/>
        <v>226722.68907563027</v>
      </c>
      <c r="F25" s="4">
        <f t="shared" si="1"/>
        <v>1420000</v>
      </c>
      <c r="H25" s="2"/>
    </row>
    <row r="26" spans="1:8" ht="57" x14ac:dyDescent="0.3">
      <c r="A26" s="10">
        <v>24</v>
      </c>
      <c r="B26" s="10" t="s">
        <v>23</v>
      </c>
      <c r="C26" s="11" t="s">
        <v>27</v>
      </c>
      <c r="D26" s="4">
        <v>1420168.0672268907</v>
      </c>
      <c r="E26" s="4">
        <f t="shared" si="0"/>
        <v>269831.93277310923</v>
      </c>
      <c r="F26" s="4">
        <f t="shared" si="1"/>
        <v>1690000</v>
      </c>
      <c r="H26" s="2"/>
    </row>
    <row r="27" spans="1:8" ht="216.6" x14ac:dyDescent="0.3">
      <c r="A27" s="10">
        <v>25</v>
      </c>
      <c r="B27" s="10">
        <v>1</v>
      </c>
      <c r="C27" s="11" t="s">
        <v>28</v>
      </c>
      <c r="D27" s="4">
        <v>2344537.8151260507</v>
      </c>
      <c r="E27" s="4">
        <f t="shared" si="0"/>
        <v>445462.18487394968</v>
      </c>
      <c r="F27" s="4">
        <f t="shared" si="1"/>
        <v>2790000.0000000005</v>
      </c>
      <c r="H27" s="2"/>
    </row>
    <row r="28" spans="1:8" ht="296.39999999999998" x14ac:dyDescent="0.3">
      <c r="A28" s="10">
        <v>26</v>
      </c>
      <c r="B28" s="10">
        <v>1</v>
      </c>
      <c r="C28" s="11" t="s">
        <v>29</v>
      </c>
      <c r="D28" s="4">
        <v>1588235.2941176472</v>
      </c>
      <c r="E28" s="4">
        <f t="shared" si="0"/>
        <v>301764.70588235295</v>
      </c>
      <c r="F28" s="4">
        <f t="shared" si="1"/>
        <v>1890000.0000000002</v>
      </c>
      <c r="H28" s="2"/>
    </row>
    <row r="29" spans="1:8" ht="22.8" x14ac:dyDescent="0.3">
      <c r="A29" s="10">
        <v>27</v>
      </c>
      <c r="B29" s="10">
        <v>1</v>
      </c>
      <c r="C29" s="11" t="s">
        <v>30</v>
      </c>
      <c r="D29" s="4">
        <v>460504.2016806723</v>
      </c>
      <c r="E29" s="4">
        <f t="shared" si="0"/>
        <v>87495.798319327732</v>
      </c>
      <c r="F29" s="4">
        <f t="shared" si="1"/>
        <v>548000</v>
      </c>
      <c r="H29" s="2"/>
    </row>
    <row r="30" spans="1:8" ht="22.8" x14ac:dyDescent="0.3">
      <c r="A30" s="10">
        <v>28</v>
      </c>
      <c r="B30" s="10">
        <v>1</v>
      </c>
      <c r="C30" s="11" t="s">
        <v>31</v>
      </c>
      <c r="D30" s="4">
        <v>592436.97478991596</v>
      </c>
      <c r="E30" s="4">
        <f t="shared" si="0"/>
        <v>112563.02521008404</v>
      </c>
      <c r="F30" s="4">
        <f t="shared" si="1"/>
        <v>705000</v>
      </c>
      <c r="H30" s="2"/>
    </row>
    <row r="31" spans="1:8" ht="22.8" x14ac:dyDescent="0.3">
      <c r="A31" s="10">
        <v>29</v>
      </c>
      <c r="B31" s="10">
        <v>1</v>
      </c>
      <c r="C31" s="11" t="s">
        <v>32</v>
      </c>
      <c r="D31" s="4">
        <v>840336.13445378153</v>
      </c>
      <c r="E31" s="4">
        <f t="shared" si="0"/>
        <v>159663.8655462185</v>
      </c>
      <c r="F31" s="4">
        <f t="shared" si="1"/>
        <v>1000000</v>
      </c>
      <c r="H31" s="2"/>
    </row>
    <row r="32" spans="1:8" ht="22.8" x14ac:dyDescent="0.3">
      <c r="A32" s="10">
        <v>30</v>
      </c>
      <c r="B32" s="10">
        <v>1</v>
      </c>
      <c r="C32" s="11" t="s">
        <v>33</v>
      </c>
      <c r="D32" s="4">
        <v>1210084.0336134455</v>
      </c>
      <c r="E32" s="4">
        <f t="shared" si="0"/>
        <v>229915.96638655465</v>
      </c>
      <c r="F32" s="4">
        <f t="shared" si="1"/>
        <v>1440000</v>
      </c>
      <c r="H32" s="2"/>
    </row>
    <row r="33" spans="1:8" ht="45.6" x14ac:dyDescent="0.3">
      <c r="A33" s="10">
        <v>31</v>
      </c>
      <c r="B33" s="10">
        <v>1</v>
      </c>
      <c r="C33" s="11" t="s">
        <v>34</v>
      </c>
      <c r="D33" s="4">
        <v>441176.4705882353</v>
      </c>
      <c r="E33" s="4">
        <f t="shared" si="0"/>
        <v>83823.529411764699</v>
      </c>
      <c r="F33" s="4">
        <f t="shared" si="1"/>
        <v>525000</v>
      </c>
      <c r="H33" s="2"/>
    </row>
    <row r="34" spans="1:8" ht="45.6" x14ac:dyDescent="0.3">
      <c r="A34" s="10">
        <v>32</v>
      </c>
      <c r="B34" s="10">
        <v>1</v>
      </c>
      <c r="C34" s="11" t="s">
        <v>35</v>
      </c>
      <c r="D34" s="4">
        <v>609243.69747899158</v>
      </c>
      <c r="E34" s="4">
        <f t="shared" si="0"/>
        <v>115756.3025210084</v>
      </c>
      <c r="F34" s="4">
        <f t="shared" si="1"/>
        <v>725000</v>
      </c>
      <c r="H34" s="2"/>
    </row>
    <row r="35" spans="1:8" ht="45.6" x14ac:dyDescent="0.3">
      <c r="A35" s="10">
        <v>33</v>
      </c>
      <c r="B35" s="10">
        <v>1</v>
      </c>
      <c r="C35" s="11" t="s">
        <v>36</v>
      </c>
      <c r="D35" s="4">
        <v>768907.56302521017</v>
      </c>
      <c r="E35" s="4">
        <f t="shared" si="0"/>
        <v>146092.43697478992</v>
      </c>
      <c r="F35" s="4">
        <f t="shared" si="1"/>
        <v>915000.00000000012</v>
      </c>
      <c r="H35" s="2"/>
    </row>
    <row r="36" spans="1:8" ht="45.6" x14ac:dyDescent="0.3">
      <c r="A36" s="10">
        <v>34</v>
      </c>
      <c r="B36" s="10">
        <v>1</v>
      </c>
      <c r="C36" s="11" t="s">
        <v>37</v>
      </c>
      <c r="D36" s="4">
        <v>796638.65546218492</v>
      </c>
      <c r="E36" s="4">
        <f t="shared" si="0"/>
        <v>151361.34453781514</v>
      </c>
      <c r="F36" s="4">
        <f t="shared" si="1"/>
        <v>948000</v>
      </c>
      <c r="H36" s="2"/>
    </row>
    <row r="37" spans="1:8" ht="102.6" x14ac:dyDescent="0.3">
      <c r="A37" s="10">
        <v>35</v>
      </c>
      <c r="B37" s="10">
        <v>1</v>
      </c>
      <c r="C37" s="11" t="s">
        <v>38</v>
      </c>
      <c r="D37" s="4">
        <v>836134.45378151268</v>
      </c>
      <c r="E37" s="4">
        <f t="shared" si="0"/>
        <v>158865.5462184874</v>
      </c>
      <c r="F37" s="4">
        <f t="shared" si="1"/>
        <v>995000.00000000012</v>
      </c>
      <c r="H37" s="2"/>
    </row>
    <row r="38" spans="1:8" ht="102.6" x14ac:dyDescent="0.3">
      <c r="A38" s="10">
        <v>36</v>
      </c>
      <c r="B38" s="10">
        <v>1</v>
      </c>
      <c r="C38" s="11" t="s">
        <v>39</v>
      </c>
      <c r="D38" s="4">
        <v>1672268.9075630254</v>
      </c>
      <c r="E38" s="4">
        <f t="shared" si="0"/>
        <v>317731.09243697481</v>
      </c>
      <c r="F38" s="4">
        <f t="shared" si="1"/>
        <v>1990000.0000000002</v>
      </c>
      <c r="H38" s="2"/>
    </row>
    <row r="39" spans="1:8" ht="102.6" x14ac:dyDescent="0.3">
      <c r="A39" s="10">
        <v>37</v>
      </c>
      <c r="B39" s="10">
        <v>1</v>
      </c>
      <c r="C39" s="11" t="s">
        <v>40</v>
      </c>
      <c r="D39" s="4">
        <v>3352941.1764705884</v>
      </c>
      <c r="E39" s="4">
        <f t="shared" si="0"/>
        <v>637058.82352941181</v>
      </c>
      <c r="F39" s="4">
        <f t="shared" si="1"/>
        <v>3990000</v>
      </c>
      <c r="H39" s="2"/>
    </row>
    <row r="40" spans="1:8" ht="34.200000000000003" x14ac:dyDescent="0.3">
      <c r="A40" s="10">
        <v>38</v>
      </c>
      <c r="B40" s="10">
        <v>1</v>
      </c>
      <c r="C40" s="11" t="s">
        <v>41</v>
      </c>
      <c r="D40" s="4">
        <v>542016.80672268907</v>
      </c>
      <c r="E40" s="4">
        <f t="shared" si="0"/>
        <v>102983.19327731091</v>
      </c>
      <c r="F40" s="4">
        <f t="shared" si="1"/>
        <v>645000</v>
      </c>
      <c r="H40" s="2"/>
    </row>
    <row r="41" spans="1:8" ht="57" x14ac:dyDescent="0.3">
      <c r="A41" s="10">
        <v>39</v>
      </c>
      <c r="B41" s="10">
        <v>1</v>
      </c>
      <c r="C41" s="11" t="s">
        <v>42</v>
      </c>
      <c r="D41" s="4">
        <v>273109.24369747902</v>
      </c>
      <c r="E41" s="4">
        <f t="shared" si="0"/>
        <v>51890.756302521011</v>
      </c>
      <c r="F41" s="4">
        <f t="shared" si="1"/>
        <v>325000</v>
      </c>
      <c r="H41" s="2"/>
    </row>
    <row r="42" spans="1:8" ht="22.8" x14ac:dyDescent="0.3">
      <c r="A42" s="10">
        <v>40</v>
      </c>
      <c r="B42" s="10">
        <v>1</v>
      </c>
      <c r="C42" s="11" t="s">
        <v>43</v>
      </c>
      <c r="D42" s="4">
        <v>117647.05882352941</v>
      </c>
      <c r="E42" s="4">
        <f t="shared" si="0"/>
        <v>22352.941176470587</v>
      </c>
      <c r="F42" s="4">
        <f t="shared" si="1"/>
        <v>140000</v>
      </c>
      <c r="H42" s="2"/>
    </row>
    <row r="43" spans="1:8" ht="22.8" x14ac:dyDescent="0.3">
      <c r="A43" s="10">
        <v>41</v>
      </c>
      <c r="B43" s="10">
        <v>1</v>
      </c>
      <c r="C43" s="11" t="s">
        <v>44</v>
      </c>
      <c r="D43" s="4">
        <v>331932.77310924372</v>
      </c>
      <c r="E43" s="4">
        <f t="shared" si="0"/>
        <v>63067.226890756305</v>
      </c>
      <c r="F43" s="4">
        <f t="shared" si="1"/>
        <v>395000</v>
      </c>
      <c r="H43" s="2"/>
    </row>
    <row r="44" spans="1:8" ht="45.6" x14ac:dyDescent="0.3">
      <c r="A44" s="10">
        <v>42</v>
      </c>
      <c r="B44" s="10">
        <v>1</v>
      </c>
      <c r="C44" s="11" t="s">
        <v>45</v>
      </c>
      <c r="D44" s="4">
        <v>460504.2016806723</v>
      </c>
      <c r="E44" s="4">
        <f t="shared" si="0"/>
        <v>87495.798319327732</v>
      </c>
      <c r="F44" s="4">
        <f t="shared" si="1"/>
        <v>548000</v>
      </c>
      <c r="H44" s="2"/>
    </row>
    <row r="45" spans="1:8" ht="57" x14ac:dyDescent="0.3">
      <c r="A45" s="10">
        <v>43</v>
      </c>
      <c r="B45" s="10">
        <v>1</v>
      </c>
      <c r="C45" s="11" t="s">
        <v>46</v>
      </c>
      <c r="D45" s="4">
        <v>2092436.9747899161</v>
      </c>
      <c r="E45" s="4">
        <f t="shared" si="0"/>
        <v>397563.02521008404</v>
      </c>
      <c r="F45" s="4">
        <f t="shared" si="1"/>
        <v>2490000</v>
      </c>
      <c r="H45" s="2"/>
    </row>
    <row r="46" spans="1:8" ht="57" x14ac:dyDescent="0.3">
      <c r="A46" s="10">
        <v>44</v>
      </c>
      <c r="B46" s="10">
        <v>1</v>
      </c>
      <c r="C46" s="11" t="s">
        <v>47</v>
      </c>
      <c r="D46" s="4">
        <v>3613445.3781512608</v>
      </c>
      <c r="E46" s="4">
        <f t="shared" si="0"/>
        <v>686554.62184873957</v>
      </c>
      <c r="F46" s="4">
        <f t="shared" si="1"/>
        <v>4300000</v>
      </c>
      <c r="H46" s="2"/>
    </row>
    <row r="47" spans="1:8" ht="68.400000000000006" x14ac:dyDescent="0.3">
      <c r="A47" s="10">
        <v>45</v>
      </c>
      <c r="B47" s="10">
        <v>1</v>
      </c>
      <c r="C47" s="11" t="s">
        <v>48</v>
      </c>
      <c r="D47" s="4">
        <v>5025210.084033614</v>
      </c>
      <c r="E47" s="4">
        <f t="shared" si="0"/>
        <v>954789.91596638667</v>
      </c>
      <c r="F47" s="4">
        <f t="shared" si="1"/>
        <v>5980000.0000000009</v>
      </c>
      <c r="H47" s="2"/>
    </row>
    <row r="48" spans="1:8" ht="68.400000000000006" x14ac:dyDescent="0.3">
      <c r="A48" s="10">
        <v>46</v>
      </c>
      <c r="B48" s="10">
        <v>1</v>
      </c>
      <c r="C48" s="11" t="s">
        <v>49</v>
      </c>
      <c r="D48" s="4">
        <v>6571428.5714285718</v>
      </c>
      <c r="E48" s="4">
        <f t="shared" si="0"/>
        <v>1248571.4285714286</v>
      </c>
      <c r="F48" s="4">
        <f t="shared" si="1"/>
        <v>7820000</v>
      </c>
      <c r="H48" s="2"/>
    </row>
    <row r="49" spans="1:8" ht="45.6" x14ac:dyDescent="0.3">
      <c r="A49" s="10">
        <v>47</v>
      </c>
      <c r="B49" s="10">
        <v>1</v>
      </c>
      <c r="C49" s="11" t="s">
        <v>50</v>
      </c>
      <c r="D49" s="4">
        <v>134033.61344537817</v>
      </c>
      <c r="E49" s="4">
        <f t="shared" si="0"/>
        <v>25466.386554621855</v>
      </c>
      <c r="F49" s="4">
        <f t="shared" si="1"/>
        <v>159500.00000000003</v>
      </c>
      <c r="H49" s="2"/>
    </row>
    <row r="50" spans="1:8" ht="45.6" x14ac:dyDescent="0.3">
      <c r="A50" s="10">
        <v>48</v>
      </c>
      <c r="B50" s="10">
        <v>1</v>
      </c>
      <c r="C50" s="11" t="s">
        <v>51</v>
      </c>
      <c r="D50" s="4">
        <v>247899.15966386555</v>
      </c>
      <c r="E50" s="4">
        <f t="shared" si="0"/>
        <v>47100.840336134454</v>
      </c>
      <c r="F50" s="4">
        <f t="shared" si="1"/>
        <v>295000</v>
      </c>
      <c r="H50" s="2"/>
    </row>
    <row r="51" spans="1:8" ht="45.6" x14ac:dyDescent="0.3">
      <c r="A51" s="10">
        <v>49</v>
      </c>
      <c r="B51" s="10">
        <v>1</v>
      </c>
      <c r="C51" s="11" t="s">
        <v>52</v>
      </c>
      <c r="D51" s="4">
        <v>335294.11764705885</v>
      </c>
      <c r="E51" s="4">
        <f t="shared" si="0"/>
        <v>63705.882352941182</v>
      </c>
      <c r="F51" s="4">
        <f t="shared" si="1"/>
        <v>399000.00000000006</v>
      </c>
      <c r="H51" s="2"/>
    </row>
    <row r="52" spans="1:8" ht="45.6" x14ac:dyDescent="0.3">
      <c r="A52" s="10">
        <v>50</v>
      </c>
      <c r="B52" s="10">
        <v>1</v>
      </c>
      <c r="C52" s="11" t="s">
        <v>53</v>
      </c>
      <c r="D52" s="4">
        <v>424369.74789915967</v>
      </c>
      <c r="E52" s="4">
        <f t="shared" si="0"/>
        <v>80630.252100840342</v>
      </c>
      <c r="F52" s="4">
        <f t="shared" si="1"/>
        <v>505000</v>
      </c>
      <c r="H52" s="2"/>
    </row>
    <row r="53" spans="1:8" ht="34.200000000000003" x14ac:dyDescent="0.3">
      <c r="A53" s="10">
        <v>51</v>
      </c>
      <c r="B53" s="12">
        <v>1</v>
      </c>
      <c r="C53" s="11" t="s">
        <v>54</v>
      </c>
      <c r="D53" s="4">
        <v>752100.84033613454</v>
      </c>
      <c r="E53" s="4">
        <f t="shared" si="0"/>
        <v>142899.15966386558</v>
      </c>
      <c r="F53" s="4">
        <f t="shared" si="1"/>
        <v>895000.00000000012</v>
      </c>
      <c r="H53" s="2"/>
    </row>
    <row r="54" spans="1:8" ht="34.200000000000003" x14ac:dyDescent="0.3">
      <c r="A54" s="10">
        <v>52</v>
      </c>
      <c r="B54" s="10">
        <v>1</v>
      </c>
      <c r="C54" s="11" t="s">
        <v>55</v>
      </c>
      <c r="D54" s="4">
        <v>668067.22689075628</v>
      </c>
      <c r="E54" s="4">
        <f t="shared" si="0"/>
        <v>126932.7731092437</v>
      </c>
      <c r="F54" s="4">
        <f t="shared" si="1"/>
        <v>795000</v>
      </c>
      <c r="H54" s="2"/>
    </row>
    <row r="55" spans="1:8" ht="22.8" x14ac:dyDescent="0.3">
      <c r="A55" s="10">
        <v>53</v>
      </c>
      <c r="B55" s="10">
        <v>1</v>
      </c>
      <c r="C55" s="11" t="s">
        <v>56</v>
      </c>
      <c r="D55" s="4">
        <v>300840.33613445377</v>
      </c>
      <c r="E55" s="4">
        <f t="shared" si="0"/>
        <v>57159.663865546208</v>
      </c>
      <c r="F55" s="4">
        <f t="shared" si="1"/>
        <v>358000</v>
      </c>
      <c r="H55" s="2"/>
    </row>
    <row r="56" spans="1:8" x14ac:dyDescent="0.3">
      <c r="A56" s="10">
        <v>54</v>
      </c>
      <c r="B56" s="10">
        <v>1</v>
      </c>
      <c r="C56" s="11" t="s">
        <v>57</v>
      </c>
      <c r="D56" s="4">
        <v>225210.08403361344</v>
      </c>
      <c r="E56" s="4">
        <f t="shared" si="0"/>
        <v>42789.91596638655</v>
      </c>
      <c r="F56" s="4">
        <f t="shared" si="1"/>
        <v>268000</v>
      </c>
      <c r="H56" s="2"/>
    </row>
    <row r="57" spans="1:8" x14ac:dyDescent="0.3">
      <c r="A57" s="10">
        <v>55</v>
      </c>
      <c r="B57" s="10">
        <v>1</v>
      </c>
      <c r="C57" s="11" t="s">
        <v>58</v>
      </c>
      <c r="D57" s="4">
        <v>236974.78991596639</v>
      </c>
      <c r="E57" s="4">
        <f t="shared" si="0"/>
        <v>45025.210084033621</v>
      </c>
      <c r="F57" s="4">
        <f t="shared" si="1"/>
        <v>282000</v>
      </c>
      <c r="H57" s="2"/>
    </row>
    <row r="58" spans="1:8" x14ac:dyDescent="0.3">
      <c r="A58" s="10">
        <v>56</v>
      </c>
      <c r="B58" s="10">
        <v>1</v>
      </c>
      <c r="C58" s="11" t="s">
        <v>59</v>
      </c>
      <c r="D58" s="4">
        <v>525210.08403361344</v>
      </c>
      <c r="E58" s="4">
        <f t="shared" si="0"/>
        <v>99789.915966386558</v>
      </c>
      <c r="F58" s="4">
        <f t="shared" si="1"/>
        <v>625000</v>
      </c>
      <c r="H58" s="2"/>
    </row>
    <row r="59" spans="1:8" x14ac:dyDescent="0.3">
      <c r="A59" s="10">
        <v>57</v>
      </c>
      <c r="B59" s="10">
        <v>1</v>
      </c>
      <c r="C59" s="11" t="s">
        <v>60</v>
      </c>
      <c r="D59" s="4">
        <v>684873.94957983191</v>
      </c>
      <c r="E59" s="4">
        <f t="shared" si="0"/>
        <v>130126.05042016806</v>
      </c>
      <c r="F59" s="4">
        <f t="shared" si="1"/>
        <v>815000</v>
      </c>
      <c r="H59" s="2"/>
    </row>
    <row r="60" spans="1:8" x14ac:dyDescent="0.3">
      <c r="A60" s="10">
        <v>58</v>
      </c>
      <c r="B60" s="10">
        <v>1</v>
      </c>
      <c r="C60" s="11" t="s">
        <v>61</v>
      </c>
      <c r="D60" s="4">
        <v>88235.294117647063</v>
      </c>
      <c r="E60" s="4">
        <f t="shared" si="0"/>
        <v>16764.705882352941</v>
      </c>
      <c r="F60" s="4">
        <f t="shared" si="1"/>
        <v>105000</v>
      </c>
      <c r="H60" s="2"/>
    </row>
    <row r="61" spans="1:8" x14ac:dyDescent="0.3">
      <c r="A61" s="10">
        <v>59</v>
      </c>
      <c r="B61" s="10">
        <v>1</v>
      </c>
      <c r="C61" s="11" t="s">
        <v>62</v>
      </c>
      <c r="D61" s="4">
        <v>1252100.8403361344</v>
      </c>
      <c r="E61" s="4">
        <f t="shared" si="0"/>
        <v>237899.15966386552</v>
      </c>
      <c r="F61" s="4">
        <f t="shared" si="1"/>
        <v>1490000</v>
      </c>
      <c r="H61" s="2"/>
    </row>
    <row r="62" spans="1:8" x14ac:dyDescent="0.3">
      <c r="A62" s="10">
        <v>60</v>
      </c>
      <c r="B62" s="10">
        <v>1</v>
      </c>
      <c r="C62" s="11" t="s">
        <v>63</v>
      </c>
      <c r="D62" s="4">
        <v>1676470.5882352942</v>
      </c>
      <c r="E62" s="4">
        <f t="shared" si="0"/>
        <v>318529.4117647059</v>
      </c>
      <c r="F62" s="4">
        <f t="shared" si="1"/>
        <v>1995000</v>
      </c>
      <c r="H62" s="2"/>
    </row>
    <row r="63" spans="1:8" ht="34.200000000000003" x14ac:dyDescent="0.3">
      <c r="A63" s="10">
        <v>61</v>
      </c>
      <c r="B63" s="10">
        <v>1</v>
      </c>
      <c r="C63" s="11" t="s">
        <v>64</v>
      </c>
      <c r="D63" s="4">
        <v>208403.36134453781</v>
      </c>
      <c r="E63" s="4">
        <f t="shared" si="0"/>
        <v>39596.638655462186</v>
      </c>
      <c r="F63" s="4">
        <f t="shared" si="1"/>
        <v>248000</v>
      </c>
      <c r="H63" s="2"/>
    </row>
    <row r="64" spans="1:8" ht="22.8" x14ac:dyDescent="0.3">
      <c r="A64" s="10">
        <v>62</v>
      </c>
      <c r="B64" s="10">
        <v>1</v>
      </c>
      <c r="C64" s="11" t="s">
        <v>65</v>
      </c>
      <c r="D64" s="4">
        <v>34621.848739495799</v>
      </c>
      <c r="E64" s="4">
        <f t="shared" si="0"/>
        <v>6578.1512605042026</v>
      </c>
      <c r="F64" s="4">
        <f t="shared" si="1"/>
        <v>41200</v>
      </c>
      <c r="H64" s="2"/>
    </row>
    <row r="65" spans="1:8" x14ac:dyDescent="0.3">
      <c r="A65" s="10">
        <v>63</v>
      </c>
      <c r="B65" s="10">
        <v>1</v>
      </c>
      <c r="C65" s="11" t="s">
        <v>66</v>
      </c>
      <c r="D65" s="4">
        <v>37647.058823529413</v>
      </c>
      <c r="E65" s="4">
        <f t="shared" si="0"/>
        <v>7152.9411764705883</v>
      </c>
      <c r="F65" s="4">
        <f t="shared" si="1"/>
        <v>44800</v>
      </c>
      <c r="H65" s="2"/>
    </row>
    <row r="66" spans="1:8" x14ac:dyDescent="0.3">
      <c r="A66" s="10">
        <v>64</v>
      </c>
      <c r="B66" s="10">
        <v>1</v>
      </c>
      <c r="C66" s="11" t="s">
        <v>67</v>
      </c>
      <c r="D66" s="4">
        <v>124369.74789915967</v>
      </c>
      <c r="E66" s="4">
        <f t="shared" si="0"/>
        <v>23630.252100840338</v>
      </c>
      <c r="F66" s="4">
        <f t="shared" si="1"/>
        <v>148000</v>
      </c>
      <c r="H66" s="2"/>
    </row>
    <row r="67" spans="1:8" x14ac:dyDescent="0.3">
      <c r="A67" s="10">
        <v>65</v>
      </c>
      <c r="B67" s="10">
        <v>1</v>
      </c>
      <c r="C67" s="11" t="s">
        <v>68</v>
      </c>
      <c r="D67" s="4">
        <v>292436.97478991596</v>
      </c>
      <c r="E67" s="4">
        <f t="shared" si="0"/>
        <v>55563.02521008403</v>
      </c>
      <c r="F67" s="4">
        <f t="shared" si="1"/>
        <v>348000</v>
      </c>
      <c r="H67" s="2"/>
    </row>
    <row r="68" spans="1:8" x14ac:dyDescent="0.3">
      <c r="A68" s="10">
        <v>66</v>
      </c>
      <c r="B68" s="10">
        <v>1</v>
      </c>
      <c r="C68" s="11" t="s">
        <v>69</v>
      </c>
      <c r="D68" s="4">
        <v>225630.25210084036</v>
      </c>
      <c r="E68" s="4">
        <f t="shared" ref="E68:E113" si="2">D68*19/100</f>
        <v>42869.747899159665</v>
      </c>
      <c r="F68" s="4">
        <f t="shared" ref="F68:F113" si="3">D68+E68</f>
        <v>268500</v>
      </c>
      <c r="H68" s="2"/>
    </row>
    <row r="69" spans="1:8" x14ac:dyDescent="0.3">
      <c r="A69" s="10">
        <v>67</v>
      </c>
      <c r="B69" s="10">
        <v>1</v>
      </c>
      <c r="C69" s="11" t="s">
        <v>70</v>
      </c>
      <c r="D69" s="4">
        <v>125210.08403361346</v>
      </c>
      <c r="E69" s="4">
        <f t="shared" si="2"/>
        <v>23789.915966386558</v>
      </c>
      <c r="F69" s="4">
        <f t="shared" si="3"/>
        <v>149000</v>
      </c>
      <c r="H69" s="2"/>
    </row>
    <row r="70" spans="1:8" x14ac:dyDescent="0.3">
      <c r="A70" s="10">
        <v>68</v>
      </c>
      <c r="B70" s="10">
        <v>1</v>
      </c>
      <c r="C70" s="11" t="s">
        <v>71</v>
      </c>
      <c r="D70" s="4">
        <v>167226.89075630254</v>
      </c>
      <c r="E70" s="4">
        <f t="shared" si="2"/>
        <v>31773.109243697483</v>
      </c>
      <c r="F70" s="4">
        <f t="shared" si="3"/>
        <v>199000.00000000003</v>
      </c>
      <c r="H70" s="2"/>
    </row>
    <row r="71" spans="1:8" ht="68.400000000000006" x14ac:dyDescent="0.3">
      <c r="A71" s="10">
        <v>69</v>
      </c>
      <c r="B71" s="10">
        <v>1</v>
      </c>
      <c r="C71" s="11" t="s">
        <v>72</v>
      </c>
      <c r="D71" s="4">
        <v>141176.4705882353</v>
      </c>
      <c r="E71" s="4">
        <f t="shared" si="2"/>
        <v>26823.52941176471</v>
      </c>
      <c r="F71" s="4">
        <f t="shared" si="3"/>
        <v>168000</v>
      </c>
      <c r="H71" s="2"/>
    </row>
    <row r="72" spans="1:8" ht="57" x14ac:dyDescent="0.3">
      <c r="A72" s="10">
        <v>70</v>
      </c>
      <c r="B72" s="10">
        <v>1</v>
      </c>
      <c r="C72" s="11" t="s">
        <v>73</v>
      </c>
      <c r="D72" s="4">
        <v>752100.84033613454</v>
      </c>
      <c r="E72" s="4">
        <f t="shared" si="2"/>
        <v>142899.15966386558</v>
      </c>
      <c r="F72" s="4">
        <f t="shared" si="3"/>
        <v>895000.00000000012</v>
      </c>
      <c r="H72" s="2"/>
    </row>
    <row r="73" spans="1:8" ht="79.8" x14ac:dyDescent="0.3">
      <c r="A73" s="10">
        <v>71</v>
      </c>
      <c r="B73" s="10">
        <v>1</v>
      </c>
      <c r="C73" s="11" t="s">
        <v>74</v>
      </c>
      <c r="D73" s="4">
        <v>115966.38655462186</v>
      </c>
      <c r="E73" s="4">
        <f t="shared" si="2"/>
        <v>22033.613445378152</v>
      </c>
      <c r="F73" s="4">
        <f t="shared" si="3"/>
        <v>138000</v>
      </c>
      <c r="H73" s="2"/>
    </row>
    <row r="74" spans="1:8" ht="79.8" x14ac:dyDescent="0.3">
      <c r="A74" s="10">
        <v>72</v>
      </c>
      <c r="B74" s="10">
        <v>1</v>
      </c>
      <c r="C74" s="11" t="s">
        <v>75</v>
      </c>
      <c r="D74" s="4">
        <v>357142.85714285716</v>
      </c>
      <c r="E74" s="4">
        <f t="shared" si="2"/>
        <v>67857.14285714287</v>
      </c>
      <c r="F74" s="4">
        <f t="shared" si="3"/>
        <v>425000</v>
      </c>
      <c r="H74" s="2"/>
    </row>
    <row r="75" spans="1:8" ht="57" x14ac:dyDescent="0.3">
      <c r="A75" s="10">
        <v>73</v>
      </c>
      <c r="B75" s="10" t="s">
        <v>23</v>
      </c>
      <c r="C75" s="11" t="s">
        <v>76</v>
      </c>
      <c r="D75" s="4">
        <v>357142.85714285716</v>
      </c>
      <c r="E75" s="4">
        <f t="shared" si="2"/>
        <v>67857.14285714287</v>
      </c>
      <c r="F75" s="4">
        <f t="shared" si="3"/>
        <v>425000</v>
      </c>
      <c r="H75" s="2"/>
    </row>
    <row r="76" spans="1:8" ht="68.400000000000006" x14ac:dyDescent="0.3">
      <c r="A76" s="10">
        <v>74</v>
      </c>
      <c r="B76" s="10" t="s">
        <v>23</v>
      </c>
      <c r="C76" s="11" t="s">
        <v>77</v>
      </c>
      <c r="D76" s="4">
        <v>1243697.4789915967</v>
      </c>
      <c r="E76" s="4">
        <f t="shared" si="2"/>
        <v>236302.52100840339</v>
      </c>
      <c r="F76" s="4">
        <f t="shared" si="3"/>
        <v>1480000</v>
      </c>
      <c r="H76" s="2"/>
    </row>
    <row r="77" spans="1:8" ht="79.8" x14ac:dyDescent="0.3">
      <c r="A77" s="10">
        <v>75</v>
      </c>
      <c r="B77" s="10" t="s">
        <v>23</v>
      </c>
      <c r="C77" s="11" t="s">
        <v>78</v>
      </c>
      <c r="D77" s="4">
        <v>1319327.7310924369</v>
      </c>
      <c r="E77" s="4">
        <f t="shared" si="2"/>
        <v>250672.268907563</v>
      </c>
      <c r="F77" s="4">
        <f t="shared" si="3"/>
        <v>1570000</v>
      </c>
      <c r="H77" s="2"/>
    </row>
    <row r="78" spans="1:8" ht="68.400000000000006" x14ac:dyDescent="0.3">
      <c r="A78" s="10">
        <v>76</v>
      </c>
      <c r="B78" s="10" t="s">
        <v>23</v>
      </c>
      <c r="C78" s="11" t="s">
        <v>79</v>
      </c>
      <c r="D78" s="4">
        <v>1571428.5714285716</v>
      </c>
      <c r="E78" s="4">
        <f t="shared" si="2"/>
        <v>298571.42857142864</v>
      </c>
      <c r="F78" s="4">
        <f t="shared" si="3"/>
        <v>1870000.0000000002</v>
      </c>
      <c r="H78" s="2"/>
    </row>
    <row r="79" spans="1:8" ht="68.400000000000006" x14ac:dyDescent="0.3">
      <c r="A79" s="10">
        <v>77</v>
      </c>
      <c r="B79" s="10">
        <v>1</v>
      </c>
      <c r="C79" s="11" t="s">
        <v>80</v>
      </c>
      <c r="D79" s="4">
        <v>2050420.1680672269</v>
      </c>
      <c r="E79" s="4">
        <f t="shared" si="2"/>
        <v>389579.83193277312</v>
      </c>
      <c r="F79" s="4">
        <f t="shared" si="3"/>
        <v>2440000</v>
      </c>
      <c r="H79" s="2"/>
    </row>
    <row r="80" spans="1:8" ht="68.400000000000006" x14ac:dyDescent="0.3">
      <c r="A80" s="10">
        <v>78</v>
      </c>
      <c r="B80" s="10">
        <v>1</v>
      </c>
      <c r="C80" s="11" t="s">
        <v>81</v>
      </c>
      <c r="D80" s="4">
        <v>2504201.6806722688</v>
      </c>
      <c r="E80" s="4">
        <f t="shared" si="2"/>
        <v>475798.31932773103</v>
      </c>
      <c r="F80" s="4">
        <f t="shared" si="3"/>
        <v>2980000</v>
      </c>
      <c r="H80" s="2"/>
    </row>
    <row r="81" spans="1:8" ht="68.400000000000006" x14ac:dyDescent="0.3">
      <c r="A81" s="10">
        <v>79</v>
      </c>
      <c r="B81" s="10">
        <v>1</v>
      </c>
      <c r="C81" s="11" t="s">
        <v>82</v>
      </c>
      <c r="D81" s="4">
        <v>2672268.9075630251</v>
      </c>
      <c r="E81" s="4">
        <f t="shared" si="2"/>
        <v>507731.09243697481</v>
      </c>
      <c r="F81" s="4">
        <f t="shared" si="3"/>
        <v>3180000</v>
      </c>
      <c r="H81" s="2"/>
    </row>
    <row r="82" spans="1:8" ht="91.2" x14ac:dyDescent="0.3">
      <c r="A82" s="10">
        <v>80</v>
      </c>
      <c r="B82" s="10">
        <v>1</v>
      </c>
      <c r="C82" s="11" t="s">
        <v>83</v>
      </c>
      <c r="D82" s="4">
        <v>3521008.4033613447</v>
      </c>
      <c r="E82" s="4">
        <f t="shared" si="2"/>
        <v>668991.59663865552</v>
      </c>
      <c r="F82" s="4">
        <f t="shared" si="3"/>
        <v>4190000</v>
      </c>
      <c r="H82" s="2"/>
    </row>
    <row r="83" spans="1:8" x14ac:dyDescent="0.3">
      <c r="A83" s="10">
        <v>81</v>
      </c>
      <c r="B83" s="10">
        <v>1</v>
      </c>
      <c r="C83" s="11" t="s">
        <v>84</v>
      </c>
      <c r="D83" s="4">
        <v>636974.78991596645</v>
      </c>
      <c r="E83" s="4">
        <f t="shared" si="2"/>
        <v>121025.21008403362</v>
      </c>
      <c r="F83" s="4">
        <f t="shared" si="3"/>
        <v>758000.00000000012</v>
      </c>
      <c r="H83" s="2"/>
    </row>
    <row r="84" spans="1:8" ht="57" x14ac:dyDescent="0.3">
      <c r="A84" s="10">
        <v>82</v>
      </c>
      <c r="B84" s="10">
        <v>1</v>
      </c>
      <c r="C84" s="11" t="s">
        <v>85</v>
      </c>
      <c r="D84" s="4">
        <v>1424369.7478991598</v>
      </c>
      <c r="E84" s="4">
        <f t="shared" si="2"/>
        <v>270630.25210084039</v>
      </c>
      <c r="F84" s="4">
        <f t="shared" si="3"/>
        <v>1695000.0000000002</v>
      </c>
      <c r="H84" s="2"/>
    </row>
    <row r="85" spans="1:8" ht="79.8" x14ac:dyDescent="0.3">
      <c r="A85" s="10">
        <v>83</v>
      </c>
      <c r="B85" s="10" t="s">
        <v>23</v>
      </c>
      <c r="C85" s="11" t="s">
        <v>86</v>
      </c>
      <c r="D85" s="4">
        <v>55882.352941176476</v>
      </c>
      <c r="E85" s="4">
        <f t="shared" si="2"/>
        <v>10617.64705882353</v>
      </c>
      <c r="F85" s="4">
        <f t="shared" si="3"/>
        <v>66500</v>
      </c>
      <c r="H85" s="2"/>
    </row>
    <row r="86" spans="1:8" ht="68.400000000000006" x14ac:dyDescent="0.3">
      <c r="A86" s="10">
        <v>84</v>
      </c>
      <c r="B86" s="10" t="s">
        <v>23</v>
      </c>
      <c r="C86" s="11" t="s">
        <v>87</v>
      </c>
      <c r="D86" s="4">
        <v>19159.663865546219</v>
      </c>
      <c r="E86" s="4">
        <f t="shared" si="2"/>
        <v>3640.3361344537816</v>
      </c>
      <c r="F86" s="4">
        <f t="shared" si="3"/>
        <v>22800</v>
      </c>
      <c r="H86" s="2"/>
    </row>
    <row r="87" spans="1:8" ht="125.4" x14ac:dyDescent="0.3">
      <c r="A87" s="10">
        <v>85</v>
      </c>
      <c r="B87" s="10" t="s">
        <v>23</v>
      </c>
      <c r="C87" s="11" t="s">
        <v>88</v>
      </c>
      <c r="D87" s="4">
        <v>962184.87394957989</v>
      </c>
      <c r="E87" s="4">
        <f t="shared" si="2"/>
        <v>182815.12605042019</v>
      </c>
      <c r="F87" s="4">
        <f t="shared" si="3"/>
        <v>1145000</v>
      </c>
      <c r="H87" s="2"/>
    </row>
    <row r="88" spans="1:8" ht="57" x14ac:dyDescent="0.3">
      <c r="A88" s="10">
        <v>86</v>
      </c>
      <c r="B88" s="10">
        <v>1</v>
      </c>
      <c r="C88" s="11" t="s">
        <v>89</v>
      </c>
      <c r="D88" s="4">
        <v>966386.55462184874</v>
      </c>
      <c r="E88" s="4">
        <f t="shared" si="2"/>
        <v>183613.44537815129</v>
      </c>
      <c r="F88" s="4">
        <f t="shared" si="3"/>
        <v>1150000</v>
      </c>
      <c r="H88" s="2"/>
    </row>
    <row r="89" spans="1:8" ht="273.60000000000002" x14ac:dyDescent="0.3">
      <c r="A89" s="10">
        <v>87</v>
      </c>
      <c r="B89" s="10" t="s">
        <v>23</v>
      </c>
      <c r="C89" s="11" t="s">
        <v>90</v>
      </c>
      <c r="D89" s="4">
        <v>205882.35294117648</v>
      </c>
      <c r="E89" s="4">
        <f t="shared" si="2"/>
        <v>39117.647058823532</v>
      </c>
      <c r="F89" s="4">
        <f t="shared" si="3"/>
        <v>245000</v>
      </c>
      <c r="H89" s="2"/>
    </row>
    <row r="90" spans="1:8" ht="136.80000000000001" x14ac:dyDescent="0.3">
      <c r="A90" s="10">
        <v>88</v>
      </c>
      <c r="B90" s="10">
        <v>1</v>
      </c>
      <c r="C90" s="11" t="s">
        <v>91</v>
      </c>
      <c r="D90" s="4">
        <v>5798.3193277310929</v>
      </c>
      <c r="E90" s="4">
        <f t="shared" si="2"/>
        <v>1101.6806722689078</v>
      </c>
      <c r="F90" s="4">
        <f t="shared" si="3"/>
        <v>6900.0000000000009</v>
      </c>
      <c r="H90" s="2"/>
    </row>
    <row r="91" spans="1:8" ht="102.6" x14ac:dyDescent="0.3">
      <c r="A91" s="10">
        <v>89</v>
      </c>
      <c r="B91" s="10">
        <v>1</v>
      </c>
      <c r="C91" s="11" t="s">
        <v>92</v>
      </c>
      <c r="D91" s="4">
        <v>14957.983193277312</v>
      </c>
      <c r="E91" s="4">
        <f t="shared" si="2"/>
        <v>2842.0168067226891</v>
      </c>
      <c r="F91" s="4">
        <f t="shared" si="3"/>
        <v>17800</v>
      </c>
      <c r="H91" s="2"/>
    </row>
    <row r="92" spans="1:8" ht="45.6" x14ac:dyDescent="0.3">
      <c r="A92" s="10">
        <v>90</v>
      </c>
      <c r="B92" s="10">
        <v>1</v>
      </c>
      <c r="C92" s="11" t="s">
        <v>93</v>
      </c>
      <c r="D92" s="4">
        <v>1075630.2521008404</v>
      </c>
      <c r="E92" s="4">
        <f t="shared" si="2"/>
        <v>204369.74789915967</v>
      </c>
      <c r="F92" s="4">
        <f t="shared" si="3"/>
        <v>1280000</v>
      </c>
      <c r="H92" s="2"/>
    </row>
    <row r="93" spans="1:8" ht="22.8" x14ac:dyDescent="0.3">
      <c r="A93" s="10">
        <v>91</v>
      </c>
      <c r="B93" s="10">
        <v>1</v>
      </c>
      <c r="C93" s="11" t="s">
        <v>94</v>
      </c>
      <c r="D93" s="4">
        <v>1806722.6890756304</v>
      </c>
      <c r="E93" s="4">
        <f t="shared" si="2"/>
        <v>343277.31092436978</v>
      </c>
      <c r="F93" s="4">
        <f t="shared" si="3"/>
        <v>2150000</v>
      </c>
      <c r="H93" s="2"/>
    </row>
    <row r="94" spans="1:8" ht="22.8" x14ac:dyDescent="0.3">
      <c r="A94" s="10">
        <v>92</v>
      </c>
      <c r="B94" s="10">
        <v>1</v>
      </c>
      <c r="C94" s="11" t="s">
        <v>95</v>
      </c>
      <c r="D94" s="4">
        <v>491596.63865546219</v>
      </c>
      <c r="E94" s="4">
        <f t="shared" si="2"/>
        <v>93403.361344537814</v>
      </c>
      <c r="F94" s="4">
        <f t="shared" si="3"/>
        <v>585000</v>
      </c>
      <c r="H94" s="2"/>
    </row>
    <row r="95" spans="1:8" ht="22.8" x14ac:dyDescent="0.3">
      <c r="A95" s="10">
        <v>93</v>
      </c>
      <c r="B95" s="10">
        <v>1</v>
      </c>
      <c r="C95" s="11" t="s">
        <v>96</v>
      </c>
      <c r="D95" s="4">
        <v>802521.00840336143</v>
      </c>
      <c r="E95" s="4">
        <f t="shared" si="2"/>
        <v>152478.99159663866</v>
      </c>
      <c r="F95" s="4">
        <f t="shared" si="3"/>
        <v>955000.00000000012</v>
      </c>
      <c r="H95" s="2"/>
    </row>
    <row r="96" spans="1:8" x14ac:dyDescent="0.3">
      <c r="A96" s="10">
        <v>94</v>
      </c>
      <c r="B96" s="10">
        <v>1</v>
      </c>
      <c r="C96" s="11" t="s">
        <v>97</v>
      </c>
      <c r="D96" s="4">
        <v>242016.8067226891</v>
      </c>
      <c r="E96" s="4">
        <f t="shared" si="2"/>
        <v>45983.193277310922</v>
      </c>
      <c r="F96" s="4">
        <f t="shared" si="3"/>
        <v>288000</v>
      </c>
      <c r="H96" s="2"/>
    </row>
    <row r="97" spans="1:8" x14ac:dyDescent="0.3">
      <c r="A97" s="10">
        <v>95</v>
      </c>
      <c r="B97" s="10">
        <v>1</v>
      </c>
      <c r="C97" s="11" t="s">
        <v>98</v>
      </c>
      <c r="D97" s="4">
        <v>226050.42016806724</v>
      </c>
      <c r="E97" s="4">
        <f t="shared" si="2"/>
        <v>42949.579831932773</v>
      </c>
      <c r="F97" s="4">
        <f t="shared" si="3"/>
        <v>269000</v>
      </c>
      <c r="H97" s="2"/>
    </row>
    <row r="98" spans="1:8" x14ac:dyDescent="0.3">
      <c r="A98" s="10">
        <v>96</v>
      </c>
      <c r="B98" s="10">
        <v>1</v>
      </c>
      <c r="C98" s="11" t="s">
        <v>99</v>
      </c>
      <c r="D98" s="4">
        <v>141176.4705882353</v>
      </c>
      <c r="E98" s="4">
        <f t="shared" si="2"/>
        <v>26823.52941176471</v>
      </c>
      <c r="F98" s="4">
        <f t="shared" si="3"/>
        <v>168000</v>
      </c>
      <c r="H98" s="2"/>
    </row>
    <row r="99" spans="1:8" x14ac:dyDescent="0.3">
      <c r="A99" s="10">
        <v>97</v>
      </c>
      <c r="B99" s="10">
        <v>1</v>
      </c>
      <c r="C99" s="11" t="s">
        <v>100</v>
      </c>
      <c r="D99" s="4">
        <v>1831932.7731092437</v>
      </c>
      <c r="E99" s="4">
        <f t="shared" si="2"/>
        <v>348067.22689075634</v>
      </c>
      <c r="F99" s="4">
        <f t="shared" si="3"/>
        <v>2180000</v>
      </c>
      <c r="H99" s="2"/>
    </row>
    <row r="100" spans="1:8" ht="22.8" x14ac:dyDescent="0.3">
      <c r="A100" s="10">
        <v>98</v>
      </c>
      <c r="B100" s="10">
        <v>1</v>
      </c>
      <c r="C100" s="11" t="s">
        <v>101</v>
      </c>
      <c r="D100" s="4">
        <v>1552100.8403361344</v>
      </c>
      <c r="E100" s="4">
        <f t="shared" si="2"/>
        <v>294899.15966386552</v>
      </c>
      <c r="F100" s="4">
        <f t="shared" si="3"/>
        <v>1847000</v>
      </c>
      <c r="H100" s="2"/>
    </row>
    <row r="101" spans="1:8" x14ac:dyDescent="0.3">
      <c r="A101" s="10">
        <v>99</v>
      </c>
      <c r="B101" s="10">
        <v>1</v>
      </c>
      <c r="C101" s="11" t="s">
        <v>102</v>
      </c>
      <c r="D101" s="4">
        <v>20588.235294117647</v>
      </c>
      <c r="E101" s="4">
        <f t="shared" si="2"/>
        <v>3911.7647058823532</v>
      </c>
      <c r="F101" s="4">
        <f t="shared" si="3"/>
        <v>24500</v>
      </c>
      <c r="H101" s="2"/>
    </row>
    <row r="102" spans="1:8" ht="22.8" x14ac:dyDescent="0.3">
      <c r="A102" s="10">
        <v>100</v>
      </c>
      <c r="B102" s="10">
        <v>1</v>
      </c>
      <c r="C102" s="11" t="s">
        <v>103</v>
      </c>
      <c r="D102" s="4">
        <v>579831.93277310929</v>
      </c>
      <c r="E102" s="4">
        <f t="shared" si="2"/>
        <v>110168.06722689077</v>
      </c>
      <c r="F102" s="4">
        <f t="shared" si="3"/>
        <v>690000</v>
      </c>
      <c r="H102" s="2"/>
    </row>
    <row r="103" spans="1:8" x14ac:dyDescent="0.3">
      <c r="A103" s="10">
        <v>101</v>
      </c>
      <c r="B103" s="10">
        <v>1</v>
      </c>
      <c r="C103" s="11" t="s">
        <v>104</v>
      </c>
      <c r="D103" s="4">
        <v>155462.18487394959</v>
      </c>
      <c r="E103" s="4">
        <f t="shared" si="2"/>
        <v>29537.815126050424</v>
      </c>
      <c r="F103" s="4">
        <f t="shared" si="3"/>
        <v>185000</v>
      </c>
      <c r="H103" s="2"/>
    </row>
    <row r="104" spans="1:8" x14ac:dyDescent="0.3">
      <c r="A104" s="10">
        <v>102</v>
      </c>
      <c r="B104" s="10">
        <v>1</v>
      </c>
      <c r="C104" s="11" t="s">
        <v>105</v>
      </c>
      <c r="D104" s="4">
        <v>21764.705882352941</v>
      </c>
      <c r="E104" s="4">
        <f t="shared" si="2"/>
        <v>4135.2941176470586</v>
      </c>
      <c r="F104" s="4">
        <f t="shared" si="3"/>
        <v>25900</v>
      </c>
      <c r="H104" s="2"/>
    </row>
    <row r="105" spans="1:8" ht="34.200000000000003" x14ac:dyDescent="0.3">
      <c r="A105" s="10">
        <v>103</v>
      </c>
      <c r="B105" s="10">
        <v>1</v>
      </c>
      <c r="C105" s="11" t="s">
        <v>106</v>
      </c>
      <c r="D105" s="4">
        <v>239495.79831932773</v>
      </c>
      <c r="E105" s="4">
        <f t="shared" si="2"/>
        <v>45504.201680672268</v>
      </c>
      <c r="F105" s="4">
        <f t="shared" si="3"/>
        <v>285000</v>
      </c>
      <c r="H105" s="2"/>
    </row>
    <row r="106" spans="1:8" ht="22.8" x14ac:dyDescent="0.3">
      <c r="A106" s="10">
        <v>104</v>
      </c>
      <c r="B106" s="10">
        <v>1</v>
      </c>
      <c r="C106" s="11" t="s">
        <v>107</v>
      </c>
      <c r="D106" s="4">
        <v>3184873.9495798321</v>
      </c>
      <c r="E106" s="4">
        <f t="shared" si="2"/>
        <v>605126.05042016809</v>
      </c>
      <c r="F106" s="4">
        <f t="shared" si="3"/>
        <v>3790000</v>
      </c>
      <c r="H106" s="2"/>
    </row>
    <row r="107" spans="1:8" x14ac:dyDescent="0.3">
      <c r="A107" s="10">
        <v>105</v>
      </c>
      <c r="B107" s="10">
        <v>1</v>
      </c>
      <c r="C107" s="11" t="s">
        <v>108</v>
      </c>
      <c r="D107" s="4">
        <v>1327731.0924369749</v>
      </c>
      <c r="E107" s="4">
        <f t="shared" si="2"/>
        <v>252268.90756302522</v>
      </c>
      <c r="F107" s="4">
        <f t="shared" si="3"/>
        <v>1580000</v>
      </c>
      <c r="H107" s="2"/>
    </row>
    <row r="108" spans="1:8" x14ac:dyDescent="0.3">
      <c r="A108" s="10">
        <v>106</v>
      </c>
      <c r="B108" s="10">
        <v>1</v>
      </c>
      <c r="C108" s="11" t="s">
        <v>109</v>
      </c>
      <c r="D108" s="4">
        <v>1840336.1344537816</v>
      </c>
      <c r="E108" s="4">
        <f t="shared" si="2"/>
        <v>349663.86554621853</v>
      </c>
      <c r="F108" s="4">
        <f t="shared" si="3"/>
        <v>2190000</v>
      </c>
      <c r="H108" s="2"/>
    </row>
    <row r="109" spans="1:8" x14ac:dyDescent="0.3">
      <c r="A109" s="10">
        <v>107</v>
      </c>
      <c r="B109" s="10">
        <v>1</v>
      </c>
      <c r="C109" s="11" t="s">
        <v>110</v>
      </c>
      <c r="D109" s="4">
        <v>2680672.2689075633</v>
      </c>
      <c r="E109" s="4">
        <f t="shared" si="2"/>
        <v>509327.73109243705</v>
      </c>
      <c r="F109" s="4">
        <f t="shared" si="3"/>
        <v>3190000.0000000005</v>
      </c>
      <c r="H109" s="2"/>
    </row>
    <row r="110" spans="1:8" x14ac:dyDescent="0.3">
      <c r="A110" s="10">
        <v>108</v>
      </c>
      <c r="B110" s="10">
        <v>1</v>
      </c>
      <c r="C110" s="11" t="s">
        <v>111</v>
      </c>
      <c r="D110" s="4">
        <v>2924369.7478991598</v>
      </c>
      <c r="E110" s="4">
        <f t="shared" si="2"/>
        <v>555630.25210084033</v>
      </c>
      <c r="F110" s="4">
        <f t="shared" si="3"/>
        <v>3480000</v>
      </c>
      <c r="H110" s="2"/>
    </row>
    <row r="111" spans="1:8" x14ac:dyDescent="0.3">
      <c r="A111" s="10">
        <v>109</v>
      </c>
      <c r="B111" s="10">
        <v>1</v>
      </c>
      <c r="C111" s="11" t="s">
        <v>112</v>
      </c>
      <c r="D111" s="4">
        <v>218067.22689075631</v>
      </c>
      <c r="E111" s="4">
        <f t="shared" si="2"/>
        <v>41432.773109243695</v>
      </c>
      <c r="F111" s="4">
        <f t="shared" si="3"/>
        <v>259500</v>
      </c>
      <c r="H111" s="2"/>
    </row>
    <row r="112" spans="1:8" x14ac:dyDescent="0.3">
      <c r="A112" s="10">
        <v>110</v>
      </c>
      <c r="B112" s="10">
        <v>1</v>
      </c>
      <c r="C112" s="11" t="s">
        <v>113</v>
      </c>
      <c r="D112" s="4">
        <v>310084.03361344541</v>
      </c>
      <c r="E112" s="4">
        <f t="shared" si="2"/>
        <v>58915.966386554632</v>
      </c>
      <c r="F112" s="4">
        <f t="shared" si="3"/>
        <v>369000.00000000006</v>
      </c>
      <c r="H112" s="2"/>
    </row>
    <row r="113" spans="1:8" x14ac:dyDescent="0.3">
      <c r="A113" s="10">
        <v>111</v>
      </c>
      <c r="B113" s="10">
        <v>1</v>
      </c>
      <c r="C113" s="11" t="s">
        <v>114</v>
      </c>
      <c r="D113" s="4">
        <v>752100.84033613454</v>
      </c>
      <c r="E113" s="4">
        <f t="shared" si="2"/>
        <v>142899.15966386558</v>
      </c>
      <c r="F113" s="4">
        <f t="shared" si="3"/>
        <v>895000.00000000012</v>
      </c>
      <c r="H113" s="2"/>
    </row>
    <row r="114" spans="1:8" x14ac:dyDescent="0.3">
      <c r="A114" s="13" t="s">
        <v>119</v>
      </c>
      <c r="B114" s="15"/>
      <c r="C114" s="14"/>
      <c r="D114" s="16">
        <f>SUM(D3:D113)</f>
        <v>92371071.428571448</v>
      </c>
      <c r="E114" s="6">
        <f>SUM(E3:E113)</f>
        <v>17550503.571428575</v>
      </c>
      <c r="F114" s="6">
        <f>SUM(F3:F113)</f>
        <v>109921575</v>
      </c>
    </row>
  </sheetData>
  <mergeCells count="2">
    <mergeCell ref="A1:F1"/>
    <mergeCell ref="A114:C1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work</dc:creator>
  <cp:lastModifiedBy>work</cp:lastModifiedBy>
  <dcterms:created xsi:type="dcterms:W3CDTF">2024-08-12T15:15:56Z</dcterms:created>
  <dcterms:modified xsi:type="dcterms:W3CDTF">2024-08-12T15:23:54Z</dcterms:modified>
</cp:coreProperties>
</file>