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c.william.meneses\Desktop\GOBERNACION\CONTRATACION 2024\EDUCACION\CONCURSO MERITOS\PUBLICAR\"/>
    </mc:Choice>
  </mc:AlternateContent>
  <xr:revisionPtr revIDLastSave="0" documentId="8_{564836E5-A1FE-4535-A237-570E1BEC75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3" i="1"/>
  <c r="F4" i="1"/>
  <c r="F5" i="1"/>
  <c r="F6" i="1"/>
  <c r="F7" i="1"/>
  <c r="F2" i="1"/>
  <c r="F14" i="1" l="1"/>
  <c r="F9" i="1"/>
  <c r="F10" i="1" s="1"/>
  <c r="F11" i="1"/>
  <c r="F15" i="1"/>
  <c r="F13" i="1"/>
  <c r="F12" i="1"/>
  <c r="F16" i="1" l="1"/>
</calcChain>
</file>

<file path=xl/sharedStrings.xml><?xml version="1.0" encoding="utf-8"?>
<sst xmlns="http://schemas.openxmlformats.org/spreadsheetml/2006/main" count="27" uniqueCount="27">
  <si>
    <t>No.</t>
  </si>
  <si>
    <t>MUNICIPIO</t>
  </si>
  <si>
    <t>INSTITUCION EDUCATIVA</t>
  </si>
  <si>
    <t>AREA (m2)</t>
  </si>
  <si>
    <t>MENOR VALOR</t>
  </si>
  <si>
    <t>EL PITAL</t>
  </si>
  <si>
    <t>PROMOCION SOCIAL SEDE PRINCIPAL</t>
  </si>
  <si>
    <t>LA ARGENTINA</t>
  </si>
  <si>
    <t>ELISA BORRERO PASTRANA SEDE PRINCIPAL</t>
  </si>
  <si>
    <t>LA PLATA</t>
  </si>
  <si>
    <t>MARILLAC SEDE PRINCIPAL</t>
  </si>
  <si>
    <t>ALGECIRAS</t>
  </si>
  <si>
    <t>JUAN XXIII SEDE PRINCIPAL</t>
  </si>
  <si>
    <t>ISNOS</t>
  </si>
  <si>
    <t>JOSE ESUSTACIO RIVERA SEDE PRINCIPAL</t>
  </si>
  <si>
    <t>EL AGRADO</t>
  </si>
  <si>
    <t>LA MERCED SEDE PRINCIPAL</t>
  </si>
  <si>
    <t>VALOR</t>
  </si>
  <si>
    <t xml:space="preserve">                    IVA</t>
  </si>
  <si>
    <t>SUB TOTAL</t>
  </si>
  <si>
    <t>VALOR TOTAL</t>
  </si>
  <si>
    <t>PRESUPUESTO OFICIAL</t>
  </si>
  <si>
    <t>ESTAMPILLAS PRO-DESARROLLO DEPARTAMENTAL (E11*F8)</t>
  </si>
  <si>
    <t>ESTAMPILLAS PRO-CULTURA(E12*F8)</t>
  </si>
  <si>
    <t>ESTAMPILLAS PRO-UNIVERSIDAD(E13*F8)</t>
  </si>
  <si>
    <t>PUBLICACIÓN EN GACETA(E14*F8)</t>
  </si>
  <si>
    <t>SOBRETASA AL DEPORTE(E15*F8)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</si>
</sst>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;[Red]\-&quot;$&quot;#,##0"/>
    <numFmt numFmtId="165" formatCode="&quot;$&quot;#,##0.00;[Red]\-&quot;$&quot;#,##0.00"/>
    <numFmt numFmtId="166" formatCode="0.000%"/>
  </numFmts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3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/>
    </xf>
    <xf numFmtId="10" fontId="1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1" fillId="3" borderId="2" xfId="0" applyFont="1" applyFill="1" applyBorder="1" applyAlignment="1">
      <alignment horizontal="right" vertical="center" wrapText="1"/>
    </xf>
    <xf numFmtId="165" fontId="1" fillId="3" borderId="4" xfId="0" applyNumberFormat="1" applyFont="1" applyFill="1" applyBorder="1" applyAlignment="1">
      <alignment horizontal="right" vertical="center"/>
    </xf>
    <xf numFmtId="165" fontId="2" fillId="3" borderId="4" xfId="0" applyNumberFormat="1" applyFont="1" applyFill="1" applyBorder="1" applyAlignment="1">
      <alignment horizontal="right" vertical="center"/>
    </xf>
    <xf numFmtId="166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zoomScale="130" zoomScaleNormal="130" workbookViewId="0">
      <selection activeCell="F10" sqref="F10"/>
    </sheetView>
  </sheetViews>
  <sheetFormatPr baseColWidth="10" defaultRowHeight="15" x14ac:dyDescent="0.25"/>
  <cols>
    <col min="1" max="1" width="4.42578125" customWidth="1"/>
    <col min="3" max="3" width="16" customWidth="1"/>
    <col min="4" max="4" width="16.5703125" customWidth="1"/>
    <col min="6" max="6" width="15.7109375" customWidth="1"/>
    <col min="9" max="9" width="20.42578125" customWidth="1"/>
  </cols>
  <sheetData>
    <row r="1" spans="1:6" ht="23.2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0" t="s">
        <v>21</v>
      </c>
    </row>
    <row r="2" spans="1:6" ht="23.25" thickBot="1" x14ac:dyDescent="0.3">
      <c r="A2" s="3">
        <v>1</v>
      </c>
      <c r="B2" s="4" t="s">
        <v>5</v>
      </c>
      <c r="C2" s="4" t="s">
        <v>6</v>
      </c>
      <c r="D2" s="5">
        <v>1823</v>
      </c>
      <c r="E2" s="6">
        <v>28000</v>
      </c>
      <c r="F2" s="11">
        <f t="shared" ref="F2:F7" si="0">+E2*D2</f>
        <v>51044000</v>
      </c>
    </row>
    <row r="3" spans="1:6" ht="34.5" thickBot="1" x14ac:dyDescent="0.3">
      <c r="A3" s="3">
        <v>2</v>
      </c>
      <c r="B3" s="4" t="s">
        <v>7</v>
      </c>
      <c r="C3" s="4" t="s">
        <v>8</v>
      </c>
      <c r="D3" s="5">
        <v>2391</v>
      </c>
      <c r="E3" s="6">
        <v>28000</v>
      </c>
      <c r="F3" s="11">
        <f t="shared" si="0"/>
        <v>66948000</v>
      </c>
    </row>
    <row r="4" spans="1:6" ht="23.25" thickBot="1" x14ac:dyDescent="0.3">
      <c r="A4" s="3">
        <v>3</v>
      </c>
      <c r="B4" s="4" t="s">
        <v>9</v>
      </c>
      <c r="C4" s="4" t="s">
        <v>10</v>
      </c>
      <c r="D4" s="5">
        <v>1546</v>
      </c>
      <c r="E4" s="6">
        <v>28000</v>
      </c>
      <c r="F4" s="11">
        <f t="shared" si="0"/>
        <v>43288000</v>
      </c>
    </row>
    <row r="5" spans="1:6" ht="23.25" thickBot="1" x14ac:dyDescent="0.3">
      <c r="A5" s="3">
        <v>4</v>
      </c>
      <c r="B5" s="4" t="s">
        <v>11</v>
      </c>
      <c r="C5" s="4" t="s">
        <v>12</v>
      </c>
      <c r="D5" s="5">
        <v>2860</v>
      </c>
      <c r="E5" s="6">
        <v>28000</v>
      </c>
      <c r="F5" s="11">
        <f t="shared" si="0"/>
        <v>80080000</v>
      </c>
    </row>
    <row r="6" spans="1:6" ht="34.5" thickBot="1" x14ac:dyDescent="0.3">
      <c r="A6" s="3">
        <v>5</v>
      </c>
      <c r="B6" s="4" t="s">
        <v>13</v>
      </c>
      <c r="C6" s="4" t="s">
        <v>14</v>
      </c>
      <c r="D6" s="5">
        <v>1461</v>
      </c>
      <c r="E6" s="6">
        <v>28000</v>
      </c>
      <c r="F6" s="11">
        <f t="shared" si="0"/>
        <v>40908000</v>
      </c>
    </row>
    <row r="7" spans="1:6" ht="23.25" thickBot="1" x14ac:dyDescent="0.3">
      <c r="A7" s="3">
        <v>6</v>
      </c>
      <c r="B7" s="4" t="s">
        <v>15</v>
      </c>
      <c r="C7" s="4" t="s">
        <v>16</v>
      </c>
      <c r="D7" s="5">
        <v>2582</v>
      </c>
      <c r="E7" s="6">
        <v>28000</v>
      </c>
      <c r="F7" s="11">
        <f t="shared" si="0"/>
        <v>72296000</v>
      </c>
    </row>
    <row r="8" spans="1:6" ht="15.75" customHeight="1" thickBot="1" x14ac:dyDescent="0.3">
      <c r="A8" s="19" t="s">
        <v>17</v>
      </c>
      <c r="B8" s="20"/>
      <c r="C8" s="20"/>
      <c r="D8" s="20"/>
      <c r="E8" s="14"/>
      <c r="F8" s="11">
        <f>SUM(F2:F7)</f>
        <v>354564000</v>
      </c>
    </row>
    <row r="9" spans="1:6" ht="15.75" customHeight="1" thickBot="1" x14ac:dyDescent="0.3">
      <c r="A9" s="19" t="s">
        <v>18</v>
      </c>
      <c r="B9" s="20"/>
      <c r="C9" s="20"/>
      <c r="D9" s="20"/>
      <c r="E9" s="7">
        <v>0.19</v>
      </c>
      <c r="F9" s="11">
        <f>+F8*19%</f>
        <v>67367160</v>
      </c>
    </row>
    <row r="10" spans="1:6" ht="15.75" customHeight="1" thickBot="1" x14ac:dyDescent="0.3">
      <c r="A10" s="21" t="s">
        <v>19</v>
      </c>
      <c r="B10" s="22"/>
      <c r="C10" s="22"/>
      <c r="D10" s="22"/>
      <c r="E10" s="14"/>
      <c r="F10" s="11">
        <f>+F8+F9</f>
        <v>421931160</v>
      </c>
    </row>
    <row r="11" spans="1:6" ht="15.75" thickBot="1" x14ac:dyDescent="0.3">
      <c r="A11" s="15" t="s">
        <v>22</v>
      </c>
      <c r="B11" s="16"/>
      <c r="C11" s="16"/>
      <c r="D11" s="16"/>
      <c r="E11" s="8">
        <v>0.02</v>
      </c>
      <c r="F11" s="11">
        <f>+$F$8*E11</f>
        <v>7091280</v>
      </c>
    </row>
    <row r="12" spans="1:6" ht="15.75" thickBot="1" x14ac:dyDescent="0.3">
      <c r="A12" s="15" t="s">
        <v>23</v>
      </c>
      <c r="B12" s="16"/>
      <c r="C12" s="16"/>
      <c r="D12" s="16"/>
      <c r="E12" s="8">
        <v>1.4999999999999999E-2</v>
      </c>
      <c r="F12" s="11">
        <f>+$F$8*E12</f>
        <v>5318460</v>
      </c>
    </row>
    <row r="13" spans="1:6" ht="15.75" thickBot="1" x14ac:dyDescent="0.3">
      <c r="A13" s="15" t="s">
        <v>24</v>
      </c>
      <c r="B13" s="16"/>
      <c r="C13" s="16"/>
      <c r="D13" s="16"/>
      <c r="E13" s="8">
        <v>5.0000000000000001E-3</v>
      </c>
      <c r="F13" s="11">
        <f>+$F$8*E13</f>
        <v>1772820</v>
      </c>
    </row>
    <row r="14" spans="1:6" ht="15.75" thickBot="1" x14ac:dyDescent="0.3">
      <c r="A14" s="15" t="s">
        <v>25</v>
      </c>
      <c r="B14" s="16"/>
      <c r="C14" s="16"/>
      <c r="D14" s="16"/>
      <c r="E14" s="13">
        <v>3.0000000000000001E-5</v>
      </c>
      <c r="F14" s="11">
        <f>+$F$8*E14</f>
        <v>10636.92</v>
      </c>
    </row>
    <row r="15" spans="1:6" ht="15.75" thickBot="1" x14ac:dyDescent="0.3">
      <c r="A15" s="15" t="s">
        <v>26</v>
      </c>
      <c r="B15" s="16"/>
      <c r="C15" s="16"/>
      <c r="D15" s="16"/>
      <c r="E15" s="8">
        <v>1.4999999999999999E-2</v>
      </c>
      <c r="F15" s="11">
        <f>+$F$8*E15</f>
        <v>5318460</v>
      </c>
    </row>
    <row r="16" spans="1:6" ht="15.75" thickBot="1" x14ac:dyDescent="0.3">
      <c r="A16" s="17" t="s">
        <v>20</v>
      </c>
      <c r="B16" s="18"/>
      <c r="C16" s="18"/>
      <c r="D16" s="18"/>
      <c r="E16" s="9"/>
      <c r="F16" s="12">
        <f>SUM(F10:F15)</f>
        <v>441442816.92000002</v>
      </c>
    </row>
  </sheetData>
  <mergeCells count="9">
    <mergeCell ref="A15:D15"/>
    <mergeCell ref="A16:D16"/>
    <mergeCell ref="A8:D8"/>
    <mergeCell ref="A9:D9"/>
    <mergeCell ref="A10:D10"/>
    <mergeCell ref="A11:D11"/>
    <mergeCell ref="A12:D12"/>
    <mergeCell ref="A13:D13"/>
    <mergeCell ref="A14:D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Yamiled Losada Cordoba</dc:creator>
  <cp:lastModifiedBy>William Eduardo Meneses</cp:lastModifiedBy>
  <cp:lastPrinted>2024-07-31T12:17:17Z</cp:lastPrinted>
  <dcterms:created xsi:type="dcterms:W3CDTF">2024-04-23T14:07:23Z</dcterms:created>
  <dcterms:modified xsi:type="dcterms:W3CDTF">2024-07-31T12:17:30Z</dcterms:modified>
</cp:coreProperties>
</file>