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https://agnalespec-my.sharepoint.com/personal/carlos_sanabria_ane_gov_co/Documents/Documentos/PROCESOS DE CONTRATACIÓN/AGENCIA DE MEDIOS/EVALUACIÓN DEFINITIVA/"/>
    </mc:Choice>
  </mc:AlternateContent>
  <xr:revisionPtr revIDLastSave="128" documentId="8_{F9019F04-3CDC-445A-8AF5-CE1E17F1B9A6}" xr6:coauthVersionLast="47" xr6:coauthVersionMax="47" xr10:uidLastSave="{FB5E7ADB-6A07-4727-837D-F70DD141C14E}"/>
  <bookViews>
    <workbookView xWindow="-110" yWindow="-110" windowWidth="19420" windowHeight="10300" xr2:uid="{00000000-000D-0000-FFFF-FFFF00000000}"/>
  </bookViews>
  <sheets>
    <sheet name="INFORME DE EVALUACIÓN" sheetId="18" r:id="rId1"/>
    <sheet name="Verificación hoja de vida" sheetId="19" r:id="rId2"/>
  </sheets>
  <externalReferences>
    <externalReference r:id="rId3"/>
    <externalReference r:id="rId4"/>
    <externalReference r:id="rId5"/>
  </externalReferences>
  <definedNames>
    <definedName name="_Fill" hidden="1">#REF!</definedName>
    <definedName name="_xlnm.Print_Area" localSheetId="0">'INFORME DE EVALUACIÓN'!$B$2:$I$39</definedName>
    <definedName name="_xlnm.Print_Area">#N/A</definedName>
    <definedName name="BASURA">[1]ANEXO2!$B$90:$M$133</definedName>
    <definedName name="carreteras">#REF!</definedName>
    <definedName name="GUILLERMO">[2]SMMV!$A$2:$B$7</definedName>
    <definedName name="INF_BASICA">#REF!</definedName>
    <definedName name="porce">#REF!</definedName>
    <definedName name="porce2">#REF!</definedName>
    <definedName name="PORT.NUEVA">[3]SMMV!$A$2:$B$7</definedName>
    <definedName name="PRINT_AREA_MI">#N/A</definedName>
    <definedName name="PRINT_TITLES_MI">#N/A</definedName>
    <definedName name="SMMV">[3]SMMV!$A$2:$B$7</definedName>
    <definedName name="tb_smmlv_exper">#REF!</definedName>
    <definedName name="Tb_Unitarios_AIU">#REF!</definedName>
    <definedName name="TbProponentes">#REF!</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0" i="19" l="1"/>
  <c r="D31" i="19" s="1"/>
  <c r="F28" i="19"/>
  <c r="E28" i="19"/>
  <c r="D29" i="19" s="1"/>
  <c r="L28"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Manuel Ruiz</author>
  </authors>
  <commentList>
    <comment ref="E40" authorId="0" shapeId="0" xr:uid="{259A63A8-7CD7-4B25-9E29-C5F0AC5EF770}">
      <text>
        <r>
          <rPr>
            <b/>
            <sz val="9"/>
            <color rgb="FF000000"/>
            <rFont val="Tahoma"/>
            <family val="2"/>
          </rPr>
          <t>Juan Manuel Ruiz:</t>
        </r>
        <r>
          <rPr>
            <sz val="9"/>
            <color rgb="FF000000"/>
            <rFont val="Tahoma"/>
            <family val="2"/>
          </rPr>
          <t xml:space="preserve">
</t>
        </r>
        <r>
          <rPr>
            <sz val="9"/>
            <color rgb="FF000000"/>
            <rFont val="Tahoma"/>
            <family val="2"/>
          </rPr>
          <t>RELACIONAR CADA CRITERIO DE CALIFICACIÓN E INDICAR LOS PUNTAJES OBTENIDOS POR CADA UNO Y EN TOTAL</t>
        </r>
      </text>
    </comment>
  </commentList>
</comments>
</file>

<file path=xl/sharedStrings.xml><?xml version="1.0" encoding="utf-8"?>
<sst xmlns="http://schemas.openxmlformats.org/spreadsheetml/2006/main" count="173" uniqueCount="123">
  <si>
    <t>REQUISITOS HABILITANTES</t>
  </si>
  <si>
    <t>DOCUMENTOS Y REQUISITOS HABILITANTES</t>
  </si>
  <si>
    <t>CUMPLE</t>
  </si>
  <si>
    <t>OBSERVACIONES</t>
  </si>
  <si>
    <t xml:space="preserve">SI </t>
  </si>
  <si>
    <t>NO</t>
  </si>
  <si>
    <t>N/A</t>
  </si>
  <si>
    <t>CAPACIDAD JURÍDICA</t>
  </si>
  <si>
    <t>Aportar la fotocopia del documento de identidad del proponente para el caso de personas naturales y del representante legal, para el caso de personas jurídicas, sea en forma individual o asociativa (Consorcio o Unión Temporal), y para persona extranjera fotocopia de la cédula de extranjería o pasaporte o de su apoderado, según sea el caso. DE ACUERDO AL NUMERAL 3.1.2. ANEXO COMPLEMENTARIO DE PLIEGO DE CONDICIONES</t>
  </si>
  <si>
    <t>Cuando el representante legal de la sociedad se halle limitado en sus facultades para contratar y comprometer a la sociedad, deberá aportar mediante copia o extracto del acta aprobada de la Junta de Socios o Asamblea respectiva, donde conste que ha sido facultado para presentar oferta y firmar el contrato hasta por el valor total del mismo, en caso de adjudicársele el contrato que resulte del proceso de selección; en todo caso este documento debe cumplir los requisitos señalados en el artículos 189 y 431 del Código de Comercio. Lo anterior, aplica para cada uno de los integrantes del Consorcio o Unión Temporal. DE ACUERDO AL NUMERAL 3.1.4. ANEXO COMPLEMENTARIO DE PLIEGO DE CONDICIONES</t>
  </si>
  <si>
    <t>Se consultará directamente en el perfil del oferente (proveedor) registrado en la página del SECOP II, el Registro Único de Proponentes de la respectiva Cámara de Comercio, de conformidad con lo señalado en el artículo 6º de la Ley 1150 de 2007, modificado por el artículo 221 del Decreto 019 de 2012 y el artículo 2.2.1.1.1.5.2 y siguientes del Decreto 1082 de 2015.De conformidad con el Artículo 2.2.1.1.1.5.1 del Decreto 1082 de 2015, las personas naturales y jurídicas, nacionales o extranjeras, con domicilio en Colombia, interesadas en participar en el presente proceso de selección deben estar inscritas en el RUP al momento de la presentación de la oferta. En caso de que el proponente haya actualizado o renovado su RUP, dicho registro o actualización debe estar vigente y en firme hasta antes del inicio del mecanismo de subasta.Para el Consorcio o Unión Temporal, cada uno de sus integrantes deberá estar inscrito en el Registro Único de Proponentes, y esos deberán cumplir con lo descrito en el párrafo anterior.Nota.En el evento que la plataforma SECOP II no permita realizar la verificación la entidad lo solicitará directamente. DE ACUERDO AL NUMERAL 3.1.9 ANEXO COMPLEMENTARIO</t>
  </si>
  <si>
    <t>De conformidad con lo previsto por el artículo 60 de la Ley 610 de 2000, el proponente, persona natural, o persona jurídica, y/o cada uno de los integrantes del proponente plural (Consorcio o Unión Temporal), no deben estar relacionados en el Boletín de Responsables Fiscales. De conformidad con lo dispuesto por la Ley 962 de 2005 y la Circular 005 del 25 de febrero de 2008, suscrita por el Contralor General de la República, el Comité Evaluador verificará en la página web de la Contraloría el respectivo Boletín, imprimirá el reporte de la consulta y lo anexará al expediente. DE ACUERDO AL NUMERAL 3.1.10. ANEXO COMPLEMENTARIO DE PLIEGO DE CONDICIONES</t>
  </si>
  <si>
    <t xml:space="preserve">El proponente y todos los integrantes de Consorcios o Uniones Temporales, no deben tener antecedentes disciplinarios, que le inhabiliten o impidan presentar la oferta y celebrar el contrato. El Comité Evaluador de conformidad con lo previsto por la Ley 1238 de 2008, consultará los antecedentes en la página web de la Procuraduría General de la Nación, los antecedentes judiciales de los proponentes en la página Web de la policía nacional https://antecedentes.policia.gov.co:7005/WebJudicial/index.xhtml , y las Medidas Correctivas CNPC en https://srvpsi.policia.gov.co/PSC/frm_cnp_consulta.aspx, lo anterior de conformidad con lo establecido en el artículo 93 del Decreto 019 de 2012 y el numeral 4 del Artículo 183 de la Ley 1801 de 2016 </t>
  </si>
  <si>
    <t>CAPACIDAD FINANCIERA</t>
  </si>
  <si>
    <t>CAPACIDAD ORGANIZACIONAL</t>
  </si>
  <si>
    <t>EXPERIENCIA Y DOCUMENTOS TÉCNICOS</t>
  </si>
  <si>
    <t xml:space="preserve">Adjuntar formato diligenciado y firmado de Creación y Actualización de terceros. </t>
  </si>
  <si>
    <t>Certificación Bancaria</t>
  </si>
  <si>
    <t>Comité Evaluador</t>
  </si>
  <si>
    <t>INFORME DE EVALUACIÓN PROCESO DE SELECCIÓN ABREVIADA DE MENOR CUANTÍA N° SAMC-159-2024</t>
  </si>
  <si>
    <r>
      <t xml:space="preserve">Adjuntar la </t>
    </r>
    <r>
      <rPr>
        <b/>
        <sz val="10"/>
        <color theme="1" tint="0.249977111117893"/>
        <rFont val="Verdana"/>
        <family val="2"/>
      </rPr>
      <t xml:space="preserve">Carta de Presentación de la propuesta </t>
    </r>
    <r>
      <rPr>
        <sz val="10"/>
        <color theme="1" tint="0.249977111117893"/>
        <rFont val="Verdana"/>
        <family val="2"/>
      </rPr>
      <t>la cual deberá ser diligenciada de conformidad con el Formato No. 1 adjunto al ANEXO COMPLEMENTARIO o en documento que contenga la información descrita en el citado formato. El oferente debe manifestar bajo gravedad de juramento no encontrarse incurso en inhabilidades, incompatibilidades o conflicto de intereses. Esta carta debe ser firmada por el proponente, persona natural, el representante legal de las personas jurídicas, el representante del Consorcio, de la Unión Temporal, o por el apoderado debidamente constituido bajo las formalidades establecidas en los artículos 74 y siguientes del Código General del Proceso – Ley 1564 de 2012, evento en el cual se debe anexar junto con la carta de presentación de la oferta, copia del poder con presentación personal por tratarse de un poder especial, donde se especifique que se otorga poder para presentar la oferta y/o participar en todo el proceso de selección y/o suscribir el contrato, La firma de la carta de presentación por parte del proponente, implica el conocimiento y obligatoriedad de todos los documentos que componen la oferta. DE ACUERDO CON EL NUMERAL 3.1.1. ANEXO COMPLEMENTARIO DE PLIEGO DE CONDICIONES</t>
    </r>
  </si>
  <si>
    <t>LA ANE consultará directamente en el perfil del oferente (proveedor) registrado en la página del SECOP II, el Certificado de Existencia y Representación legal: a) Que esté constituido legalmente; b) Que el objeto social esté relacionado con el objeto del presente proceso; c) Los representantes legales de la misma; d) Las facultades del representante legal; e) La duración, la cual no podrá ser inferior al plazo de ejecución del contrato y un (1) año más, de conformidad con lo dispuesto en el artículo 6 de la Ley 80 de 1993. DE ACUERDO AL NUMERAL 3.1.3. ANEXO COMPLEMENTARIO DE PLIEGO DE CONDICIONES</t>
  </si>
  <si>
    <t>Aportar certificación en la que se acredite el pago de los aportes de sus empleados a los Sistemas de Salud, Riesgos Laborales, Pensiones y aportes a las Cajas de Compensación Familiar, Instituto Colombiano de Bienestar Familiar y Servicio Nacional de Aprendizaje SENA, efectuados dentro de los seis (6) meses anteriores a la presentación de la oferta, mediante certificación expedida por el revisor fiscal, cuando la Ley así lo exija, o por el representante legal (Artículo 50 Ley 789 de 2002). DE ACUERDO AL NUMERAL 3.1.7. ANEXO COMPLEMENTARIO DE PLIEGO DE CONDICIONES</t>
  </si>
  <si>
    <t>Si el proponente es colombiano o extranjero con sucursal o domicilio en Colombia, con la propuesta deberá aportar el Registro Único Tributario (RUT) actualizado. DE ACUERDO AL NUMERAL 3.1.8. ANEXO COMPLEMENTARIO DE PLIEGO DE CONDICIONES</t>
  </si>
  <si>
    <t>Para los efectos del Código Nacional de Policía, la Entidad hará la verificación en el Sistema Registro Nacional de Medidas Correctivas RNMC de la Policía Nacional del Representante legal, en caso de personas jurídicas y/o integrantes de consorcio o unión temporal, o del proponente persona natural. DE ACUERDO AL NUMERAL 3.1.12. ANEXO COMPLEMENTARIO DE PLIEGO DE CONDICIONES</t>
  </si>
  <si>
    <t>El proponente, persona natural, o el representante legal del proponente persona jurídica o el representante legal del consorcio o unión temporal, así como cada integrante de la estructura plural (representante legal o persona natural) deberá aportar el certificado, vigente, que acredite su condición de deudor o no alimentario moroso - Certificado REDAM.  DE ACUERDO AL NUMERAL 3.1.13. ANEXO COMPLEMENTARIO DE PLIEGO DE CONDICIONES</t>
  </si>
  <si>
    <t>Garantía de seriedad de la propuesta. DE ACUERDO AL NUMERAL 2.3. ANEXO COMPLEMENTARIO DE PLIEGO DE CONDICIONES</t>
  </si>
  <si>
    <t>OTROS DOCUMENTOS</t>
  </si>
  <si>
    <t>Hola de vida de función pública</t>
  </si>
  <si>
    <t>Índice de Liquidez: Activo Corriente/Pasivo Corriente &gt; 1.07</t>
  </si>
  <si>
    <t xml:space="preserve"> Nivel de endeudamiento =Total Pasivos /Total Activos ≤ 0.80</t>
  </si>
  <si>
    <r>
      <t xml:space="preserve">Para acreditar la experiencia conforme con lo establecido en el numeral 1° del artículo 2.2.1.1.1.5.3 del Decreto 1082 de 2015, el proponente deberá presentar </t>
    </r>
    <r>
      <rPr>
        <b/>
        <sz val="10"/>
        <color theme="1" tint="0.249977111117893"/>
        <rFont val="Verdana"/>
        <family val="2"/>
      </rPr>
      <t>tres (3) contratos ejecutados y reportados en el Registro Único de Proponentes</t>
    </r>
    <r>
      <rPr>
        <sz val="10"/>
        <color theme="1" tint="0.249977111117893"/>
        <rFont val="Verdana"/>
        <family val="2"/>
      </rPr>
      <t xml:space="preserve"> de la Cámara de Comercio, que cumplan las siguientes condiciones:
</t>
    </r>
    <r>
      <rPr>
        <b/>
        <sz val="10"/>
        <color theme="1" tint="0.249977111117893"/>
        <rFont val="Verdana"/>
        <family val="2"/>
      </rPr>
      <t>a. Valor:</t>
    </r>
    <r>
      <rPr>
        <sz val="10"/>
        <color theme="1" tint="0.249977111117893"/>
        <rFont val="Verdana"/>
        <family val="2"/>
      </rPr>
      <t xml:space="preserve"> La sumatoria de los contratos deberá ser igual o superior al 100% del presupuesto oficial, expresado en salarios mínimos legales mensuales vigentes.
b.</t>
    </r>
    <r>
      <rPr>
        <b/>
        <sz val="10"/>
        <color theme="1" tint="0.249977111117893"/>
        <rFont val="Verdana"/>
        <family val="2"/>
      </rPr>
      <t xml:space="preserve"> Estado de los contratos</t>
    </r>
    <r>
      <rPr>
        <sz val="10"/>
        <color theme="1" tint="0.249977111117893"/>
        <rFont val="Verdana"/>
        <family val="2"/>
      </rPr>
      <t>: Totalmente ejecutado a la fecha del cierre del proceso de selección.
c</t>
    </r>
    <r>
      <rPr>
        <b/>
        <sz val="10"/>
        <color theme="1" tint="0.249977111117893"/>
        <rFont val="Verdana"/>
        <family val="2"/>
      </rPr>
      <t>. Certificar experiencia en los Códigos de Clasificación de Bienes y Servicio</t>
    </r>
    <r>
      <rPr>
        <sz val="10"/>
        <color theme="1" tint="0.249977111117893"/>
        <rFont val="Verdana"/>
        <family val="2"/>
      </rPr>
      <t>s:11 Cada uno de los contratos debe certificar experiencia en mínimo d</t>
    </r>
    <r>
      <rPr>
        <b/>
        <sz val="10"/>
        <color theme="1" tint="0.249977111117893"/>
        <rFont val="Verdana"/>
        <family val="2"/>
      </rPr>
      <t>os (2) de los código</t>
    </r>
    <r>
      <rPr>
        <sz val="10"/>
        <color theme="1" tint="0.249977111117893"/>
        <rFont val="Verdana"/>
        <family val="2"/>
      </rPr>
      <t xml:space="preserve">s de experiencia planteadas, en la tabla anterior.
d. Los contratos pueden haber sido celebrados con entidades públicas, mixtas, organismos multilaterales, o privados.
e. </t>
    </r>
    <r>
      <rPr>
        <b/>
        <sz val="10"/>
        <color theme="1" tint="0.249977111117893"/>
        <rFont val="Verdana"/>
        <family val="2"/>
      </rPr>
      <t>Porcentaje de participación</t>
    </r>
    <r>
      <rPr>
        <sz val="10"/>
        <color theme="1" tint="0.249977111117893"/>
        <rFont val="Verdana"/>
        <family val="2"/>
      </rPr>
      <t xml:space="preserve"> en caso de consorcios o uniones temporales.</t>
    </r>
  </si>
  <si>
    <r>
      <rPr>
        <b/>
        <sz val="10"/>
        <color theme="1" tint="0.249977111117893"/>
        <rFont val="Verdana"/>
        <family val="2"/>
      </rPr>
      <t>CRITERIOS DIFERENCIALES PARA EMPRENDIMIENTOS Y EMPRESAS DE MUJERES EN EL SISTEMA DE COMPRAS PÚBLICAS</t>
    </r>
    <r>
      <rPr>
        <sz val="10"/>
        <color theme="1" tint="0.249977111117893"/>
        <rFont val="Verdana"/>
        <family val="2"/>
      </rPr>
      <t xml:space="preserve">Se establece como requisito habilitante diferencial, el número de contratos para la acreditación de la experiencia habilitante del proponente. En ese sentido, para el caso de emprendimientos y empresas de mujeres se podrá acreditar la experiencia con MÍNIMO DOS (2) y MÁXIMO CUATRO (4) CERTIFICACIONES, las cuales, en todo caso, deberán cumplir todas las condiciones y parámetros descritos en el numeral 3.3.1. </t>
    </r>
    <r>
      <rPr>
        <b/>
        <sz val="10"/>
        <color theme="1" tint="0.249977111117893"/>
        <rFont val="Verdana"/>
        <family val="2"/>
      </rPr>
      <t xml:space="preserve">VER PUNTO 3.3.1.2 PUNTO A </t>
    </r>
    <r>
      <rPr>
        <sz val="10"/>
        <color theme="1" tint="0.249977111117893"/>
        <rFont val="Verdana"/>
        <family val="2"/>
      </rPr>
      <t>para acreditar este diferencial. El proponente deberá indicar en el formato EXPERIENCIA MÍNIMA HABILITANTE DE PROPONENTE si opta por la acreditación de contratos al tenor del presente criterio diferencial.</t>
    </r>
  </si>
  <si>
    <r>
      <rPr>
        <b/>
        <sz val="10"/>
        <color theme="1" tint="0.249977111117893"/>
        <rFont val="Verdana"/>
        <family val="2"/>
      </rPr>
      <t xml:space="preserve">CRITERIOS DIFERENCIALES PARA MIPYME EN EL SISTEMA DE COMPRAS PÚBLICAS. </t>
    </r>
    <r>
      <rPr>
        <sz val="10"/>
        <color theme="1" tint="0.249977111117893"/>
        <rFont val="Verdana"/>
        <family val="2"/>
      </rPr>
      <t xml:space="preserve">Se establece como requisito habilitante diferencial, el número de contratos para la acreditación de la experiencia habilitante del proponente. En ese sentido, para quienes acrediten su condición de MiPymes, podrán acreditar la experiencia con MÍNIMO 2 y MÁXIMO 4 CERTIFICACIONES DE CONTRATOS, las cuales, en todo caso, deberán cumplir todas las condiciones y parámetros descritos en el numeral 3.3.1. </t>
    </r>
    <r>
      <rPr>
        <b/>
        <sz val="10"/>
        <color theme="1" tint="0.249977111117893"/>
        <rFont val="Verdana"/>
        <family val="2"/>
      </rPr>
      <t>VER PUNTO 3.3.1.2 PUNTO B</t>
    </r>
    <r>
      <rPr>
        <sz val="10"/>
        <color theme="1" tint="0.249977111117893"/>
        <rFont val="Verdana"/>
        <family val="2"/>
      </rPr>
      <t xml:space="preserve"> para acreditar este diferencial. El proponente deberá indicar en el formato EXPERIENCIA MÍNIMA HABILITANTE DE PROPONENTE si opta por la acreditación de contratos al tenor del presente criterio diferencial.</t>
    </r>
  </si>
  <si>
    <r>
      <t xml:space="preserve">El proponente deberá entregar con su propuesta los soportes de la hoja de vida de la persona quien tendría el rol de REALIZADOR AUDIOVISUAL, quien deberá cumplir con las siguientes características mínimas:
•FORMACIÓN ACADÉMICA: Técnico o profesional en fotografía, imagen digital, diseño gráfico, comunicación audiovisual o afines según el SNIES.
•EXPERIENCIA GENERAL: 14 años de experiencia certificada.
• EXPERIENCIA ESPECÍFICA: 5 años de experiencia certificada en el sector TIC relacionada con actividades de fotografía, imagen digital, diseño gráfico o comunicación audiovisual.
</t>
    </r>
    <r>
      <rPr>
        <b/>
        <sz val="10"/>
        <color theme="1" tint="0.249977111117893"/>
        <rFont val="Verdana"/>
        <family val="2"/>
      </rPr>
      <t xml:space="preserve">Para acreditar la formación académica, el proponente deberá presentar los siguientes documentos:
a. Documento de identidad (cédula de ciudadanía, cédula de extranjería o pasaporte)
b. Copia del acta de grado y/o diploma de grado de profesional y/o diploma del programa técnico o tecnológico, según aplique.
c. Copia de la tarjeta profesional (Cuando aplique).
d. Certificación de la vigencia de la matrícula profesional y antecedentes, en caso de que la ley exija este requisito para ejercer la profesión.
e. Copia del documento de convalidación de los títulos obtenidos en el exterior, de conformidad con las disposiciones legales vigentes sobre la materia, según corresponda (Cuando aplique).
</t>
    </r>
    <r>
      <rPr>
        <b/>
        <sz val="10"/>
        <rFont val="Verdana"/>
        <family val="2"/>
      </rPr>
      <t>Para acreditar la experiencia del realizador audiovisual, el proponente deberá allegar certificaciones que deberán contener como mínimo la siguiente información:
a. Nombre o razón social del contratante.
b. Nombre o razón social del contratista.
c. Objeto del contrato, funciones, obligaciones o actividades desempeñadas
d. Fecha de iniciación y de terminación del contrato o plazo del contrato.
e. Firma de la persona que suscribe la certificación y quien debe estar debidamente facultada para expedir la certificación.
VER PUNTO 3.3.3 del ANEXO COMPLEMENTARIO PLIEGO</t>
    </r>
  </si>
  <si>
    <t>x</t>
  </si>
  <si>
    <t>CUMPLE, pues se aporta RUT de la proponente.</t>
  </si>
  <si>
    <t xml:space="preserve">CUMPLE. Se aporta cédula de ciudadanía de la señora Diana Alexandra Calderón Cruz (C.C. 1032362635), quien consta como representan te legal de la proponente. </t>
  </si>
  <si>
    <t xml:space="preserve">CUMPLE. Se aporta documento "Formato 1. CARTA DE PRESENTACION DE LA OFERTA.pdf" firmada por la señora Diana Alexandra Calderón Cruz (C.C. 1032362635) en calidad de representante legal de la proponente, manifestando no encontrarse en causal de inhabilidad, incompatibilidad o conflicto de intereses según lo requerido en el pliego. </t>
  </si>
  <si>
    <t>CUMPLE. Se consultó el RUP vigente en Secop de la proponente, cuya última renovación se realizó el 2024/04/16</t>
  </si>
  <si>
    <t>CUMPLE. Se consultó el certificado de existencia y representación legal de la proponente disponible en Secop, verificando que: 
a) Fue constituido por medio de documento privado de accionista único del 7 de junio de 2018, inscrito el 15 de junio de 2018.
b) El objeto del presente proceso consiste en el monitoreo, seguimiento y análisis de medios de comunicación de la información e insumo de herramientas para el desarrollo de productos comunicacionales para el cumplimiento del quehacer misional de la entidad. De acuerdo con los estudios previos, el fortalecimiento de estos procesos de información se requiere para que los integrantes de la sociedad puedan comprender el papel de la ANE, entre cuyas funciones misionales está el formular y ejecutar programas de investigación, conocimiento y divulgación del espectro radioeléctrico. En tal sentido, las actividades previstas en el objeto social del contratista de "promover la transformación social a partir de procesos de innovación educativa tomando como base las nuevas tecnologías, (...)", y "generar proyectos socioeducativos y/O de incorporación de la educación digital dirigida a niños, jóvenes y adultos para el mejoramiento e impacto en procesos educativos, sociales y comunitarios", así como "realizar eventos  académicos en los cuales se consolide la compilación de producción en investigación educativa y sociual susceptibles de publicación y divulación" y "planear, desarrollar, coordinar y ejecutar programas y proyectos en los diferentes ámbitos de la formación educativa", se encuentra relacionada con el objeto del proceso de contratación. 
c) Consta como representante legal la señora Diana Alexandra Calderón Cruz.
d) Las facultades del representante legal no se encuentran limitadas.
e) La duración de la sociedad es indefinida.</t>
  </si>
  <si>
    <t>DOKUMA. CREATIVIDAD &amp; TECNOLOGÍA SAS NIT. 901189368-5</t>
  </si>
  <si>
    <t>Razón de cobertura de Intereses: Utilidad Operacional/Gastos de Intereses &gt; 1,19 o indeterminado</t>
  </si>
  <si>
    <t>Capital de trabajo: Activo corriente - pasivo corriente &gt; 100% del presupuesto oficial</t>
  </si>
  <si>
    <t>Rentabilidad sobre patrimonio = (Utilidad operacional / Total patrimonio ) ≥ 0,06</t>
  </si>
  <si>
    <t>Rentabilidad sobre activos = (Utilidad Operacional / Total activos)  ≥ 0,02</t>
  </si>
  <si>
    <t xml:space="preserve">CUMPLE. Se consultaron antecedentes de la sociedad y del representante legal que se adjuntarán al expediente. </t>
  </si>
  <si>
    <t>CUMPLE. Se consultó RNMC respecto de la representante legal que se incorporará al expediente. Sin reporte de medidas correctivas.</t>
  </si>
  <si>
    <t>CUMPLE. Se consultaron antecedentes de la sociedad y del representante legal que se adjuntarán al expediente. Sin reporte de inhabilidades.</t>
  </si>
  <si>
    <t xml:space="preserve">CUMPLE. Se aportó REDAM vigente, consultado con éxito y acreditando que la representante legal no se encuentra reportada. </t>
  </si>
  <si>
    <t>Aportado</t>
  </si>
  <si>
    <r>
      <t>La verificación de la experiencia se realizará con base en la información que reporten los proponentes, para lo cual deberá allegar el anexo correspondiente del anexo complementario, y en los respectivos soportes de la información consignada en el mismo. Los proponentes d</t>
    </r>
    <r>
      <rPr>
        <b/>
        <sz val="10"/>
        <color theme="1" tint="0.249977111117893"/>
        <rFont val="Verdana"/>
        <family val="2"/>
      </rPr>
      <t>eben anexar certificaciones de los contratos inscritos ante la Cámara de Comercio y que quieran ser acreditados para demostrar la experiencia exigida</t>
    </r>
    <r>
      <rPr>
        <sz val="10"/>
        <color theme="1" tint="0.249977111117893"/>
        <rFont val="Verdana"/>
        <family val="2"/>
      </rPr>
      <t xml:space="preserve">, las cuales deberá contener como mínimo los siguientes requisitos, así:
a. Nombre o razón social del contratante.
b. Nombre del Contratista a quien se le expide la certificación (este debe hacer parte del consorcio o de la unión temporal, si se trata de un proponente plural).
c. Numero de Contrato (si aplica).
d. Objeto, Actividades, obligaciones o alcance del contrato: Que esté relacionado con actividades de:
</t>
    </r>
    <r>
      <rPr>
        <b/>
        <sz val="10"/>
        <color theme="1" tint="0.249977111117893"/>
        <rFont val="Verdana"/>
        <family val="2"/>
      </rPr>
      <t>a. Monitoreo de medios, o
b. Agencia de medios, o
c. Agencia de publicidad</t>
    </r>
    <r>
      <rPr>
        <sz val="10"/>
        <color theme="1" tint="0.249977111117893"/>
        <rFont val="Verdana"/>
        <family val="2"/>
      </rPr>
      <t xml:space="preserve">
e. Valor total ejecutado del contrato, expresado en pesos colombianos.
f. Plazo de ejecución en años y meses con fechas de inicio y de terminación indicando el día mes y año, de manera que se pueda establecer el tiempo de ejecución. En los casos en los que no se registre la fecha exacta de inicio y finalización, se tomará el último día del respectivo mes como fecha de inicio y el primer día del respectivo mes como fecha de terminación.
g. Fechas de suspensión y reinicio en caso que se haya presentado.
h. Adiciones y prórrogas en caso que hayan presentado.
i. Fecha, firma y cargo del funcionario que expide la certificación. Las certificaciones deberán ser expedidas por el funcionario o autoridad competente de la respectiva entidad pública o privada.
</t>
    </r>
    <r>
      <rPr>
        <b/>
        <sz val="10"/>
        <color theme="1" tint="0.249977111117893"/>
        <rFont val="Verdana"/>
        <family val="2"/>
      </rPr>
      <t>Nota 1:</t>
    </r>
    <r>
      <rPr>
        <sz val="10"/>
        <color theme="1" tint="0.249977111117893"/>
        <rFont val="Verdana"/>
        <family val="2"/>
      </rPr>
      <t xml:space="preserve"> El proponente deberá incluir en el formato EXPERIENCIA MÍNIMA HABILITANTE DE PROPONENTE, el número de consecutivo del reporte del contrato ejecutado en el RUP, lo anterior para efectos de la verificación de la experiencia.
VER PUNTO 3.3.1.3. DEL ANEXO COMPLEMENTARIO</t>
    </r>
  </si>
  <si>
    <r>
      <t>El proponente debe presentar con su propuesta el catálogo o</t>
    </r>
    <r>
      <rPr>
        <b/>
        <sz val="10"/>
        <color theme="1" tint="0.249977111117893"/>
        <rFont val="Verdana"/>
        <family val="2"/>
      </rPr>
      <t xml:space="preserve"> ficha técnica </t>
    </r>
    <r>
      <rPr>
        <sz val="10"/>
        <color theme="1" tint="0.249977111117893"/>
        <rFont val="Verdana"/>
        <family val="2"/>
      </rPr>
      <t xml:space="preserve">donde se evidencie la marca y versión de las siguientes herramientas que son requeridas por la ANE:
</t>
    </r>
    <r>
      <rPr>
        <sz val="10"/>
        <rFont val="Verdana"/>
        <family val="2"/>
      </rPr>
      <t xml:space="preserve">•Plataforma como servicio de herramienta para el monitoreo de medios
• Plataforma como servicio de herramienta para Banco de imágenes
• Plataforma como servicio de herramienta para transmisiones en vivo
• Plataforma como servicio de herramienta de marketing por correo electrónico
</t>
    </r>
    <r>
      <rPr>
        <b/>
        <sz val="10"/>
        <rFont val="Verdana"/>
        <family val="2"/>
      </rPr>
      <t>VER PUNTO 3.3.2. DEL ANEXO COMPLEMENTARIO</t>
    </r>
  </si>
  <si>
    <r>
      <t>El proponente debe allegar</t>
    </r>
    <r>
      <rPr>
        <b/>
        <sz val="10"/>
        <color theme="1" tint="0.249977111117893"/>
        <rFont val="Verdana"/>
        <family val="2"/>
      </rPr>
      <t xml:space="preserve"> carta de compromiso en el formato adjunto</t>
    </r>
    <r>
      <rPr>
        <sz val="10"/>
        <color theme="1" tint="0.249977111117893"/>
        <rFont val="Verdana"/>
        <family val="2"/>
      </rPr>
      <t>, debidamente firmado por el profesional que presenta en su propuesta como realizador audiovisual. Mediante esta se garantizará que hará parte de la ejecución del contrato, durante el plazo de pactado.</t>
    </r>
  </si>
  <si>
    <t>CUMPLE. Solicitó aplicación de diferencial. Cumple de acuerdo con tamaño empresarial que consta en certificado de existencia y RUP "MICROEMPRESA". Además, aportó certificación firmada por represente legal y contadora (con TP, documento de identidad y certificado de vigencia y antecedentes disciplinarios) en pdf "Formato 6. ACREDITACION MIPYME"</t>
  </si>
  <si>
    <t>CUMPLE. Solicitó aplicación de diferencial. Cumple pues más del 50% de participación accionaria del proponente está en cabeza de una mujer. Aporta certificación firmada por representante legal, contadora (con soportes) en documento "Formato 4. CERTIFICACION EMPRENDIMIENTOS Y EMPRESAS DE MUJERES"</t>
  </si>
  <si>
    <t>UI</t>
  </si>
  <si>
    <t>CUMPLE. ADEMÁS APLICA DIFERENCIALES MIPYME Y MUJERES (VER CASILLAS SIGUIENTES).
El proponente diligenció el formato No. 2, con los siguientes contratos, cuya información fue validada por el comité evaluador en el RUP.
1. F-CPS-120 DE 2023 con UNIVERSIDAD DE CUNDINAMARCA - UDEC. Folio 72 RUP
VALOR: 158,99 SMLMV
ESTADO: Ejecutado
UNSPC: Cumple con códigos 80141600 y 82101600
Celebrado con Universidad de Cundinamarca
Porcentaje participación: 100%
2. Contrato sin número. Folio 75 RUP. Fundación Vive Con Bienestar.
Valor: 11,46 SMLMV
ESTADO: Ejecutado
UNSPC: Cumple con códigos 80141600 y 821016
Celebrado con Fundación Vive Con Bienestar
Porcentaje participación 100%
3. Contrato sin número. Folio 45 RUP. Federación de Aseguradores Colombianos FASECOLDA
Valor: 229,36 SMLMV (33,33% = 76,4457 SMLMV) 
Estado: Ejecutado
UNSPC: Cumple con códigos 80141600 y 82101600
Celebrado con FASECOLDA
Porcentaje participación (33,33%)
4. Contrato sin número. Folio 52 RUP. Corporación Colombiana de Investigación Agropecuaria - AGROSAVIA
Valor: 26,73 SMLMV
Estado: Ejecutado
UNSPC: Cumple con códigos 80141600 y 82101600
Celebrado con Corporación Colombiana de Investigación Agropecuaria - AGROSAVIA
Porcentaje de participación 100%</t>
  </si>
  <si>
    <t xml:space="preserve">Aportado. Sin embargo, se solicitará actualizar formato en caso de ser adjudicatario. </t>
  </si>
  <si>
    <t>CUMPLE. La certificación aportada en documento "Certificado aportes agosto.pdf", firmada por la representante legal del proponente, señala bajo la gravedad del juramento que no se encuentra obligada al pago de seguridad social y aportes parafiscales. Teniendo en cuenta la fecha de la certificación (02-ago-2024), que la oferta fue presentada el mismo mes, y a que cualquier tipo de obligación por concepto de seguridad social se haría exigible hasta el día 9° hábil del mes siguiente al laborado (art. 24 D. 1406 de 1999 y art. 2 D. 1670 de 2007), se observa que la certificación estaría vigente</t>
  </si>
  <si>
    <t>CUMPLE. Aporta póliza no. 45-44-101159318 de Seguros del Estado SA, cumpliendo los requisitos del punto 2.3.1 del anexo complementario de pliego de condiciones. 
1. Afianzado y tomador es el proponente con identificación
2. Vigencia. Cumple con 3 meses contados a partir de la fecha de cierre, pues va hasta el 10/12/2024.
3- Valor. Cumple pues garantiza 10% del total de la oferta e incluso la excede. Se constituyó por la suma de $ 23.875.529
4- Objeto: ampara el objeto del proceso.
5-Firma. Se encuentra firmada por el asegurador y el tomador.</t>
  </si>
  <si>
    <r>
      <t>CUMPLE. EL REQUISITO SE VALIDA CON 3 DE LAS 4 CERTIFICACIONES/CONTRATOS APORTADOS</t>
    </r>
    <r>
      <rPr>
        <b/>
        <sz val="10"/>
        <color theme="1" tint="0.249977111117893"/>
        <rFont val="Verdana"/>
        <family val="2"/>
      </rPr>
      <t xml:space="preserve">
1. F-CPS-120 DE 2023 con UNIVERSIDAD DE CUNDINAMARCA - UDEC</t>
    </r>
    <r>
      <rPr>
        <sz val="10"/>
        <color theme="1" tint="0.249977111117893"/>
        <rFont val="Verdana"/>
        <family val="2"/>
      </rPr>
      <t xml:space="preserve">. Aporta: Aceptación de contrato; condiciones generales; otrosís, acta de liquidación)
a. Cuenta con razón social del contrante
b. Cuenta con razón social del contratista.
c. No. de contrato F-CPS-120-2023
d. Señala objeto "CONTRATAR AGENCIA PARA LA GESTIÓN DE LA PUBLICIDAD Y EL MERCADEO DE LA UNIVERSIDAD DE CUNDINAMARCA Y SUS SERVICIOS INSTITUCIONALES." y obligaciones relacionadas con el presente proceso de contratación. 
e. Acta de liquidación señala valor ejecutado ($ 206.692.290)
f. Acta de liquidación señala plazo de ejecución con fechas precisas (18-ago-23 al 8-abr-24)
g. N/A.
h. Incluye otrosís al contrato. 
i) Documentos con firmas de la contratante. 
</t>
    </r>
    <r>
      <rPr>
        <b/>
        <sz val="10"/>
        <color theme="1" tint="0.249977111117893"/>
        <rFont val="Verdana"/>
        <family val="2"/>
      </rPr>
      <t xml:space="preserve">2. Contrato sin número. Fundación Vive Con Bienestar. NO CUMPLE. </t>
    </r>
    <r>
      <rPr>
        <sz val="10"/>
        <color theme="1" tint="0.249977111117893"/>
        <rFont val="Verdana"/>
        <family val="2"/>
      </rPr>
      <t xml:space="preserve">Pues aporta contrato, pero no aporta acta de liquidación; (Ver 3.3.1.3. del anexo complementario pliego de condiciones)
</t>
    </r>
    <r>
      <rPr>
        <b/>
        <sz val="10"/>
        <color theme="1" tint="0.249977111117893"/>
        <rFont val="Verdana"/>
        <family val="2"/>
      </rPr>
      <t>3. Contrato sin número. Federación de Aseguradores Colombianos FASECOLDA. Ejecutado en Unión Temporal. Aporta certificación y contrato con sus otrosís.</t>
    </r>
    <r>
      <rPr>
        <sz val="10"/>
        <color theme="1" tint="0.249977111117893"/>
        <rFont val="Verdana"/>
        <family val="2"/>
      </rPr>
      <t xml:space="preserve">
a. Cuenta con razón social del contrante
b. Cuenta con razón social del contratista y demás miembros de UT.
c. No. de contrato N/A
d. Entre las obligaciones, se encuentra la de "2. Implementar una estrategia de Marketing Digital para involucrar a 2.000 personas de los segmentos
poblacionales definidos por Fasecolda" y la de "6. Diseñar una estrategia de marketing que permita visibilizar el impacto generado por el proyecto", relacionadas con el objeto de este proceso. 
e. Señala valor ejecutado ($ 229.364.000 o 229,36 SMLMV)
f. Sseñala plazo de ejecución con fechas precisas (10-dic-20 al 22-jul-22)
g. N/A.
h. N/A. 
i) Documento con firma de la contratante. 
</t>
    </r>
    <r>
      <rPr>
        <b/>
        <sz val="10"/>
        <color theme="1" tint="0.249977111117893"/>
        <rFont val="Verdana"/>
        <family val="2"/>
      </rPr>
      <t xml:space="preserve">4. Contrato sin número. Corporación Colombiana de Investigación Agropecuaria - AGROSAVIA. Aporta certificación y contrato
a. </t>
    </r>
    <r>
      <rPr>
        <sz val="10"/>
        <color theme="1" tint="0.249977111117893"/>
        <rFont val="Verdana"/>
        <family val="2"/>
      </rPr>
      <t xml:space="preserve">Cuenta con razón social del contrante
b. Cuenta con razón social del contratista y demás miembros de UT.
c. No. de contrato N/A
d. Entre las obligaciones, se encuentra la de adelantar el "diseño, impresión y divulgación y corrección de estilo para diez (10) modelos productivos" de material publicitario. En tal sentido, está relacionada con el objeto de este proceso. 
e. Señala valor ejecutado ($ 25.392.840 y $ 31.009.716 por cada O.C del contrato)
f. Sseñala plazo de ejecución con fechas precisas (30-06-2022 al 23-12-2022 y 13-06-2022 al 02-01-2023 por cada O.C.)
g. N/A.
h. N/A. 
i) Documento con firma de la contratante. </t>
    </r>
  </si>
  <si>
    <t>REALIZADOR AUDIOVISUAL PROPUESTO JOHAN MANUEL CAÑON</t>
  </si>
  <si>
    <t>Contratante</t>
  </si>
  <si>
    <t>Fecha certificación</t>
  </si>
  <si>
    <t>No contrato</t>
  </si>
  <si>
    <t>Total experiencia</t>
  </si>
  <si>
    <t>Observaciones</t>
  </si>
  <si>
    <t>Años</t>
  </si>
  <si>
    <t>Meses</t>
  </si>
  <si>
    <t>Días</t>
  </si>
  <si>
    <t>Agencia Distrital para la Educación Superior, la Ciencia y la Tecnología</t>
  </si>
  <si>
    <t>ATENEA 173 2022</t>
  </si>
  <si>
    <t>ATENEA 175-2023</t>
  </si>
  <si>
    <t>Teveandina LTDA - Canal Trece</t>
  </si>
  <si>
    <t xml:space="preserve">Experiencia TIC. </t>
  </si>
  <si>
    <t>RTVC</t>
  </si>
  <si>
    <t>Contrato</t>
  </si>
  <si>
    <t>69 de 2018</t>
  </si>
  <si>
    <t>191-2019</t>
  </si>
  <si>
    <t>197-2020</t>
  </si>
  <si>
    <t>Ministerio de Cultura</t>
  </si>
  <si>
    <t>2044 de 2021</t>
  </si>
  <si>
    <t>Se acredita experiencia desde la fecha de inicio hasta el 9 de diciembre 2021 de acuerdo con acta de cesión publicada el 10/12/2021 en Secop II, contrato 2044-2021 del proceso MC CPS 759 2021 del Ministerio de Cultura</t>
  </si>
  <si>
    <t>INPEC</t>
  </si>
  <si>
    <t>Aporta contrato</t>
  </si>
  <si>
    <t>349 de 2022</t>
  </si>
  <si>
    <t>Experiencia TIC.  Se confirmó contrato en SECOP I, proceso 22-4-12918748 y en PACO. Además certificación se encontró en proceso CPS-363-2024 del MINCIENCIAS, archivo "Documentos definitivos paquete 1 Johan Manuel Cañón Díaz.pdf" pags 7 y 8</t>
  </si>
  <si>
    <t>108 de 2023</t>
  </si>
  <si>
    <t>Experiencia TIC. Se confirmó contrato en Secop II, CTO-108-2023 acreditando fecha de terminación del contrato 31/12/2023</t>
  </si>
  <si>
    <t>MINISTERIO DE CIENCIAS, TECNOLOGÍA E INNOVACIÓN</t>
  </si>
  <si>
    <t>CONTRATO</t>
  </si>
  <si>
    <t>478-2024</t>
  </si>
  <si>
    <t>CONTABILIZACIÓN DE EXPERIENCIA</t>
  </si>
  <si>
    <t>AÑOS</t>
  </si>
  <si>
    <t>MESES</t>
  </si>
  <si>
    <t>DÍAS</t>
  </si>
  <si>
    <t>TOTAL EXPERIENCIA</t>
  </si>
  <si>
    <t>TOTAL AÑOS EXPERIENCIA</t>
  </si>
  <si>
    <t>EXPERIENCIA TIC (MESES)</t>
  </si>
  <si>
    <t>TOTAL AÑOS EXPERIENCIA TIC</t>
  </si>
  <si>
    <r>
      <t xml:space="preserve">CUMPLE CON SUBSANACIÓN. </t>
    </r>
    <r>
      <rPr>
        <sz val="10"/>
        <color theme="1" tint="0.249977111117893"/>
        <rFont val="Verdana"/>
        <family val="2"/>
      </rPr>
      <t>Con los soportes aportados el 5 de septiembre 2024 del realizador audiovisual JOHAN MANUEL CAÑON DÍAZ, aportando cédula de ciudadanía, acta de grado y diploma técnico profesional en Fotografía e imagen digital, y certificaciones de experiencia aportadas en pdfs "ANX-2024-8001_2.pdf" y "REALIZADOR AUDIOVISUAL.pdf". Ver detalle en pestaña adjunta de este documento "Verificación hoja de vida"</t>
    </r>
  </si>
  <si>
    <t>ADICIONALMENTE EL COMITÉ EVALUADOR CONSTATÓ Y VERIFICÓ LA SIGUIENTE EXPERIENCIA</t>
  </si>
  <si>
    <t xml:space="preserve">Se halló en contrato adjudicado en proceso CPS-363-2024 del Ministerio de Ciencias, en Secop II, se sustenta con acta de terminación anticipada del 7 de julio de 2024 cargada en dicha plataforma. </t>
  </si>
  <si>
    <r>
      <rPr>
        <b/>
        <sz val="10"/>
        <color theme="1" tint="0.249977111117893"/>
        <rFont val="Verdana"/>
        <family val="2"/>
      </rPr>
      <t>CUMPLE CON SUBSANACIÓN</t>
    </r>
    <r>
      <rPr>
        <sz val="10"/>
        <color theme="1" tint="0.249977111117893"/>
        <rFont val="Verdana"/>
        <family val="2"/>
      </rPr>
      <t>. Se aporta la carta de compromiso del profesional propuesto en documento "REALIZADOR AUDIOVISUAL.pdf" aportado con subsanación del 4 de septiembre de 2024.</t>
    </r>
  </si>
  <si>
    <t>No válido, sólo aporta contrato. No fue posible hallarlo en Secop I ni II</t>
  </si>
  <si>
    <r>
      <rPr>
        <b/>
        <sz val="10"/>
        <color theme="1" tint="0.249977111117893"/>
        <rFont val="Verdana"/>
        <family val="2"/>
      </rPr>
      <t>CUMPLE CON SUBSANACIÓN</t>
    </r>
    <r>
      <rPr>
        <sz val="10"/>
        <color theme="1" tint="0.249977111117893"/>
        <rFont val="Verdana"/>
        <family val="2"/>
      </rPr>
      <t>. Con documentos aportados el 4 de septiembre de 2024 "NUEVO PRESENTACION CATALOGO HERRAMIENTAS.pdf" proponiendo las herramientas "GLOBAL NEWS GROUP" - como plataforma de monitoreo y "FREEPIK" como banco de imágenes. 
Finalmente, se procedió a verificar cada una de las herramientas ofrecidas asÍ:
-</t>
    </r>
    <r>
      <rPr>
        <b/>
        <sz val="10"/>
        <color theme="1" tint="0.249977111117893"/>
        <rFont val="Verdana"/>
        <family val="2"/>
      </rPr>
      <t>Plataforma para monitoreo de medios:</t>
    </r>
    <r>
      <rPr>
        <sz val="10"/>
        <color theme="1" tint="0.249977111117893"/>
        <rFont val="Verdana"/>
        <family val="2"/>
      </rPr>
      <t xml:space="preserve"> GLOBAL NEWS GROUP en enlace https://www.globalnewsgroup.com/  
- </t>
    </r>
    <r>
      <rPr>
        <b/>
        <sz val="10"/>
        <color theme="1" tint="0.249977111117893"/>
        <rFont val="Verdana"/>
        <family val="2"/>
      </rPr>
      <t xml:space="preserve">Herramienta para banco de imágenes: </t>
    </r>
    <r>
      <rPr>
        <sz val="10"/>
        <color theme="1" tint="0.249977111117893"/>
        <rFont val="Verdana"/>
        <family val="2"/>
      </rPr>
      <t>Freepik en enlace https://www.freepik.es/
-Herramienta para</t>
    </r>
    <r>
      <rPr>
        <b/>
        <sz val="10"/>
        <color theme="1" tint="0.249977111117893"/>
        <rFont val="Verdana"/>
        <family val="2"/>
      </rPr>
      <t xml:space="preserve"> transmisiones en vivo: </t>
    </r>
    <r>
      <rPr>
        <sz val="10"/>
        <color theme="1" tint="0.249977111117893"/>
        <rFont val="Verdana"/>
        <family val="2"/>
      </rPr>
      <t xml:space="preserve">Streamyard  https://streamyard.com/why-streamyard
-Herramienta para </t>
    </r>
    <r>
      <rPr>
        <b/>
        <sz val="10"/>
        <color theme="1" tint="0.249977111117893"/>
        <rFont val="Verdana"/>
        <family val="2"/>
      </rPr>
      <t>marketing por correo electrónico</t>
    </r>
    <r>
      <rPr>
        <sz val="10"/>
        <color theme="1" tint="0.249977111117893"/>
        <rFont val="Verdana"/>
        <family val="2"/>
      </rPr>
      <t xml:space="preserve"> - BREVO - https://www.brevo.com/es/
Al analizar la información contenida en los enlaces citados, se estableció que las herramientas ofrecidas cumplirían los requerimeintos definidos por la entidad.</t>
    </r>
  </si>
  <si>
    <t>CRITERIO</t>
  </si>
  <si>
    <t>Puntaje máximo</t>
  </si>
  <si>
    <t>Puntaje obtenido</t>
  </si>
  <si>
    <t xml:space="preserve">TOTAL </t>
  </si>
  <si>
    <t>Incluir Drone 4K HD o superior, dentro de las herramientas de trabajo del REALIZADOR AUDIOVISUAL</t>
  </si>
  <si>
    <t>Incluir Micrófonos de sonido profesional y de solapa o superior, dentro de las herramientas de trabajo del REALIZADOR AUDIOVISUAL</t>
  </si>
  <si>
    <t>Oferta económica</t>
  </si>
  <si>
    <t>Apoyo a la industria nacional</t>
  </si>
  <si>
    <t>Criterio diferencial para Empresas o emprendimientos de mujeres</t>
  </si>
  <si>
    <t>Criterio diferencial para MIPYME</t>
  </si>
  <si>
    <t>Cumple con documento aportado "Formato 3. OFRECIMIENTOS TÉCNICOS PARA EL OTORGAMIENTO DE PUNTAJE.pdf"</t>
  </si>
  <si>
    <t>Cumple con documento aportado "Formato 5. APOYO A LA INDUSTRIA NACIONAL.pdf".</t>
  </si>
  <si>
    <t>Cumple con documento aportado en "Formato 6. ACREDITACION MIPYME.pdf". Verificado también el tamaño empresarial con el RUP de la sociedad que la clasifica como "microempresa"</t>
  </si>
  <si>
    <t>CUMPLE. Ver detalle en documento EVALUACION ECONÓMICA que se publica junto con la presente evaluación</t>
  </si>
  <si>
    <t>Cumple con documento aportado "Formato 4. CERTIFICACION EMPRENDIMIENTOS Y EMPRESAS DE MUJERES.pdf" indicando que aplica a CONDICIÓN 1. Se acompaña de certificación expedida por representante legal donde consta la participación accionaria de Diana ALexandra Cruz Calderón (100%) acompañada de la cédula de ciudadanía de la accionista, certificado de existencia y representación legal. Nota. Formato también firmado por contadora Jenny Acosta Gamba (TP 125088-T), se acompaña de documento de identidad, tarjeta profesional y certificado de vigencia de tarjeta y antecedentes disciplinarios vigente de la contadora.</t>
  </si>
  <si>
    <t>Índice Colcap de fecha de cierre (27 ago 2024): 1341,19. Orden 2 impar. Método: Media Geométrica. Se asigna máximo puntaje en razón a que, por tratarse de un solo proponente, la media geométrica es equivalente al valor de la oferta del proponente único. Ver anexo "EVALUACION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</si>
</sst>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_(&quot;$&quot;\ * #,##0.00_);_(&quot;$&quot;\ * \(#,##0.00\);_(&quot;$&quot;\ * &quot;-&quot;??_);_(@_)"/>
    <numFmt numFmtId="166" formatCode="_(* #,##0.00_);_(* \(#,##0.00\);_(* &quot;-&quot;??_);_(@_)"/>
    <numFmt numFmtId="167" formatCode="[$-C0A]General"/>
    <numFmt numFmtId="168" formatCode="#,##0.0"/>
  </numFmts>
  <fonts count="26" x14ac:knownFonts="1">
    <font>
      <sz val="11"/>
      <color theme="1"/>
      <name val="Calibri"/>
      <family val="2"/>
      <scheme val="minor"/>
    </font>
    <font>
      <sz val="11"/>
      <color theme="1"/>
      <name val="Calibri"/>
      <family val="2"/>
      <scheme val="minor"/>
    </font>
    <font>
      <sz val="10"/>
      <color theme="1"/>
      <name val="Calibri"/>
      <family val="2"/>
      <scheme val="minor"/>
    </font>
    <font>
      <sz val="10"/>
      <color rgb="FFFF0000"/>
      <name val="Calibri"/>
      <family val="2"/>
      <scheme val="minor"/>
    </font>
    <font>
      <b/>
      <sz val="10"/>
      <color rgb="FFFF0000"/>
      <name val="Calibri"/>
      <family val="2"/>
      <scheme val="minor"/>
    </font>
    <font>
      <sz val="10"/>
      <name val="Arial"/>
      <family val="2"/>
    </font>
    <font>
      <sz val="11"/>
      <color indexed="8"/>
      <name val="Calibri"/>
      <family val="2"/>
    </font>
    <font>
      <sz val="11"/>
      <color rgb="FF000000"/>
      <name val="Calibri"/>
      <family val="2"/>
    </font>
    <font>
      <sz val="10"/>
      <color theme="1"/>
      <name val="Verdana"/>
      <family val="2"/>
    </font>
    <font>
      <b/>
      <sz val="11"/>
      <color rgb="FF002060"/>
      <name val="Century Gothic"/>
      <family val="2"/>
    </font>
    <font>
      <b/>
      <sz val="10"/>
      <color rgb="FF002060"/>
      <name val="Century Gothic"/>
      <family val="2"/>
    </font>
    <font>
      <sz val="10"/>
      <color rgb="FF002060"/>
      <name val="Century Gothic"/>
      <family val="2"/>
    </font>
    <font>
      <b/>
      <sz val="20"/>
      <color rgb="FF0070C0"/>
      <name val="Century Gothic"/>
      <family val="2"/>
    </font>
    <font>
      <b/>
      <sz val="11"/>
      <color theme="1" tint="0.249977111117893"/>
      <name val="Verdana"/>
      <family val="2"/>
    </font>
    <font>
      <sz val="10"/>
      <color theme="1" tint="0.249977111117893"/>
      <name val="Verdana"/>
      <family val="2"/>
    </font>
    <font>
      <b/>
      <sz val="9"/>
      <color theme="1" tint="0.249977111117893"/>
      <name val="Verdana"/>
      <family val="2"/>
    </font>
    <font>
      <b/>
      <sz val="10"/>
      <color theme="1" tint="0.249977111117893"/>
      <name val="Verdana"/>
      <family val="2"/>
    </font>
    <font>
      <b/>
      <sz val="11"/>
      <color theme="0"/>
      <name val="Verdana"/>
      <family val="2"/>
    </font>
    <font>
      <sz val="11"/>
      <color theme="0"/>
      <name val="Verdana"/>
      <family val="2"/>
    </font>
    <font>
      <sz val="10"/>
      <name val="Verdana"/>
      <family val="2"/>
    </font>
    <font>
      <b/>
      <sz val="10"/>
      <name val="Verdana"/>
      <family val="2"/>
    </font>
    <font>
      <b/>
      <sz val="11"/>
      <color theme="1"/>
      <name val="Calibri"/>
      <family val="2"/>
      <scheme val="minor"/>
    </font>
    <font>
      <b/>
      <sz val="10"/>
      <color theme="1"/>
      <name val="Calibri"/>
      <family val="2"/>
      <scheme val="minor"/>
    </font>
    <font>
      <b/>
      <sz val="10"/>
      <color theme="0"/>
      <name val="Century Gothic"/>
      <family val="2"/>
    </font>
    <font>
      <b/>
      <sz val="9"/>
      <color rgb="FF000000"/>
      <name val="Tahoma"/>
      <family val="2"/>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E8A046"/>
        <bgColor indexed="64"/>
      </patternFill>
    </fill>
    <fill>
      <patternFill patternType="solid">
        <fgColor rgb="FF92D050"/>
        <bgColor indexed="64"/>
      </patternFill>
    </fill>
    <fill>
      <patternFill patternType="solid">
        <fgColor rgb="FFFFFF00"/>
        <bgColor indexed="64"/>
      </patternFill>
    </fill>
  </fills>
  <borders count="33">
    <border>
      <left/>
      <right/>
      <top/>
      <bottom/>
      <diagonal/>
    </border>
    <border>
      <left style="thin">
        <color rgb="FFEA9E4A"/>
      </left>
      <right style="thin">
        <color rgb="FFEA9E4A"/>
      </right>
      <top style="thin">
        <color rgb="FFEA9E4A"/>
      </top>
      <bottom style="thin">
        <color rgb="FFEA9E4A"/>
      </bottom>
      <diagonal/>
    </border>
    <border>
      <left style="thin">
        <color theme="0"/>
      </left>
      <right style="thin">
        <color theme="0"/>
      </right>
      <top style="thin">
        <color theme="0"/>
      </top>
      <bottom style="thin">
        <color theme="0"/>
      </bottom>
      <diagonal/>
    </border>
    <border>
      <left style="thin">
        <color rgb="FFEA9E4A"/>
      </left>
      <right style="thin">
        <color rgb="FFEA9E4A"/>
      </right>
      <top/>
      <bottom style="thin">
        <color rgb="FFEA9E4A"/>
      </bottom>
      <diagonal/>
    </border>
    <border>
      <left style="thin">
        <color rgb="FFE8A046"/>
      </left>
      <right style="thin">
        <color rgb="FFE8A046"/>
      </right>
      <top/>
      <bottom style="thin">
        <color rgb="FFE8A046"/>
      </bottom>
      <diagonal/>
    </border>
    <border>
      <left style="thin">
        <color theme="0"/>
      </left>
      <right style="thin">
        <color theme="0"/>
      </right>
      <top/>
      <bottom style="thin">
        <color theme="0"/>
      </bottom>
      <diagonal/>
    </border>
    <border>
      <left style="thin">
        <color rgb="FFE8A046"/>
      </left>
      <right/>
      <top style="thin">
        <color rgb="FFE8A046"/>
      </top>
      <bottom style="thin">
        <color rgb="FFE8A046"/>
      </bottom>
      <diagonal/>
    </border>
    <border>
      <left/>
      <right/>
      <top style="thin">
        <color rgb="FFE8A046"/>
      </top>
      <bottom style="thin">
        <color rgb="FFE8A046"/>
      </bottom>
      <diagonal/>
    </border>
    <border>
      <left/>
      <right style="thin">
        <color rgb="FFE8A046"/>
      </right>
      <top style="thin">
        <color rgb="FFE8A046"/>
      </top>
      <bottom style="thin">
        <color rgb="FFE8A046"/>
      </bottom>
      <diagonal/>
    </border>
    <border>
      <left style="thin">
        <color rgb="FFEA9E4A"/>
      </left>
      <right style="thin">
        <color rgb="FFEA9E4A"/>
      </right>
      <top style="thin">
        <color rgb="FFEA9E4A"/>
      </top>
      <bottom/>
      <diagonal/>
    </border>
    <border>
      <left style="thin">
        <color rgb="FFEA9E4A"/>
      </left>
      <right style="thin">
        <color rgb="FFEA9E4A"/>
      </right>
      <top/>
      <bottom/>
      <diagonal/>
    </border>
    <border>
      <left style="thin">
        <color rgb="FFEA9E4A"/>
      </left>
      <right/>
      <top style="thin">
        <color rgb="FFEA9E4A"/>
      </top>
      <bottom style="thin">
        <color rgb="FFEA9E4A"/>
      </bottom>
      <diagonal/>
    </border>
    <border>
      <left/>
      <right style="thin">
        <color rgb="FFEA9E4A"/>
      </right>
      <top style="thin">
        <color rgb="FFEA9E4A"/>
      </top>
      <bottom style="thin">
        <color rgb="FFEA9E4A"/>
      </bottom>
      <diagonal/>
    </border>
    <border>
      <left style="thin">
        <color rgb="FFFFC000"/>
      </left>
      <right style="thin">
        <color rgb="FFFFC000"/>
      </right>
      <top style="thin">
        <color rgb="FFFFC000"/>
      </top>
      <bottom style="thin">
        <color rgb="FFFFC000"/>
      </bottom>
      <diagonal/>
    </border>
    <border>
      <left style="thin">
        <color rgb="FFFFC000"/>
      </left>
      <right/>
      <top/>
      <bottom/>
      <diagonal/>
    </border>
    <border>
      <left style="thin">
        <color rgb="FFEA9E4A"/>
      </left>
      <right style="thin">
        <color rgb="FFFFC000"/>
      </right>
      <top style="thin">
        <color rgb="FFEA9E4A"/>
      </top>
      <bottom/>
      <diagonal/>
    </border>
    <border>
      <left/>
      <right style="thin">
        <color rgb="FFFFC000"/>
      </right>
      <top style="thin">
        <color rgb="FFFFC000"/>
      </top>
      <bottom/>
      <diagonal/>
    </border>
    <border>
      <left/>
      <right style="thin">
        <color rgb="FFFFC000"/>
      </right>
      <top/>
      <bottom style="thin">
        <color rgb="FFEA9E4A"/>
      </bottom>
      <diagonal/>
    </border>
    <border>
      <left style="thin">
        <color rgb="FFE8A046"/>
      </left>
      <right style="thin">
        <color rgb="FFE8A046"/>
      </right>
      <top style="thin">
        <color rgb="FFE8A046"/>
      </top>
      <bottom/>
      <diagonal/>
    </border>
    <border>
      <left style="thin">
        <color rgb="FFE8A046"/>
      </left>
      <right style="thin">
        <color rgb="FFE8A046"/>
      </right>
      <top style="thin">
        <color rgb="FFE8A046"/>
      </top>
      <bottom style="thin">
        <color indexed="64"/>
      </bottom>
      <diagonal/>
    </border>
    <border>
      <left style="thin">
        <color rgb="FFE8A046"/>
      </left>
      <right style="thin">
        <color rgb="FFE8A046"/>
      </right>
      <top style="thin">
        <color indexed="64"/>
      </top>
      <bottom style="thin">
        <color rgb="FFE8A046"/>
      </bottom>
      <diagonal/>
    </border>
    <border>
      <left style="thin">
        <color rgb="FFEA9E4A"/>
      </left>
      <right/>
      <top/>
      <bottom/>
      <diagonal/>
    </border>
    <border>
      <left/>
      <right style="thin">
        <color rgb="FFEA9E4A"/>
      </right>
      <top/>
      <bottom/>
      <diagonal/>
    </border>
    <border>
      <left style="thin">
        <color rgb="FFEA9E4A"/>
      </left>
      <right/>
      <top style="thin">
        <color rgb="FFEA9E4A"/>
      </top>
      <bottom/>
      <diagonal/>
    </border>
    <border>
      <left/>
      <right style="thin">
        <color rgb="FFEA9E4A"/>
      </right>
      <top style="thin">
        <color rgb="FFEA9E4A"/>
      </top>
      <bottom/>
      <diagonal/>
    </border>
    <border>
      <left style="thin">
        <color rgb="FFEA9E4A"/>
      </left>
      <right/>
      <top/>
      <bottom style="thin">
        <color rgb="FFEA9E4A"/>
      </bottom>
      <diagonal/>
    </border>
    <border>
      <left/>
      <right style="thin">
        <color rgb="FFEA9E4A"/>
      </right>
      <top/>
      <bottom style="thin">
        <color rgb="FFEA9E4A"/>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diagonal/>
    </border>
    <border>
      <left style="thin">
        <color rgb="FFE8A046"/>
      </left>
      <right style="thin">
        <color rgb="FFE8A046"/>
      </right>
      <top style="thin">
        <color rgb="FFE8A046"/>
      </top>
      <bottom style="thin">
        <color rgb="FFE8A046"/>
      </bottom>
      <diagonal/>
    </border>
  </borders>
  <cellStyleXfs count="13">
    <xf numFmtId="0" fontId="0" fillId="0" borderId="0"/>
    <xf numFmtId="165" fontId="1" fillId="0" borderId="0" applyFont="0" applyFill="0" applyBorder="0" applyAlignment="0" applyProtection="0"/>
    <xf numFmtId="164" fontId="6" fillId="0" borderId="0" applyFont="0" applyFill="0" applyBorder="0" applyAlignment="0" applyProtection="0"/>
    <xf numFmtId="0" fontId="5" fillId="0" borderId="0"/>
    <xf numFmtId="0" fontId="5" fillId="0" borderId="0"/>
    <xf numFmtId="0" fontId="5" fillId="0" borderId="0"/>
    <xf numFmtId="0" fontId="1" fillId="0" borderId="0"/>
    <xf numFmtId="165" fontId="1" fillId="0" borderId="0" applyFont="0" applyFill="0" applyBorder="0" applyAlignment="0" applyProtection="0"/>
    <xf numFmtId="166" fontId="1" fillId="0" borderId="0" applyFont="0" applyFill="0" applyBorder="0" applyAlignment="0" applyProtection="0"/>
    <xf numFmtId="0" fontId="5" fillId="0" borderId="0"/>
    <xf numFmtId="167" fontId="7" fillId="0" borderId="0" applyBorder="0" applyProtection="0"/>
    <xf numFmtId="49" fontId="8" fillId="0" borderId="0" applyFill="0" applyBorder="0" applyProtection="0">
      <alignment horizontal="left" vertical="center"/>
    </xf>
    <xf numFmtId="166" fontId="5" fillId="0" borderId="0" applyFont="0" applyFill="0" applyBorder="0" applyAlignment="0" applyProtection="0"/>
  </cellStyleXfs>
  <cellXfs count="103">
    <xf numFmtId="0" fontId="0" fillId="0" borderId="0" xfId="0"/>
    <xf numFmtId="0" fontId="2" fillId="0" borderId="0" xfId="0" applyFont="1"/>
    <xf numFmtId="0" fontId="3" fillId="0" borderId="0" xfId="0" applyFont="1"/>
    <xf numFmtId="165" fontId="3" fillId="0" borderId="0" xfId="1" applyFont="1" applyFill="1"/>
    <xf numFmtId="0" fontId="4" fillId="0" borderId="0" xfId="0" applyFont="1"/>
    <xf numFmtId="0" fontId="11" fillId="0" borderId="0" xfId="0" applyFont="1" applyAlignment="1">
      <alignment horizontal="left" vertical="center" wrapText="1"/>
    </xf>
    <xf numFmtId="0" fontId="11" fillId="0" borderId="0" xfId="0" applyFont="1"/>
    <xf numFmtId="0" fontId="10" fillId="0" borderId="0" xfId="0" applyFont="1"/>
    <xf numFmtId="0" fontId="14" fillId="0" borderId="1" xfId="0" applyFont="1" applyBorder="1" applyAlignment="1">
      <alignment horizontal="center" vertical="center"/>
    </xf>
    <xf numFmtId="0" fontId="15" fillId="0" borderId="1" xfId="0" applyFont="1" applyBorder="1" applyAlignment="1">
      <alignment horizontal="center" vertical="center" wrapText="1"/>
    </xf>
    <xf numFmtId="0" fontId="14" fillId="0" borderId="1" xfId="0" applyFont="1" applyBorder="1" applyAlignment="1">
      <alignment horizontal="justify" vertical="center"/>
    </xf>
    <xf numFmtId="49" fontId="14" fillId="0" borderId="1" xfId="0" applyNumberFormat="1" applyFont="1" applyBorder="1" applyAlignment="1">
      <alignment horizontal="center" vertical="center" wrapText="1"/>
    </xf>
    <xf numFmtId="49" fontId="14" fillId="2" borderId="1" xfId="0" applyNumberFormat="1" applyFont="1" applyFill="1" applyBorder="1" applyAlignment="1">
      <alignment horizontal="center" vertical="center" wrapText="1"/>
    </xf>
    <xf numFmtId="0" fontId="14" fillId="0" borderId="3" xfId="0" applyFont="1" applyBorder="1" applyAlignment="1">
      <alignment horizontal="center" vertical="center"/>
    </xf>
    <xf numFmtId="0" fontId="17" fillId="3" borderId="2" xfId="0" applyFont="1" applyFill="1" applyBorder="1" applyAlignment="1">
      <alignment horizontal="center" vertical="center"/>
    </xf>
    <xf numFmtId="0" fontId="9" fillId="2" borderId="6" xfId="0" applyFont="1" applyFill="1" applyBorder="1" applyAlignment="1">
      <alignment horizontal="center" vertical="center" wrapText="1"/>
    </xf>
    <xf numFmtId="0" fontId="12" fillId="2" borderId="7" xfId="0" applyFont="1" applyFill="1" applyBorder="1" applyAlignment="1">
      <alignment vertical="center" wrapText="1"/>
    </xf>
    <xf numFmtId="0" fontId="14" fillId="0" borderId="3" xfId="0" applyFont="1" applyBorder="1" applyAlignment="1">
      <alignment horizontal="justify" vertical="center"/>
    </xf>
    <xf numFmtId="0" fontId="14" fillId="0" borderId="1" xfId="0" applyFont="1" applyBorder="1" applyAlignment="1">
      <alignment horizontal="justify" vertical="center" wrapText="1"/>
    </xf>
    <xf numFmtId="49" fontId="14" fillId="0" borderId="10" xfId="0" applyNumberFormat="1" applyFont="1" applyBorder="1" applyAlignment="1">
      <alignment horizontal="center" vertical="center" wrapText="1"/>
    </xf>
    <xf numFmtId="0" fontId="14" fillId="0" borderId="9" xfId="0" applyFont="1" applyBorder="1" applyAlignment="1">
      <alignment horizontal="center" vertical="center"/>
    </xf>
    <xf numFmtId="0" fontId="14" fillId="0" borderId="9" xfId="0" applyFont="1" applyBorder="1" applyAlignment="1">
      <alignment vertical="center"/>
    </xf>
    <xf numFmtId="0" fontId="2" fillId="0" borderId="13" xfId="0" applyFont="1" applyBorder="1" applyAlignment="1">
      <alignment vertical="center"/>
    </xf>
    <xf numFmtId="0" fontId="2" fillId="0" borderId="14" xfId="0" applyFont="1" applyBorder="1"/>
    <xf numFmtId="0" fontId="14" fillId="0" borderId="15" xfId="0" applyFont="1" applyBorder="1" applyAlignment="1">
      <alignment vertical="center"/>
    </xf>
    <xf numFmtId="0" fontId="8" fillId="0" borderId="0" xfId="0" applyFont="1" applyAlignment="1">
      <alignment vertical="center" wrapText="1"/>
    </xf>
    <xf numFmtId="49" fontId="16" fillId="0" borderId="1" xfId="0" applyNumberFormat="1" applyFont="1" applyBorder="1" applyAlignment="1">
      <alignment horizontal="center" vertical="center" wrapText="1"/>
    </xf>
    <xf numFmtId="0" fontId="21" fillId="0" borderId="30" xfId="0" applyFont="1" applyBorder="1" applyAlignment="1">
      <alignment vertical="center" wrapText="1"/>
    </xf>
    <xf numFmtId="0" fontId="21" fillId="0" borderId="30" xfId="0" applyFont="1" applyBorder="1"/>
    <xf numFmtId="0" fontId="0" fillId="0" borderId="30" xfId="0" applyBorder="1" applyAlignment="1">
      <alignment wrapText="1"/>
    </xf>
    <xf numFmtId="15" fontId="0" fillId="0" borderId="30" xfId="0" applyNumberFormat="1" applyBorder="1" applyAlignment="1">
      <alignment wrapText="1"/>
    </xf>
    <xf numFmtId="0" fontId="21" fillId="0" borderId="30" xfId="0" applyFont="1" applyBorder="1" applyAlignment="1">
      <alignment wrapText="1"/>
    </xf>
    <xf numFmtId="1" fontId="0" fillId="0" borderId="30" xfId="0" applyNumberFormat="1" applyBorder="1" applyAlignment="1">
      <alignment wrapText="1"/>
    </xf>
    <xf numFmtId="0" fontId="0" fillId="5" borderId="30" xfId="0" applyFill="1" applyBorder="1" applyAlignment="1">
      <alignment wrapText="1"/>
    </xf>
    <xf numFmtId="0" fontId="22" fillId="0" borderId="30" xfId="0" applyFont="1" applyBorder="1" applyAlignment="1">
      <alignment wrapText="1"/>
    </xf>
    <xf numFmtId="0" fontId="0" fillId="0" borderId="30" xfId="0" applyBorder="1" applyAlignment="1">
      <alignment horizontal="center" wrapText="1"/>
    </xf>
    <xf numFmtId="0" fontId="0" fillId="0" borderId="29" xfId="0" applyBorder="1" applyAlignment="1">
      <alignment wrapText="1"/>
    </xf>
    <xf numFmtId="0" fontId="0" fillId="0" borderId="0" xfId="0" applyAlignment="1">
      <alignment wrapText="1"/>
    </xf>
    <xf numFmtId="0" fontId="23" fillId="3" borderId="31" xfId="0" applyFont="1" applyFill="1" applyBorder="1" applyAlignment="1" applyProtection="1">
      <alignment horizontal="center" vertical="center" wrapText="1"/>
      <protection locked="0"/>
    </xf>
    <xf numFmtId="0" fontId="11" fillId="0" borderId="32" xfId="0" applyFont="1" applyBorder="1" applyAlignment="1">
      <alignment horizontal="center" vertical="center"/>
    </xf>
    <xf numFmtId="0" fontId="11" fillId="0" borderId="32" xfId="0" applyFont="1" applyBorder="1" applyAlignment="1">
      <alignment horizontal="center" vertical="center" wrapText="1"/>
    </xf>
    <xf numFmtId="3" fontId="11" fillId="0" borderId="32" xfId="0" applyNumberFormat="1" applyFont="1" applyBorder="1" applyAlignment="1">
      <alignment horizontal="center" vertical="center"/>
    </xf>
    <xf numFmtId="0" fontId="2" fillId="0" borderId="0" xfId="0" applyFont="1" applyAlignment="1">
      <alignment horizontal="center" vertical="center"/>
    </xf>
    <xf numFmtId="3" fontId="11" fillId="0" borderId="32" xfId="0" applyNumberFormat="1" applyFont="1" applyBorder="1" applyAlignment="1">
      <alignment horizontal="center" vertical="center" wrapText="1"/>
    </xf>
    <xf numFmtId="168" fontId="11" fillId="0" borderId="32" xfId="0" applyNumberFormat="1" applyFont="1" applyBorder="1" applyAlignment="1">
      <alignment horizontal="center" vertical="center"/>
    </xf>
    <xf numFmtId="3" fontId="11" fillId="0" borderId="18" xfId="0" applyNumberFormat="1" applyFont="1" applyBorder="1" applyAlignment="1">
      <alignment horizontal="center" vertical="center"/>
    </xf>
    <xf numFmtId="3" fontId="11" fillId="0" borderId="4" xfId="0" applyNumberFormat="1" applyFont="1" applyBorder="1" applyAlignment="1">
      <alignment horizontal="center" vertical="center"/>
    </xf>
    <xf numFmtId="0" fontId="13" fillId="2" borderId="7"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vertical="center" wrapText="1"/>
    </xf>
    <xf numFmtId="49" fontId="14" fillId="0" borderId="1" xfId="0" applyNumberFormat="1" applyFont="1" applyBorder="1" applyAlignment="1">
      <alignment horizontal="left" vertical="center" wrapText="1"/>
    </xf>
    <xf numFmtId="0" fontId="17" fillId="3" borderId="2" xfId="0" applyFont="1" applyFill="1" applyBorder="1" applyAlignment="1">
      <alignment horizontal="center" vertical="center"/>
    </xf>
    <xf numFmtId="0" fontId="18" fillId="3" borderId="2" xfId="0" applyFont="1" applyFill="1" applyBorder="1" applyAlignment="1">
      <alignment horizontal="center" vertical="center"/>
    </xf>
    <xf numFmtId="0" fontId="17" fillId="3" borderId="5" xfId="0" applyFont="1" applyFill="1" applyBorder="1" applyAlignment="1">
      <alignment horizontal="center" vertical="center"/>
    </xf>
    <xf numFmtId="0" fontId="14" fillId="0" borderId="1" xfId="0" applyFont="1" applyBorder="1" applyAlignment="1">
      <alignment horizontal="center" vertical="top" wrapText="1"/>
    </xf>
    <xf numFmtId="0" fontId="14" fillId="2" borderId="1" xfId="0" applyFont="1" applyFill="1" applyBorder="1" applyAlignment="1">
      <alignment horizontal="center" vertical="top"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7" xfId="0"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3" xfId="0" applyFont="1" applyBorder="1" applyAlignment="1">
      <alignment horizontal="center" vertical="center"/>
    </xf>
    <xf numFmtId="0" fontId="14" fillId="0" borderId="18" xfId="0" applyFont="1" applyBorder="1" applyAlignment="1">
      <alignment horizontal="center" vertical="center"/>
    </xf>
    <xf numFmtId="0" fontId="14" fillId="0" borderId="4" xfId="0" applyFont="1" applyBorder="1" applyAlignment="1">
      <alignment horizontal="center" vertical="center"/>
    </xf>
    <xf numFmtId="0" fontId="23" fillId="3" borderId="31" xfId="0" applyFont="1" applyFill="1" applyBorder="1" applyAlignment="1" applyProtection="1">
      <alignment horizontal="center" vertical="center"/>
      <protection locked="0"/>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11" xfId="0" applyFont="1" applyBorder="1" applyAlignment="1">
      <alignment horizontal="center" vertical="center" wrapText="1"/>
    </xf>
    <xf numFmtId="0" fontId="14" fillId="0" borderId="12"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24" xfId="0" applyFont="1" applyBorder="1" applyAlignment="1">
      <alignment horizontal="center" vertical="center" wrapText="1"/>
    </xf>
    <xf numFmtId="0" fontId="15" fillId="0" borderId="21"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5" xfId="0" applyFont="1" applyBorder="1" applyAlignment="1">
      <alignment horizontal="center" vertical="center" wrapText="1"/>
    </xf>
    <xf numFmtId="0" fontId="15" fillId="0" borderId="26" xfId="0" applyFont="1" applyBorder="1" applyAlignment="1">
      <alignment horizontal="center" vertical="center" wrapText="1"/>
    </xf>
    <xf numFmtId="0" fontId="16" fillId="0" borderId="1" xfId="0" applyFont="1" applyBorder="1" applyAlignment="1">
      <alignment horizontal="center" vertical="center"/>
    </xf>
    <xf numFmtId="0" fontId="14" fillId="2" borderId="11" xfId="0" applyFont="1" applyFill="1" applyBorder="1" applyAlignment="1">
      <alignment horizontal="center" vertical="top" wrapText="1"/>
    </xf>
    <xf numFmtId="0" fontId="14" fillId="2" borderId="12" xfId="0" applyFont="1" applyFill="1" applyBorder="1" applyAlignment="1">
      <alignment horizontal="center" vertical="top" wrapText="1"/>
    </xf>
    <xf numFmtId="0" fontId="14" fillId="0" borderId="3" xfId="0" applyFont="1" applyBorder="1" applyAlignment="1">
      <alignment horizontal="center" vertical="center"/>
    </xf>
    <xf numFmtId="0" fontId="15" fillId="0" borderId="1"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2" xfId="0" applyFont="1" applyBorder="1" applyAlignment="1">
      <alignment horizontal="center" vertical="center"/>
    </xf>
    <xf numFmtId="0" fontId="11" fillId="0" borderId="32" xfId="0" applyFont="1" applyBorder="1" applyAlignment="1" applyProtection="1">
      <alignment horizontal="center" vertical="center"/>
      <protection locked="0"/>
    </xf>
    <xf numFmtId="0" fontId="11" fillId="0" borderId="6"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21" fillId="0" borderId="27" xfId="0" applyFont="1" applyBorder="1" applyAlignment="1">
      <alignment horizontal="center" wrapText="1"/>
    </xf>
    <xf numFmtId="0" fontId="21" fillId="0" borderId="28" xfId="0" applyFont="1" applyBorder="1" applyAlignment="1">
      <alignment horizontal="center" wrapText="1"/>
    </xf>
    <xf numFmtId="0" fontId="21" fillId="0" borderId="29" xfId="0" applyFont="1" applyBorder="1" applyAlignment="1">
      <alignment horizontal="center" wrapText="1"/>
    </xf>
    <xf numFmtId="0" fontId="0" fillId="4" borderId="27" xfId="0" applyFill="1" applyBorder="1" applyAlignment="1">
      <alignment horizontal="center" wrapText="1"/>
    </xf>
    <xf numFmtId="0" fontId="0" fillId="4" borderId="28" xfId="0" applyFill="1" applyBorder="1" applyAlignment="1">
      <alignment horizontal="center" wrapText="1"/>
    </xf>
    <xf numFmtId="0" fontId="0" fillId="4" borderId="29" xfId="0" applyFill="1" applyBorder="1" applyAlignment="1">
      <alignment horizontal="center" wrapText="1"/>
    </xf>
    <xf numFmtId="0" fontId="21" fillId="4" borderId="27" xfId="0" applyFont="1" applyFill="1" applyBorder="1" applyAlignment="1">
      <alignment horizontal="center" vertical="center"/>
    </xf>
    <xf numFmtId="0" fontId="21" fillId="4" borderId="28" xfId="0" applyFont="1" applyFill="1" applyBorder="1" applyAlignment="1">
      <alignment horizontal="center" vertical="center"/>
    </xf>
    <xf numFmtId="0" fontId="21" fillId="4" borderId="29" xfId="0" applyFont="1" applyFill="1" applyBorder="1" applyAlignment="1">
      <alignment horizontal="center" vertical="center"/>
    </xf>
    <xf numFmtId="0" fontId="21" fillId="0" borderId="30" xfId="0" applyFont="1" applyBorder="1" applyAlignment="1">
      <alignment horizontal="center"/>
    </xf>
    <xf numFmtId="0" fontId="21" fillId="0" borderId="30" xfId="0" applyFont="1" applyBorder="1" applyAlignment="1">
      <alignment horizontal="center" vertical="center" wrapText="1"/>
    </xf>
    <xf numFmtId="0" fontId="21" fillId="0" borderId="30" xfId="0" applyFont="1" applyBorder="1" applyAlignment="1">
      <alignment horizontal="center" wrapText="1"/>
    </xf>
    <xf numFmtId="0" fontId="21" fillId="0" borderId="2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cellXfs>
  <cellStyles count="13">
    <cellStyle name="BodyStyle" xfId="11" xr:uid="{363C792D-FD09-411A-9BC3-B2448AFAB5E3}"/>
    <cellStyle name="Excel Built-in Normal" xfId="10" xr:uid="{193A34EE-3E19-4DAE-B2DC-281628E0A4AB}"/>
    <cellStyle name="Millares 2" xfId="8" xr:uid="{B93209BC-226A-4902-A383-C682C6031341}"/>
    <cellStyle name="Millares 2 2" xfId="12" xr:uid="{26842BAE-16E1-4D73-B01E-76118B1C468C}"/>
    <cellStyle name="Moneda" xfId="1" builtinId="4"/>
    <cellStyle name="Moneda 2" xfId="2" xr:uid="{00000000-0005-0000-0000-000001000000}"/>
    <cellStyle name="Moneda 3" xfId="7" xr:uid="{00000000-0005-0000-0000-000002000000}"/>
    <cellStyle name="Normal" xfId="0" builtinId="0"/>
    <cellStyle name="Normal 2" xfId="3" xr:uid="{00000000-0005-0000-0000-000004000000}"/>
    <cellStyle name="Normal 2 2" xfId="4" xr:uid="{00000000-0005-0000-0000-000005000000}"/>
    <cellStyle name="Normal 3" xfId="5" xr:uid="{00000000-0005-0000-0000-000006000000}"/>
    <cellStyle name="Normal 4" xfId="6" xr:uid="{00000000-0005-0000-0000-000007000000}"/>
    <cellStyle name="Normal 4 2" xfId="9" xr:uid="{39F456FC-C721-424B-A045-E640C1E3535A}"/>
  </cellStyles>
  <dxfs count="0"/>
  <tableStyles count="0" defaultTableStyle="TableStyleMedium2" defaultPivotStyle="PivotStyleLight16"/>
  <colors>
    <mruColors>
      <color rgb="FFE8A0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3.xml"/><Relationship Id="rId10" Type="http://schemas.openxmlformats.org/officeDocument/2006/relationships/customXml" Target="../customXml/item1.xml"/><Relationship Id="rId4" Type="http://schemas.openxmlformats.org/officeDocument/2006/relationships/externalLink" Target="externalLinks/externalLink2.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8483599</xdr:colOff>
      <xdr:row>0</xdr:row>
      <xdr:rowOff>554922</xdr:rowOff>
    </xdr:from>
    <xdr:to>
      <xdr:col>8</xdr:col>
      <xdr:colOff>10071100</xdr:colOff>
      <xdr:row>0</xdr:row>
      <xdr:rowOff>1371599</xdr:rowOff>
    </xdr:to>
    <xdr:sp macro="" textlink="">
      <xdr:nvSpPr>
        <xdr:cNvPr id="3" name="CuadroTexto 2">
          <a:extLst>
            <a:ext uri="{FF2B5EF4-FFF2-40B4-BE49-F238E27FC236}">
              <a16:creationId xmlns:a16="http://schemas.microsoft.com/office/drawing/2014/main" id="{7D5F05B7-376C-49E3-BBBA-E19D0367C2F0}"/>
            </a:ext>
          </a:extLst>
        </xdr:cNvPr>
        <xdr:cNvSpPr txBox="1"/>
      </xdr:nvSpPr>
      <xdr:spPr>
        <a:xfrm>
          <a:off x="22136099" y="554922"/>
          <a:ext cx="1587501" cy="81667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s-CO" sz="1000">
              <a:solidFill>
                <a:schemeClr val="tx1">
                  <a:lumMod val="75000"/>
                  <a:lumOff val="25000"/>
                </a:schemeClr>
              </a:solidFill>
              <a:latin typeface="Verdana" panose="020B0604030504040204" pitchFamily="34" charset="0"/>
              <a:ea typeface="Verdana" panose="020B0604030504040204" pitchFamily="34" charset="0"/>
            </a:rPr>
            <a:t>VERSIÓN 8</a:t>
          </a:r>
        </a:p>
        <a:p>
          <a:pPr algn="ctr"/>
          <a:r>
            <a:rPr lang="es-CO" sz="1000">
              <a:solidFill>
                <a:schemeClr val="tx1">
                  <a:lumMod val="75000"/>
                  <a:lumOff val="25000"/>
                </a:schemeClr>
              </a:solidFill>
              <a:latin typeface="Verdana" panose="020B0604030504040204" pitchFamily="34" charset="0"/>
              <a:ea typeface="Verdana" panose="020B0604030504040204" pitchFamily="34" charset="0"/>
            </a:rPr>
            <a:t>TRD 130.132.14.7</a:t>
          </a:r>
        </a:p>
      </xdr:txBody>
    </xdr:sp>
    <xdr:clientData/>
  </xdr:twoCellAnchor>
  <xdr:twoCellAnchor editAs="oneCell">
    <xdr:from>
      <xdr:col>1</xdr:col>
      <xdr:colOff>451180</xdr:colOff>
      <xdr:row>0</xdr:row>
      <xdr:rowOff>150394</xdr:rowOff>
    </xdr:from>
    <xdr:to>
      <xdr:col>2</xdr:col>
      <xdr:colOff>941133</xdr:colOff>
      <xdr:row>0</xdr:row>
      <xdr:rowOff>1269860</xdr:rowOff>
    </xdr:to>
    <xdr:pic>
      <xdr:nvPicPr>
        <xdr:cNvPr id="5" name="Imagen 4">
          <a:extLst>
            <a:ext uri="{FF2B5EF4-FFF2-40B4-BE49-F238E27FC236}">
              <a16:creationId xmlns:a16="http://schemas.microsoft.com/office/drawing/2014/main" id="{E775EC00-834F-4B5F-AAD0-9D7E2DEDA37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9275" y="150394"/>
          <a:ext cx="942708" cy="112264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atos\Downloads\Users\pjsuarez2\Documents\Backup%202012\IDU%202012%20JJS\1%20EVALUACION%202012\13.%20IDU-LP-SGI-004-2012%20OKK\LICITAC\IDU\ST-1197\ANEXO2.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Christian/EVALUACIONES%20BERNARDO/AGOSTO-2000/IDU-LP-DTE-058-2000/LICITACIONES/IDU-LP-DTE-108-99/Jco/Evaluaciones/FRANCISCO/IDU-CM-GPL-007-98/Fernando/licitaciones/idu-lp-st-05-97/EXP-LP-05-97.xls?D1FEFC3F" TargetMode="External"/><Relationship Id="rId1" Type="http://schemas.openxmlformats.org/officeDocument/2006/relationships/externalLinkPath" Target="file:///\\D1FEFC3F\EXP-LP-05-97.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MMV"/>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B454B-4230-41D3-ABF5-B8F47B7C1C22}">
  <dimension ref="A1:O47"/>
  <sheetViews>
    <sheetView tabSelected="1" topLeftCell="B34" zoomScale="55" zoomScaleNormal="55" zoomScalePageLayoutView="90" workbookViewId="0">
      <selection activeCell="G43" sqref="G43"/>
    </sheetView>
  </sheetViews>
  <sheetFormatPr baseColWidth="10" defaultColWidth="11.453125" defaultRowHeight="13" x14ac:dyDescent="0.3"/>
  <cols>
    <col min="1" max="1" width="11.453125" style="1"/>
    <col min="2" max="2" width="5.81640625" style="1" customWidth="1"/>
    <col min="3" max="3" width="17.81640625" style="1" customWidth="1"/>
    <col min="4" max="4" width="8.1796875" style="1" customWidth="1"/>
    <col min="5" max="5" width="120.36328125" style="1" customWidth="1"/>
    <col min="6" max="8" width="13" style="1" customWidth="1"/>
    <col min="9" max="9" width="151" style="1" customWidth="1"/>
    <col min="10" max="10" width="11.453125" style="1"/>
    <col min="11" max="11" width="13.26953125" style="1" customWidth="1"/>
    <col min="12" max="12" width="7.7265625" style="1" customWidth="1"/>
    <col min="13" max="13" width="16.7265625" style="1" bestFit="1" customWidth="1"/>
    <col min="14" max="15" width="11.453125" style="1"/>
    <col min="16" max="16" width="17.1796875" style="1" bestFit="1" customWidth="1"/>
    <col min="17" max="16384" width="11.453125" style="1"/>
  </cols>
  <sheetData>
    <row r="1" spans="1:10" ht="120.65" customHeight="1" x14ac:dyDescent="0.3">
      <c r="B1" s="15"/>
      <c r="C1" s="16"/>
      <c r="D1" s="47" t="s">
        <v>19</v>
      </c>
      <c r="E1" s="47"/>
      <c r="F1" s="47"/>
      <c r="G1" s="47"/>
      <c r="H1" s="47"/>
      <c r="I1" s="48"/>
    </row>
    <row r="2" spans="1:10" ht="11.5" customHeight="1" x14ac:dyDescent="0.3">
      <c r="B2" s="54" t="s">
        <v>0</v>
      </c>
      <c r="C2" s="54"/>
      <c r="D2" s="54"/>
      <c r="E2" s="54"/>
      <c r="F2" s="54"/>
      <c r="G2" s="54"/>
      <c r="H2" s="54"/>
      <c r="I2" s="54"/>
    </row>
    <row r="3" spans="1:10" x14ac:dyDescent="0.3">
      <c r="B3" s="52"/>
      <c r="C3" s="52"/>
      <c r="D3" s="52"/>
      <c r="E3" s="52"/>
      <c r="F3" s="52"/>
      <c r="G3" s="52"/>
      <c r="H3" s="52"/>
      <c r="I3" s="52"/>
    </row>
    <row r="4" spans="1:10" ht="15" customHeight="1" x14ac:dyDescent="0.3">
      <c r="A4" s="6"/>
      <c r="B4" s="52" t="s">
        <v>1</v>
      </c>
      <c r="C4" s="52"/>
      <c r="D4" s="52"/>
      <c r="E4" s="52"/>
      <c r="F4" s="52" t="s">
        <v>41</v>
      </c>
      <c r="G4" s="52"/>
      <c r="H4" s="52"/>
      <c r="I4" s="52"/>
    </row>
    <row r="5" spans="1:10" ht="12.75" customHeight="1" x14ac:dyDescent="0.3">
      <c r="A5" s="6"/>
      <c r="B5" s="52"/>
      <c r="C5" s="52"/>
      <c r="D5" s="52"/>
      <c r="E5" s="52"/>
      <c r="F5" s="52"/>
      <c r="G5" s="52"/>
      <c r="H5" s="52"/>
      <c r="I5" s="52"/>
    </row>
    <row r="6" spans="1:10" ht="13.5" x14ac:dyDescent="0.3">
      <c r="A6" s="6"/>
      <c r="B6" s="52"/>
      <c r="C6" s="52"/>
      <c r="D6" s="52"/>
      <c r="E6" s="52"/>
      <c r="F6" s="52" t="s">
        <v>2</v>
      </c>
      <c r="G6" s="52"/>
      <c r="H6" s="53"/>
      <c r="I6" s="52" t="s">
        <v>3</v>
      </c>
    </row>
    <row r="7" spans="1:10" ht="13.5" x14ac:dyDescent="0.3">
      <c r="A7" s="6"/>
      <c r="B7" s="52"/>
      <c r="C7" s="52"/>
      <c r="D7" s="52"/>
      <c r="E7" s="52"/>
      <c r="F7" s="14" t="s">
        <v>4</v>
      </c>
      <c r="G7" s="14" t="s">
        <v>5</v>
      </c>
      <c r="H7" s="14" t="s">
        <v>6</v>
      </c>
      <c r="I7" s="52"/>
    </row>
    <row r="8" spans="1:10" ht="180" customHeight="1" x14ac:dyDescent="0.3">
      <c r="A8" s="6"/>
      <c r="B8" s="81">
        <v>1</v>
      </c>
      <c r="C8" s="59" t="s">
        <v>7</v>
      </c>
      <c r="D8" s="59"/>
      <c r="E8" s="17" t="s">
        <v>20</v>
      </c>
      <c r="F8" s="13" t="s">
        <v>35</v>
      </c>
      <c r="G8" s="13"/>
      <c r="H8" s="13"/>
      <c r="I8" s="19" t="s">
        <v>38</v>
      </c>
    </row>
    <row r="9" spans="1:10" ht="97.5" customHeight="1" x14ac:dyDescent="0.3">
      <c r="A9" s="6"/>
      <c r="B9" s="49"/>
      <c r="C9" s="82"/>
      <c r="D9" s="82"/>
      <c r="E9" s="10" t="s">
        <v>8</v>
      </c>
      <c r="F9" s="20" t="s">
        <v>35</v>
      </c>
      <c r="G9" s="21"/>
      <c r="H9" s="24"/>
      <c r="I9" s="22" t="s">
        <v>37</v>
      </c>
    </row>
    <row r="10" spans="1:10" ht="43.5" customHeight="1" x14ac:dyDescent="0.3">
      <c r="A10" s="6"/>
      <c r="B10" s="49"/>
      <c r="C10" s="82"/>
      <c r="D10" s="82"/>
      <c r="E10" s="70" t="s">
        <v>21</v>
      </c>
      <c r="F10" s="65" t="s">
        <v>35</v>
      </c>
      <c r="G10" s="68"/>
      <c r="H10" s="68"/>
      <c r="I10" s="60" t="s">
        <v>40</v>
      </c>
      <c r="J10" s="23"/>
    </row>
    <row r="11" spans="1:10" ht="151" customHeight="1" x14ac:dyDescent="0.3">
      <c r="A11" s="6"/>
      <c r="B11" s="49"/>
      <c r="C11" s="82"/>
      <c r="D11" s="82"/>
      <c r="E11" s="70"/>
      <c r="F11" s="66"/>
      <c r="G11" s="69"/>
      <c r="H11" s="69"/>
      <c r="I11" s="61"/>
      <c r="J11" s="23"/>
    </row>
    <row r="12" spans="1:10" ht="107" customHeight="1" x14ac:dyDescent="0.3">
      <c r="A12" s="6"/>
      <c r="B12" s="49"/>
      <c r="C12" s="82"/>
      <c r="D12" s="82"/>
      <c r="E12" s="18" t="s">
        <v>9</v>
      </c>
      <c r="F12" s="13"/>
      <c r="G12" s="13"/>
      <c r="H12" s="13" t="s">
        <v>35</v>
      </c>
      <c r="I12" s="11" t="s">
        <v>6</v>
      </c>
    </row>
    <row r="13" spans="1:10" ht="81" customHeight="1" x14ac:dyDescent="0.3">
      <c r="A13" s="6"/>
      <c r="B13" s="49"/>
      <c r="C13" s="82"/>
      <c r="D13" s="82"/>
      <c r="E13" s="10" t="s">
        <v>22</v>
      </c>
      <c r="F13" s="8" t="s">
        <v>35</v>
      </c>
      <c r="G13" s="8"/>
      <c r="H13" s="8"/>
      <c r="I13" s="11" t="s">
        <v>59</v>
      </c>
    </row>
    <row r="14" spans="1:10" ht="79.5" customHeight="1" x14ac:dyDescent="0.3">
      <c r="A14" s="6"/>
      <c r="B14" s="49"/>
      <c r="C14" s="82"/>
      <c r="D14" s="82"/>
      <c r="E14" s="10" t="s">
        <v>23</v>
      </c>
      <c r="F14" s="8" t="s">
        <v>35</v>
      </c>
      <c r="G14" s="8"/>
      <c r="H14" s="8"/>
      <c r="I14" s="11" t="s">
        <v>36</v>
      </c>
    </row>
    <row r="15" spans="1:10" ht="137" customHeight="1" x14ac:dyDescent="0.3">
      <c r="A15" s="6"/>
      <c r="B15" s="49"/>
      <c r="C15" s="82"/>
      <c r="D15" s="82"/>
      <c r="E15" s="10" t="s">
        <v>10</v>
      </c>
      <c r="F15" s="8" t="s">
        <v>35</v>
      </c>
      <c r="G15" s="8"/>
      <c r="H15" s="8"/>
      <c r="I15" s="11" t="s">
        <v>39</v>
      </c>
    </row>
    <row r="16" spans="1:10" ht="82.5" customHeight="1" x14ac:dyDescent="0.3">
      <c r="A16" s="6"/>
      <c r="B16" s="49"/>
      <c r="C16" s="82"/>
      <c r="D16" s="82"/>
      <c r="E16" s="10" t="s">
        <v>11</v>
      </c>
      <c r="F16" s="8" t="s">
        <v>35</v>
      </c>
      <c r="H16" s="8"/>
      <c r="I16" s="11" t="s">
        <v>46</v>
      </c>
    </row>
    <row r="17" spans="1:15" ht="102" customHeight="1" x14ac:dyDescent="0.3">
      <c r="A17" s="6"/>
      <c r="B17" s="49"/>
      <c r="C17" s="82"/>
      <c r="D17" s="82"/>
      <c r="E17" s="10" t="s">
        <v>12</v>
      </c>
      <c r="F17" s="8" t="s">
        <v>35</v>
      </c>
      <c r="G17" s="8"/>
      <c r="H17" s="8"/>
      <c r="I17" s="11" t="s">
        <v>48</v>
      </c>
    </row>
    <row r="18" spans="1:15" ht="182.25" customHeight="1" x14ac:dyDescent="0.3">
      <c r="A18" s="6"/>
      <c r="B18" s="49"/>
      <c r="C18" s="82"/>
      <c r="D18" s="82"/>
      <c r="E18" s="25" t="s">
        <v>24</v>
      </c>
      <c r="F18" s="8" t="s">
        <v>35</v>
      </c>
      <c r="G18" s="8"/>
      <c r="H18" s="8"/>
      <c r="I18" s="11" t="s">
        <v>47</v>
      </c>
    </row>
    <row r="19" spans="1:15" ht="90" customHeight="1" x14ac:dyDescent="0.3">
      <c r="A19" s="6"/>
      <c r="B19" s="49"/>
      <c r="C19" s="82"/>
      <c r="D19" s="82"/>
      <c r="E19" s="10" t="s">
        <v>25</v>
      </c>
      <c r="F19" s="8" t="s">
        <v>35</v>
      </c>
      <c r="G19" s="8"/>
      <c r="H19" s="8"/>
      <c r="I19" s="11" t="s">
        <v>49</v>
      </c>
    </row>
    <row r="20" spans="1:15" ht="128.5" customHeight="1" x14ac:dyDescent="0.3">
      <c r="A20" s="6"/>
      <c r="B20" s="49"/>
      <c r="C20" s="82"/>
      <c r="D20" s="82"/>
      <c r="E20" s="10" t="s">
        <v>26</v>
      </c>
      <c r="F20" s="8" t="s">
        <v>35</v>
      </c>
      <c r="G20" s="8"/>
      <c r="H20" s="8"/>
      <c r="I20" s="11" t="s">
        <v>60</v>
      </c>
    </row>
    <row r="21" spans="1:15" ht="32.15" customHeight="1" x14ac:dyDescent="0.3">
      <c r="A21" s="7"/>
      <c r="B21" s="78">
        <v>2</v>
      </c>
      <c r="C21" s="82" t="s">
        <v>13</v>
      </c>
      <c r="D21" s="82"/>
      <c r="E21" s="10" t="s">
        <v>29</v>
      </c>
      <c r="F21" s="8" t="s">
        <v>35</v>
      </c>
      <c r="G21" s="8"/>
      <c r="H21" s="8"/>
      <c r="I21" s="11" t="s">
        <v>120</v>
      </c>
      <c r="K21" s="2"/>
      <c r="L21" s="3"/>
      <c r="M21" s="3"/>
      <c r="N21" s="4"/>
      <c r="O21" s="2"/>
    </row>
    <row r="22" spans="1:15" ht="32.15" customHeight="1" x14ac:dyDescent="0.3">
      <c r="A22" s="7"/>
      <c r="B22" s="78"/>
      <c r="C22" s="82"/>
      <c r="D22" s="82"/>
      <c r="E22" s="10" t="s">
        <v>30</v>
      </c>
      <c r="F22" s="8" t="s">
        <v>35</v>
      </c>
      <c r="G22" s="8"/>
      <c r="H22" s="8"/>
      <c r="I22" s="11" t="s">
        <v>120</v>
      </c>
      <c r="K22" s="2"/>
      <c r="L22" s="3"/>
      <c r="M22" s="3"/>
      <c r="N22" s="4"/>
      <c r="O22" s="2"/>
    </row>
    <row r="23" spans="1:15" ht="28.4" customHeight="1" x14ac:dyDescent="0.3">
      <c r="A23" s="7"/>
      <c r="B23" s="78"/>
      <c r="C23" s="82"/>
      <c r="D23" s="82"/>
      <c r="E23" s="10" t="s">
        <v>42</v>
      </c>
      <c r="F23" s="8" t="s">
        <v>35</v>
      </c>
      <c r="G23" s="8"/>
      <c r="H23" s="8"/>
      <c r="I23" s="11" t="s">
        <v>120</v>
      </c>
      <c r="K23" s="2"/>
      <c r="L23" s="2"/>
      <c r="M23" s="2"/>
      <c r="N23" s="4"/>
      <c r="O23" s="2"/>
    </row>
    <row r="24" spans="1:15" ht="28.4" customHeight="1" x14ac:dyDescent="0.3">
      <c r="A24" s="7"/>
      <c r="B24" s="62">
        <v>3</v>
      </c>
      <c r="C24" s="72" t="s">
        <v>14</v>
      </c>
      <c r="D24" s="73"/>
      <c r="E24" s="10" t="s">
        <v>43</v>
      </c>
      <c r="F24" s="8" t="s">
        <v>35</v>
      </c>
      <c r="G24" s="8"/>
      <c r="H24" s="8"/>
      <c r="I24" s="11" t="s">
        <v>120</v>
      </c>
      <c r="K24" s="2"/>
      <c r="L24" s="2"/>
      <c r="M24" s="2"/>
      <c r="N24" s="4"/>
      <c r="O24" s="2"/>
    </row>
    <row r="25" spans="1:15" ht="33" customHeight="1" x14ac:dyDescent="0.3">
      <c r="A25" s="7"/>
      <c r="B25" s="63"/>
      <c r="C25" s="74"/>
      <c r="D25" s="75"/>
      <c r="E25" s="10" t="s">
        <v>44</v>
      </c>
      <c r="F25" s="8" t="s">
        <v>35</v>
      </c>
      <c r="G25" s="8"/>
      <c r="H25" s="8"/>
      <c r="I25" s="11" t="s">
        <v>120</v>
      </c>
      <c r="K25" s="2"/>
      <c r="L25" s="2"/>
      <c r="M25" s="2"/>
      <c r="N25" s="4"/>
      <c r="O25" s="2"/>
    </row>
    <row r="26" spans="1:15" ht="29.5" customHeight="1" x14ac:dyDescent="0.3">
      <c r="A26" s="7"/>
      <c r="B26" s="64"/>
      <c r="C26" s="76"/>
      <c r="D26" s="77"/>
      <c r="E26" s="10" t="s">
        <v>45</v>
      </c>
      <c r="F26" s="8" t="s">
        <v>35</v>
      </c>
      <c r="G26" s="8"/>
      <c r="H26" s="8"/>
      <c r="I26" s="11" t="s">
        <v>120</v>
      </c>
      <c r="K26" s="2"/>
      <c r="L26" s="2"/>
      <c r="M26" s="2"/>
      <c r="N26" s="4"/>
      <c r="O26" s="2"/>
    </row>
    <row r="27" spans="1:15" ht="98.25" customHeight="1" x14ac:dyDescent="0.3">
      <c r="A27" s="6"/>
      <c r="B27" s="57">
        <v>4</v>
      </c>
      <c r="C27" s="57" t="s">
        <v>15</v>
      </c>
      <c r="D27" s="55" t="s">
        <v>31</v>
      </c>
      <c r="E27" s="55"/>
      <c r="F27" s="49" t="s">
        <v>35</v>
      </c>
      <c r="G27" s="49"/>
      <c r="H27" s="49"/>
      <c r="I27" s="51" t="s">
        <v>57</v>
      </c>
      <c r="K27" s="2"/>
      <c r="L27" s="2"/>
      <c r="M27" s="2"/>
      <c r="N27" s="2"/>
      <c r="O27" s="2"/>
    </row>
    <row r="28" spans="1:15" ht="356" customHeight="1" x14ac:dyDescent="0.3">
      <c r="A28" s="6"/>
      <c r="B28" s="58"/>
      <c r="C28" s="58"/>
      <c r="D28" s="55"/>
      <c r="E28" s="55"/>
      <c r="F28" s="49"/>
      <c r="G28" s="49"/>
      <c r="H28" s="49"/>
      <c r="I28" s="51"/>
      <c r="K28" s="2">
        <v>229.36</v>
      </c>
      <c r="L28" s="2">
        <f>K28*0.3333</f>
        <v>76.445688000000004</v>
      </c>
      <c r="M28" s="2"/>
      <c r="N28" s="2"/>
      <c r="O28" s="2"/>
    </row>
    <row r="29" spans="1:15" ht="108" customHeight="1" x14ac:dyDescent="0.3">
      <c r="A29" s="6"/>
      <c r="B29" s="58"/>
      <c r="C29" s="58"/>
      <c r="D29" s="55" t="s">
        <v>32</v>
      </c>
      <c r="E29" s="55"/>
      <c r="F29" s="8" t="s">
        <v>35</v>
      </c>
      <c r="G29" s="8"/>
      <c r="H29" s="8"/>
      <c r="I29" s="12" t="s">
        <v>55</v>
      </c>
      <c r="K29" s="2"/>
      <c r="L29" s="2"/>
      <c r="M29" s="2"/>
      <c r="N29" s="2"/>
      <c r="O29" s="2"/>
    </row>
    <row r="30" spans="1:15" ht="97.5" customHeight="1" x14ac:dyDescent="0.3">
      <c r="A30" s="6"/>
      <c r="B30" s="58"/>
      <c r="C30" s="58"/>
      <c r="D30" s="55" t="s">
        <v>33</v>
      </c>
      <c r="E30" s="55"/>
      <c r="F30" s="8" t="s">
        <v>35</v>
      </c>
      <c r="G30" s="8"/>
      <c r="H30" s="8"/>
      <c r="I30" s="11" t="s">
        <v>54</v>
      </c>
      <c r="K30" s="2"/>
      <c r="L30" s="2"/>
      <c r="M30" s="2"/>
      <c r="N30" s="2"/>
      <c r="O30" s="2"/>
    </row>
    <row r="31" spans="1:15" ht="409" customHeight="1" x14ac:dyDescent="0.3">
      <c r="A31" s="6"/>
      <c r="B31" s="58"/>
      <c r="C31" s="58"/>
      <c r="D31" s="56" t="s">
        <v>51</v>
      </c>
      <c r="E31" s="56"/>
      <c r="F31" s="8" t="s">
        <v>35</v>
      </c>
      <c r="G31" s="8"/>
      <c r="H31" s="8"/>
      <c r="I31" s="11" t="s">
        <v>61</v>
      </c>
      <c r="J31" s="1" t="s">
        <v>56</v>
      </c>
      <c r="K31" s="2"/>
      <c r="L31" s="2"/>
      <c r="M31" s="2"/>
      <c r="N31" s="2"/>
      <c r="O31" s="2"/>
    </row>
    <row r="32" spans="1:15" ht="153.5" customHeight="1" x14ac:dyDescent="0.3">
      <c r="A32" s="6"/>
      <c r="B32" s="58"/>
      <c r="C32" s="58"/>
      <c r="D32" s="79" t="s">
        <v>52</v>
      </c>
      <c r="E32" s="80"/>
      <c r="F32" s="8" t="s">
        <v>35</v>
      </c>
      <c r="G32" s="8"/>
      <c r="H32" s="8"/>
      <c r="I32" s="11" t="s">
        <v>106</v>
      </c>
      <c r="K32" s="2"/>
      <c r="L32" s="2"/>
      <c r="M32" s="2"/>
      <c r="N32" s="2"/>
      <c r="O32" s="2"/>
    </row>
    <row r="33" spans="1:15" ht="285" customHeight="1" x14ac:dyDescent="0.3">
      <c r="A33" s="6"/>
      <c r="B33" s="58"/>
      <c r="C33" s="58"/>
      <c r="D33" s="79" t="s">
        <v>34</v>
      </c>
      <c r="E33" s="80"/>
      <c r="F33" s="8" t="s">
        <v>35</v>
      </c>
      <c r="G33" s="8"/>
      <c r="H33" s="8"/>
      <c r="I33" s="26" t="s">
        <v>101</v>
      </c>
      <c r="K33" s="2"/>
      <c r="L33" s="2"/>
      <c r="M33" s="2"/>
      <c r="N33" s="2"/>
      <c r="O33" s="2"/>
    </row>
    <row r="34" spans="1:15" ht="71" customHeight="1" x14ac:dyDescent="0.3">
      <c r="A34" s="6"/>
      <c r="B34" s="59"/>
      <c r="C34" s="59"/>
      <c r="D34" s="79" t="s">
        <v>53</v>
      </c>
      <c r="E34" s="80"/>
      <c r="F34" s="8" t="s">
        <v>35</v>
      </c>
      <c r="G34" s="8"/>
      <c r="H34" s="8"/>
      <c r="I34" s="11" t="s">
        <v>104</v>
      </c>
      <c r="K34" s="2"/>
      <c r="L34" s="2"/>
      <c r="M34" s="2"/>
      <c r="N34" s="2"/>
      <c r="O34" s="2"/>
    </row>
    <row r="35" spans="1:15" ht="15" customHeight="1" x14ac:dyDescent="0.3">
      <c r="A35" s="6"/>
      <c r="B35" s="9">
        <v>5</v>
      </c>
      <c r="C35" s="57" t="s">
        <v>27</v>
      </c>
      <c r="D35" s="50" t="s">
        <v>16</v>
      </c>
      <c r="E35" s="50"/>
      <c r="F35" s="8" t="s">
        <v>35</v>
      </c>
      <c r="G35" s="8"/>
      <c r="H35" s="8"/>
      <c r="I35" s="11" t="s">
        <v>58</v>
      </c>
    </row>
    <row r="36" spans="1:15" ht="15" customHeight="1" x14ac:dyDescent="0.3">
      <c r="A36" s="6"/>
      <c r="B36" s="9">
        <v>6</v>
      </c>
      <c r="C36" s="58"/>
      <c r="D36" s="70" t="s">
        <v>28</v>
      </c>
      <c r="E36" s="71"/>
      <c r="F36" s="8" t="s">
        <v>35</v>
      </c>
      <c r="G36" s="8"/>
      <c r="H36" s="8"/>
      <c r="I36" s="11" t="s">
        <v>50</v>
      </c>
    </row>
    <row r="37" spans="1:15" ht="24.75" customHeight="1" x14ac:dyDescent="0.3">
      <c r="A37" s="6"/>
      <c r="B37" s="9">
        <v>7</v>
      </c>
      <c r="C37" s="59"/>
      <c r="D37" s="50" t="s">
        <v>17</v>
      </c>
      <c r="E37" s="50"/>
      <c r="F37" s="8" t="s">
        <v>35</v>
      </c>
      <c r="G37" s="8"/>
      <c r="H37" s="8"/>
      <c r="I37" s="11" t="s">
        <v>50</v>
      </c>
    </row>
    <row r="38" spans="1:15" ht="14.15" customHeight="1" x14ac:dyDescent="0.3">
      <c r="A38" s="6"/>
      <c r="B38" s="78" t="s">
        <v>18</v>
      </c>
      <c r="C38" s="78"/>
      <c r="D38" s="78"/>
      <c r="E38" s="78"/>
      <c r="F38" s="78"/>
      <c r="G38" s="78"/>
      <c r="H38" s="78"/>
      <c r="I38" s="78"/>
    </row>
    <row r="39" spans="1:15" x14ac:dyDescent="0.3">
      <c r="B39" s="5"/>
      <c r="C39" s="5"/>
      <c r="D39" s="5"/>
      <c r="E39" s="5"/>
      <c r="F39" s="5"/>
      <c r="G39" s="5"/>
      <c r="H39" s="5"/>
      <c r="I39" s="6"/>
    </row>
    <row r="40" spans="1:15" ht="25" x14ac:dyDescent="0.3">
      <c r="B40" s="6"/>
      <c r="E40" s="67" t="s">
        <v>107</v>
      </c>
      <c r="F40" s="67"/>
      <c r="G40" s="38" t="s">
        <v>108</v>
      </c>
      <c r="H40" s="38" t="s">
        <v>109</v>
      </c>
      <c r="I40" s="38" t="s">
        <v>67</v>
      </c>
    </row>
    <row r="41" spans="1:15" ht="83" customHeight="1" x14ac:dyDescent="0.3">
      <c r="E41" s="83" t="s">
        <v>111</v>
      </c>
      <c r="F41" s="83"/>
      <c r="G41" s="40">
        <v>200</v>
      </c>
      <c r="H41" s="45">
        <v>400</v>
      </c>
      <c r="I41" s="41" t="s">
        <v>117</v>
      </c>
    </row>
    <row r="42" spans="1:15" ht="120" customHeight="1" x14ac:dyDescent="0.3">
      <c r="E42" s="86" t="s">
        <v>112</v>
      </c>
      <c r="F42" s="87"/>
      <c r="G42" s="40">
        <v>200</v>
      </c>
      <c r="H42" s="46"/>
      <c r="I42" s="41" t="s">
        <v>117</v>
      </c>
    </row>
    <row r="43" spans="1:15" ht="47.5" customHeight="1" x14ac:dyDescent="0.3">
      <c r="E43" s="86" t="s">
        <v>113</v>
      </c>
      <c r="F43" s="87"/>
      <c r="G43" s="40">
        <v>495</v>
      </c>
      <c r="H43" s="41">
        <v>495</v>
      </c>
      <c r="I43" s="43" t="s">
        <v>122</v>
      </c>
    </row>
    <row r="44" spans="1:15" ht="45.5" customHeight="1" x14ac:dyDescent="0.3">
      <c r="E44" s="42" t="s">
        <v>114</v>
      </c>
      <c r="F44" s="42"/>
      <c r="G44" s="39">
        <v>100</v>
      </c>
      <c r="H44" s="41">
        <v>100</v>
      </c>
      <c r="I44" s="43" t="s">
        <v>118</v>
      </c>
    </row>
    <row r="45" spans="1:15" ht="62.5" x14ac:dyDescent="0.3">
      <c r="E45" s="86" t="s">
        <v>115</v>
      </c>
      <c r="F45" s="87"/>
      <c r="G45" s="39">
        <v>2.5</v>
      </c>
      <c r="H45" s="44">
        <v>2.5</v>
      </c>
      <c r="I45" s="43" t="s">
        <v>121</v>
      </c>
    </row>
    <row r="46" spans="1:15" ht="25" x14ac:dyDescent="0.3">
      <c r="E46" s="84" t="s">
        <v>116</v>
      </c>
      <c r="F46" s="84"/>
      <c r="G46" s="39">
        <v>2.5</v>
      </c>
      <c r="H46" s="39">
        <v>2.5</v>
      </c>
      <c r="I46" s="40" t="s">
        <v>119</v>
      </c>
    </row>
    <row r="47" spans="1:15" x14ac:dyDescent="0.3">
      <c r="E47" s="85" t="s">
        <v>110</v>
      </c>
      <c r="F47" s="85"/>
      <c r="G47" s="39">
        <v>1000</v>
      </c>
      <c r="H47" s="39">
        <v>1000</v>
      </c>
      <c r="I47" s="39"/>
    </row>
  </sheetData>
  <sheetProtection selectLockedCells="1" selectUnlockedCells="1"/>
  <mergeCells count="43">
    <mergeCell ref="E41:F41"/>
    <mergeCell ref="E46:F46"/>
    <mergeCell ref="E47:F47"/>
    <mergeCell ref="E42:F42"/>
    <mergeCell ref="E43:F43"/>
    <mergeCell ref="E45:F45"/>
    <mergeCell ref="B8:B20"/>
    <mergeCell ref="B21:B23"/>
    <mergeCell ref="C8:D20"/>
    <mergeCell ref="C21:D23"/>
    <mergeCell ref="E10:E11"/>
    <mergeCell ref="B27:B34"/>
    <mergeCell ref="I10:I11"/>
    <mergeCell ref="B24:B26"/>
    <mergeCell ref="F10:F11"/>
    <mergeCell ref="E40:F40"/>
    <mergeCell ref="G10:G11"/>
    <mergeCell ref="H10:H11"/>
    <mergeCell ref="D36:E36"/>
    <mergeCell ref="C24:D26"/>
    <mergeCell ref="B38:I38"/>
    <mergeCell ref="F27:F28"/>
    <mergeCell ref="G27:G28"/>
    <mergeCell ref="C35:C37"/>
    <mergeCell ref="D32:E32"/>
    <mergeCell ref="D33:E33"/>
    <mergeCell ref="D34:E34"/>
    <mergeCell ref="H41:H42"/>
    <mergeCell ref="D1:I1"/>
    <mergeCell ref="H27:H28"/>
    <mergeCell ref="D35:E35"/>
    <mergeCell ref="I27:I28"/>
    <mergeCell ref="D37:E37"/>
    <mergeCell ref="F6:H6"/>
    <mergeCell ref="I6:I7"/>
    <mergeCell ref="B4:E7"/>
    <mergeCell ref="B2:I3"/>
    <mergeCell ref="F4:I5"/>
    <mergeCell ref="D29:E29"/>
    <mergeCell ref="D31:E31"/>
    <mergeCell ref="D30:E30"/>
    <mergeCell ref="D27:E28"/>
    <mergeCell ref="C27:C34"/>
  </mergeCells>
  <printOptions horizontalCentered="1"/>
  <pageMargins left="0.70866141732283472" right="0.70866141732283472" top="0.74803149606299213" bottom="0.74803149606299213" header="0.31496062992125984" footer="0.31496062992125984"/>
  <pageSetup paperSize="157" scale="6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D622AC-2D90-416A-BA9E-81DF90896858}">
  <dimension ref="A7:G31"/>
  <sheetViews>
    <sheetView topLeftCell="A12" zoomScale="70" zoomScaleNormal="70" workbookViewId="0">
      <selection activeCell="G30" sqref="G30"/>
    </sheetView>
  </sheetViews>
  <sheetFormatPr baseColWidth="10" defaultRowHeight="14.5" x14ac:dyDescent="0.35"/>
  <cols>
    <col min="1" max="1" width="16.453125" customWidth="1"/>
    <col min="7" max="7" width="42.54296875" customWidth="1"/>
  </cols>
  <sheetData>
    <row r="7" spans="1:7" x14ac:dyDescent="0.35">
      <c r="A7" s="94" t="s">
        <v>62</v>
      </c>
      <c r="B7" s="95"/>
      <c r="C7" s="95"/>
      <c r="D7" s="95"/>
      <c r="E7" s="95"/>
      <c r="F7" s="95"/>
      <c r="G7" s="96"/>
    </row>
    <row r="8" spans="1:7" x14ac:dyDescent="0.35">
      <c r="A8" s="97" t="s">
        <v>63</v>
      </c>
      <c r="B8" s="98" t="s">
        <v>64</v>
      </c>
      <c r="C8" s="98" t="s">
        <v>65</v>
      </c>
      <c r="D8" s="98" t="s">
        <v>66</v>
      </c>
      <c r="E8" s="98"/>
      <c r="F8" s="98"/>
      <c r="G8" s="99" t="s">
        <v>67</v>
      </c>
    </row>
    <row r="9" spans="1:7" x14ac:dyDescent="0.35">
      <c r="A9" s="97"/>
      <c r="B9" s="98"/>
      <c r="C9" s="98"/>
      <c r="D9" s="27" t="s">
        <v>68</v>
      </c>
      <c r="E9" s="28" t="s">
        <v>69</v>
      </c>
      <c r="F9" s="28" t="s">
        <v>70</v>
      </c>
      <c r="G9" s="99"/>
    </row>
    <row r="10" spans="1:7" ht="72.5" x14ac:dyDescent="0.35">
      <c r="A10" s="29" t="s">
        <v>71</v>
      </c>
      <c r="B10" s="30">
        <v>45350</v>
      </c>
      <c r="C10" s="30" t="s">
        <v>72</v>
      </c>
      <c r="D10" s="29"/>
      <c r="E10" s="29">
        <v>6</v>
      </c>
      <c r="F10" s="29"/>
      <c r="G10" s="31"/>
    </row>
    <row r="11" spans="1:7" ht="81" customHeight="1" x14ac:dyDescent="0.35">
      <c r="A11" s="29" t="s">
        <v>71</v>
      </c>
      <c r="B11" s="30">
        <v>45350</v>
      </c>
      <c r="C11" s="30" t="s">
        <v>73</v>
      </c>
      <c r="D11" s="29"/>
      <c r="E11" s="29">
        <v>9</v>
      </c>
      <c r="F11" s="29">
        <v>21</v>
      </c>
      <c r="G11" s="31"/>
    </row>
    <row r="12" spans="1:7" ht="29" x14ac:dyDescent="0.35">
      <c r="A12" s="29" t="s">
        <v>74</v>
      </c>
      <c r="B12" s="30">
        <v>42759</v>
      </c>
      <c r="C12" s="32">
        <v>256</v>
      </c>
      <c r="D12" s="29"/>
      <c r="E12" s="29">
        <v>10</v>
      </c>
      <c r="F12" s="29"/>
      <c r="G12" s="31" t="s">
        <v>75</v>
      </c>
    </row>
    <row r="13" spans="1:7" ht="29" x14ac:dyDescent="0.35">
      <c r="A13" s="29" t="s">
        <v>74</v>
      </c>
      <c r="B13" s="30">
        <v>43059</v>
      </c>
      <c r="C13" s="32">
        <v>62</v>
      </c>
      <c r="D13" s="29"/>
      <c r="E13" s="29">
        <v>10</v>
      </c>
      <c r="F13" s="29">
        <v>12</v>
      </c>
      <c r="G13" s="31" t="s">
        <v>75</v>
      </c>
    </row>
    <row r="14" spans="1:7" ht="29" x14ac:dyDescent="0.35">
      <c r="A14" s="29" t="s">
        <v>76</v>
      </c>
      <c r="B14" s="30" t="s">
        <v>77</v>
      </c>
      <c r="C14" s="30" t="s">
        <v>78</v>
      </c>
      <c r="D14" s="33" t="s">
        <v>6</v>
      </c>
      <c r="E14" s="33" t="s">
        <v>6</v>
      </c>
      <c r="F14" s="33" t="s">
        <v>6</v>
      </c>
      <c r="G14" s="31" t="s">
        <v>105</v>
      </c>
    </row>
    <row r="15" spans="1:7" ht="29" x14ac:dyDescent="0.35">
      <c r="A15" s="29" t="s">
        <v>74</v>
      </c>
      <c r="B15" s="30">
        <v>43871</v>
      </c>
      <c r="C15" s="30" t="s">
        <v>79</v>
      </c>
      <c r="D15" s="29"/>
      <c r="E15" s="29">
        <v>10</v>
      </c>
      <c r="F15" s="29"/>
      <c r="G15" s="31" t="s">
        <v>75</v>
      </c>
    </row>
    <row r="16" spans="1:7" ht="29" x14ac:dyDescent="0.35">
      <c r="A16" s="29" t="s">
        <v>74</v>
      </c>
      <c r="B16" s="30">
        <v>44418</v>
      </c>
      <c r="C16" s="30" t="s">
        <v>80</v>
      </c>
      <c r="D16" s="29"/>
      <c r="E16" s="29">
        <v>10</v>
      </c>
      <c r="F16" s="29">
        <v>21</v>
      </c>
      <c r="G16" s="31" t="s">
        <v>75</v>
      </c>
    </row>
    <row r="17" spans="1:7" ht="76" customHeight="1" x14ac:dyDescent="0.35">
      <c r="A17" s="29" t="s">
        <v>81</v>
      </c>
      <c r="B17" s="30">
        <v>44341</v>
      </c>
      <c r="C17" s="29" t="s">
        <v>82</v>
      </c>
      <c r="D17" s="29"/>
      <c r="E17" s="29">
        <v>7</v>
      </c>
      <c r="F17" s="29">
        <v>19</v>
      </c>
      <c r="G17" s="31" t="s">
        <v>83</v>
      </c>
    </row>
    <row r="18" spans="1:7" x14ac:dyDescent="0.35">
      <c r="A18" s="29" t="s">
        <v>84</v>
      </c>
      <c r="B18" s="30">
        <v>39630</v>
      </c>
      <c r="C18" s="29"/>
      <c r="D18" s="29"/>
      <c r="E18" s="29">
        <v>15</v>
      </c>
      <c r="F18" s="29"/>
      <c r="G18" s="31"/>
    </row>
    <row r="19" spans="1:7" x14ac:dyDescent="0.35">
      <c r="A19" s="29" t="s">
        <v>84</v>
      </c>
      <c r="B19" s="30">
        <v>40063</v>
      </c>
      <c r="C19" s="29"/>
      <c r="D19" s="29">
        <v>7</v>
      </c>
      <c r="E19" s="29">
        <v>9</v>
      </c>
      <c r="F19" s="29">
        <v>4</v>
      </c>
      <c r="G19" s="31"/>
    </row>
    <row r="20" spans="1:7" ht="68" customHeight="1" x14ac:dyDescent="0.35">
      <c r="A20" s="29" t="s">
        <v>74</v>
      </c>
      <c r="B20" s="29" t="s">
        <v>85</v>
      </c>
      <c r="C20" s="29" t="s">
        <v>86</v>
      </c>
      <c r="D20" s="29"/>
      <c r="E20" s="29">
        <v>11</v>
      </c>
      <c r="F20" s="29"/>
      <c r="G20" s="34" t="s">
        <v>87</v>
      </c>
    </row>
    <row r="21" spans="1:7" ht="48.5" customHeight="1" x14ac:dyDescent="0.35">
      <c r="A21" s="29" t="s">
        <v>74</v>
      </c>
      <c r="B21" s="29" t="s">
        <v>85</v>
      </c>
      <c r="C21" s="29" t="s">
        <v>88</v>
      </c>
      <c r="D21" s="29"/>
      <c r="E21" s="29">
        <v>10</v>
      </c>
      <c r="F21" s="29">
        <v>12</v>
      </c>
      <c r="G21" s="34" t="s">
        <v>89</v>
      </c>
    </row>
    <row r="22" spans="1:7" x14ac:dyDescent="0.35">
      <c r="A22" s="29"/>
      <c r="B22" s="29"/>
      <c r="C22" s="29"/>
      <c r="D22" s="29"/>
      <c r="E22" s="29"/>
      <c r="F22" s="29"/>
      <c r="G22" s="31"/>
    </row>
    <row r="23" spans="1:7" ht="44.5" customHeight="1" x14ac:dyDescent="0.35">
      <c r="A23" s="100" t="s">
        <v>102</v>
      </c>
      <c r="B23" s="101"/>
      <c r="C23" s="101"/>
      <c r="D23" s="101"/>
      <c r="E23" s="101"/>
      <c r="F23" s="101"/>
      <c r="G23" s="102"/>
    </row>
    <row r="24" spans="1:7" ht="73.5" customHeight="1" x14ac:dyDescent="0.35">
      <c r="A24" s="29" t="s">
        <v>90</v>
      </c>
      <c r="B24" s="29" t="s">
        <v>91</v>
      </c>
      <c r="C24" s="29" t="s">
        <v>92</v>
      </c>
      <c r="D24" s="29"/>
      <c r="E24" s="29">
        <v>2</v>
      </c>
      <c r="F24" s="29">
        <v>19</v>
      </c>
      <c r="G24" s="31" t="s">
        <v>103</v>
      </c>
    </row>
    <row r="25" spans="1:7" x14ac:dyDescent="0.35">
      <c r="A25" s="29"/>
      <c r="B25" s="29"/>
      <c r="C25" s="29"/>
      <c r="D25" s="29"/>
      <c r="E25" s="29"/>
      <c r="F25" s="29"/>
      <c r="G25" s="31"/>
    </row>
    <row r="26" spans="1:7" x14ac:dyDescent="0.35">
      <c r="A26" s="88" t="s">
        <v>93</v>
      </c>
      <c r="B26" s="89"/>
      <c r="C26" s="89"/>
      <c r="D26" s="89"/>
      <c r="E26" s="89"/>
      <c r="F26" s="89"/>
      <c r="G26" s="90"/>
    </row>
    <row r="27" spans="1:7" x14ac:dyDescent="0.35">
      <c r="A27" s="29"/>
      <c r="B27" s="29"/>
      <c r="C27" s="29"/>
      <c r="D27" s="29" t="s">
        <v>94</v>
      </c>
      <c r="E27" s="29" t="s">
        <v>95</v>
      </c>
      <c r="F27" s="29" t="s">
        <v>96</v>
      </c>
      <c r="G27" s="31"/>
    </row>
    <row r="28" spans="1:7" ht="29" x14ac:dyDescent="0.35">
      <c r="A28" s="29" t="s">
        <v>97</v>
      </c>
      <c r="B28" s="29"/>
      <c r="C28" s="35"/>
      <c r="D28" s="29">
        <v>7</v>
      </c>
      <c r="E28" s="29">
        <f>SUM(E10:E24)</f>
        <v>109</v>
      </c>
      <c r="F28" s="29">
        <f>SUM(F10:F24)</f>
        <v>108</v>
      </c>
      <c r="G28" s="31"/>
    </row>
    <row r="29" spans="1:7" ht="29" x14ac:dyDescent="0.35">
      <c r="A29" s="31" t="s">
        <v>98</v>
      </c>
      <c r="B29" s="29"/>
      <c r="C29" s="29"/>
      <c r="D29" s="91">
        <f>D28+(E28*(1/12))+(F28*1/365)</f>
        <v>16.379223744292236</v>
      </c>
      <c r="E29" s="92"/>
      <c r="F29" s="93"/>
      <c r="G29" s="31"/>
    </row>
    <row r="30" spans="1:7" ht="29" x14ac:dyDescent="0.35">
      <c r="A30" s="29" t="s">
        <v>99</v>
      </c>
      <c r="B30" s="29"/>
      <c r="C30" s="29"/>
      <c r="D30" s="29"/>
      <c r="E30" s="29">
        <f>E12+E13+E15+E16+E20+E21</f>
        <v>61</v>
      </c>
      <c r="F30" s="29"/>
      <c r="G30" s="36"/>
    </row>
    <row r="31" spans="1:7" ht="29" x14ac:dyDescent="0.35">
      <c r="A31" s="31" t="s">
        <v>100</v>
      </c>
      <c r="B31" s="29"/>
      <c r="C31" s="29"/>
      <c r="D31" s="91">
        <f>E30*(1/12)</f>
        <v>5.083333333333333</v>
      </c>
      <c r="E31" s="92"/>
      <c r="F31" s="93"/>
      <c r="G31" s="37"/>
    </row>
  </sheetData>
  <mergeCells count="10">
    <mergeCell ref="A26:G26"/>
    <mergeCell ref="D29:F29"/>
    <mergeCell ref="D31:F31"/>
    <mergeCell ref="A7:G7"/>
    <mergeCell ref="A8:A9"/>
    <mergeCell ref="B8:B9"/>
    <mergeCell ref="C8:C9"/>
    <mergeCell ref="D8:F8"/>
    <mergeCell ref="G8:G9"/>
    <mergeCell ref="A23:G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HoraModificado xmlns="4c7b835c-282f-4db6-9e5a-cf0e5e7c8733">2021-09-24T03:06:19+00:00</HoraModificado>
    <TaxCatchAll xmlns="1c2fae7f-0281-4bd1-88f9-75653831fe4e" xsi:nil="true"/>
    <lcf76f155ced4ddcb4097134ff3c332f xmlns="4c7b835c-282f-4db6-9e5a-cf0e5e7c873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94F2F8A44E12D4DACCC2DF6296D639E" ma:contentTypeVersion="17" ma:contentTypeDescription="Crear nuevo documento." ma:contentTypeScope="" ma:versionID="717fc2405f4f80ae43ed1dbf75a193aa">
  <xsd:schema xmlns:xsd="http://www.w3.org/2001/XMLSchema" xmlns:xs="http://www.w3.org/2001/XMLSchema" xmlns:p="http://schemas.microsoft.com/office/2006/metadata/properties" xmlns:ns2="4c7b835c-282f-4db6-9e5a-cf0e5e7c8733" xmlns:ns3="1c2fae7f-0281-4bd1-88f9-75653831fe4e" targetNamespace="http://schemas.microsoft.com/office/2006/metadata/properties" ma:root="true" ma:fieldsID="e069ff1e17fd7333df290b33541538be" ns2:_="" ns3:_="">
    <xsd:import namespace="4c7b835c-282f-4db6-9e5a-cf0e5e7c8733"/>
    <xsd:import namespace="1c2fae7f-0281-4bd1-88f9-75653831fe4e"/>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HoraModificado" minOccurs="0"/>
                <xsd:element ref="ns2:lcf76f155ced4ddcb4097134ff3c332f" minOccurs="0"/>
                <xsd:element ref="ns3:TaxCatchAll" minOccurs="0"/>
                <xsd:element ref="ns2:MediaServiceObjectDetectorVersions"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b835c-282f-4db6-9e5a-cf0e5e7c873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HoraModificado" ma:index="18" nillable="true" ma:displayName="Hora Modificado" ma:default="[today]" ma:format="DateTime" ma:internalName="HoraModificado">
      <xsd:simpleType>
        <xsd:restriction base="dms:DateTime"/>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a7018-8169-4f7c-b91c-e2150692b43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DateTaken" ma:index="24" nillable="true" ma:displayName="MediaServiceDateTake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c2fae7f-0281-4bd1-88f9-75653831fe4e"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1" nillable="true" ma:displayName="Taxonomy Catch All Column" ma:hidden="true" ma:list="{d89a0176-e5fb-4378-b3fd-6eb13d6d9d2a}" ma:internalName="TaxCatchAll" ma:showField="CatchAllData" ma:web="1c2fae7f-0281-4bd1-88f9-75653831fe4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1CC9C4-F51A-4EFD-B8D4-CB61F56FBCE9}">
  <ds:schemaRefs>
    <ds:schemaRef ds:uri="http://schemas.microsoft.com/office/2006/metadata/properties"/>
    <ds:schemaRef ds:uri="http://schemas.microsoft.com/office/infopath/2007/PartnerControls"/>
    <ds:schemaRef ds:uri="4c7b835c-282f-4db6-9e5a-cf0e5e7c8733"/>
    <ds:schemaRef ds:uri="1c2fae7f-0281-4bd1-88f9-75653831fe4e"/>
  </ds:schemaRefs>
</ds:datastoreItem>
</file>

<file path=customXml/itemProps2.xml><?xml version="1.0" encoding="utf-8"?>
<ds:datastoreItem xmlns:ds="http://schemas.openxmlformats.org/officeDocument/2006/customXml" ds:itemID="{A02A5C97-5C7F-4A9E-B593-BF9DDC37F156}">
  <ds:schemaRefs>
    <ds:schemaRef ds:uri="http://schemas.microsoft.com/sharepoint/v3/contenttype/forms"/>
  </ds:schemaRefs>
</ds:datastoreItem>
</file>

<file path=customXml/itemProps3.xml><?xml version="1.0" encoding="utf-8"?>
<ds:datastoreItem xmlns:ds="http://schemas.openxmlformats.org/officeDocument/2006/customXml" ds:itemID="{F0EF2377-4DB6-41D6-81E0-90C100654DD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b835c-282f-4db6-9e5a-cf0e5e7c8733"/>
    <ds:schemaRef ds:uri="1c2fae7f-0281-4bd1-88f9-75653831fe4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INFORME DE EVALUACIÓN</vt:lpstr>
      <vt:lpstr>Verificación hoja de vida</vt:lpstr>
      <vt:lpstr>'INFORME DE EVALUACIÓN'!Área_de_impresión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Catalina Moncada</dc:creator>
  <cp:keywords/>
  <dc:description/>
  <cp:lastModifiedBy>Carlos Julian Sanabria Ducuara</cp:lastModifiedBy>
  <cp:revision/>
  <dcterms:created xsi:type="dcterms:W3CDTF">2014-03-04T15:21:25Z</dcterms:created>
  <dcterms:modified xsi:type="dcterms:W3CDTF">2024-09-06T22:41:53Z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0x010100094F2F8A44E12D4DACCC2DF6296D639E</vt:lpwstr>
  </property>
</Properties>
</file>