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lvia.mancipe\OneDrive - supersalud\Silvia Mancipe\10. Trámites 2024\13. CAPACITACIÓN\42. Evaluación definitiva\"/>
    </mc:Choice>
  </mc:AlternateContent>
  <xr:revisionPtr revIDLastSave="0" documentId="13_ncr:1_{5F348C51-047C-4DB1-8561-F8B3BB28D705}" xr6:coauthVersionLast="47" xr6:coauthVersionMax="47" xr10:uidLastSave="{00000000-0000-0000-0000-000000000000}"/>
  <bookViews>
    <workbookView xWindow="-1605" yWindow="3960" windowWidth="24075" windowHeight="11385" xr2:uid="{00000000-000D-0000-FFFF-FFFF00000000}"/>
  </bookViews>
  <sheets>
    <sheet name="CONSOLIDADO" sheetId="4" r:id="rId1"/>
    <sheet name="PUNTAJES" sheetId="1" state="hidden" r:id="rId2"/>
  </sheets>
  <definedNames>
    <definedName name="_xlnm._FilterDatabase" localSheetId="0" hidden="1">CONSOLIDADO!$A$3:$G$3</definedName>
    <definedName name="_xlnm._FilterDatabase" localSheetId="1" hidden="1">PUNTAJES!$A$4:$N$31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0" i="1" l="1"/>
  <c r="G50" i="1"/>
  <c r="L49" i="1"/>
  <c r="G49" i="1"/>
  <c r="L48" i="1"/>
  <c r="G48" i="1"/>
  <c r="L47" i="1"/>
  <c r="G47" i="1"/>
  <c r="L46" i="1"/>
  <c r="G46" i="1"/>
  <c r="L45" i="1"/>
  <c r="G45" i="1"/>
  <c r="L44" i="1"/>
  <c r="G44" i="1"/>
  <c r="L43" i="1"/>
  <c r="G43" i="1"/>
  <c r="L42" i="1"/>
  <c r="G42" i="1"/>
  <c r="L41" i="1"/>
  <c r="G41" i="1"/>
  <c r="L40" i="1"/>
  <c r="G40" i="1"/>
  <c r="L39" i="1"/>
  <c r="G39" i="1"/>
  <c r="L38" i="1"/>
  <c r="G38" i="1"/>
  <c r="L37" i="1"/>
  <c r="G37" i="1"/>
  <c r="L36" i="1"/>
  <c r="G36" i="1"/>
  <c r="L35" i="1"/>
  <c r="G35" i="1"/>
  <c r="L34" i="1"/>
  <c r="G34" i="1"/>
  <c r="L33" i="1"/>
  <c r="G33" i="1"/>
  <c r="L32" i="1"/>
  <c r="G32" i="1"/>
  <c r="L31" i="1"/>
  <c r="G31" i="1"/>
  <c r="L30" i="1"/>
  <c r="G30" i="1"/>
  <c r="L29" i="1"/>
  <c r="G29" i="1"/>
  <c r="L28" i="1"/>
  <c r="G28" i="1"/>
  <c r="L27" i="1"/>
  <c r="G27" i="1"/>
  <c r="L26" i="1"/>
  <c r="G26" i="1"/>
  <c r="L25" i="1"/>
  <c r="G25" i="1"/>
  <c r="L24" i="1"/>
  <c r="G24" i="1"/>
  <c r="L23" i="1"/>
  <c r="G23" i="1"/>
  <c r="L22" i="1"/>
  <c r="G22" i="1"/>
  <c r="L21" i="1"/>
  <c r="G21" i="1"/>
  <c r="L20" i="1"/>
  <c r="G20" i="1"/>
  <c r="L19" i="1"/>
  <c r="G19" i="1"/>
  <c r="L18" i="1"/>
  <c r="G18" i="1"/>
  <c r="L17" i="1"/>
  <c r="G17" i="1"/>
  <c r="L16" i="1"/>
  <c r="G16" i="1"/>
  <c r="L15" i="1"/>
  <c r="G15" i="1"/>
  <c r="L14" i="1"/>
  <c r="G14" i="1"/>
  <c r="L13" i="1"/>
  <c r="G13" i="1"/>
  <c r="L12" i="1"/>
  <c r="G12" i="1"/>
  <c r="L11" i="1"/>
  <c r="G11" i="1"/>
  <c r="L10" i="1"/>
  <c r="G10" i="1"/>
  <c r="L9" i="1"/>
  <c r="G9" i="1"/>
  <c r="L8" i="1"/>
  <c r="G8" i="1"/>
  <c r="L7" i="1"/>
  <c r="G7" i="1"/>
  <c r="L6" i="1"/>
  <c r="G6" i="1"/>
</calcChain>
</file>

<file path=xl/sharedStrings.xml><?xml version="1.0" encoding="utf-8"?>
<sst xmlns="http://schemas.openxmlformats.org/spreadsheetml/2006/main" count="300" uniqueCount="93">
  <si>
    <t>CUADRO RESUMEN HABILITACIÓN DE OFERTAS Y PUNTAJE</t>
  </si>
  <si>
    <t>No.</t>
  </si>
  <si>
    <t>PROPONENTE</t>
  </si>
  <si>
    <t>Jurídica</t>
  </si>
  <si>
    <t>Técnica</t>
  </si>
  <si>
    <t>Financiera</t>
  </si>
  <si>
    <t>Económica</t>
  </si>
  <si>
    <t>RESULTADO</t>
  </si>
  <si>
    <t>CORPORACIÓN INSTITUTO COLOMBIANO DE CUALIFICACIÓN EMPRESARIAL</t>
  </si>
  <si>
    <t>N/A</t>
  </si>
  <si>
    <t>HABILITADO</t>
  </si>
  <si>
    <t>UNIVERSIDAD COOPERATIVA DE COLOMBIA</t>
  </si>
  <si>
    <t>CONSORCIO BI COLOMBIA</t>
  </si>
  <si>
    <t>UMERANI</t>
  </si>
  <si>
    <t>CIDOR CONSULTING ALLIANCE SAS</t>
  </si>
  <si>
    <t>UNIÓN TEMPORAL SUPERSALUD 24-018 BS-POLCOLAN</t>
  </si>
  <si>
    <t>UNIVERSIDAD EAN</t>
  </si>
  <si>
    <t>UNIVERSITARIA DE CHICAMOCHA</t>
  </si>
  <si>
    <t>INSTITUCIÓN UNIVERSITARIA POLITÉCNICO GRANCOLOMBIANO</t>
  </si>
  <si>
    <t>UNIVERSIDAD SANTIAGO DE CALI</t>
  </si>
  <si>
    <t>FUNDACIÓN UNIVERSITARIA ESUMER</t>
  </si>
  <si>
    <t>CORPORACIÓN UNIVERSITARIA REMINGTON</t>
  </si>
  <si>
    <t>FUNDACIÓN UNIVERSITARIA COMPENSAR</t>
  </si>
  <si>
    <t>CORPORACIÓN UNIFICADA NACIONAL DE EDUCACIÓN SUPERIOR</t>
  </si>
  <si>
    <t>UNIÓN TEMPORAL PIC 2024</t>
  </si>
  <si>
    <t>SOCOLDES - ENTIDAD PÚBLICA DE ECONOMÍA MIXTA</t>
  </si>
  <si>
    <t>RECHAZADO</t>
  </si>
  <si>
    <t>HABILITACIÓN (SI/NO)</t>
  </si>
  <si>
    <t xml:space="preserve">PROPUESTA HABILITADA </t>
  </si>
  <si>
    <t>FACTORES DE EVALUCIÓN</t>
  </si>
  <si>
    <t>PUNTAJE TOTAL</t>
  </si>
  <si>
    <t>Porcentaje de Comisión Ofrecido</t>
  </si>
  <si>
    <t>OBSERVACIONES</t>
  </si>
  <si>
    <t>TÉCNICA</t>
  </si>
  <si>
    <t>JURÍDICA</t>
  </si>
  <si>
    <t>FINANCIERA</t>
  </si>
  <si>
    <t>ECONÓMICA</t>
  </si>
  <si>
    <t xml:space="preserve">Ponderación elementos de calidad </t>
  </si>
  <si>
    <t>Estímulo a la industria nacional colombiana</t>
  </si>
  <si>
    <t>Incentivo para vinculación laboral de personas con discapacidad</t>
  </si>
  <si>
    <t>Ponderación económica</t>
  </si>
  <si>
    <t>EXCALIBUR PRODUCCIONES S.A.S</t>
  </si>
  <si>
    <t>SI</t>
  </si>
  <si>
    <t>DU BRANDS</t>
  </si>
  <si>
    <t>SWAT EVENTS</t>
  </si>
  <si>
    <t>CONSORCIO LOGISTICO FPH - CVP</t>
  </si>
  <si>
    <t>MIGUEL ANGEL VALLEJO BURGOS</t>
  </si>
  <si>
    <t>INMOV S.A.S</t>
  </si>
  <si>
    <t>SOTAVENTO GROUP SAS</t>
  </si>
  <si>
    <t>DOUGLAS TRADE S.A.S</t>
  </si>
  <si>
    <t>DHRI</t>
  </si>
  <si>
    <t>NOVATOURS LTDA</t>
  </si>
  <si>
    <t>ADESCUBRIR TRAVEL &amp; ADVENTU</t>
  </si>
  <si>
    <t>CEINTE S.A</t>
  </si>
  <si>
    <t>ROYAL PARK S.A.S</t>
  </si>
  <si>
    <t>UNIÓN TEMPORAL MARCAS</t>
  </si>
  <si>
    <t>ESTRELLA GRUPO EMPRESARIAL</t>
  </si>
  <si>
    <t>NO</t>
  </si>
  <si>
    <t>2.5%, porcentaje no esta dentro del rango</t>
  </si>
  <si>
    <t>ATHENAS ASESORIAS Y COMUNICACIO</t>
  </si>
  <si>
    <t>CYAN EVENTOS Y LOGISTICA S.A.S</t>
  </si>
  <si>
    <t>IMAGROUP COLOMBIA S.A.S</t>
  </si>
  <si>
    <t>RED LOGÍSTICA Y GESTIÓN SAS</t>
  </si>
  <si>
    <t>MAGIN COMUNICACIONES S.A.S</t>
  </si>
  <si>
    <t>UNION TEMPORAL EVENTOS MA</t>
  </si>
  <si>
    <t>FUNDACION WAYS OF HOPE</t>
  </si>
  <si>
    <t>CAJA DE COMPENSACION FAMI</t>
  </si>
  <si>
    <t>CONVETUR S.A.S</t>
  </si>
  <si>
    <t>4 CUARTOS S.A.S</t>
  </si>
  <si>
    <t>DINAMO EVENTOS S.A.S</t>
  </si>
  <si>
    <t>THUNDER LIGHT SAS</t>
  </si>
  <si>
    <t>UNION TEMPORAL VISION SUP</t>
  </si>
  <si>
    <t>EVENTOS Y PROTOCOLO EMPRESARIAL S.A.S.</t>
  </si>
  <si>
    <t>EVENTECH SAS</t>
  </si>
  <si>
    <t>INDUHOTEL S.A.S</t>
  </si>
  <si>
    <t>SUBATOURS SAS</t>
  </si>
  <si>
    <t>CORPORACION CIUDADANIA AC</t>
  </si>
  <si>
    <t xml:space="preserve">AGE ANDINOS GRUPO EMPRESARIAL </t>
  </si>
  <si>
    <t>UNION TEMPORAL AYL SUPERSALUD</t>
  </si>
  <si>
    <t>TARGET MEDIOS COLOMBIA S.A.S</t>
  </si>
  <si>
    <t>UNIÓN TEMPORAL S. N. SALUD 2020</t>
  </si>
  <si>
    <t>UNION TEMPORAL RECREAR 2020</t>
  </si>
  <si>
    <t>EVENTOS EXTREMO PRODUCCIONES S.A.S.</t>
  </si>
  <si>
    <t>ASOCIACIÓN DE HOGARES SI A LA VIDA</t>
  </si>
  <si>
    <t>FUNDACIÓN SOCIAL COLOMBIA ACTVA - FUNACTIVA</t>
  </si>
  <si>
    <t>FEELING COMPANY SAS</t>
  </si>
  <si>
    <t>MARKETING DE IDEAS</t>
  </si>
  <si>
    <t>CENTURY MEDIA S.A.S</t>
  </si>
  <si>
    <t>PUBBLICA</t>
  </si>
  <si>
    <t xml:space="preserve">CUADRO RESUMEN HABILITACIÓN DE OFERTAS </t>
  </si>
  <si>
    <t>CUADRO RESUMEN HABILITACIÓN DE OFERTAS</t>
  </si>
  <si>
    <t>GRUPO 1</t>
  </si>
  <si>
    <t>GRUPO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</si>
</sst>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name val="Arial Narrow"/>
      <family val="2"/>
    </font>
    <font>
      <b/>
      <sz val="8"/>
      <color theme="1"/>
      <name val="Arial Narrow"/>
      <family val="2"/>
    </font>
    <font>
      <sz val="11"/>
      <color theme="1"/>
      <name val="Calibri"/>
      <family val="2"/>
      <scheme val="minor"/>
    </font>
    <font>
      <sz val="8"/>
      <color rgb="FFFF0000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2" fontId="2" fillId="0" borderId="2" xfId="0" applyNumberFormat="1" applyFont="1" applyBorder="1" applyAlignment="1">
      <alignment horizontal="center" vertical="center"/>
    </xf>
    <xf numFmtId="43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43" fontId="5" fillId="3" borderId="2" xfId="0" applyNumberFormat="1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vertical="center" wrapText="1"/>
    </xf>
    <xf numFmtId="0" fontId="7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7" fillId="4" borderId="2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0" fillId="5" borderId="10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8" xfId="0" applyFont="1" applyBorder="1" applyAlignment="1">
      <alignment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</cellXfs>
  <cellStyles count="2">
    <cellStyle name="Millares 2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CC"/>
      <color rgb="FFFF99FF"/>
      <color rgb="FFFF99CC"/>
      <color rgb="FF9966FF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19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95675" y="462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3495675" y="534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3495675" y="543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0</xdr:colOff>
      <xdr:row>19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495675" y="560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0</xdr:colOff>
      <xdr:row>19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C11C0A40-AE35-46DB-8F18-91E7B76E3AC2}"/>
            </a:ext>
          </a:extLst>
        </xdr:cNvPr>
        <xdr:cNvSpPr txBox="1"/>
      </xdr:nvSpPr>
      <xdr:spPr>
        <a:xfrm>
          <a:off x="4349750" y="531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0</xdr:colOff>
      <xdr:row>19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FF68149-DC28-4B99-9FC7-99226035338F}"/>
            </a:ext>
          </a:extLst>
        </xdr:cNvPr>
        <xdr:cNvSpPr txBox="1"/>
      </xdr:nvSpPr>
      <xdr:spPr>
        <a:xfrm>
          <a:off x="4349750" y="531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0</xdr:colOff>
      <xdr:row>19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BABCA7B0-3E87-4DCE-8EAD-3BA5C7F2BDC8}"/>
            </a:ext>
          </a:extLst>
        </xdr:cNvPr>
        <xdr:cNvSpPr txBox="1"/>
      </xdr:nvSpPr>
      <xdr:spPr>
        <a:xfrm>
          <a:off x="4349750" y="531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0</xdr:colOff>
      <xdr:row>19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FD3B036D-9ADD-4BEE-9524-CA546C9F92B6}"/>
            </a:ext>
          </a:extLst>
        </xdr:cNvPr>
        <xdr:cNvSpPr txBox="1"/>
      </xdr:nvSpPr>
      <xdr:spPr>
        <a:xfrm>
          <a:off x="4349750" y="531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323850</xdr:colOff>
      <xdr:row>40</xdr:row>
      <xdr:rowOff>95250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3562350" y="77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323850</xdr:colOff>
      <xdr:row>40</xdr:row>
      <xdr:rowOff>95250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53054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9"/>
  <sheetViews>
    <sheetView tabSelected="1" showRuler="0" zoomScaleNormal="100" zoomScaleSheetLayoutView="100" zoomScalePageLayoutView="80" workbookViewId="0">
      <selection activeCell="M5" sqref="M5"/>
    </sheetView>
  </sheetViews>
  <sheetFormatPr baseColWidth="10" defaultColWidth="11.28515625" defaultRowHeight="12.75" x14ac:dyDescent="0.2"/>
  <cols>
    <col min="1" max="1" width="5.7109375" style="19" customWidth="1"/>
    <col min="2" max="2" width="52" style="17" customWidth="1"/>
    <col min="3" max="5" width="16.5703125" style="17" customWidth="1"/>
    <col min="6" max="6" width="16.5703125" style="20" customWidth="1"/>
    <col min="7" max="7" width="16.42578125" style="17" customWidth="1"/>
    <col min="8" max="8" width="1.5703125" style="49" customWidth="1"/>
    <col min="9" max="11" width="16.5703125" style="17" customWidth="1"/>
    <col min="12" max="12" width="16.5703125" style="20" customWidth="1"/>
    <col min="13" max="13" width="14.28515625" style="17" customWidth="1"/>
    <col min="14" max="16384" width="11.28515625" style="17"/>
  </cols>
  <sheetData>
    <row r="1" spans="1:13" x14ac:dyDescent="0.2">
      <c r="A1" s="59" t="s">
        <v>89</v>
      </c>
      <c r="B1" s="59"/>
      <c r="C1" s="60"/>
      <c r="D1" s="60"/>
      <c r="E1" s="60"/>
      <c r="F1" s="60"/>
      <c r="G1" s="60"/>
      <c r="H1" s="48"/>
      <c r="I1" s="61" t="s">
        <v>90</v>
      </c>
      <c r="J1" s="61"/>
      <c r="K1" s="61"/>
      <c r="L1" s="61"/>
      <c r="M1" s="61"/>
    </row>
    <row r="2" spans="1:13" ht="38.25" customHeight="1" thickBot="1" x14ac:dyDescent="0.25">
      <c r="A2" s="64" t="s">
        <v>1</v>
      </c>
      <c r="B2" s="62" t="s">
        <v>2</v>
      </c>
      <c r="C2" s="56" t="s">
        <v>91</v>
      </c>
      <c r="D2" s="57"/>
      <c r="E2" s="57"/>
      <c r="F2" s="57"/>
      <c r="G2" s="58"/>
      <c r="H2" s="48"/>
      <c r="I2" s="56" t="s">
        <v>92</v>
      </c>
      <c r="J2" s="57"/>
      <c r="K2" s="57"/>
      <c r="L2" s="57"/>
      <c r="M2" s="58"/>
    </row>
    <row r="3" spans="1:13" ht="13.5" thickBot="1" x14ac:dyDescent="0.25">
      <c r="A3" s="65"/>
      <c r="B3" s="63"/>
      <c r="C3" s="50" t="s">
        <v>3</v>
      </c>
      <c r="D3" s="53" t="s">
        <v>4</v>
      </c>
      <c r="E3" s="52" t="s">
        <v>5</v>
      </c>
      <c r="F3" s="53" t="s">
        <v>6</v>
      </c>
      <c r="G3" s="53" t="s">
        <v>7</v>
      </c>
      <c r="H3" s="55"/>
      <c r="I3" s="50" t="s">
        <v>3</v>
      </c>
      <c r="J3" s="51" t="s">
        <v>4</v>
      </c>
      <c r="K3" s="52" t="s">
        <v>5</v>
      </c>
      <c r="L3" s="53" t="s">
        <v>6</v>
      </c>
      <c r="M3" s="54" t="s">
        <v>7</v>
      </c>
    </row>
    <row r="4" spans="1:13" ht="29.25" thickBot="1" x14ac:dyDescent="0.25">
      <c r="A4" s="21">
        <v>1</v>
      </c>
      <c r="B4" s="25" t="s">
        <v>8</v>
      </c>
      <c r="C4" s="27" t="s">
        <v>9</v>
      </c>
      <c r="D4" s="44" t="s">
        <v>9</v>
      </c>
      <c r="E4" s="29" t="s">
        <v>9</v>
      </c>
      <c r="F4" s="28" t="s">
        <v>9</v>
      </c>
      <c r="G4" s="28" t="s">
        <v>9</v>
      </c>
      <c r="H4" s="48"/>
      <c r="I4" s="35" t="s">
        <v>10</v>
      </c>
      <c r="J4" s="75" t="s">
        <v>10</v>
      </c>
      <c r="K4" s="46" t="s">
        <v>10</v>
      </c>
      <c r="L4" s="38" t="s">
        <v>10</v>
      </c>
      <c r="M4" s="35" t="s">
        <v>10</v>
      </c>
    </row>
    <row r="5" spans="1:13" ht="15" thickBot="1" x14ac:dyDescent="0.25">
      <c r="A5" s="18">
        <v>2</v>
      </c>
      <c r="B5" s="26" t="s">
        <v>11</v>
      </c>
      <c r="C5" s="45" t="s">
        <v>26</v>
      </c>
      <c r="D5" s="45" t="s">
        <v>26</v>
      </c>
      <c r="E5" s="33" t="s">
        <v>10</v>
      </c>
      <c r="F5" s="34" t="s">
        <v>10</v>
      </c>
      <c r="G5" s="41" t="s">
        <v>26</v>
      </c>
      <c r="H5" s="48"/>
      <c r="I5" s="45" t="s">
        <v>26</v>
      </c>
      <c r="J5" s="74" t="s">
        <v>26</v>
      </c>
      <c r="K5" s="47" t="s">
        <v>10</v>
      </c>
      <c r="L5" s="34" t="s">
        <v>10</v>
      </c>
      <c r="M5" s="41" t="s">
        <v>26</v>
      </c>
    </row>
    <row r="6" spans="1:13" ht="14.25" x14ac:dyDescent="0.2">
      <c r="A6" s="21">
        <v>3</v>
      </c>
      <c r="B6" s="25" t="s">
        <v>12</v>
      </c>
      <c r="C6" s="31" t="s">
        <v>10</v>
      </c>
      <c r="D6" s="32" t="s">
        <v>10</v>
      </c>
      <c r="E6" s="33" t="s">
        <v>10</v>
      </c>
      <c r="F6" s="34" t="s">
        <v>10</v>
      </c>
      <c r="G6" s="34" t="s">
        <v>10</v>
      </c>
      <c r="H6" s="48"/>
      <c r="I6" s="31" t="s">
        <v>10</v>
      </c>
      <c r="J6" s="32" t="s">
        <v>10</v>
      </c>
      <c r="K6" s="47" t="s">
        <v>10</v>
      </c>
      <c r="L6" s="34" t="s">
        <v>10</v>
      </c>
      <c r="M6" s="34" t="s">
        <v>10</v>
      </c>
    </row>
    <row r="7" spans="1:13" ht="14.25" x14ac:dyDescent="0.2">
      <c r="A7" s="18">
        <v>4</v>
      </c>
      <c r="B7" s="26" t="s">
        <v>13</v>
      </c>
      <c r="C7" s="31" t="s">
        <v>10</v>
      </c>
      <c r="D7" s="32" t="s">
        <v>10</v>
      </c>
      <c r="E7" s="33" t="s">
        <v>10</v>
      </c>
      <c r="F7" s="34" t="s">
        <v>10</v>
      </c>
      <c r="G7" s="34" t="s">
        <v>10</v>
      </c>
      <c r="H7" s="48"/>
      <c r="I7" s="31" t="s">
        <v>10</v>
      </c>
      <c r="J7" s="32" t="s">
        <v>10</v>
      </c>
      <c r="K7" s="47" t="s">
        <v>10</v>
      </c>
      <c r="L7" s="34" t="s">
        <v>10</v>
      </c>
      <c r="M7" s="34" t="s">
        <v>10</v>
      </c>
    </row>
    <row r="8" spans="1:13" ht="15" thickBot="1" x14ac:dyDescent="0.25">
      <c r="A8" s="21">
        <v>5</v>
      </c>
      <c r="B8" s="25" t="s">
        <v>14</v>
      </c>
      <c r="C8" s="31" t="s">
        <v>10</v>
      </c>
      <c r="D8" s="45" t="s">
        <v>26</v>
      </c>
      <c r="E8" s="33" t="s">
        <v>10</v>
      </c>
      <c r="F8" s="34" t="s">
        <v>10</v>
      </c>
      <c r="G8" s="30" t="s">
        <v>26</v>
      </c>
      <c r="H8" s="48"/>
      <c r="I8" s="31" t="s">
        <v>10</v>
      </c>
      <c r="J8" s="45" t="s">
        <v>26</v>
      </c>
      <c r="K8" s="47" t="s">
        <v>10</v>
      </c>
      <c r="L8" s="34" t="s">
        <v>10</v>
      </c>
      <c r="M8" s="30" t="s">
        <v>26</v>
      </c>
    </row>
    <row r="9" spans="1:13" ht="29.25" thickBot="1" x14ac:dyDescent="0.25">
      <c r="A9" s="18">
        <v>6</v>
      </c>
      <c r="B9" s="26" t="s">
        <v>15</v>
      </c>
      <c r="C9" s="31" t="s">
        <v>10</v>
      </c>
      <c r="D9" s="45" t="s">
        <v>26</v>
      </c>
      <c r="E9" s="33" t="s">
        <v>10</v>
      </c>
      <c r="F9" s="34" t="s">
        <v>10</v>
      </c>
      <c r="G9" s="30" t="s">
        <v>26</v>
      </c>
      <c r="H9" s="48"/>
      <c r="I9" s="31" t="s">
        <v>10</v>
      </c>
      <c r="J9" s="45" t="s">
        <v>26</v>
      </c>
      <c r="K9" s="47" t="s">
        <v>10</v>
      </c>
      <c r="L9" s="34" t="s">
        <v>10</v>
      </c>
      <c r="M9" s="30" t="s">
        <v>26</v>
      </c>
    </row>
    <row r="10" spans="1:13" ht="14.25" x14ac:dyDescent="0.2">
      <c r="A10" s="21">
        <v>7</v>
      </c>
      <c r="B10" s="25" t="s">
        <v>16</v>
      </c>
      <c r="C10" s="31" t="s">
        <v>10</v>
      </c>
      <c r="D10" s="34" t="s">
        <v>10</v>
      </c>
      <c r="E10" s="33" t="s">
        <v>10</v>
      </c>
      <c r="F10" s="34" t="s">
        <v>10</v>
      </c>
      <c r="G10" s="34" t="s">
        <v>10</v>
      </c>
      <c r="H10" s="48"/>
      <c r="I10" s="31" t="s">
        <v>10</v>
      </c>
      <c r="J10" s="32" t="s">
        <v>10</v>
      </c>
      <c r="K10" s="47" t="s">
        <v>10</v>
      </c>
      <c r="L10" s="34" t="s">
        <v>10</v>
      </c>
      <c r="M10" s="34" t="s">
        <v>10</v>
      </c>
    </row>
    <row r="11" spans="1:13" ht="15" thickBot="1" x14ac:dyDescent="0.25">
      <c r="A11" s="18">
        <v>8</v>
      </c>
      <c r="B11" s="26" t="s">
        <v>17</v>
      </c>
      <c r="C11" s="31" t="s">
        <v>10</v>
      </c>
      <c r="D11" s="45" t="s">
        <v>26</v>
      </c>
      <c r="E11" s="40" t="s">
        <v>10</v>
      </c>
      <c r="F11" s="34" t="s">
        <v>10</v>
      </c>
      <c r="G11" s="30" t="s">
        <v>26</v>
      </c>
      <c r="H11" s="48"/>
      <c r="I11" s="31" t="s">
        <v>10</v>
      </c>
      <c r="J11" s="45" t="s">
        <v>26</v>
      </c>
      <c r="K11" s="47" t="s">
        <v>10</v>
      </c>
      <c r="L11" s="34" t="s">
        <v>10</v>
      </c>
      <c r="M11" s="30" t="s">
        <v>26</v>
      </c>
    </row>
    <row r="12" spans="1:13" ht="29.25" thickBot="1" x14ac:dyDescent="0.25">
      <c r="A12" s="21">
        <v>9</v>
      </c>
      <c r="B12" s="25" t="s">
        <v>18</v>
      </c>
      <c r="C12" s="31" t="s">
        <v>10</v>
      </c>
      <c r="D12" s="32" t="s">
        <v>10</v>
      </c>
      <c r="E12" s="42" t="s">
        <v>10</v>
      </c>
      <c r="F12" s="34" t="s">
        <v>10</v>
      </c>
      <c r="G12" s="34" t="s">
        <v>10</v>
      </c>
      <c r="H12" s="48"/>
      <c r="I12" s="31" t="s">
        <v>10</v>
      </c>
      <c r="J12" s="32" t="s">
        <v>10</v>
      </c>
      <c r="K12" s="47" t="s">
        <v>10</v>
      </c>
      <c r="L12" s="34" t="s">
        <v>10</v>
      </c>
      <c r="M12" s="34" t="s">
        <v>10</v>
      </c>
    </row>
    <row r="13" spans="1:13" ht="15" thickBot="1" x14ac:dyDescent="0.25">
      <c r="A13" s="18">
        <v>10</v>
      </c>
      <c r="B13" s="26" t="s">
        <v>19</v>
      </c>
      <c r="C13" s="31" t="s">
        <v>10</v>
      </c>
      <c r="D13" s="41" t="s">
        <v>26</v>
      </c>
      <c r="E13" s="37" t="s">
        <v>10</v>
      </c>
      <c r="F13" s="34" t="s">
        <v>10</v>
      </c>
      <c r="G13" s="41" t="s">
        <v>26</v>
      </c>
      <c r="H13" s="48"/>
      <c r="I13" s="31" t="s">
        <v>10</v>
      </c>
      <c r="J13" s="30" t="s">
        <v>26</v>
      </c>
      <c r="K13" s="47" t="s">
        <v>10</v>
      </c>
      <c r="L13" s="34" t="s">
        <v>10</v>
      </c>
      <c r="M13" s="30" t="s">
        <v>26</v>
      </c>
    </row>
    <row r="14" spans="1:13" ht="15" thickBot="1" x14ac:dyDescent="0.25">
      <c r="A14" s="21">
        <v>11</v>
      </c>
      <c r="B14" s="25" t="s">
        <v>20</v>
      </c>
      <c r="C14" s="41" t="s">
        <v>26</v>
      </c>
      <c r="D14" s="41" t="s">
        <v>26</v>
      </c>
      <c r="E14" s="41" t="s">
        <v>26</v>
      </c>
      <c r="F14" s="34" t="s">
        <v>10</v>
      </c>
      <c r="G14" s="41" t="s">
        <v>26</v>
      </c>
      <c r="H14" s="48"/>
      <c r="I14" s="30" t="s">
        <v>26</v>
      </c>
      <c r="J14" s="30" t="s">
        <v>26</v>
      </c>
      <c r="K14" s="30" t="s">
        <v>26</v>
      </c>
      <c r="L14" s="34" t="s">
        <v>10</v>
      </c>
      <c r="M14" s="30" t="s">
        <v>26</v>
      </c>
    </row>
    <row r="15" spans="1:13" ht="15" thickBot="1" x14ac:dyDescent="0.25">
      <c r="A15" s="18">
        <v>12</v>
      </c>
      <c r="B15" s="26" t="s">
        <v>21</v>
      </c>
      <c r="C15" s="41" t="s">
        <v>26</v>
      </c>
      <c r="D15" s="41" t="s">
        <v>26</v>
      </c>
      <c r="E15" s="33" t="s">
        <v>10</v>
      </c>
      <c r="F15" s="34" t="s">
        <v>10</v>
      </c>
      <c r="G15" s="41" t="s">
        <v>26</v>
      </c>
      <c r="H15" s="48"/>
      <c r="I15" s="22" t="s">
        <v>9</v>
      </c>
      <c r="J15" s="23" t="s">
        <v>9</v>
      </c>
      <c r="K15" s="24" t="s">
        <v>9</v>
      </c>
      <c r="L15" s="23" t="s">
        <v>9</v>
      </c>
      <c r="M15" s="24" t="s">
        <v>9</v>
      </c>
    </row>
    <row r="16" spans="1:13" ht="15" thickBot="1" x14ac:dyDescent="0.25">
      <c r="A16" s="21">
        <v>13</v>
      </c>
      <c r="B16" s="25" t="s">
        <v>22</v>
      </c>
      <c r="C16" s="41" t="s">
        <v>26</v>
      </c>
      <c r="D16" s="41" t="s">
        <v>26</v>
      </c>
      <c r="E16" s="33" t="s">
        <v>10</v>
      </c>
      <c r="F16" s="34" t="s">
        <v>10</v>
      </c>
      <c r="G16" s="41" t="s">
        <v>26</v>
      </c>
      <c r="H16" s="48"/>
      <c r="I16" s="30" t="s">
        <v>26</v>
      </c>
      <c r="J16" s="30" t="s">
        <v>26</v>
      </c>
      <c r="K16" s="47" t="s">
        <v>10</v>
      </c>
      <c r="L16" s="34" t="s">
        <v>10</v>
      </c>
      <c r="M16" s="30" t="s">
        <v>26</v>
      </c>
    </row>
    <row r="17" spans="1:13" ht="29.25" thickBot="1" x14ac:dyDescent="0.25">
      <c r="A17" s="18">
        <v>14</v>
      </c>
      <c r="B17" s="26" t="s">
        <v>23</v>
      </c>
      <c r="C17" s="41" t="s">
        <v>26</v>
      </c>
      <c r="D17" s="41" t="s">
        <v>26</v>
      </c>
      <c r="E17" s="33" t="s">
        <v>10</v>
      </c>
      <c r="F17" s="34" t="s">
        <v>10</v>
      </c>
      <c r="G17" s="41" t="s">
        <v>26</v>
      </c>
      <c r="H17" s="48"/>
      <c r="I17" s="30" t="s">
        <v>26</v>
      </c>
      <c r="J17" s="30" t="s">
        <v>26</v>
      </c>
      <c r="K17" s="47" t="s">
        <v>10</v>
      </c>
      <c r="L17" s="34" t="s">
        <v>10</v>
      </c>
      <c r="M17" s="30" t="s">
        <v>26</v>
      </c>
    </row>
    <row r="18" spans="1:13" ht="15" thickBot="1" x14ac:dyDescent="0.25">
      <c r="A18" s="21">
        <v>15</v>
      </c>
      <c r="B18" s="25" t="s">
        <v>24</v>
      </c>
      <c r="C18" s="31" t="s">
        <v>10</v>
      </c>
      <c r="D18" s="41" t="s">
        <v>26</v>
      </c>
      <c r="E18" s="33" t="s">
        <v>10</v>
      </c>
      <c r="F18" s="34" t="s">
        <v>10</v>
      </c>
      <c r="G18" s="41" t="s">
        <v>26</v>
      </c>
      <c r="H18" s="48"/>
      <c r="I18" s="36" t="s">
        <v>10</v>
      </c>
      <c r="J18" s="30" t="s">
        <v>26</v>
      </c>
      <c r="K18" s="47" t="s">
        <v>10</v>
      </c>
      <c r="L18" s="34" t="s">
        <v>10</v>
      </c>
      <c r="M18" s="30" t="s">
        <v>26</v>
      </c>
    </row>
    <row r="19" spans="1:13" ht="29.25" thickBot="1" x14ac:dyDescent="0.25">
      <c r="A19" s="18">
        <v>16</v>
      </c>
      <c r="B19" s="26" t="s">
        <v>25</v>
      </c>
      <c r="C19" s="41" t="s">
        <v>26</v>
      </c>
      <c r="D19" s="30" t="s">
        <v>26</v>
      </c>
      <c r="E19" s="43" t="s">
        <v>26</v>
      </c>
      <c r="F19" s="30" t="s">
        <v>26</v>
      </c>
      <c r="G19" s="30" t="s">
        <v>26</v>
      </c>
      <c r="H19" s="48"/>
      <c r="I19" s="30" t="s">
        <v>26</v>
      </c>
      <c r="J19" s="30" t="s">
        <v>26</v>
      </c>
      <c r="K19" s="30" t="s">
        <v>26</v>
      </c>
      <c r="L19" s="39" t="s">
        <v>10</v>
      </c>
      <c r="M19" s="30" t="s">
        <v>26</v>
      </c>
    </row>
  </sheetData>
  <mergeCells count="6">
    <mergeCell ref="C2:G2"/>
    <mergeCell ref="I2:M2"/>
    <mergeCell ref="A1:G1"/>
    <mergeCell ref="I1:M1"/>
    <mergeCell ref="B2:B3"/>
    <mergeCell ref="A2:A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281" scale="71" orientation="landscape" r:id="rId1"/>
  <headerFooter>
    <oddHeader>&amp;L&amp;G&amp;R&amp;G</oddHeader>
    <oddFooter>&amp;LDIFT18&amp;R&amp;P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N50"/>
  <sheetViews>
    <sheetView showGridLines="0" showRuler="0" zoomScaleNormal="100" zoomScaleSheetLayoutView="100" zoomScalePageLayoutView="11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K12" sqref="K12"/>
    </sheetView>
  </sheetViews>
  <sheetFormatPr baseColWidth="10" defaultColWidth="11.28515625" defaultRowHeight="12.75" x14ac:dyDescent="0.25"/>
  <cols>
    <col min="1" max="1" width="3" style="1" bestFit="1" customWidth="1"/>
    <col min="2" max="2" width="35.140625" style="1" customWidth="1"/>
    <col min="3" max="6" width="9.28515625" style="1" customWidth="1"/>
    <col min="7" max="7" width="10" style="1" customWidth="1"/>
    <col min="8" max="11" width="10.42578125" style="1" customWidth="1"/>
    <col min="12" max="12" width="9.140625" style="1" customWidth="1"/>
    <col min="13" max="13" width="10.42578125" style="1" customWidth="1"/>
    <col min="14" max="14" width="25.85546875" style="1" customWidth="1"/>
    <col min="15" max="16384" width="11.28515625" style="1"/>
  </cols>
  <sheetData>
    <row r="3" spans="1:14" x14ac:dyDescent="0.25">
      <c r="A3" s="66" t="s">
        <v>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25">
      <c r="A4" s="71" t="s">
        <v>1</v>
      </c>
      <c r="B4" s="69" t="s">
        <v>2</v>
      </c>
      <c r="C4" s="71" t="s">
        <v>27</v>
      </c>
      <c r="D4" s="72"/>
      <c r="E4" s="72"/>
      <c r="F4" s="73"/>
      <c r="G4" s="69" t="s">
        <v>28</v>
      </c>
      <c r="H4" s="71" t="s">
        <v>29</v>
      </c>
      <c r="I4" s="72"/>
      <c r="J4" s="72"/>
      <c r="K4" s="73"/>
      <c r="L4" s="69" t="s">
        <v>30</v>
      </c>
      <c r="M4" s="69" t="s">
        <v>31</v>
      </c>
      <c r="N4" s="67" t="s">
        <v>32</v>
      </c>
    </row>
    <row r="5" spans="1:14" ht="62.25" customHeight="1" x14ac:dyDescent="0.25">
      <c r="A5" s="71"/>
      <c r="B5" s="70"/>
      <c r="C5" s="10" t="s">
        <v>33</v>
      </c>
      <c r="D5" s="10" t="s">
        <v>34</v>
      </c>
      <c r="E5" s="10" t="s">
        <v>35</v>
      </c>
      <c r="F5" s="10" t="s">
        <v>36</v>
      </c>
      <c r="G5" s="70"/>
      <c r="H5" s="11" t="s">
        <v>37</v>
      </c>
      <c r="I5" s="11" t="s">
        <v>38</v>
      </c>
      <c r="J5" s="11" t="s">
        <v>39</v>
      </c>
      <c r="K5" s="11" t="s">
        <v>40</v>
      </c>
      <c r="L5" s="70"/>
      <c r="M5" s="70"/>
      <c r="N5" s="68"/>
    </row>
    <row r="6" spans="1:14" x14ac:dyDescent="0.25">
      <c r="A6" s="2">
        <v>1</v>
      </c>
      <c r="B6" s="4" t="s">
        <v>41</v>
      </c>
      <c r="C6" s="2"/>
      <c r="D6" s="2"/>
      <c r="E6" s="2"/>
      <c r="F6" s="2" t="s">
        <v>42</v>
      </c>
      <c r="G6" s="2" t="b">
        <f>IF(AND(C6="si",D6="si",E6="si",F6="si"),TRUE,FALSE)</f>
        <v>0</v>
      </c>
      <c r="H6" s="3"/>
      <c r="I6" s="3"/>
      <c r="J6" s="3"/>
      <c r="K6" s="5"/>
      <c r="L6" s="6">
        <f t="shared" ref="L6:L31" si="0">SUM(H6:K6)</f>
        <v>0</v>
      </c>
      <c r="M6" s="6">
        <v>10</v>
      </c>
      <c r="N6" s="7"/>
    </row>
    <row r="7" spans="1:14" x14ac:dyDescent="0.25">
      <c r="A7" s="2">
        <v>2</v>
      </c>
      <c r="B7" s="4" t="s">
        <v>43</v>
      </c>
      <c r="C7" s="2"/>
      <c r="D7" s="2"/>
      <c r="E7" s="2"/>
      <c r="F7" s="2" t="s">
        <v>42</v>
      </c>
      <c r="G7" s="2" t="b">
        <f t="shared" ref="G7:G49" si="1">IF(AND(C7="si",D7="si",E7="si",F7="si"),TRUE,FALSE)</f>
        <v>0</v>
      </c>
      <c r="H7" s="2"/>
      <c r="I7" s="2"/>
      <c r="J7" s="2"/>
      <c r="K7" s="5"/>
      <c r="L7" s="6">
        <f t="shared" si="0"/>
        <v>0</v>
      </c>
      <c r="M7" s="6">
        <v>9.58</v>
      </c>
      <c r="N7" s="7"/>
    </row>
    <row r="8" spans="1:14" x14ac:dyDescent="0.25">
      <c r="A8" s="2">
        <v>3</v>
      </c>
      <c r="B8" s="4" t="s">
        <v>44</v>
      </c>
      <c r="C8" s="2"/>
      <c r="D8" s="2"/>
      <c r="E8" s="2"/>
      <c r="F8" s="2" t="s">
        <v>42</v>
      </c>
      <c r="G8" s="2" t="b">
        <f t="shared" si="1"/>
        <v>0</v>
      </c>
      <c r="H8" s="3"/>
      <c r="I8" s="3"/>
      <c r="J8" s="3"/>
      <c r="K8" s="5"/>
      <c r="L8" s="6">
        <f t="shared" si="0"/>
        <v>0</v>
      </c>
      <c r="M8" s="6">
        <v>8.84</v>
      </c>
      <c r="N8" s="7"/>
    </row>
    <row r="9" spans="1:14" x14ac:dyDescent="0.25">
      <c r="A9" s="2">
        <v>4</v>
      </c>
      <c r="B9" s="4" t="s">
        <v>45</v>
      </c>
      <c r="C9" s="2"/>
      <c r="D9" s="2"/>
      <c r="E9" s="2"/>
      <c r="F9" s="2" t="s">
        <v>42</v>
      </c>
      <c r="G9" s="2" t="b">
        <f t="shared" si="1"/>
        <v>0</v>
      </c>
      <c r="H9" s="3"/>
      <c r="I9" s="3"/>
      <c r="J9" s="3"/>
      <c r="K9" s="5"/>
      <c r="L9" s="6">
        <f t="shared" si="0"/>
        <v>0</v>
      </c>
      <c r="M9" s="6">
        <v>10.6</v>
      </c>
      <c r="N9" s="7"/>
    </row>
    <row r="10" spans="1:14" x14ac:dyDescent="0.25">
      <c r="A10" s="2">
        <v>5</v>
      </c>
      <c r="B10" s="4" t="s">
        <v>46</v>
      </c>
      <c r="C10" s="2"/>
      <c r="D10" s="2"/>
      <c r="E10" s="2"/>
      <c r="F10" s="2" t="s">
        <v>42</v>
      </c>
      <c r="G10" s="2" t="b">
        <f t="shared" si="1"/>
        <v>0</v>
      </c>
      <c r="H10" s="3"/>
      <c r="I10" s="3"/>
      <c r="J10" s="3"/>
      <c r="K10" s="5"/>
      <c r="L10" s="6">
        <f t="shared" si="0"/>
        <v>0</v>
      </c>
      <c r="M10" s="6">
        <v>9.3800000000000008</v>
      </c>
      <c r="N10" s="7"/>
    </row>
    <row r="11" spans="1:14" x14ac:dyDescent="0.25">
      <c r="A11" s="2">
        <v>6</v>
      </c>
      <c r="B11" s="4" t="s">
        <v>47</v>
      </c>
      <c r="C11" s="2"/>
      <c r="D11" s="2"/>
      <c r="E11" s="2"/>
      <c r="F11" s="2" t="s">
        <v>42</v>
      </c>
      <c r="G11" s="2" t="b">
        <f t="shared" si="1"/>
        <v>0</v>
      </c>
      <c r="H11" s="3"/>
      <c r="I11" s="3"/>
      <c r="J11" s="3"/>
      <c r="K11" s="5"/>
      <c r="L11" s="6">
        <f t="shared" si="0"/>
        <v>0</v>
      </c>
      <c r="M11" s="6">
        <v>9.49</v>
      </c>
      <c r="N11" s="7"/>
    </row>
    <row r="12" spans="1:14" x14ac:dyDescent="0.25">
      <c r="A12" s="2">
        <v>7</v>
      </c>
      <c r="B12" s="4" t="s">
        <v>48</v>
      </c>
      <c r="C12" s="2"/>
      <c r="D12" s="2"/>
      <c r="E12" s="2"/>
      <c r="F12" s="2" t="s">
        <v>42</v>
      </c>
      <c r="G12" s="2" t="b">
        <f t="shared" si="1"/>
        <v>0</v>
      </c>
      <c r="H12" s="3"/>
      <c r="I12" s="3"/>
      <c r="J12" s="3"/>
      <c r="K12" s="5"/>
      <c r="L12" s="6">
        <f t="shared" si="0"/>
        <v>0</v>
      </c>
      <c r="M12" s="6">
        <v>8.84</v>
      </c>
      <c r="N12" s="7"/>
    </row>
    <row r="13" spans="1:14" x14ac:dyDescent="0.25">
      <c r="A13" s="2">
        <v>8</v>
      </c>
      <c r="B13" s="4" t="s">
        <v>49</v>
      </c>
      <c r="C13" s="2"/>
      <c r="D13" s="2"/>
      <c r="E13" s="2"/>
      <c r="F13" s="2" t="s">
        <v>42</v>
      </c>
      <c r="G13" s="2" t="b">
        <f t="shared" si="1"/>
        <v>0</v>
      </c>
      <c r="H13" s="3"/>
      <c r="I13" s="3"/>
      <c r="J13" s="3"/>
      <c r="K13" s="5"/>
      <c r="L13" s="6">
        <f t="shared" si="0"/>
        <v>0</v>
      </c>
      <c r="M13" s="6">
        <v>8.84</v>
      </c>
      <c r="N13" s="7"/>
    </row>
    <row r="14" spans="1:14" x14ac:dyDescent="0.25">
      <c r="A14" s="2">
        <v>9</v>
      </c>
      <c r="B14" s="4" t="s">
        <v>50</v>
      </c>
      <c r="C14" s="2"/>
      <c r="D14" s="2"/>
      <c r="E14" s="2"/>
      <c r="F14" s="2" t="s">
        <v>42</v>
      </c>
      <c r="G14" s="2" t="b">
        <f t="shared" si="1"/>
        <v>0</v>
      </c>
      <c r="H14" s="2"/>
      <c r="I14" s="2"/>
      <c r="J14" s="2"/>
      <c r="K14" s="5"/>
      <c r="L14" s="6">
        <f t="shared" si="0"/>
        <v>0</v>
      </c>
      <c r="M14" s="6">
        <v>10.68</v>
      </c>
      <c r="N14" s="7"/>
    </row>
    <row r="15" spans="1:14" x14ac:dyDescent="0.25">
      <c r="A15" s="2">
        <v>10</v>
      </c>
      <c r="B15" s="4" t="s">
        <v>51</v>
      </c>
      <c r="C15" s="2"/>
      <c r="D15" s="2"/>
      <c r="E15" s="2"/>
      <c r="F15" s="2" t="s">
        <v>42</v>
      </c>
      <c r="G15" s="2" t="b">
        <f t="shared" si="1"/>
        <v>0</v>
      </c>
      <c r="H15" s="3"/>
      <c r="I15" s="3"/>
      <c r="J15" s="3"/>
      <c r="K15" s="5"/>
      <c r="L15" s="6">
        <f t="shared" si="0"/>
        <v>0</v>
      </c>
      <c r="M15" s="6">
        <v>10.28</v>
      </c>
      <c r="N15" s="7"/>
    </row>
    <row r="16" spans="1:14" x14ac:dyDescent="0.25">
      <c r="A16" s="2">
        <v>11</v>
      </c>
      <c r="B16" s="4" t="s">
        <v>52</v>
      </c>
      <c r="C16" s="2"/>
      <c r="D16" s="2"/>
      <c r="E16" s="2"/>
      <c r="F16" s="2" t="s">
        <v>42</v>
      </c>
      <c r="G16" s="2" t="b">
        <f t="shared" si="1"/>
        <v>0</v>
      </c>
      <c r="H16" s="3"/>
      <c r="I16" s="3"/>
      <c r="J16" s="3"/>
      <c r="K16" s="5"/>
      <c r="L16" s="6">
        <f t="shared" si="0"/>
        <v>0</v>
      </c>
      <c r="M16" s="6">
        <v>9.7200000000000006</v>
      </c>
      <c r="N16" s="7"/>
    </row>
    <row r="17" spans="1:14" x14ac:dyDescent="0.25">
      <c r="A17" s="2">
        <v>12</v>
      </c>
      <c r="B17" s="4" t="s">
        <v>53</v>
      </c>
      <c r="C17" s="2"/>
      <c r="D17" s="2"/>
      <c r="E17" s="2"/>
      <c r="F17" s="2" t="s">
        <v>42</v>
      </c>
      <c r="G17" s="2" t="b">
        <f t="shared" si="1"/>
        <v>0</v>
      </c>
      <c r="H17" s="3"/>
      <c r="I17" s="3"/>
      <c r="J17" s="3"/>
      <c r="K17" s="5"/>
      <c r="L17" s="6">
        <f t="shared" si="0"/>
        <v>0</v>
      </c>
      <c r="M17" s="6">
        <v>8.84</v>
      </c>
      <c r="N17" s="8"/>
    </row>
    <row r="18" spans="1:14" x14ac:dyDescent="0.25">
      <c r="A18" s="2">
        <v>13</v>
      </c>
      <c r="B18" s="4" t="s">
        <v>54</v>
      </c>
      <c r="C18" s="3"/>
      <c r="D18" s="2"/>
      <c r="E18" s="2"/>
      <c r="F18" s="2" t="s">
        <v>42</v>
      </c>
      <c r="G18" s="2" t="b">
        <f t="shared" si="1"/>
        <v>0</v>
      </c>
      <c r="H18" s="3"/>
      <c r="I18" s="3"/>
      <c r="J18" s="3"/>
      <c r="K18" s="5"/>
      <c r="L18" s="6">
        <f t="shared" si="0"/>
        <v>0</v>
      </c>
      <c r="M18" s="6">
        <v>8.84</v>
      </c>
      <c r="N18" s="7"/>
    </row>
    <row r="19" spans="1:14" x14ac:dyDescent="0.25">
      <c r="A19" s="2">
        <v>14</v>
      </c>
      <c r="B19" s="4" t="s">
        <v>55</v>
      </c>
      <c r="C19" s="2"/>
      <c r="D19" s="2"/>
      <c r="E19" s="2"/>
      <c r="F19" s="2" t="s">
        <v>42</v>
      </c>
      <c r="G19" s="2" t="b">
        <f t="shared" si="1"/>
        <v>0</v>
      </c>
      <c r="H19" s="3"/>
      <c r="I19" s="3"/>
      <c r="J19" s="3"/>
      <c r="K19" s="5"/>
      <c r="L19" s="6">
        <f t="shared" si="0"/>
        <v>0</v>
      </c>
      <c r="M19" s="6">
        <v>9.7200000000000006</v>
      </c>
      <c r="N19" s="8"/>
    </row>
    <row r="20" spans="1:14" x14ac:dyDescent="0.25">
      <c r="A20" s="2">
        <v>15</v>
      </c>
      <c r="B20" s="12" t="s">
        <v>56</v>
      </c>
      <c r="C20" s="13"/>
      <c r="D20" s="13"/>
      <c r="E20" s="13"/>
      <c r="F20" s="13" t="s">
        <v>57</v>
      </c>
      <c r="G20" s="13" t="b">
        <f t="shared" si="1"/>
        <v>0</v>
      </c>
      <c r="H20" s="13"/>
      <c r="I20" s="13"/>
      <c r="J20" s="13"/>
      <c r="K20" s="14"/>
      <c r="L20" s="15">
        <f t="shared" si="0"/>
        <v>0</v>
      </c>
      <c r="M20" s="16">
        <v>2.5</v>
      </c>
      <c r="N20" s="12" t="s">
        <v>58</v>
      </c>
    </row>
    <row r="21" spans="1:14" x14ac:dyDescent="0.25">
      <c r="A21" s="2">
        <v>16</v>
      </c>
      <c r="B21" s="4" t="s">
        <v>59</v>
      </c>
      <c r="C21" s="2"/>
      <c r="D21" s="2"/>
      <c r="E21" s="2"/>
      <c r="F21" s="2" t="s">
        <v>42</v>
      </c>
      <c r="G21" s="2" t="b">
        <f t="shared" si="1"/>
        <v>0</v>
      </c>
      <c r="H21" s="3"/>
      <c r="I21" s="3"/>
      <c r="J21" s="3"/>
      <c r="K21" s="5"/>
      <c r="L21" s="6">
        <f t="shared" si="0"/>
        <v>0</v>
      </c>
      <c r="M21" s="6">
        <v>8.85</v>
      </c>
      <c r="N21" s="7"/>
    </row>
    <row r="22" spans="1:14" x14ac:dyDescent="0.25">
      <c r="A22" s="2">
        <v>17</v>
      </c>
      <c r="B22" s="4" t="s">
        <v>60</v>
      </c>
      <c r="C22" s="2"/>
      <c r="D22" s="2"/>
      <c r="E22" s="2"/>
      <c r="F22" s="2" t="s">
        <v>42</v>
      </c>
      <c r="G22" s="2" t="b">
        <f t="shared" si="1"/>
        <v>0</v>
      </c>
      <c r="H22" s="3"/>
      <c r="I22" s="3"/>
      <c r="J22" s="3"/>
      <c r="K22" s="5"/>
      <c r="L22" s="6">
        <f t="shared" si="0"/>
        <v>0</v>
      </c>
      <c r="M22" s="6">
        <v>8.84</v>
      </c>
      <c r="N22" s="7"/>
    </row>
    <row r="23" spans="1:14" x14ac:dyDescent="0.25">
      <c r="A23" s="2">
        <v>18</v>
      </c>
      <c r="B23" s="4" t="s">
        <v>61</v>
      </c>
      <c r="C23" s="2"/>
      <c r="D23" s="2"/>
      <c r="E23" s="2"/>
      <c r="F23" s="2" t="s">
        <v>42</v>
      </c>
      <c r="G23" s="2" t="b">
        <f t="shared" si="1"/>
        <v>0</v>
      </c>
      <c r="H23" s="2"/>
      <c r="I23" s="2"/>
      <c r="J23" s="2"/>
      <c r="K23" s="5"/>
      <c r="L23" s="6">
        <f t="shared" si="0"/>
        <v>0</v>
      </c>
      <c r="M23" s="6">
        <v>8.84</v>
      </c>
      <c r="N23" s="7"/>
    </row>
    <row r="24" spans="1:14" x14ac:dyDescent="0.25">
      <c r="A24" s="2">
        <v>19</v>
      </c>
      <c r="B24" s="4" t="s">
        <v>62</v>
      </c>
      <c r="C24" s="2"/>
      <c r="D24" s="2"/>
      <c r="E24" s="2"/>
      <c r="F24" s="2" t="s">
        <v>42</v>
      </c>
      <c r="G24" s="2" t="b">
        <f t="shared" si="1"/>
        <v>0</v>
      </c>
      <c r="H24" s="3"/>
      <c r="I24" s="3"/>
      <c r="J24" s="3"/>
      <c r="K24" s="5"/>
      <c r="L24" s="6">
        <f t="shared" si="0"/>
        <v>0</v>
      </c>
      <c r="M24" s="6">
        <v>9.25</v>
      </c>
      <c r="N24" s="7"/>
    </row>
    <row r="25" spans="1:14" x14ac:dyDescent="0.25">
      <c r="A25" s="2">
        <v>20</v>
      </c>
      <c r="B25" s="4" t="s">
        <v>63</v>
      </c>
      <c r="C25" s="2"/>
      <c r="D25" s="2"/>
      <c r="E25" s="2"/>
      <c r="F25" s="2" t="s">
        <v>42</v>
      </c>
      <c r="G25" s="2" t="b">
        <f t="shared" si="1"/>
        <v>0</v>
      </c>
      <c r="H25" s="3"/>
      <c r="I25" s="3"/>
      <c r="J25" s="3"/>
      <c r="K25" s="5"/>
      <c r="L25" s="6">
        <f t="shared" si="0"/>
        <v>0</v>
      </c>
      <c r="M25" s="6">
        <v>8.98</v>
      </c>
      <c r="N25" s="7"/>
    </row>
    <row r="26" spans="1:14" x14ac:dyDescent="0.25">
      <c r="A26" s="2">
        <v>21</v>
      </c>
      <c r="B26" s="4" t="s">
        <v>64</v>
      </c>
      <c r="C26" s="2"/>
      <c r="D26" s="2"/>
      <c r="E26" s="2"/>
      <c r="F26" s="2" t="s">
        <v>42</v>
      </c>
      <c r="G26" s="2" t="b">
        <f t="shared" si="1"/>
        <v>0</v>
      </c>
      <c r="H26" s="2"/>
      <c r="I26" s="2"/>
      <c r="J26" s="2"/>
      <c r="K26" s="5"/>
      <c r="L26" s="6">
        <f t="shared" si="0"/>
        <v>0</v>
      </c>
      <c r="M26" s="6">
        <v>9.64</v>
      </c>
      <c r="N26" s="7"/>
    </row>
    <row r="27" spans="1:14" x14ac:dyDescent="0.25">
      <c r="A27" s="2">
        <v>22</v>
      </c>
      <c r="B27" s="4" t="s">
        <v>65</v>
      </c>
      <c r="C27" s="2"/>
      <c r="D27" s="2"/>
      <c r="E27" s="2"/>
      <c r="F27" s="2" t="s">
        <v>42</v>
      </c>
      <c r="G27" s="2" t="b">
        <f t="shared" si="1"/>
        <v>0</v>
      </c>
      <c r="H27" s="3"/>
      <c r="I27" s="3"/>
      <c r="J27" s="3"/>
      <c r="K27" s="5"/>
      <c r="L27" s="6">
        <f t="shared" si="0"/>
        <v>0</v>
      </c>
      <c r="M27" s="6">
        <v>9.98</v>
      </c>
      <c r="N27" s="7"/>
    </row>
    <row r="28" spans="1:14" x14ac:dyDescent="0.25">
      <c r="A28" s="2">
        <v>23</v>
      </c>
      <c r="B28" s="4" t="s">
        <v>66</v>
      </c>
      <c r="C28" s="2"/>
      <c r="D28" s="2"/>
      <c r="E28" s="2"/>
      <c r="F28" s="2" t="s">
        <v>42</v>
      </c>
      <c r="G28" s="2" t="b">
        <f t="shared" si="1"/>
        <v>0</v>
      </c>
      <c r="H28" s="3"/>
      <c r="I28" s="3"/>
      <c r="J28" s="3"/>
      <c r="K28" s="5"/>
      <c r="L28" s="6">
        <f t="shared" si="0"/>
        <v>0</v>
      </c>
      <c r="M28" s="6">
        <v>8.84</v>
      </c>
      <c r="N28" s="7"/>
    </row>
    <row r="29" spans="1:14" x14ac:dyDescent="0.25">
      <c r="A29" s="2">
        <v>24</v>
      </c>
      <c r="B29" s="4" t="s">
        <v>67</v>
      </c>
      <c r="C29" s="2"/>
      <c r="D29" s="2"/>
      <c r="E29" s="2"/>
      <c r="F29" s="2" t="s">
        <v>42</v>
      </c>
      <c r="G29" s="2" t="b">
        <f t="shared" si="1"/>
        <v>0</v>
      </c>
      <c r="H29" s="2"/>
      <c r="I29" s="2"/>
      <c r="J29" s="2"/>
      <c r="K29" s="5"/>
      <c r="L29" s="6">
        <f t="shared" si="0"/>
        <v>0</v>
      </c>
      <c r="M29" s="6">
        <v>10.11</v>
      </c>
      <c r="N29" s="7"/>
    </row>
    <row r="30" spans="1:14" x14ac:dyDescent="0.25">
      <c r="A30" s="2">
        <v>25</v>
      </c>
      <c r="B30" s="4" t="s">
        <v>68</v>
      </c>
      <c r="C30" s="2"/>
      <c r="D30" s="2"/>
      <c r="E30" s="2"/>
      <c r="F30" s="2" t="s">
        <v>42</v>
      </c>
      <c r="G30" s="2" t="b">
        <f t="shared" si="1"/>
        <v>0</v>
      </c>
      <c r="H30" s="2"/>
      <c r="I30" s="2"/>
      <c r="J30" s="2"/>
      <c r="K30" s="5"/>
      <c r="L30" s="6">
        <f t="shared" si="0"/>
        <v>0</v>
      </c>
      <c r="M30" s="6">
        <v>8.84</v>
      </c>
      <c r="N30" s="7"/>
    </row>
    <row r="31" spans="1:14" x14ac:dyDescent="0.25">
      <c r="A31" s="2">
        <v>26</v>
      </c>
      <c r="B31" s="4" t="s">
        <v>69</v>
      </c>
      <c r="C31" s="2"/>
      <c r="D31" s="2"/>
      <c r="E31" s="2"/>
      <c r="F31" s="2" t="s">
        <v>42</v>
      </c>
      <c r="G31" s="2" t="b">
        <f t="shared" si="1"/>
        <v>0</v>
      </c>
      <c r="H31" s="2"/>
      <c r="I31" s="2"/>
      <c r="J31" s="2"/>
      <c r="K31" s="5"/>
      <c r="L31" s="6">
        <f t="shared" si="0"/>
        <v>0</v>
      </c>
      <c r="M31" s="6">
        <v>9.32</v>
      </c>
      <c r="N31" s="7"/>
    </row>
    <row r="32" spans="1:14" ht="15" customHeight="1" x14ac:dyDescent="0.25">
      <c r="A32" s="9">
        <v>27</v>
      </c>
      <c r="B32" s="9" t="s">
        <v>70</v>
      </c>
      <c r="C32" s="2"/>
      <c r="D32" s="2"/>
      <c r="E32" s="2"/>
      <c r="F32" s="2" t="s">
        <v>42</v>
      </c>
      <c r="G32" s="2" t="b">
        <f t="shared" si="1"/>
        <v>0</v>
      </c>
      <c r="H32" s="2"/>
      <c r="I32" s="2"/>
      <c r="J32" s="2"/>
      <c r="K32" s="5"/>
      <c r="L32" s="6">
        <f t="shared" ref="L32:L50" si="2">SUM(H32:K32)</f>
        <v>0</v>
      </c>
      <c r="M32" s="6">
        <v>9.25</v>
      </c>
      <c r="N32" s="7"/>
    </row>
    <row r="33" spans="1:14" x14ac:dyDescent="0.25">
      <c r="A33" s="9">
        <v>28</v>
      </c>
      <c r="B33" s="9" t="s">
        <v>71</v>
      </c>
      <c r="C33" s="2"/>
      <c r="D33" s="2"/>
      <c r="E33" s="2"/>
      <c r="F33" s="2" t="s">
        <v>42</v>
      </c>
      <c r="G33" s="2" t="b">
        <f t="shared" si="1"/>
        <v>0</v>
      </c>
      <c r="H33" s="2"/>
      <c r="I33" s="2"/>
      <c r="J33" s="2"/>
      <c r="K33" s="5"/>
      <c r="L33" s="6">
        <f t="shared" si="2"/>
        <v>0</v>
      </c>
      <c r="M33" s="6">
        <v>10.44</v>
      </c>
      <c r="N33" s="7"/>
    </row>
    <row r="34" spans="1:14" x14ac:dyDescent="0.25">
      <c r="A34" s="9">
        <v>29</v>
      </c>
      <c r="B34" s="9" t="s">
        <v>72</v>
      </c>
      <c r="C34" s="2"/>
      <c r="D34" s="2"/>
      <c r="E34" s="2"/>
      <c r="F34" s="2" t="s">
        <v>42</v>
      </c>
      <c r="G34" s="2" t="b">
        <f t="shared" si="1"/>
        <v>0</v>
      </c>
      <c r="H34" s="2"/>
      <c r="I34" s="2"/>
      <c r="J34" s="2"/>
      <c r="K34" s="5"/>
      <c r="L34" s="6">
        <f t="shared" si="2"/>
        <v>0</v>
      </c>
      <c r="M34" s="6">
        <v>8.84</v>
      </c>
      <c r="N34" s="7"/>
    </row>
    <row r="35" spans="1:14" x14ac:dyDescent="0.25">
      <c r="A35" s="9">
        <v>30</v>
      </c>
      <c r="B35" s="9" t="s">
        <v>73</v>
      </c>
      <c r="C35" s="2"/>
      <c r="D35" s="2"/>
      <c r="E35" s="2"/>
      <c r="F35" s="2" t="s">
        <v>42</v>
      </c>
      <c r="G35" s="2" t="b">
        <f t="shared" si="1"/>
        <v>0</v>
      </c>
      <c r="H35" s="2"/>
      <c r="I35" s="2"/>
      <c r="J35" s="2"/>
      <c r="K35" s="5"/>
      <c r="L35" s="6">
        <f t="shared" si="2"/>
        <v>0</v>
      </c>
      <c r="M35" s="6">
        <v>9</v>
      </c>
      <c r="N35" s="7"/>
    </row>
    <row r="36" spans="1:14" x14ac:dyDescent="0.25">
      <c r="A36" s="9">
        <v>31</v>
      </c>
      <c r="B36" s="9" t="s">
        <v>74</v>
      </c>
      <c r="C36" s="2"/>
      <c r="D36" s="2"/>
      <c r="E36" s="2"/>
      <c r="F36" s="2" t="s">
        <v>42</v>
      </c>
      <c r="G36" s="2" t="b">
        <f t="shared" si="1"/>
        <v>0</v>
      </c>
      <c r="H36" s="2"/>
      <c r="I36" s="2"/>
      <c r="J36" s="2"/>
      <c r="K36" s="5"/>
      <c r="L36" s="6">
        <f t="shared" si="2"/>
        <v>0</v>
      </c>
      <c r="M36" s="6">
        <v>8.84</v>
      </c>
      <c r="N36" s="7"/>
    </row>
    <row r="37" spans="1:14" x14ac:dyDescent="0.25">
      <c r="A37" s="9">
        <v>32</v>
      </c>
      <c r="B37" s="9" t="s">
        <v>75</v>
      </c>
      <c r="C37" s="2"/>
      <c r="D37" s="2"/>
      <c r="E37" s="2"/>
      <c r="F37" s="2" t="s">
        <v>42</v>
      </c>
      <c r="G37" s="2" t="b">
        <f t="shared" si="1"/>
        <v>0</v>
      </c>
      <c r="H37" s="2"/>
      <c r="I37" s="2"/>
      <c r="J37" s="2"/>
      <c r="K37" s="5"/>
      <c r="L37" s="6">
        <f t="shared" si="2"/>
        <v>0</v>
      </c>
      <c r="M37" s="6">
        <v>8.84</v>
      </c>
      <c r="N37" s="7"/>
    </row>
    <row r="38" spans="1:14" x14ac:dyDescent="0.25">
      <c r="A38" s="9">
        <v>33</v>
      </c>
      <c r="B38" s="9" t="s">
        <v>76</v>
      </c>
      <c r="C38" s="2"/>
      <c r="D38" s="2"/>
      <c r="E38" s="2"/>
      <c r="F38" s="2" t="s">
        <v>42</v>
      </c>
      <c r="G38" s="2" t="b">
        <f t="shared" si="1"/>
        <v>0</v>
      </c>
      <c r="H38" s="2"/>
      <c r="I38" s="2"/>
      <c r="J38" s="2"/>
      <c r="K38" s="5"/>
      <c r="L38" s="6">
        <f t="shared" si="2"/>
        <v>0</v>
      </c>
      <c r="M38" s="6">
        <v>9.8000000000000007</v>
      </c>
      <c r="N38" s="7"/>
    </row>
    <row r="39" spans="1:14" x14ac:dyDescent="0.25">
      <c r="A39" s="9">
        <v>34</v>
      </c>
      <c r="B39" s="9" t="s">
        <v>77</v>
      </c>
      <c r="C39" s="2"/>
      <c r="D39" s="2"/>
      <c r="E39" s="2"/>
      <c r="F39" s="2" t="s">
        <v>42</v>
      </c>
      <c r="G39" s="2" t="b">
        <f t="shared" si="1"/>
        <v>0</v>
      </c>
      <c r="H39" s="2"/>
      <c r="I39" s="2"/>
      <c r="J39" s="2"/>
      <c r="K39" s="5"/>
      <c r="L39" s="6">
        <f t="shared" si="2"/>
        <v>0</v>
      </c>
      <c r="M39" s="6">
        <v>10.48</v>
      </c>
      <c r="N39" s="7"/>
    </row>
    <row r="40" spans="1:14" x14ac:dyDescent="0.25">
      <c r="A40" s="9">
        <v>35</v>
      </c>
      <c r="B40" s="9" t="s">
        <v>78</v>
      </c>
      <c r="C40" s="2"/>
      <c r="D40" s="2"/>
      <c r="E40" s="2"/>
      <c r="F40" s="2" t="s">
        <v>42</v>
      </c>
      <c r="G40" s="2" t="b">
        <f t="shared" si="1"/>
        <v>0</v>
      </c>
      <c r="H40" s="2"/>
      <c r="I40" s="2"/>
      <c r="J40" s="2"/>
      <c r="K40" s="5"/>
      <c r="L40" s="6">
        <f t="shared" si="2"/>
        <v>0</v>
      </c>
      <c r="M40" s="6">
        <v>9.93</v>
      </c>
      <c r="N40" s="7"/>
    </row>
    <row r="41" spans="1:14" x14ac:dyDescent="0.25">
      <c r="A41" s="9">
        <v>36</v>
      </c>
      <c r="B41" s="9" t="s">
        <v>79</v>
      </c>
      <c r="C41" s="2"/>
      <c r="D41" s="2"/>
      <c r="E41" s="2"/>
      <c r="F41" s="2" t="s">
        <v>42</v>
      </c>
      <c r="G41" s="2" t="b">
        <f t="shared" si="1"/>
        <v>0</v>
      </c>
      <c r="H41" s="2"/>
      <c r="I41" s="2"/>
      <c r="J41" s="2"/>
      <c r="K41" s="5"/>
      <c r="L41" s="6">
        <f t="shared" si="2"/>
        <v>0</v>
      </c>
      <c r="M41" s="6">
        <v>9</v>
      </c>
      <c r="N41" s="7"/>
    </row>
    <row r="42" spans="1:14" x14ac:dyDescent="0.25">
      <c r="A42" s="9">
        <v>37</v>
      </c>
      <c r="B42" s="9" t="s">
        <v>80</v>
      </c>
      <c r="C42" s="2"/>
      <c r="D42" s="2"/>
      <c r="E42" s="2"/>
      <c r="F42" s="2" t="s">
        <v>42</v>
      </c>
      <c r="G42" s="2" t="b">
        <f t="shared" si="1"/>
        <v>0</v>
      </c>
      <c r="H42" s="2"/>
      <c r="I42" s="2"/>
      <c r="J42" s="2"/>
      <c r="K42" s="5"/>
      <c r="L42" s="6">
        <f t="shared" si="2"/>
        <v>0</v>
      </c>
      <c r="M42" s="6">
        <v>9.8699999999999992</v>
      </c>
      <c r="N42" s="7"/>
    </row>
    <row r="43" spans="1:14" x14ac:dyDescent="0.25">
      <c r="A43" s="9">
        <v>38</v>
      </c>
      <c r="B43" s="9" t="s">
        <v>81</v>
      </c>
      <c r="C43" s="2"/>
      <c r="D43" s="2"/>
      <c r="E43" s="2"/>
      <c r="F43" s="2" t="s">
        <v>42</v>
      </c>
      <c r="G43" s="2" t="b">
        <f t="shared" si="1"/>
        <v>0</v>
      </c>
      <c r="H43" s="2"/>
      <c r="I43" s="2"/>
      <c r="J43" s="2"/>
      <c r="K43" s="5"/>
      <c r="L43" s="6">
        <f t="shared" si="2"/>
        <v>0</v>
      </c>
      <c r="M43" s="6">
        <v>10.96</v>
      </c>
      <c r="N43" s="7"/>
    </row>
    <row r="44" spans="1:14" x14ac:dyDescent="0.25">
      <c r="A44" s="9">
        <v>39</v>
      </c>
      <c r="B44" s="9" t="s">
        <v>82</v>
      </c>
      <c r="C44" s="2"/>
      <c r="D44" s="2"/>
      <c r="E44" s="2"/>
      <c r="F44" s="2" t="s">
        <v>42</v>
      </c>
      <c r="G44" s="2" t="b">
        <f t="shared" si="1"/>
        <v>0</v>
      </c>
      <c r="H44" s="2"/>
      <c r="I44" s="2"/>
      <c r="J44" s="2"/>
      <c r="K44" s="5"/>
      <c r="L44" s="6">
        <f t="shared" si="2"/>
        <v>0</v>
      </c>
      <c r="M44" s="6">
        <v>9.36</v>
      </c>
      <c r="N44" s="7"/>
    </row>
    <row r="45" spans="1:14" x14ac:dyDescent="0.25">
      <c r="A45" s="9">
        <v>40</v>
      </c>
      <c r="B45" s="9" t="s">
        <v>83</v>
      </c>
      <c r="C45" s="2"/>
      <c r="D45" s="2"/>
      <c r="E45" s="2"/>
      <c r="F45" s="2" t="s">
        <v>42</v>
      </c>
      <c r="G45" s="2" t="b">
        <f t="shared" si="1"/>
        <v>0</v>
      </c>
      <c r="H45" s="2"/>
      <c r="I45" s="2"/>
      <c r="J45" s="2"/>
      <c r="K45" s="5"/>
      <c r="L45" s="6">
        <f t="shared" si="2"/>
        <v>0</v>
      </c>
      <c r="M45" s="6">
        <v>9.7899999999999991</v>
      </c>
      <c r="N45" s="7"/>
    </row>
    <row r="46" spans="1:14" x14ac:dyDescent="0.25">
      <c r="A46" s="9">
        <v>41</v>
      </c>
      <c r="B46" s="9" t="s">
        <v>84</v>
      </c>
      <c r="C46" s="2"/>
      <c r="D46" s="2"/>
      <c r="E46" s="2"/>
      <c r="F46" s="2" t="s">
        <v>42</v>
      </c>
      <c r="G46" s="2" t="b">
        <f t="shared" si="1"/>
        <v>0</v>
      </c>
      <c r="H46" s="2"/>
      <c r="I46" s="2"/>
      <c r="J46" s="2"/>
      <c r="K46" s="5"/>
      <c r="L46" s="6">
        <f t="shared" si="2"/>
        <v>0</v>
      </c>
      <c r="M46" s="6">
        <v>9.2100000000000009</v>
      </c>
      <c r="N46" s="7"/>
    </row>
    <row r="47" spans="1:14" x14ac:dyDescent="0.25">
      <c r="A47" s="9">
        <v>42</v>
      </c>
      <c r="B47" s="9" t="s">
        <v>85</v>
      </c>
      <c r="C47" s="2"/>
      <c r="D47" s="2"/>
      <c r="E47" s="2"/>
      <c r="F47" s="2" t="s">
        <v>42</v>
      </c>
      <c r="G47" s="2" t="b">
        <f t="shared" si="1"/>
        <v>0</v>
      </c>
      <c r="H47" s="2"/>
      <c r="I47" s="2"/>
      <c r="J47" s="2"/>
      <c r="K47" s="5"/>
      <c r="L47" s="6">
        <f t="shared" si="2"/>
        <v>0</v>
      </c>
      <c r="M47" s="6">
        <v>10.52</v>
      </c>
      <c r="N47" s="7"/>
    </row>
    <row r="48" spans="1:14" x14ac:dyDescent="0.25">
      <c r="A48" s="9">
        <v>43</v>
      </c>
      <c r="B48" s="9" t="s">
        <v>86</v>
      </c>
      <c r="C48" s="2"/>
      <c r="D48" s="2"/>
      <c r="E48" s="2"/>
      <c r="F48" s="2" t="s">
        <v>42</v>
      </c>
      <c r="G48" s="2" t="b">
        <f t="shared" si="1"/>
        <v>0</v>
      </c>
      <c r="H48" s="2"/>
      <c r="I48" s="2"/>
      <c r="J48" s="2"/>
      <c r="K48" s="5"/>
      <c r="L48" s="6">
        <f t="shared" si="2"/>
        <v>0</v>
      </c>
      <c r="M48" s="6">
        <v>10.02</v>
      </c>
      <c r="N48" s="7"/>
    </row>
    <row r="49" spans="1:14" x14ac:dyDescent="0.25">
      <c r="A49" s="9">
        <v>44</v>
      </c>
      <c r="B49" s="9" t="s">
        <v>87</v>
      </c>
      <c r="C49" s="2"/>
      <c r="D49" s="2"/>
      <c r="E49" s="2"/>
      <c r="F49" s="2" t="s">
        <v>42</v>
      </c>
      <c r="G49" s="2" t="b">
        <f t="shared" si="1"/>
        <v>0</v>
      </c>
      <c r="H49" s="2"/>
      <c r="I49" s="2"/>
      <c r="J49" s="2"/>
      <c r="K49" s="5"/>
      <c r="L49" s="6">
        <f t="shared" si="2"/>
        <v>0</v>
      </c>
      <c r="M49" s="6">
        <v>8.84</v>
      </c>
      <c r="N49" s="7"/>
    </row>
    <row r="50" spans="1:14" x14ac:dyDescent="0.25">
      <c r="A50" s="9">
        <v>45</v>
      </c>
      <c r="B50" s="9" t="s">
        <v>88</v>
      </c>
      <c r="C50" s="2"/>
      <c r="D50" s="2"/>
      <c r="E50" s="2"/>
      <c r="F50" s="2" t="s">
        <v>42</v>
      </c>
      <c r="G50" s="2" t="b">
        <f>IF(AND(C50="si",D50="si",E50="si",F50="si"),TRUE,FALSE)</f>
        <v>0</v>
      </c>
      <c r="H50" s="2"/>
      <c r="I50" s="2"/>
      <c r="J50" s="2"/>
      <c r="K50" s="5"/>
      <c r="L50" s="6">
        <f t="shared" si="2"/>
        <v>0</v>
      </c>
      <c r="M50" s="6">
        <v>8.84</v>
      </c>
      <c r="N50" s="7"/>
    </row>
  </sheetData>
  <autoFilter ref="A4:N31" xr:uid="{00000000-0009-0000-0000-000005000000}">
    <filterColumn colId="2" showButton="0"/>
    <filterColumn colId="4" showButton="0"/>
    <filterColumn colId="5" showButton="0"/>
    <filterColumn colId="7" showButton="0"/>
    <filterColumn colId="8" showButton="0"/>
    <filterColumn colId="9" showButton="0"/>
    <filterColumn colId="12" showButton="0"/>
  </autoFilter>
  <sortState xmlns:xlrd2="http://schemas.microsoft.com/office/spreadsheetml/2017/richdata2" ref="A6:N31">
    <sortCondition descending="1" ref="L6:L31"/>
  </sortState>
  <mergeCells count="9">
    <mergeCell ref="A3:N3"/>
    <mergeCell ref="N4:N5"/>
    <mergeCell ref="M4:M5"/>
    <mergeCell ref="A4:A5"/>
    <mergeCell ref="B4:B5"/>
    <mergeCell ref="L4:L5"/>
    <mergeCell ref="G4:G5"/>
    <mergeCell ref="H4:K4"/>
    <mergeCell ref="C4:F4"/>
  </mergeCells>
  <printOptions horizontalCentered="1" verticalCentered="1"/>
  <pageMargins left="0.39370078740157483" right="0.39370078740157483" top="0.74803149606299213" bottom="0.74803149606299213" header="0.31496062992125984" footer="0.31496062992125984"/>
  <pageSetup paperSize="5" scale="70" orientation="landscape" r:id="rId1"/>
  <headerFooter>
    <oddHeader>&amp;L&amp;G&amp;R&amp;G</oddHeader>
    <oddFooter>&amp;LCOFL03&amp;R&amp;P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d32fe897-d81f-48fe-b2e8-0657ac97cd4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A017712CAB4C74B9F7DDBE1CC2762A1" ma:contentTypeVersion="20" ma:contentTypeDescription="Crear nuevo documento." ma:contentTypeScope="" ma:versionID="d3b232662423221155c9ff4f24327611">
  <xsd:schema xmlns:xsd="http://www.w3.org/2001/XMLSchema" xmlns:xs="http://www.w3.org/2001/XMLSchema" xmlns:p="http://schemas.microsoft.com/office/2006/metadata/properties" xmlns:ns1="http://schemas.microsoft.com/sharepoint/v3" xmlns:ns3="68251b12-4c44-498a-b77a-736630bde177" xmlns:ns4="d32fe897-d81f-48fe-b2e8-0657ac97cd4a" targetNamespace="http://schemas.microsoft.com/office/2006/metadata/properties" ma:root="true" ma:fieldsID="fd87caf1799dec453ce31da5a7e1504b" ns1:_="" ns3:_="" ns4:_="">
    <xsd:import namespace="http://schemas.microsoft.com/sharepoint/v3"/>
    <xsd:import namespace="68251b12-4c44-498a-b77a-736630bde177"/>
    <xsd:import namespace="d32fe897-d81f-48fe-b2e8-0657ac97cd4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1:_ip_UnifiedCompliancePolicyProperties" minOccurs="0"/>
                <xsd:element ref="ns1:_ip_UnifiedCompliancePolicyUIAction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51b12-4c44-498a-b77a-736630bde17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2fe897-d81f-48fe-b2e8-0657ac97cd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_activity" ma:index="24" nillable="true" ma:displayName="_activity" ma:hidden="true" ma:internalName="_activity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4A6EE4-9D17-4BB6-9B0A-8AD6FC5C7C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8C15B8-00AA-45A2-B228-C55245C39BC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d32fe897-d81f-48fe-b2e8-0657ac97cd4a"/>
  </ds:schemaRefs>
</ds:datastoreItem>
</file>

<file path=customXml/itemProps3.xml><?xml version="1.0" encoding="utf-8"?>
<ds:datastoreItem xmlns:ds="http://schemas.openxmlformats.org/officeDocument/2006/customXml" ds:itemID="{5B43AEB8-C515-47E5-94E5-2FEE27D6C5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8251b12-4c44-498a-b77a-736630bde177"/>
    <ds:schemaRef ds:uri="d32fe897-d81f-48fe-b2e8-0657ac97cd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</vt:lpstr>
      <vt:lpstr>PUNTAJES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Dela Ecimi Acosta Rengifo</dc:creator>
  <cp:keywords/>
  <dc:description/>
  <cp:lastModifiedBy>Silvia Margarita Mancipe Toloza</cp:lastModifiedBy>
  <cp:revision/>
  <cp:lastPrinted>2024-08-21T16:40:14Z</cp:lastPrinted>
  <dcterms:created xsi:type="dcterms:W3CDTF">2019-04-23T15:25:31Z</dcterms:created>
  <dcterms:modified xsi:type="dcterms:W3CDTF">2024-09-03T02:42:52Z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0x0101001A017712CAB4C74B9F7DDBE1CC2762A1</vt:lpwstr>
  </property>
</Properties>
</file>