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alparrad\OneDrive - Fiscalia General de la Nacion\Planeación 2024\CONTRATACIÓN\MATRICES RIESGO CONTRATACIÓN\JULIO\Contratación NOTINET-STELLA\"/>
    </mc:Choice>
  </mc:AlternateContent>
  <xr:revisionPtr revIDLastSave="0" documentId="13_ncr:1_{CA7D01A2-CE7D-41C5-A01E-D7180A5E7942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17" l="1"/>
  <c r="S7" i="17"/>
  <c r="M7" i="17"/>
  <c r="N7" i="17" s="1"/>
  <c r="L7" i="17"/>
  <c r="J7" i="17"/>
  <c r="V7" i="17" l="1"/>
  <c r="W7" i="17" s="1"/>
  <c r="V9" i="17"/>
  <c r="W9" i="17" s="1"/>
  <c r="U9" i="17"/>
  <c r="S9" i="17"/>
  <c r="M9" i="17"/>
  <c r="N9" i="17" s="1"/>
  <c r="L9" i="17"/>
  <c r="J9" i="17"/>
  <c r="J6" i="17" l="1"/>
  <c r="L6" i="17"/>
  <c r="M6" i="17"/>
  <c r="N6" i="17" s="1"/>
  <c r="S6" i="17"/>
  <c r="U6" i="17"/>
  <c r="V6" i="17"/>
  <c r="W6" i="17" s="1"/>
  <c r="V8" i="17"/>
  <c r="W8" i="17" s="1"/>
  <c r="U8" i="17"/>
  <c r="S8" i="17"/>
  <c r="M8" i="17"/>
  <c r="N8" i="17" s="1"/>
  <c r="L8" i="17"/>
  <c r="J8" i="17"/>
</calcChain>
</file>

<file path=xl/sharedStrings.xml><?xml version="1.0" encoding="utf-8"?>
<sst xmlns="http://schemas.openxmlformats.org/spreadsheetml/2006/main" count="241" uniqueCount="174">
  <si>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</si>
  <si>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</si>
  <si>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</si>
  <si>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</si>
  <si>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</si>
  <si>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</si>
  <si>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</si>
  <si>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</si>
  <si>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</si>
  <si>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</si>
  <si>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</si>
  <si>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</si>
  <si>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</si>
  <si>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</si>
  <si>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</si>
  <si>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</si>
  <si>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</si>
  <si>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</si>
  <si>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</si>
  <si>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</si>
  <si>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</si>
  <si>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</si>
  <si>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</si>
  <si>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</si>
  <si>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</si>
  <si>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</si>
  <si>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</si>
  <si>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</si>
  <si>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</si>
  <si>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</si>
  <si>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</si>
  <si>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</si>
  <si>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</si>
  <si>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</si>
  <si>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</si>
  <si>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</si>
  <si>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</si>
  <si>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</si>
  <si>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</si>
  <si>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</si>
  <si>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</si>
  <si>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</si>
  <si>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</si>
  <si>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</si>
  <si>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</si>
  <si>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</si>
  <si>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</si>
  <si>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</si>
  <si>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</si>
  <si>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</si>
  <si>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</si>
  <si>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</si>
  <si>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</si>
  <si>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</si>
  <si>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</si>
  <si>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</si>
  <si>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</si>
  <si>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</si>
  <si>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</si>
  <si>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</si>
  <si>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</si>
  <si>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</si>
  <si>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</si>
  <si>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</si>
  <si>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</si>
  <si>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</si>
  <si>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</si>
  <si>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</si>
  <si>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</si>
  <si>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</si>
  <si>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</si>
  <si>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</si>
  <si>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</si>
  <si>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</si>
  <si>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</si>
  <si>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</si>
  <si>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</si>
  <si>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</si>
  <si>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</si>
  <si>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</si>
  <si>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</si>
  <si>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</si>
  <si>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</si>
  <si>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</si>
  <si>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</si>
  <si>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</si>
  <si>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</si>
  <si>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</si>
  <si>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</si>
  <si>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</si>
  <si>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</si>
  <si>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</si>
  <si>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</si>
  <si>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</si>
  <si>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</si>
  <si>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</si>
  <si>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</si>
  <si>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</si>
  <si>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</si>
  <si>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</si>
  <si>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</si>
  <si>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</si>
  <si>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</si>
  <si>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</si>
  <si>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</si>
  <si>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</si>
  <si>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</si>
  <si>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</si>
  <si>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</si>
  <si>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</si>
  <si>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</si>
  <si>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</si>
  <si>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</si>
  <si>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</si>
  <si>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</si>
  <si>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</si>
  <si>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</si>
  <si>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</si>
  <si>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</si>
  <si>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</si>
  <si>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</si>
  <si>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</si>
  <si>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</si>
  <si>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</si>
  <si>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</si>
  <si>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</si>
  <si>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</si>
  <si>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</si>
  <si>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</si>
  <si>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</si>
  <si>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</si>
  <si>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</si>
  <si>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</si>
  <si>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</si>
  <si>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</si>
  <si>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</si>
  <si>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</si>
  <si>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</si>
  <si>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</si>
  <si>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</si>
  <si>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</si>
  <si>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</si>
  <si>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</si>
  <si>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</si>
  <si>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</si>
  <si>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 xml:space="preserve">Tanto el contratista como la entidad deben estar pendientes de los cambios normativos que se puedan presentar y que afecten al sector. 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</si>
  <si>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</si>
  <si>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</si>
  <si>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</si>
  <si>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</si>
  <si>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</si>
  <si>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</si>
  <si>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Contratista
Entidad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</si>
  <si>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</si>
  <si>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</si>
  <si>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</si>
  <si>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</si>
  <si>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</si>
  <si>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Inicio de ejecución del contrato</t>
  </si>
  <si>
    <t>Contratación - Ejecución</t>
  </si>
  <si>
    <t>Suspensión del contrato
Aumento en los costos de publicación.</t>
  </si>
  <si>
    <t>MATRIZ PARA LA TIPIFICACIÓN, ESTIMACIÓN Y ASIGNACIÓN DE RIESGOS PREVISIBLES PARA 
"SUSCRIPCIÓN, ACCESO Y CONSULTA A LA BASE DE DATOS JURÍDICA NOTINET".</t>
  </si>
  <si>
    <t xml:space="preserve">Indisponibilidad del servicio que presta el operador por razones ajenas a su voluntad. </t>
  </si>
  <si>
    <t xml:space="preserve">El operador debe contar con niveles de servicio que permitan garantizar el  acceso a la información de manera permanente </t>
  </si>
  <si>
    <t>Terminación del contrato</t>
  </si>
  <si>
    <t>Informe de supervisión del contrato</t>
  </si>
  <si>
    <t xml:space="preserve">Contratación   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</si>
  <si>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</si>
  <si>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</si>
  <si>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</si>
  <si>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</si>
  <si>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</si>
  <si>
    <t>No suscripción del contrato o perfeccionamiento y  legalización de las pólizas de cumplimiento del contrato.</t>
  </si>
  <si>
    <t>Que no se puedan hacer las consultas necesarias en la plataforma contratada y afecte el desarrollo de las actividades misionales.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</si>
</sst>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textRotation="90" wrapText="1"/>
    </xf>
    <xf numFmtId="0" fontId="17" fillId="3" borderId="1" xfId="3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 vertical="center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128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F5F0E4BB-B4D0-4125-8AF7-D8885A450DF5}"/>
            </a:ext>
          </a:extLst>
        </xdr:cNvPr>
        <xdr:cNvSpPr txBox="1"/>
      </xdr:nvSpPr>
      <xdr:spPr>
        <a:xfrm>
          <a:off x="2186622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939643DC-3F98-4E9C-AD92-BD1D15708C50}"/>
            </a:ext>
          </a:extLst>
        </xdr:cNvPr>
        <xdr:cNvSpPr txBox="1"/>
      </xdr:nvSpPr>
      <xdr:spPr>
        <a:xfrm>
          <a:off x="165989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9"/>
  <sheetViews>
    <sheetView showGridLines="0" tabSelected="1" zoomScale="80" zoomScaleNormal="80" zoomScalePageLayoutView="70" workbookViewId="0">
      <selection activeCell="G9" sqref="G9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1" customHeight="1" x14ac:dyDescent="0.25">
      <c r="B2" s="62" t="s">
        <v>161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4"/>
    </row>
    <row r="3" spans="2:29" ht="40.5" customHeight="1" x14ac:dyDescent="0.25">
      <c r="B3" s="65" t="s">
        <v>14</v>
      </c>
      <c r="C3" s="65"/>
      <c r="D3" s="65"/>
      <c r="E3" s="65"/>
      <c r="F3" s="65"/>
      <c r="G3" s="65"/>
      <c r="H3" s="65"/>
      <c r="I3" s="65" t="s">
        <v>4</v>
      </c>
      <c r="J3" s="65"/>
      <c r="K3" s="65"/>
      <c r="L3" s="65"/>
      <c r="M3" s="65"/>
      <c r="N3" s="65"/>
      <c r="O3" s="65" t="s">
        <v>3</v>
      </c>
      <c r="P3" s="65"/>
      <c r="Q3" s="65"/>
      <c r="R3" s="66" t="s">
        <v>28</v>
      </c>
      <c r="S3" s="66"/>
      <c r="T3" s="66"/>
      <c r="U3" s="66"/>
      <c r="V3" s="66"/>
      <c r="W3" s="66"/>
      <c r="X3" s="67" t="s">
        <v>15</v>
      </c>
      <c r="Y3" s="67"/>
      <c r="Z3" s="67"/>
      <c r="AA3" s="67"/>
      <c r="AB3" s="67"/>
      <c r="AC3" s="67"/>
    </row>
    <row r="4" spans="2:29" ht="29.1" customHeight="1" x14ac:dyDescent="0.25">
      <c r="B4" s="61" t="s">
        <v>22</v>
      </c>
      <c r="C4" s="57" t="s">
        <v>21</v>
      </c>
      <c r="D4" s="57" t="s">
        <v>23</v>
      </c>
      <c r="E4" s="58" t="s">
        <v>20</v>
      </c>
      <c r="F4" s="57" t="s">
        <v>7</v>
      </c>
      <c r="G4" s="59" t="s">
        <v>5</v>
      </c>
      <c r="H4" s="59" t="s">
        <v>6</v>
      </c>
      <c r="I4" s="60" t="s">
        <v>1</v>
      </c>
      <c r="J4" s="60"/>
      <c r="K4" s="60" t="s">
        <v>0</v>
      </c>
      <c r="L4" s="60"/>
      <c r="M4" s="68" t="s">
        <v>27</v>
      </c>
      <c r="N4" s="68"/>
      <c r="O4" s="60" t="s">
        <v>2</v>
      </c>
      <c r="P4" s="60"/>
      <c r="Q4" s="56" t="s">
        <v>8</v>
      </c>
      <c r="R4" s="60" t="s">
        <v>1</v>
      </c>
      <c r="S4" s="60"/>
      <c r="T4" s="60" t="s">
        <v>0</v>
      </c>
      <c r="U4" s="60"/>
      <c r="V4" s="68" t="s">
        <v>27</v>
      </c>
      <c r="W4" s="68"/>
      <c r="X4" s="59" t="s">
        <v>13</v>
      </c>
      <c r="Y4" s="59"/>
      <c r="Z4" s="59"/>
      <c r="AA4" s="59"/>
      <c r="AB4" s="59" t="s">
        <v>10</v>
      </c>
      <c r="AC4" s="59"/>
    </row>
    <row r="5" spans="2:29" ht="60" customHeight="1" x14ac:dyDescent="0.25">
      <c r="B5" s="61"/>
      <c r="C5" s="57"/>
      <c r="D5" s="57"/>
      <c r="E5" s="58"/>
      <c r="F5" s="57"/>
      <c r="G5" s="59"/>
      <c r="H5" s="59"/>
      <c r="I5" s="7" t="s">
        <v>25</v>
      </c>
      <c r="J5" s="7" t="s">
        <v>33</v>
      </c>
      <c r="K5" s="7" t="s">
        <v>25</v>
      </c>
      <c r="L5" s="7" t="s">
        <v>17</v>
      </c>
      <c r="M5" s="8" t="s">
        <v>26</v>
      </c>
      <c r="N5" s="7" t="s">
        <v>16</v>
      </c>
      <c r="O5" s="9" t="s">
        <v>24</v>
      </c>
      <c r="P5" s="9" t="s">
        <v>29</v>
      </c>
      <c r="Q5" s="56"/>
      <c r="R5" s="7" t="s">
        <v>25</v>
      </c>
      <c r="S5" s="7" t="s">
        <v>18</v>
      </c>
      <c r="T5" s="7" t="s">
        <v>25</v>
      </c>
      <c r="U5" s="7" t="s">
        <v>19</v>
      </c>
      <c r="V5" s="8" t="s">
        <v>26</v>
      </c>
      <c r="W5" s="7" t="s">
        <v>16</v>
      </c>
      <c r="X5" s="42" t="s">
        <v>30</v>
      </c>
      <c r="Y5" s="42" t="s">
        <v>9</v>
      </c>
      <c r="Z5" s="42" t="s">
        <v>31</v>
      </c>
      <c r="AA5" s="42" t="s">
        <v>32</v>
      </c>
      <c r="AB5" s="42" t="s">
        <v>11</v>
      </c>
      <c r="AC5" s="42" t="s">
        <v>12</v>
      </c>
    </row>
    <row r="6" spans="2:29" s="32" customFormat="1" ht="103.5" customHeight="1" x14ac:dyDescent="0.25">
      <c r="B6" s="51">
        <v>1</v>
      </c>
      <c r="C6" s="44" t="s">
        <v>36</v>
      </c>
      <c r="D6" s="45" t="s">
        <v>72</v>
      </c>
      <c r="E6" s="45" t="s">
        <v>153</v>
      </c>
      <c r="F6" s="44" t="s">
        <v>141</v>
      </c>
      <c r="G6" s="46" t="s">
        <v>142</v>
      </c>
      <c r="H6" s="47" t="s">
        <v>154</v>
      </c>
      <c r="I6" s="48">
        <v>3</v>
      </c>
      <c r="J6" s="34" t="str">
        <f>IF(I6=0,"",IF(I6=5,"CASI CIERTO",IF(I6=4,"PROBABLE",IF(I6=3,"POSIBLE",IF(I6=2,"IMPROBABLE","RARO")))))</f>
        <v>POSIBLE</v>
      </c>
      <c r="K6" s="48">
        <v>4</v>
      </c>
      <c r="L6" s="35" t="str">
        <f>IF(K6=0,"",IF(K6=5,"CATASTRÓFICO",IF(K6=4,"MAYOR",IF(K6=3,"MODERADO",IF(K6=2,"MENOR","INSIGNIFICANTE")))))</f>
        <v>MAYOR</v>
      </c>
      <c r="M6" s="49">
        <f>+I6+K6</f>
        <v>7</v>
      </c>
      <c r="N6" s="36" t="str">
        <f>IF(M6=0,"",IF(M6&gt;7.9,"EXTREMO",IF(M6&gt;5.9,"ALTO",IF(M6&gt;4.9,"MEDIO",IF(M6&gt;2.9,"BAJO","MUY BAJO")))))</f>
        <v>ALTO</v>
      </c>
      <c r="O6" s="38"/>
      <c r="P6" s="38">
        <v>1</v>
      </c>
      <c r="Q6" s="37" t="s">
        <v>155</v>
      </c>
      <c r="R6" s="48">
        <v>2</v>
      </c>
      <c r="S6" s="34" t="str">
        <f>IF(R6=0,"",IF(R6=5,"CASI CIERTO",IF(R6=4,"PROBABLE",IF(R6=3,"POSIBLE",IF(R6=2,"IMPROBABLE","RARO")))))</f>
        <v>IMPROBABLE</v>
      </c>
      <c r="T6" s="48">
        <v>4</v>
      </c>
      <c r="U6" s="35" t="str">
        <f>IF(T6=0,"",IF(T6=5,"CATASTRÓFICO",IF(T6=4,"MAYOR",IF(T6=3,"MODERADO",IF(T6=2,"MENOR","INSIGNIFICANTE")))))</f>
        <v>MAYOR</v>
      </c>
      <c r="V6" s="49">
        <f>+R6+T6</f>
        <v>6</v>
      </c>
      <c r="W6" s="36" t="str">
        <f>IF(V6=0,"",IF(V6&gt;7.9,"EXTREMO",IF(V6&gt;5.9,"ALTO",IF(V6&gt;4.9,"MEDIO",IF(V6&gt;2.9,"BAJO","MUY BAJO")))))</f>
        <v>ALTO</v>
      </c>
      <c r="X6" s="39" t="s">
        <v>143</v>
      </c>
      <c r="Y6" s="39" t="s">
        <v>144</v>
      </c>
      <c r="Z6" s="40" t="s">
        <v>156</v>
      </c>
      <c r="AA6" s="40" t="s">
        <v>157</v>
      </c>
      <c r="AB6" s="39" t="s">
        <v>149</v>
      </c>
      <c r="AC6" s="39" t="s">
        <v>147</v>
      </c>
    </row>
    <row r="7" spans="2:29" ht="118.5" customHeight="1" x14ac:dyDescent="0.25">
      <c r="B7" s="51">
        <v>2</v>
      </c>
      <c r="C7" s="44" t="s">
        <v>36</v>
      </c>
      <c r="D7" s="45" t="s">
        <v>34</v>
      </c>
      <c r="E7" s="45" t="s">
        <v>166</v>
      </c>
      <c r="F7" s="44" t="s">
        <v>141</v>
      </c>
      <c r="G7" s="46" t="s">
        <v>172</v>
      </c>
      <c r="H7" s="47" t="s">
        <v>167</v>
      </c>
      <c r="I7" s="48">
        <v>2</v>
      </c>
      <c r="J7" s="34" t="str">
        <f t="shared" ref="J7" si="0">IF(I7=0,"",IF(I7=5,"CASI CIERTO",IF(I7=4,"PROBABLE",IF(I7=3,"POSIBLE",IF(I7=2,"IMPROBABLE","RARO")))))</f>
        <v>IMPROBABLE</v>
      </c>
      <c r="K7" s="48">
        <v>3</v>
      </c>
      <c r="L7" s="35" t="str">
        <f t="shared" ref="L7" si="1">IF(K7=0,"",IF(K7=5,"CATASTRÓFICO",IF(K7=4,"MAYOR",IF(K7=3,"MODERADO",IF(K7=2,"MENOR","INSIGNIFICANTE")))))</f>
        <v>MODERADO</v>
      </c>
      <c r="M7" s="49">
        <f t="shared" ref="M7" si="2">+K7+I7</f>
        <v>5</v>
      </c>
      <c r="N7" s="36" t="str">
        <f t="shared" ref="N7" si="3">IF(M7=0,"",IF(M7&gt;7.9,"EXTREMO",IF(M7&gt;5.9,"ALTO",IF(M7&gt;4.9,"MEDIO",IF(M7&gt;2.9,"BAJO","MUY BAJO")))))</f>
        <v>MEDIO</v>
      </c>
      <c r="O7" s="38">
        <v>0.5</v>
      </c>
      <c r="P7" s="38">
        <v>0.5</v>
      </c>
      <c r="Q7" s="37" t="s">
        <v>168</v>
      </c>
      <c r="R7" s="48">
        <v>1</v>
      </c>
      <c r="S7" s="34" t="str">
        <f t="shared" ref="S7" si="4">IF(R7=0,"",IF(R7=5,"CASI CIERTO",IF(R7=4,"PROBABLE",IF(R7=3,"POSIBLE",IF(R7=2,"IMPROBABLE","RARO")))))</f>
        <v>RARO</v>
      </c>
      <c r="T7" s="48">
        <v>3</v>
      </c>
      <c r="U7" s="35" t="str">
        <f t="shared" ref="U7" si="5">IF(T7=0,"",IF(T7=5,"CATASTRÓFICO",IF(T7=4,"MAYOR",IF(T7=3,"MODERADO",IF(T7=2,"MENOR","INSIGNIFICANTE")))))</f>
        <v>MODERADO</v>
      </c>
      <c r="V7" s="49">
        <f t="shared" ref="V7" si="6">SUM(R7:S7)+SUM(T7:U7)</f>
        <v>4</v>
      </c>
      <c r="W7" s="36" t="str">
        <f t="shared" ref="W7" si="7">IF(V7=0,"",IF(V7&gt;7.9,"EXTREMO",IF(V7&gt;5.9,"ALTO",IF(V7&gt;4.9,"MEDIO",IF(V7&gt;2.9,"BAJO","MUY BAJO")))))</f>
        <v>BAJO</v>
      </c>
      <c r="X7" s="101" t="s">
        <v>143</v>
      </c>
      <c r="Y7" s="39" t="s">
        <v>152</v>
      </c>
      <c r="Z7" s="40" t="s">
        <v>169</v>
      </c>
      <c r="AA7" s="40" t="s">
        <v>170</v>
      </c>
      <c r="AB7" s="40" t="s">
        <v>171</v>
      </c>
      <c r="AC7" s="41" t="s">
        <v>38</v>
      </c>
    </row>
    <row r="8" spans="2:29" s="43" customFormat="1" ht="90.75" customHeight="1" x14ac:dyDescent="0.25">
      <c r="B8" s="52">
        <v>3</v>
      </c>
      <c r="C8" s="44" t="s">
        <v>39</v>
      </c>
      <c r="D8" s="45" t="s">
        <v>34</v>
      </c>
      <c r="E8" s="45" t="s">
        <v>159</v>
      </c>
      <c r="F8" s="44" t="s">
        <v>148</v>
      </c>
      <c r="G8" s="46" t="s">
        <v>150</v>
      </c>
      <c r="H8" s="47" t="s">
        <v>160</v>
      </c>
      <c r="I8" s="48">
        <v>2</v>
      </c>
      <c r="J8" s="34" t="str">
        <f t="shared" ref="J8:J9" si="8">IF(I8=0,"",IF(I8=5,"CASI CIERTO",IF(I8=4,"PROBABLE",IF(I8=3,"POSIBLE",IF(I8=2,"IMPROBABLE","RARO")))))</f>
        <v>IMPROBABLE</v>
      </c>
      <c r="K8" s="48">
        <v>3</v>
      </c>
      <c r="L8" s="35" t="str">
        <f t="shared" ref="L8:L9" si="9">IF(K8=0,"",IF(K8=5,"CATASTRÓFICO",IF(K8=4,"MAYOR",IF(K8=3,"MODERADO",IF(K8=2,"MENOR","INSIGNIFICANTE")))))</f>
        <v>MODERADO</v>
      </c>
      <c r="M8" s="49">
        <f t="shared" ref="M8:M9" si="10">+K8+I8</f>
        <v>5</v>
      </c>
      <c r="N8" s="50" t="str">
        <f t="shared" ref="N8:N9" si="11">IF(M8=0,"",IF(M8&gt;7.9,"EXTREMO",IF(M8&gt;5.9,"ALTO",IF(M8&gt;4.9,"MEDIO",IF(M8&gt;2.9,"BAJO","MUY BAJO")))))</f>
        <v>MEDIO</v>
      </c>
      <c r="O8" s="38"/>
      <c r="P8" s="38">
        <v>1</v>
      </c>
      <c r="Q8" s="37" t="s">
        <v>145</v>
      </c>
      <c r="R8" s="48">
        <v>1</v>
      </c>
      <c r="S8" s="34" t="str">
        <f t="shared" ref="S8:S9" si="12">IF(R8=0,"",IF(R8=5,"CASI CIERTO",IF(R8=4,"PROBABLE",IF(R8=3,"POSIBLE",IF(R8=2,"IMPROBABLE","RARO")))))</f>
        <v>RARO</v>
      </c>
      <c r="T8" s="48">
        <v>3</v>
      </c>
      <c r="U8" s="35" t="str">
        <f t="shared" ref="U8:U9" si="13">IF(T8=0,"",IF(T8=5,"CATASTRÓFICO",IF(T8=4,"MAYOR",IF(T8=3,"MODERADO",IF(T8=2,"MENOR","INSIGNIFICANTE")))))</f>
        <v>MODERADO</v>
      </c>
      <c r="V8" s="49">
        <f t="shared" ref="V8:V9" si="14">+T8+R8</f>
        <v>4</v>
      </c>
      <c r="W8" s="50" t="str">
        <f t="shared" ref="W8:W9" si="15">IF(V8=0,"",IF(V8&gt;7.9,"EXTREMO",IF(V8&gt;5.9,"ALTO",IF(V8&gt;4.9,"MEDIO",IF(V8&gt;2.9,"BAJO","MUY BAJO")))))</f>
        <v>BAJO</v>
      </c>
      <c r="X8" s="39" t="s">
        <v>143</v>
      </c>
      <c r="Y8" s="39" t="s">
        <v>152</v>
      </c>
      <c r="Z8" s="40" t="s">
        <v>151</v>
      </c>
      <c r="AA8" s="40" t="s">
        <v>44</v>
      </c>
      <c r="AB8" s="41" t="s">
        <v>146</v>
      </c>
      <c r="AC8" s="41" t="s">
        <v>38</v>
      </c>
    </row>
    <row r="9" spans="2:29" s="32" customFormat="1" ht="128.25" customHeight="1" x14ac:dyDescent="0.25">
      <c r="B9" s="33">
        <v>4</v>
      </c>
      <c r="C9" s="44" t="s">
        <v>39</v>
      </c>
      <c r="D9" s="45" t="s">
        <v>34</v>
      </c>
      <c r="E9" s="45" t="s">
        <v>35</v>
      </c>
      <c r="F9" s="53" t="s">
        <v>141</v>
      </c>
      <c r="G9" s="46" t="s">
        <v>162</v>
      </c>
      <c r="H9" s="47" t="s">
        <v>173</v>
      </c>
      <c r="I9" s="54">
        <v>2</v>
      </c>
      <c r="J9" s="34" t="str">
        <f t="shared" si="8"/>
        <v>IMPROBABLE</v>
      </c>
      <c r="K9" s="55">
        <v>3</v>
      </c>
      <c r="L9" s="35" t="str">
        <f t="shared" si="9"/>
        <v>MODERADO</v>
      </c>
      <c r="M9" s="49">
        <f t="shared" si="10"/>
        <v>5</v>
      </c>
      <c r="N9" s="36" t="str">
        <f t="shared" si="11"/>
        <v>MEDIO</v>
      </c>
      <c r="O9" s="38"/>
      <c r="P9" s="38">
        <v>1</v>
      </c>
      <c r="Q9" s="37" t="s">
        <v>163</v>
      </c>
      <c r="R9" s="48">
        <v>1</v>
      </c>
      <c r="S9" s="34" t="str">
        <f t="shared" si="12"/>
        <v>RARO</v>
      </c>
      <c r="T9" s="48">
        <v>3</v>
      </c>
      <c r="U9" s="35" t="str">
        <f t="shared" si="13"/>
        <v>MODERADO</v>
      </c>
      <c r="V9" s="49">
        <f t="shared" si="14"/>
        <v>4</v>
      </c>
      <c r="W9" s="50" t="str">
        <f t="shared" si="15"/>
        <v>BAJO</v>
      </c>
      <c r="X9" s="39" t="s">
        <v>143</v>
      </c>
      <c r="Y9" s="39" t="s">
        <v>41</v>
      </c>
      <c r="Z9" s="40" t="s">
        <v>158</v>
      </c>
      <c r="AA9" s="40" t="s">
        <v>164</v>
      </c>
      <c r="AB9" s="41" t="s">
        <v>165</v>
      </c>
      <c r="AC9" s="41" t="s">
        <v>38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top10" dxfId="127" priority="1381" rank="4"/>
    <cfRule type="cellIs" dxfId="126" priority="1382" operator="equal">
      <formula>5</formula>
    </cfRule>
  </conditionalFormatting>
  <conditionalFormatting sqref="I6 K6 K8:K9 I8:I9">
    <cfRule type="cellIs" dxfId="125" priority="97" operator="lessThan">
      <formula>5</formula>
    </cfRule>
    <cfRule type="cellIs" dxfId="124" priority="98" operator="equal">
      <formula>5</formula>
    </cfRule>
  </conditionalFormatting>
  <conditionalFormatting sqref="I8">
    <cfRule type="top10" dxfId="123" priority="1531" rank="4"/>
    <cfRule type="cellIs" dxfId="122" priority="1532" operator="equal">
      <formula>5</formula>
    </cfRule>
  </conditionalFormatting>
  <conditionalFormatting sqref="I9">
    <cfRule type="top10" dxfId="121" priority="142" rank="4"/>
    <cfRule type="cellIs" dxfId="120" priority="143" operator="equal">
      <formula>5</formula>
    </cfRule>
  </conditionalFormatting>
  <conditionalFormatting sqref="J6">
    <cfRule type="colorScale" priority="14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9" priority="1410" operator="equal">
      <formula>5</formula>
    </cfRule>
    <cfRule type="cellIs" dxfId="118" priority="1411" operator="greaterThan">
      <formula>0.5</formula>
    </cfRule>
    <cfRule type="iconSet" priority="1412">
      <iconSet iconSet="4Rating">
        <cfvo type="percent" val="0"/>
        <cfvo type="percent" val="25"/>
        <cfvo type="percent" val="50"/>
        <cfvo type="percent" val="75"/>
      </iconSet>
    </cfRule>
    <cfRule type="iconSet" priority="1413">
      <iconSet iconSet="3Arrows">
        <cfvo type="percent" val="0"/>
        <cfvo type="percent" val="33"/>
        <cfvo type="percent" val="67"/>
      </iconSet>
    </cfRule>
    <cfRule type="colorScale" priority="1414">
      <colorScale>
        <cfvo type="min"/>
        <cfvo type="max"/>
        <color rgb="FFFF7128"/>
        <color rgb="FFFFEF9C"/>
      </colorScale>
    </cfRule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7" priority="1416" percent="1" rank="50"/>
    <cfRule type="dataBar" priority="14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1418">
      <colorScale>
        <cfvo type="min"/>
        <cfvo type="max"/>
        <color rgb="FFFF7128"/>
        <color rgb="FFFFEF9C"/>
      </colorScale>
    </cfRule>
    <cfRule type="top10" dxfId="116" priority="1419" rank="50"/>
    <cfRule type="colorScale" priority="14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22">
      <colorScale>
        <cfvo type="percent" val="50"/>
        <cfvo type="max"/>
        <color rgb="FFFF7128"/>
        <color rgb="FFFFEF9C"/>
      </colorScale>
    </cfRule>
  </conditionalFormatting>
  <conditionalFormatting sqref="J6 J8:J9">
    <cfRule type="cellIs" priority="126" operator="between">
      <formula>0.5</formula>
      <formula>1</formula>
    </cfRule>
  </conditionalFormatting>
  <conditionalFormatting sqref="J8">
    <cfRule type="colorScale" priority="15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5" priority="1504" operator="equal">
      <formula>5</formula>
    </cfRule>
    <cfRule type="cellIs" dxfId="114" priority="1505" operator="greaterThan">
      <formula>0.5</formula>
    </cfRule>
    <cfRule type="iconSet" priority="1506">
      <iconSet iconSet="4Rating">
        <cfvo type="percent" val="0"/>
        <cfvo type="percent" val="25"/>
        <cfvo type="percent" val="50"/>
        <cfvo type="percent" val="75"/>
      </iconSet>
    </cfRule>
    <cfRule type="iconSet" priority="1507">
      <iconSet iconSet="3Arrows">
        <cfvo type="percent" val="0"/>
        <cfvo type="percent" val="33"/>
        <cfvo type="percent" val="67"/>
      </iconSet>
    </cfRule>
    <cfRule type="colorScale" priority="1508">
      <colorScale>
        <cfvo type="min"/>
        <cfvo type="max"/>
        <color rgb="FFFF7128"/>
        <color rgb="FFFFEF9C"/>
      </colorScale>
    </cfRule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3" priority="1510" percent="1" rank="50"/>
    <cfRule type="dataBar" priority="15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colorScale" priority="1512">
      <colorScale>
        <cfvo type="min"/>
        <cfvo type="max"/>
        <color rgb="FFFF7128"/>
        <color rgb="FFFFEF9C"/>
      </colorScale>
    </cfRule>
    <cfRule type="top10" dxfId="112" priority="1513" rank="50"/>
    <cfRule type="colorScale" priority="15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16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1" priority="115" operator="equal">
      <formula>5</formula>
    </cfRule>
    <cfRule type="cellIs" dxfId="110" priority="116" operator="greaterThan">
      <formula>0.5</formula>
    </cfRule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iconSet" priority="118">
      <iconSet iconSet="3Arrows">
        <cfvo type="percent" val="0"/>
        <cfvo type="percent" val="33"/>
        <cfvo type="percent" val="67"/>
      </iconSet>
    </cfRule>
    <cfRule type="colorScale" priority="119">
      <colorScale>
        <cfvo type="min"/>
        <cfvo type="max"/>
        <color rgb="FFFF7128"/>
        <color rgb="FFFFEF9C"/>
      </colorScale>
    </cfRule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9" priority="121" percent="1" rank="50"/>
    <cfRule type="dataBar" priority="1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{016D33E1-1EC1-4845-95E2-E93A42BC9AC4}</x14:id>
        </ext>
      </extLst>
    </cfRule>
    <cfRule type="colorScale" priority="123">
      <colorScale>
        <cfvo type="min"/>
        <cfvo type="max"/>
        <color rgb="FFFF7128"/>
        <color rgb="FFFFEF9C"/>
      </colorScale>
    </cfRule>
    <cfRule type="top10" dxfId="108" priority="124" rank="50"/>
    <cfRule type="colorScale" priority="1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7">
      <colorScale>
        <cfvo type="percent" val="50"/>
        <cfvo type="max"/>
        <color rgb="FFFF7128"/>
        <color rgb="FFFFEF9C"/>
      </colorScale>
    </cfRule>
  </conditionalFormatting>
  <conditionalFormatting sqref="K6">
    <cfRule type="top10" dxfId="107" priority="255" rank="4"/>
    <cfRule type="cellIs" dxfId="106" priority="256" operator="equal">
      <formula>5</formula>
    </cfRule>
  </conditionalFormatting>
  <conditionalFormatting sqref="K8">
    <cfRule type="top10" dxfId="105" priority="259" rank="4"/>
    <cfRule type="cellIs" dxfId="104" priority="260" operator="equal">
      <formula>5</formula>
    </cfRule>
  </conditionalFormatting>
  <conditionalFormatting sqref="K9">
    <cfRule type="top10" dxfId="103" priority="112" rank="4"/>
    <cfRule type="cellIs" dxfId="102" priority="113" operator="equal">
      <formula>5</formula>
    </cfRule>
  </conditionalFormatting>
  <conditionalFormatting sqref="L6">
    <cfRule type="colorScale" priority="14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1" priority="1424" operator="equal">
      <formula>5</formula>
    </cfRule>
    <cfRule type="cellIs" dxfId="100" priority="1425" operator="greaterThan">
      <formula>0.5</formula>
    </cfRule>
    <cfRule type="iconSet" priority="1426">
      <iconSet iconSet="4Rating">
        <cfvo type="percent" val="0"/>
        <cfvo type="percent" val="25"/>
        <cfvo type="percent" val="50"/>
        <cfvo type="percent" val="75"/>
      </iconSet>
    </cfRule>
    <cfRule type="iconSet" priority="1427">
      <iconSet iconSet="3Arrows">
        <cfvo type="percent" val="0"/>
        <cfvo type="percent" val="33"/>
        <cfvo type="percent" val="67"/>
      </iconSet>
    </cfRule>
    <cfRule type="colorScale" priority="1428">
      <colorScale>
        <cfvo type="min"/>
        <cfvo type="max"/>
        <color rgb="FFFF7128"/>
        <color rgb="FFFFEF9C"/>
      </colorScale>
    </cfRule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9" priority="1430" percent="1" rank="50"/>
    <cfRule type="dataBar" priority="143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colorScale" priority="1432">
      <colorScale>
        <cfvo type="min"/>
        <cfvo type="max"/>
        <color rgb="FFFF7128"/>
        <color rgb="FFFFEF9C"/>
      </colorScale>
    </cfRule>
    <cfRule type="top10" dxfId="98" priority="1433" rank="50"/>
    <cfRule type="colorScale" priority="14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6">
      <colorScale>
        <cfvo type="percent" val="50"/>
        <cfvo type="max"/>
        <color rgb="FFFF7128"/>
        <color rgb="FFFFEF9C"/>
      </colorScale>
    </cfRule>
  </conditionalFormatting>
  <conditionalFormatting sqref="L6 L8:L9">
    <cfRule type="cellIs" priority="140" operator="between">
      <formula>0.5</formula>
      <formula>1</formula>
    </cfRule>
  </conditionalFormatting>
  <conditionalFormatting sqref="L8">
    <cfRule type="colorScale" priority="15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7" priority="1518" operator="equal">
      <formula>5</formula>
    </cfRule>
    <cfRule type="cellIs" dxfId="96" priority="1519" operator="greaterThan">
      <formula>0.5</formula>
    </cfRule>
    <cfRule type="iconSet" priority="1520">
      <iconSet iconSet="4Rating">
        <cfvo type="percent" val="0"/>
        <cfvo type="percent" val="25"/>
        <cfvo type="percent" val="50"/>
        <cfvo type="percent" val="75"/>
      </iconSet>
    </cfRule>
    <cfRule type="iconSet" priority="1521">
      <iconSet iconSet="3Arrows">
        <cfvo type="percent" val="0"/>
        <cfvo type="percent" val="33"/>
        <cfvo type="percent" val="67"/>
      </iconSet>
    </cfRule>
    <cfRule type="colorScale" priority="1522">
      <colorScale>
        <cfvo type="min"/>
        <cfvo type="max"/>
        <color rgb="FFFF7128"/>
        <color rgb="FFFFEF9C"/>
      </colorScale>
    </cfRule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5" priority="1524" percent="1" rank="50"/>
    <cfRule type="dataBar" priority="15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526">
      <colorScale>
        <cfvo type="min"/>
        <cfvo type="max"/>
        <color rgb="FFFF7128"/>
        <color rgb="FFFFEF9C"/>
      </colorScale>
    </cfRule>
    <cfRule type="top10" dxfId="94" priority="1527" rank="50"/>
    <cfRule type="colorScale" priority="15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30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" priority="129" operator="equal">
      <formula>5</formula>
    </cfRule>
    <cfRule type="cellIs" dxfId="92" priority="130" operator="greaterThan">
      <formula>0.5</formula>
    </cfRule>
    <cfRule type="iconSet" priority="131">
      <iconSet iconSet="4Rating">
        <cfvo type="percent" val="0"/>
        <cfvo type="percent" val="25"/>
        <cfvo type="percent" val="50"/>
        <cfvo type="percent" val="75"/>
      </iconSet>
    </cfRule>
    <cfRule type="iconSet" priority="132">
      <iconSet iconSet="3Arrows">
        <cfvo type="percent" val="0"/>
        <cfvo type="percent" val="33"/>
        <cfvo type="percent" val="67"/>
      </iconSet>
    </cfRule>
    <cfRule type="colorScale" priority="133">
      <colorScale>
        <cfvo type="min"/>
        <cfvo type="max"/>
        <color rgb="FFFF7128"/>
        <color rgb="FFFFEF9C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1" priority="135" percent="1" rank="50"/>
    <cfRule type="dataBar" priority="1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{035FACD4-EDFD-4150-84AF-5F52B9DFE5CD}</x14:id>
        </ext>
      </extLst>
    </cfRule>
    <cfRule type="colorScale" priority="137">
      <colorScale>
        <cfvo type="min"/>
        <cfvo type="max"/>
        <color rgb="FFFF7128"/>
        <color rgb="FFFFEF9C"/>
      </colorScale>
    </cfRule>
    <cfRule type="top10" dxfId="90" priority="138" rank="50"/>
    <cfRule type="colorScale" priority="1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1">
      <colorScale>
        <cfvo type="percent" val="50"/>
        <cfvo type="max"/>
        <color rgb="FFFF7128"/>
        <color rgb="FFFFEF9C"/>
      </colorScale>
    </cfRule>
  </conditionalFormatting>
  <conditionalFormatting sqref="N6">
    <cfRule type="iconSet" priority="1384">
      <iconSet iconSet="4Rating">
        <cfvo type="percent" val="0"/>
        <cfvo type="percent" val="25"/>
        <cfvo type="percent" val="50"/>
        <cfvo type="percent" val="75"/>
      </iconSet>
    </cfRule>
    <cfRule type="iconSet" priority="1385">
      <iconSet iconSet="3Arrows">
        <cfvo type="percent" val="0"/>
        <cfvo type="percent" val="33"/>
        <cfvo type="percent" val="67"/>
      </iconSet>
    </cfRule>
    <cfRule type="colorScale" priority="138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87">
      <colorScale>
        <cfvo type="min"/>
        <cfvo type="max"/>
        <color rgb="FFFF7128"/>
        <color rgb="FFFFEF9C"/>
      </colorScale>
    </cfRule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9" priority="1389" percent="1" rank="50"/>
    <cfRule type="dataBar" priority="139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colorScale" priority="1391">
      <colorScale>
        <cfvo type="min"/>
        <cfvo type="max"/>
        <color rgb="FFFF7128"/>
        <color rgb="FFFFEF9C"/>
      </colorScale>
    </cfRule>
    <cfRule type="top10" dxfId="88" priority="1392" rank="50"/>
    <cfRule type="colorScale" priority="13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95">
      <colorScale>
        <cfvo type="percent" val="50"/>
        <cfvo type="max"/>
        <color rgb="FFFF7128"/>
        <color rgb="FFFFEF9C"/>
      </colorScale>
    </cfRule>
  </conditionalFormatting>
  <conditionalFormatting sqref="N6 N8:N9">
    <cfRule type="cellIs" dxfId="87" priority="99" operator="greaterThan">
      <formula>0.5</formula>
    </cfRule>
    <cfRule type="cellIs" priority="110" operator="between">
      <formula>0.5</formula>
      <formula>1</formula>
    </cfRule>
  </conditionalFormatting>
  <conditionalFormatting sqref="N8">
    <cfRule type="iconSet" priority="1476">
      <iconSet iconSet="4Rating">
        <cfvo type="percent" val="0"/>
        <cfvo type="percent" val="25"/>
        <cfvo type="percent" val="50"/>
        <cfvo type="percent" val="75"/>
      </iconSet>
    </cfRule>
    <cfRule type="iconSet" priority="1477">
      <iconSet iconSet="3Arrows">
        <cfvo type="percent" val="0"/>
        <cfvo type="percent" val="33"/>
        <cfvo type="percent" val="67"/>
      </iconSet>
    </cfRule>
    <cfRule type="colorScale" priority="147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79">
      <colorScale>
        <cfvo type="min"/>
        <cfvo type="max"/>
        <color rgb="FFFF7128"/>
        <color rgb="FFFFEF9C"/>
      </colorScale>
    </cfRule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6" priority="1481" percent="1" rank="50"/>
    <cfRule type="dataBar" priority="14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1483">
      <colorScale>
        <cfvo type="min"/>
        <cfvo type="max"/>
        <color rgb="FFFF7128"/>
        <color rgb="FFFFEF9C"/>
      </colorScale>
    </cfRule>
    <cfRule type="top10" dxfId="85" priority="1484" rank="50"/>
    <cfRule type="colorScale" priority="14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87">
      <colorScale>
        <cfvo type="percent" val="50"/>
        <cfvo type="max"/>
        <color rgb="FFFF7128"/>
        <color rgb="FFFFEF9C"/>
      </colorScale>
    </cfRule>
  </conditionalFormatting>
  <conditionalFormatting sqref="N9">
    <cfRule type="iconSet" priority="100">
      <iconSet iconSet="4Rating">
        <cfvo type="percent" val="0"/>
        <cfvo type="percent" val="25"/>
        <cfvo type="percent" val="50"/>
        <cfvo type="percent" val="75"/>
      </iconSet>
    </cfRule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3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4" priority="105" percent="1" rank="50"/>
    <cfRule type="dataBar" priority="1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{3C601EF4-5736-4A3E-8BA0-A054810A318F}</x14:id>
        </ext>
      </extLst>
    </cfRule>
    <cfRule type="colorScale" priority="107">
      <colorScale>
        <cfvo type="min"/>
        <cfvo type="max"/>
        <color rgb="FFFF7128"/>
        <color rgb="FFFFEF9C"/>
      </colorScale>
    </cfRule>
    <cfRule type="top10" dxfId="83" priority="108" rank="50"/>
    <cfRule type="colorScale" priority="1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1">
      <colorScale>
        <cfvo type="percent" val="50"/>
        <cfvo type="max"/>
        <color rgb="FFFF7128"/>
        <color rgb="FFFFEF9C"/>
      </colorScale>
    </cfRule>
  </conditionalFormatting>
  <conditionalFormatting sqref="R6">
    <cfRule type="top10" dxfId="82" priority="231" rank="4"/>
    <cfRule type="cellIs" dxfId="81" priority="232" operator="equal">
      <formula>5</formula>
    </cfRule>
  </conditionalFormatting>
  <conditionalFormatting sqref="R6 R8:R9">
    <cfRule type="cellIs" dxfId="80" priority="148" operator="lessThan">
      <formula>5</formula>
    </cfRule>
    <cfRule type="cellIs" dxfId="79" priority="149" operator="equal">
      <formula>5</formula>
    </cfRule>
  </conditionalFormatting>
  <conditionalFormatting sqref="R8">
    <cfRule type="top10" dxfId="78" priority="235" rank="4"/>
    <cfRule type="cellIs" dxfId="77" priority="236" operator="equal">
      <formula>5</formula>
    </cfRule>
  </conditionalFormatting>
  <conditionalFormatting sqref="R9">
    <cfRule type="top10" dxfId="76" priority="150" rank="4"/>
    <cfRule type="cellIs" dxfId="75" priority="151" operator="equal">
      <formula>5</formula>
    </cfRule>
  </conditionalFormatting>
  <conditionalFormatting sqref="S6">
    <cfRule type="colorScale" priority="14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1438" operator="equal">
      <formula>5</formula>
    </cfRule>
    <cfRule type="cellIs" dxfId="73" priority="1439" operator="greaterThan">
      <formula>0.5</formula>
    </cfRule>
    <cfRule type="iconSet" priority="1440">
      <iconSet iconSet="4Rating">
        <cfvo type="percent" val="0"/>
        <cfvo type="percent" val="25"/>
        <cfvo type="percent" val="50"/>
        <cfvo type="percent" val="75"/>
      </iconSet>
    </cfRule>
    <cfRule type="iconSet" priority="1441">
      <iconSet iconSet="3Arrows">
        <cfvo type="percent" val="0"/>
        <cfvo type="percent" val="33"/>
        <cfvo type="percent" val="67"/>
      </iconSet>
    </cfRule>
    <cfRule type="colorScale" priority="1442">
      <colorScale>
        <cfvo type="min"/>
        <cfvo type="max"/>
        <color rgb="FFFF7128"/>
        <color rgb="FFFFEF9C"/>
      </colorScale>
    </cfRule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2" priority="1444" percent="1" rank="50"/>
    <cfRule type="dataBar" priority="14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446">
      <colorScale>
        <cfvo type="min"/>
        <cfvo type="max"/>
        <color rgb="FFFF7128"/>
        <color rgb="FFFFEF9C"/>
      </colorScale>
    </cfRule>
    <cfRule type="top10" dxfId="71" priority="1447" rank="50"/>
    <cfRule type="colorScale" priority="14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0">
      <colorScale>
        <cfvo type="percent" val="50"/>
        <cfvo type="max"/>
        <color rgb="FFFF7128"/>
        <color rgb="FFFFEF9C"/>
      </colorScale>
    </cfRule>
  </conditionalFormatting>
  <conditionalFormatting sqref="S6 S8:S9">
    <cfRule type="cellIs" priority="177" operator="between">
      <formula>0.5</formula>
      <formula>1</formula>
    </cfRule>
  </conditionalFormatting>
  <conditionalFormatting sqref="S8">
    <cfRule type="colorScale" priority="153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1534" operator="equal">
      <formula>5</formula>
    </cfRule>
    <cfRule type="cellIs" dxfId="69" priority="1535" operator="greaterThan">
      <formula>0.5</formula>
    </cfRule>
    <cfRule type="iconSet" priority="1536">
      <iconSet iconSet="4Rating">
        <cfvo type="percent" val="0"/>
        <cfvo type="percent" val="25"/>
        <cfvo type="percent" val="50"/>
        <cfvo type="percent" val="75"/>
      </iconSet>
    </cfRule>
    <cfRule type="iconSet" priority="1537">
      <iconSet iconSet="3Arrows">
        <cfvo type="percent" val="0"/>
        <cfvo type="percent" val="33"/>
        <cfvo type="percent" val="67"/>
      </iconSet>
    </cfRule>
    <cfRule type="colorScale" priority="1538">
      <colorScale>
        <cfvo type="min"/>
        <cfvo type="max"/>
        <color rgb="FFFF7128"/>
        <color rgb="FFFFEF9C"/>
      </colorScale>
    </cfRule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8" priority="1540" percent="1" rank="50"/>
    <cfRule type="dataBar" priority="154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colorScale" priority="1542">
      <colorScale>
        <cfvo type="min"/>
        <cfvo type="max"/>
        <color rgb="FFFF7128"/>
        <color rgb="FFFFEF9C"/>
      </colorScale>
    </cfRule>
    <cfRule type="top10" dxfId="67" priority="1543" rank="50"/>
    <cfRule type="colorScale" priority="15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46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1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166" operator="equal">
      <formula>5</formula>
    </cfRule>
    <cfRule type="cellIs" dxfId="65" priority="167" operator="greaterThan">
      <formula>0.5</formula>
    </cfRule>
    <cfRule type="iconSet" priority="168">
      <iconSet iconSet="4Rating">
        <cfvo type="percent" val="0"/>
        <cfvo type="percent" val="25"/>
        <cfvo type="percent" val="50"/>
        <cfvo type="percent" val="75"/>
      </iconSet>
    </cfRule>
    <cfRule type="iconSet" priority="169">
      <iconSet iconSet="3Arrows">
        <cfvo type="percent" val="0"/>
        <cfvo type="percent" val="33"/>
        <cfvo type="percent" val="67"/>
      </iconSet>
    </cfRule>
    <cfRule type="colorScale" priority="170">
      <colorScale>
        <cfvo type="min"/>
        <cfvo type="max"/>
        <color rgb="FFFF7128"/>
        <color rgb="FFFFEF9C"/>
      </colorScale>
    </cfRule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4" priority="172" percent="1" rank="50"/>
    <cfRule type="dataBar" priority="1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{F44BEFE6-6884-40AA-8A14-712D355E37FE}</x14:id>
        </ext>
      </extLst>
    </cfRule>
    <cfRule type="colorScale" priority="174">
      <colorScale>
        <cfvo type="min"/>
        <cfvo type="max"/>
        <color rgb="FFFF7128"/>
        <color rgb="FFFFEF9C"/>
      </colorScale>
    </cfRule>
    <cfRule type="top10" dxfId="63" priority="175" rank="50"/>
    <cfRule type="colorScale" priority="1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percent" val="50"/>
        <cfvo type="max"/>
        <color rgb="FFFF7128"/>
        <color rgb="FFFFEF9C"/>
      </colorScale>
    </cfRule>
  </conditionalFormatting>
  <conditionalFormatting sqref="T6">
    <cfRule type="top10" dxfId="62" priority="207" rank="4"/>
    <cfRule type="cellIs" dxfId="61" priority="208" operator="equal">
      <formula>5</formula>
    </cfRule>
  </conditionalFormatting>
  <conditionalFormatting sqref="T6 T8:T9">
    <cfRule type="cellIs" dxfId="60" priority="144" operator="lessThan">
      <formula>5</formula>
    </cfRule>
    <cfRule type="cellIs" dxfId="59" priority="145" operator="equal">
      <formula>5</formula>
    </cfRule>
  </conditionalFormatting>
  <conditionalFormatting sqref="T8">
    <cfRule type="top10" dxfId="58" priority="211" rank="4"/>
    <cfRule type="cellIs" dxfId="57" priority="212" operator="equal">
      <formula>5</formula>
    </cfRule>
  </conditionalFormatting>
  <conditionalFormatting sqref="T9">
    <cfRule type="top10" dxfId="56" priority="146" rank="4"/>
    <cfRule type="cellIs" dxfId="55" priority="147" operator="equal">
      <formula>5</formula>
    </cfRule>
  </conditionalFormatting>
  <conditionalFormatting sqref="U6">
    <cfRule type="colorScale" priority="14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452" operator="equal">
      <formula>5</formula>
    </cfRule>
    <cfRule type="cellIs" dxfId="53" priority="1453" operator="greaterThan">
      <formula>0.5</formula>
    </cfRule>
    <cfRule type="iconSet" priority="1454">
      <iconSet iconSet="4Rating">
        <cfvo type="percent" val="0"/>
        <cfvo type="percent" val="25"/>
        <cfvo type="percent" val="50"/>
        <cfvo type="percent" val="75"/>
      </iconSet>
    </cfRule>
    <cfRule type="iconSet" priority="1455">
      <iconSet iconSet="3Arrows">
        <cfvo type="percent" val="0"/>
        <cfvo type="percent" val="33"/>
        <cfvo type="percent" val="67"/>
      </iconSet>
    </cfRule>
    <cfRule type="colorScale" priority="1456">
      <colorScale>
        <cfvo type="min"/>
        <cfvo type="max"/>
        <color rgb="FFFF7128"/>
        <color rgb="FFFFEF9C"/>
      </colorScale>
    </cfRule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2" priority="1458" percent="1" rank="50"/>
    <cfRule type="dataBar" priority="14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1460">
      <colorScale>
        <cfvo type="min"/>
        <cfvo type="max"/>
        <color rgb="FFFF7128"/>
        <color rgb="FFFFEF9C"/>
      </colorScale>
    </cfRule>
    <cfRule type="top10" dxfId="51" priority="1461" rank="50"/>
    <cfRule type="colorScale" priority="14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64">
      <colorScale>
        <cfvo type="percent" val="50"/>
        <cfvo type="max"/>
        <color rgb="FFFF7128"/>
        <color rgb="FFFFEF9C"/>
      </colorScale>
    </cfRule>
  </conditionalFormatting>
  <conditionalFormatting sqref="U6 U8:U9">
    <cfRule type="cellIs" priority="191" operator="between">
      <formula>0.5</formula>
      <formula>1</formula>
    </cfRule>
  </conditionalFormatting>
  <conditionalFormatting sqref="U8">
    <cfRule type="colorScale" priority="15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0" priority="1548" operator="equal">
      <formula>5</formula>
    </cfRule>
    <cfRule type="cellIs" dxfId="49" priority="1549" operator="greaterThan">
      <formula>0.5</formula>
    </cfRule>
    <cfRule type="iconSet" priority="1550">
      <iconSet iconSet="4Rating">
        <cfvo type="percent" val="0"/>
        <cfvo type="percent" val="25"/>
        <cfvo type="percent" val="50"/>
        <cfvo type="percent" val="75"/>
      </iconSet>
    </cfRule>
    <cfRule type="iconSet" priority="1551">
      <iconSet iconSet="3Arrows">
        <cfvo type="percent" val="0"/>
        <cfvo type="percent" val="33"/>
        <cfvo type="percent" val="67"/>
      </iconSet>
    </cfRule>
    <cfRule type="colorScale" priority="1552">
      <colorScale>
        <cfvo type="min"/>
        <cfvo type="max"/>
        <color rgb="FFFF7128"/>
        <color rgb="FFFFEF9C"/>
      </colorScale>
    </cfRule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8" priority="1554" percent="1" rank="50"/>
    <cfRule type="dataBar" priority="155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556">
      <colorScale>
        <cfvo type="min"/>
        <cfvo type="max"/>
        <color rgb="FFFF7128"/>
        <color rgb="FFFFEF9C"/>
      </colorScale>
    </cfRule>
    <cfRule type="top10" dxfId="47" priority="1557" rank="50"/>
    <cfRule type="colorScale" priority="15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60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1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" priority="180" operator="equal">
      <formula>5</formula>
    </cfRule>
    <cfRule type="cellIs" dxfId="45" priority="181" operator="greaterThan">
      <formula>0.5</formula>
    </cfRule>
    <cfRule type="iconSet" priority="182">
      <iconSet iconSet="4Rating">
        <cfvo type="percent" val="0"/>
        <cfvo type="percent" val="25"/>
        <cfvo type="percent" val="50"/>
        <cfvo type="percent" val="75"/>
      </iconSet>
    </cfRule>
    <cfRule type="iconSet" priority="183">
      <iconSet iconSet="3Arrows">
        <cfvo type="percent" val="0"/>
        <cfvo type="percent" val="33"/>
        <cfvo type="percent" val="67"/>
      </iconSet>
    </cfRule>
    <cfRule type="colorScale" priority="184">
      <colorScale>
        <cfvo type="min"/>
        <cfvo type="max"/>
        <color rgb="FFFF7128"/>
        <color rgb="FFFFEF9C"/>
      </colorScale>
    </cfRule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4" priority="186" percent="1" rank="50"/>
    <cfRule type="dataBar" priority="1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{76C1EA30-0043-42E2-AF25-21F2B9CD3C7F}</x14:id>
        </ext>
      </extLst>
    </cfRule>
    <cfRule type="colorScale" priority="188">
      <colorScale>
        <cfvo type="min"/>
        <cfvo type="max"/>
        <color rgb="FFFF7128"/>
        <color rgb="FFFFEF9C"/>
      </colorScale>
    </cfRule>
    <cfRule type="top10" dxfId="43" priority="189" rank="50"/>
    <cfRule type="colorScale" priority="1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percent" val="50"/>
        <cfvo type="max"/>
        <color rgb="FFFF7128"/>
        <color rgb="FFFFEF9C"/>
      </colorScale>
    </cfRule>
  </conditionalFormatting>
  <conditionalFormatting sqref="W6">
    <cfRule type="iconSet" priority="1397">
      <iconSet iconSet="4Rating">
        <cfvo type="percent" val="0"/>
        <cfvo type="percent" val="25"/>
        <cfvo type="percent" val="50"/>
        <cfvo type="percent" val="75"/>
      </iconSet>
    </cfRule>
    <cfRule type="iconSet" priority="1398">
      <iconSet iconSet="3Arrows">
        <cfvo type="percent" val="0"/>
        <cfvo type="percent" val="33"/>
        <cfvo type="percent" val="67"/>
      </iconSet>
    </cfRule>
    <cfRule type="colorScale" priority="13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00">
      <colorScale>
        <cfvo type="min"/>
        <cfvo type="max"/>
        <color rgb="FFFF7128"/>
        <color rgb="FFFFEF9C"/>
      </colorScale>
    </cfRule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2" priority="1402" percent="1" rank="50"/>
    <cfRule type="dataBar" priority="14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1404">
      <colorScale>
        <cfvo type="min"/>
        <cfvo type="max"/>
        <color rgb="FFFF7128"/>
        <color rgb="FFFFEF9C"/>
      </colorScale>
    </cfRule>
    <cfRule type="top10" dxfId="41" priority="1405" rank="50"/>
    <cfRule type="colorScale" priority="14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08">
      <colorScale>
        <cfvo type="percent" val="50"/>
        <cfvo type="max"/>
        <color rgb="FFFF7128"/>
        <color rgb="FFFFEF9C"/>
      </colorScale>
    </cfRule>
  </conditionalFormatting>
  <conditionalFormatting sqref="W6 W8:W9">
    <cfRule type="cellIs" dxfId="40" priority="152" operator="greaterThan">
      <formula>0.5</formula>
    </cfRule>
    <cfRule type="cellIs" priority="163" operator="between">
      <formula>0.5</formula>
      <formula>1</formula>
    </cfRule>
  </conditionalFormatting>
  <conditionalFormatting sqref="W8">
    <cfRule type="iconSet" priority="1491">
      <iconSet iconSet="4Rating">
        <cfvo type="percent" val="0"/>
        <cfvo type="percent" val="25"/>
        <cfvo type="percent" val="50"/>
        <cfvo type="percent" val="75"/>
      </iconSet>
    </cfRule>
    <cfRule type="iconSet" priority="1492">
      <iconSet iconSet="3Arrows">
        <cfvo type="percent" val="0"/>
        <cfvo type="percent" val="33"/>
        <cfvo type="percent" val="67"/>
      </iconSet>
    </cfRule>
    <cfRule type="colorScale" priority="149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94">
      <colorScale>
        <cfvo type="min"/>
        <cfvo type="max"/>
        <color rgb="FFFF7128"/>
        <color rgb="FFFFEF9C"/>
      </colorScale>
    </cfRule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9" priority="1496" percent="1" rank="50"/>
    <cfRule type="dataBar" priority="14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498">
      <colorScale>
        <cfvo type="min"/>
        <cfvo type="max"/>
        <color rgb="FFFF7128"/>
        <color rgb="FFFFEF9C"/>
      </colorScale>
    </cfRule>
    <cfRule type="top10" dxfId="38" priority="1499" rank="50"/>
    <cfRule type="colorScale" priority="15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02">
      <colorScale>
        <cfvo type="percent" val="50"/>
        <cfvo type="max"/>
        <color rgb="FFFF7128"/>
        <color rgb="FFFFEF9C"/>
      </colorScale>
    </cfRule>
  </conditionalFormatting>
  <conditionalFormatting sqref="W9">
    <cfRule type="iconSet" priority="153">
      <iconSet iconSet="4Rating">
        <cfvo type="percent" val="0"/>
        <cfvo type="percent" val="25"/>
        <cfvo type="percent" val="50"/>
        <cfvo type="percent" val="75"/>
      </iconSet>
    </cfRule>
    <cfRule type="iconSet" priority="154">
      <iconSet iconSet="3Arrows">
        <cfvo type="percent" val="0"/>
        <cfvo type="percent" val="33"/>
        <cfvo type="percent" val="67"/>
      </iconSet>
    </cfRule>
    <cfRule type="colorScale" priority="15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6">
      <colorScale>
        <cfvo type="min"/>
        <cfvo type="max"/>
        <color rgb="FFFF7128"/>
        <color rgb="FFFFEF9C"/>
      </colorScale>
    </cfRule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7" priority="158" percent="1" rank="50"/>
    <cfRule type="dataBar" priority="1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{E6F34EFE-A61A-45EF-8CCD-0C2011341C20}</x14:id>
        </ext>
      </extLst>
    </cfRule>
    <cfRule type="colorScale" priority="160">
      <colorScale>
        <cfvo type="min"/>
        <cfvo type="max"/>
        <color rgb="FFFF7128"/>
        <color rgb="FFFFEF9C"/>
      </colorScale>
    </cfRule>
    <cfRule type="top10" dxfId="36" priority="161" rank="50"/>
    <cfRule type="colorScale" priority="1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percent" val="50"/>
        <cfvo type="max"/>
        <color rgb="FFFF7128"/>
        <color rgb="FFFFEF9C"/>
      </colorScale>
    </cfRule>
  </conditionalFormatting>
  <conditionalFormatting sqref="I7 K7">
    <cfRule type="cellIs" dxfId="35" priority="13" operator="lessThan">
      <formula>5</formula>
    </cfRule>
    <cfRule type="cellIs" dxfId="34" priority="14" operator="equal">
      <formula>5</formula>
    </cfRule>
  </conditionalFormatting>
  <conditionalFormatting sqref="I7">
    <cfRule type="top10" dxfId="33" priority="89" rank="4"/>
    <cfRule type="cellIs" dxfId="32" priority="90" operator="equal">
      <formula>5</formula>
    </cfRule>
  </conditionalFormatting>
  <conditionalFormatting sqref="J7">
    <cfRule type="cellIs" priority="12" operator="between">
      <formula>0.5</formula>
      <formula>1</formula>
    </cfRule>
  </conditionalFormatting>
  <conditionalFormatting sqref="J7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77" operator="equal">
      <formula>5</formula>
    </cfRule>
    <cfRule type="cellIs" dxfId="30" priority="78" operator="greaterThan">
      <formula>0.5</formula>
    </cfRule>
    <cfRule type="iconSet" priority="79">
      <iconSet iconSet="4Rating">
        <cfvo type="percent" val="0"/>
        <cfvo type="percent" val="25"/>
        <cfvo type="percent" val="50"/>
        <cfvo type="percent" val="75"/>
      </iconSet>
    </cfRule>
    <cfRule type="iconSet" priority="80">
      <iconSet iconSet="3Arrows">
        <cfvo type="percent" val="0"/>
        <cfvo type="percent" val="33"/>
        <cfvo type="percent" val="67"/>
      </iconSet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8" priority="83" percent="1" rank="50"/>
    <cfRule type="dataBar" priority="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{4B15D0B9-D3D3-459D-AF62-FC08F754120A}</x14:id>
        </ext>
      </extLst>
    </cfRule>
    <cfRule type="colorScale" priority="85">
      <colorScale>
        <cfvo type="min"/>
        <cfvo type="max"/>
        <color rgb="FFFF7128"/>
        <color rgb="FFFFEF9C"/>
      </colorScale>
    </cfRule>
    <cfRule type="top10" dxfId="31" priority="86" rank="50"/>
    <cfRule type="colorScale" priority="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</conditionalFormatting>
  <conditionalFormatting sqref="K7">
    <cfRule type="top10" dxfId="27" priority="91" rank="4"/>
    <cfRule type="cellIs" dxfId="26" priority="92" operator="equal">
      <formula>5</formula>
    </cfRule>
  </conditionalFormatting>
  <conditionalFormatting sqref="L7">
    <cfRule type="cellIs" priority="11" operator="between">
      <formula>0.5</formula>
      <formula>1</formula>
    </cfRule>
  </conditionalFormatting>
  <conditionalFormatting sqref="L7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64" operator="equal">
      <formula>5</formula>
    </cfRule>
    <cfRule type="cellIs" dxfId="22" priority="65" operator="greaterThan">
      <formula>0.5</formula>
    </cfRule>
    <cfRule type="iconSet" priority="66">
      <iconSet iconSet="4Rating">
        <cfvo type="percent" val="0"/>
        <cfvo type="percent" val="25"/>
        <cfvo type="percent" val="50"/>
        <cfvo type="percent" val="75"/>
      </iconSet>
    </cfRule>
    <cfRule type="iconSet" priority="67">
      <iconSet iconSet="3Arrows">
        <cfvo type="percent" val="0"/>
        <cfvo type="percent" val="33"/>
        <cfvo type="percent" val="67"/>
      </iconSet>
    </cfRule>
    <cfRule type="colorScale" priority="68">
      <colorScale>
        <cfvo type="min"/>
        <cfvo type="max"/>
        <color rgb="FFFF7128"/>
        <color rgb="FFFFEF9C"/>
      </colorScale>
    </cfRule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" priority="70" percent="1" rank="50"/>
    <cfRule type="dataBar" priority="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{45978225-C9AE-4A0F-9774-051C6B1A6945}</x14:id>
        </ext>
      </extLst>
    </cfRule>
    <cfRule type="colorScale" priority="72">
      <colorScale>
        <cfvo type="min"/>
        <cfvo type="max"/>
        <color rgb="FFFF7128"/>
        <color rgb="FFFFEF9C"/>
      </colorScale>
    </cfRule>
    <cfRule type="top10" dxfId="24" priority="73" rank="50"/>
    <cfRule type="colorScale" priority="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5">
      <colorScale>
        <cfvo type="percent" val="50"/>
        <cfvo type="max"/>
        <color rgb="FFFF7128"/>
        <color rgb="FFFFEF9C"/>
      </colorScale>
    </cfRule>
  </conditionalFormatting>
  <conditionalFormatting sqref="N7">
    <cfRule type="cellIs" dxfId="21" priority="9" operator="greaterThan">
      <formula>0.5</formula>
    </cfRule>
    <cfRule type="cellIs" priority="10" operator="between">
      <formula>0.5</formula>
      <formula>1</formula>
    </cfRule>
  </conditionalFormatting>
  <conditionalFormatting sqref="N7">
    <cfRule type="iconSet" priority="52">
      <iconSet iconSet="4Rating">
        <cfvo type="percent" val="0"/>
        <cfvo type="percent" val="25"/>
        <cfvo type="percent" val="50"/>
        <cfvo type="percent" val="75"/>
      </iconSet>
    </cfRule>
    <cfRule type="iconSet" priority="53">
      <iconSet iconSet="3Arrows">
        <cfvo type="percent" val="0"/>
        <cfvo type="percent" val="33"/>
        <cfvo type="percent" val="67"/>
      </iconSet>
    </cfRule>
    <cfRule type="colorScale" priority="5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5">
      <colorScale>
        <cfvo type="min"/>
        <cfvo type="max"/>
        <color rgb="FFFF7128"/>
        <color rgb="FFFFEF9C"/>
      </colorScale>
    </cfRule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" priority="57" percent="1" rank="50"/>
    <cfRule type="dataBar" priority="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{A26EDA4D-0F32-4142-A9D7-32C28EA4F2D7}</x14:id>
        </ext>
      </extLst>
    </cfRule>
    <cfRule type="colorScale" priority="59">
      <colorScale>
        <cfvo type="min"/>
        <cfvo type="max"/>
        <color rgb="FFFF7128"/>
        <color rgb="FFFFEF9C"/>
      </colorScale>
    </cfRule>
    <cfRule type="top10" dxfId="19" priority="60" rank="50"/>
    <cfRule type="colorScale" priority="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">
      <colorScale>
        <cfvo type="percent" val="50"/>
        <cfvo type="max"/>
        <color rgb="FFFF7128"/>
        <color rgb="FFFFEF9C"/>
      </colorScale>
    </cfRule>
  </conditionalFormatting>
  <conditionalFormatting sqref="R7">
    <cfRule type="cellIs" dxfId="17" priority="3" operator="lessThan">
      <formula>5</formula>
    </cfRule>
    <cfRule type="cellIs" dxfId="18" priority="4" operator="equal">
      <formula>5</formula>
    </cfRule>
  </conditionalFormatting>
  <conditionalFormatting sqref="R7">
    <cfRule type="top10" dxfId="16" priority="93" rank="4"/>
    <cfRule type="cellIs" dxfId="15" priority="94" operator="equal">
      <formula>5</formula>
    </cfRule>
  </conditionalFormatting>
  <conditionalFormatting sqref="S7">
    <cfRule type="cellIs" priority="7" operator="between">
      <formula>0.5</formula>
      <formula>1</formula>
    </cfRule>
  </conditionalFormatting>
  <conditionalFormatting sqref="S7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27" operator="equal">
      <formula>5</formula>
    </cfRule>
    <cfRule type="cellIs" dxfId="12" priority="28" operator="greaterThan">
      <formula>0.5</formula>
    </cfRule>
    <cfRule type="iconSet" priority="29">
      <iconSet iconSet="4Rating">
        <cfvo type="percent" val="0"/>
        <cfvo type="percent" val="25"/>
        <cfvo type="percent" val="50"/>
        <cfvo type="percent" val="75"/>
      </iconSet>
    </cfRule>
    <cfRule type="iconSet" priority="30">
      <iconSet iconSet="3Arrows">
        <cfvo type="percent" val="0"/>
        <cfvo type="percent" val="33"/>
        <cfvo type="percent" val="67"/>
      </iconSet>
    </cfRule>
    <cfRule type="colorScale" priority="31">
      <colorScale>
        <cfvo type="min"/>
        <cfvo type="max"/>
        <color rgb="FFFF7128"/>
        <color rgb="FFFFEF9C"/>
      </colorScale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33" percent="1" rank="50"/>
    <cfRule type="dataBar" priority="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{129B44D1-4699-4B02-872B-A9517B511F5F}</x14:id>
        </ext>
      </extLst>
    </cfRule>
    <cfRule type="colorScale" priority="35">
      <colorScale>
        <cfvo type="min"/>
        <cfvo type="max"/>
        <color rgb="FFFF7128"/>
        <color rgb="FFFFEF9C"/>
      </colorScale>
    </cfRule>
    <cfRule type="top10" dxfId="14" priority="36" rank="50"/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">
      <colorScale>
        <cfvo type="percent" val="50"/>
        <cfvo type="max"/>
        <color rgb="FFFF7128"/>
        <color rgb="FFFFEF9C"/>
      </colorScale>
    </cfRule>
  </conditionalFormatting>
  <conditionalFormatting sqref="T7">
    <cfRule type="cellIs" dxfId="9" priority="1" operator="lessThan">
      <formula>5</formula>
    </cfRule>
    <cfRule type="cellIs" dxfId="10" priority="2" operator="equal">
      <formula>5</formula>
    </cfRule>
  </conditionalFormatting>
  <conditionalFormatting sqref="T7">
    <cfRule type="top10" dxfId="8" priority="95" rank="4"/>
    <cfRule type="cellIs" dxfId="7" priority="96" operator="equal">
      <formula>5</formula>
    </cfRule>
  </conditionalFormatting>
  <conditionalFormatting sqref="U7">
    <cfRule type="cellIs" priority="8" operator="between">
      <formula>0.5</formula>
      <formula>1</formula>
    </cfRule>
  </conditionalFormatting>
  <conditionalFormatting sqref="U7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40" operator="equal">
      <formula>5</formula>
    </cfRule>
    <cfRule type="cellIs" dxfId="3" priority="41" operator="greaterThan">
      <formula>0.5</formula>
    </cfRule>
    <cfRule type="iconSet" priority="42">
      <iconSet iconSet="4Rating">
        <cfvo type="percent" val="0"/>
        <cfvo type="percent" val="25"/>
        <cfvo type="percent" val="50"/>
        <cfvo type="percent" val="75"/>
      </iconSet>
    </cfRule>
    <cfRule type="iconSet" priority="43">
      <iconSet iconSet="3Arrows">
        <cfvo type="percent" val="0"/>
        <cfvo type="percent" val="33"/>
        <cfvo type="percent" val="67"/>
      </iconSet>
    </cfRule>
    <cfRule type="colorScale" priority="44">
      <colorScale>
        <cfvo type="min"/>
        <cfvo type="max"/>
        <color rgb="FFFF7128"/>
        <color rgb="FFFFEF9C"/>
      </colorScale>
    </cfRule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" priority="46" percent="1" rank="50"/>
    <cfRule type="dataBar" priority="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{B88DCBDD-9447-4031-BB0B-B9AA20826B74}</x14:id>
        </ext>
      </extLst>
    </cfRule>
    <cfRule type="colorScale" priority="48">
      <colorScale>
        <cfvo type="min"/>
        <cfvo type="max"/>
        <color rgb="FFFF7128"/>
        <color rgb="FFFFEF9C"/>
      </colorScale>
    </cfRule>
    <cfRule type="top10" dxfId="6" priority="49" rank="50"/>
    <cfRule type="colorScale" priority="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percent" val="50"/>
        <cfvo type="max"/>
        <color rgb="FFFF7128"/>
        <color rgb="FFFFEF9C"/>
      </colorScale>
    </cfRule>
  </conditionalFormatting>
  <conditionalFormatting sqref="W7">
    <cfRule type="cellIs" dxfId="2" priority="5" operator="greaterThan">
      <formula>0.5</formula>
    </cfRule>
    <cfRule type="cellIs" priority="6" operator="between">
      <formula>0.5</formula>
      <formula>1</formula>
    </cfRule>
  </conditionalFormatting>
  <conditionalFormatting sqref="W7">
    <cfRule type="iconSet" priority="15">
      <iconSet iconSet="4Rating">
        <cfvo type="percent" val="0"/>
        <cfvo type="percent" val="25"/>
        <cfvo type="percent" val="50"/>
        <cfvo type="percent" val="75"/>
      </iconSet>
    </cfRule>
    <cfRule type="iconSet" priority="16">
      <iconSet iconSet="3Arrows">
        <cfvo type="percent" val="0"/>
        <cfvo type="percent" val="33"/>
        <cfvo type="percent" val="67"/>
      </iconSet>
    </cfRule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">
      <colorScale>
        <cfvo type="min"/>
        <cfvo type="max"/>
        <color rgb="FFFF7128"/>
        <color rgb="FFFFEF9C"/>
      </colorScale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20" percent="1" rank="50"/>
    <cfRule type="dataBar" priority="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{5C32B207-08B6-444B-821F-307A6E1BE266}</x14:id>
        </ext>
      </extLst>
    </cfRule>
    <cfRule type="colorScale" priority="22">
      <colorScale>
        <cfvo type="min"/>
        <cfvo type="max"/>
        <color rgb="FFFF7128"/>
        <color rgb="FFFFEF9C"/>
      </colorScale>
    </cfRule>
    <cfRule type="top10" dxfId="0" priority="23" rank="50"/>
    <cfRule type="colorScale" priority="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016D33E1-1EC1-4845-95E2-E93A42BC9A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035FACD4-EDFD-4150-84AF-5F52B9DFE5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3C601EF4-5736-4A3E-8BA0-A054810A31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F44BEFE6-6884-40AA-8A14-712D355E37F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76C1EA30-0043-42E2-AF25-21F2B9CD3C7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E6F34EFE-A61A-45EF-8CCD-0C2011341C2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4B15D0B9-D3D3-459D-AF62-FC08F754120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45978225-C9AE-4A0F-9774-051C6B1A694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A26EDA4D-0F32-4142-A9D7-32C28EA4F2D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129B44D1-4699-4B02-872B-A9517B511F5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B88DCBDD-9447-4031-BB0B-B9AA20826B7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5C32B207-08B6-444B-821F-307A6E1BE2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46</v>
      </c>
    </row>
    <row r="2" spans="1:25" s="12" customFormat="1" x14ac:dyDescent="0.2"/>
    <row r="3" spans="1:25" s="12" customFormat="1" x14ac:dyDescent="0.2">
      <c r="B3" s="13" t="s">
        <v>47</v>
      </c>
      <c r="C3" s="74" t="s">
        <v>48</v>
      </c>
      <c r="D3" s="74"/>
      <c r="F3" s="13" t="s">
        <v>49</v>
      </c>
      <c r="G3" s="14" t="s">
        <v>50</v>
      </c>
      <c r="H3" s="14" t="s">
        <v>51</v>
      </c>
      <c r="I3" s="74" t="s">
        <v>52</v>
      </c>
      <c r="J3" s="74"/>
      <c r="K3" s="74"/>
      <c r="L3" s="74"/>
      <c r="N3" s="13" t="s">
        <v>53</v>
      </c>
      <c r="O3" s="74" t="s">
        <v>48</v>
      </c>
      <c r="P3" s="74"/>
      <c r="Q3" s="74"/>
    </row>
    <row r="4" spans="1:25" s="12" customFormat="1" ht="53.45" customHeight="1" x14ac:dyDescent="0.2">
      <c r="B4" s="15" t="s">
        <v>36</v>
      </c>
      <c r="C4" s="72" t="s">
        <v>54</v>
      </c>
      <c r="D4" s="73"/>
      <c r="F4" s="75" t="s">
        <v>55</v>
      </c>
      <c r="G4" s="75" t="s">
        <v>56</v>
      </c>
      <c r="H4" s="78" t="s">
        <v>57</v>
      </c>
      <c r="I4" s="81" t="s">
        <v>58</v>
      </c>
      <c r="J4" s="82"/>
      <c r="K4" s="82"/>
      <c r="L4" s="83"/>
      <c r="N4" s="16" t="s">
        <v>59</v>
      </c>
      <c r="O4" s="72" t="s">
        <v>60</v>
      </c>
      <c r="P4" s="73"/>
      <c r="Q4" s="73"/>
    </row>
    <row r="5" spans="1:25" s="12" customFormat="1" ht="53.45" customHeight="1" x14ac:dyDescent="0.2">
      <c r="B5" s="15" t="s">
        <v>39</v>
      </c>
      <c r="C5" s="72" t="s">
        <v>61</v>
      </c>
      <c r="D5" s="72"/>
      <c r="F5" s="76"/>
      <c r="G5" s="76"/>
      <c r="H5" s="79"/>
      <c r="I5" s="84"/>
      <c r="J5" s="85"/>
      <c r="K5" s="85"/>
      <c r="L5" s="86"/>
      <c r="N5" s="16" t="s">
        <v>62</v>
      </c>
      <c r="O5" s="72" t="s">
        <v>63</v>
      </c>
      <c r="P5" s="73"/>
      <c r="Q5" s="73"/>
    </row>
    <row r="6" spans="1:25" s="12" customFormat="1" ht="60" customHeight="1" x14ac:dyDescent="0.2">
      <c r="F6" s="77"/>
      <c r="G6" s="77"/>
      <c r="H6" s="80"/>
      <c r="I6" s="87"/>
      <c r="J6" s="88"/>
      <c r="K6" s="88"/>
      <c r="L6" s="89"/>
      <c r="N6" s="16" t="s">
        <v>64</v>
      </c>
      <c r="O6" s="72" t="s">
        <v>65</v>
      </c>
      <c r="P6" s="73"/>
      <c r="Q6" s="73"/>
    </row>
    <row r="7" spans="1:25" s="12" customFormat="1" ht="79.5" customHeight="1" x14ac:dyDescent="0.2">
      <c r="B7" s="13" t="s">
        <v>66</v>
      </c>
      <c r="C7" s="74" t="s">
        <v>48</v>
      </c>
      <c r="D7" s="74"/>
      <c r="F7" s="17" t="s">
        <v>67</v>
      </c>
      <c r="G7" s="18" t="s">
        <v>57</v>
      </c>
      <c r="H7" s="18" t="s">
        <v>68</v>
      </c>
      <c r="I7" s="71" t="s">
        <v>69</v>
      </c>
      <c r="J7" s="71"/>
      <c r="K7" s="71"/>
      <c r="L7" s="71"/>
      <c r="N7" s="19" t="s">
        <v>70</v>
      </c>
      <c r="O7" s="72" t="s">
        <v>71</v>
      </c>
      <c r="P7" s="73"/>
      <c r="Q7" s="73"/>
    </row>
    <row r="8" spans="1:25" s="12" customFormat="1" ht="33.75" x14ac:dyDescent="0.2">
      <c r="B8" s="20" t="s">
        <v>72</v>
      </c>
      <c r="C8" s="69" t="s">
        <v>73</v>
      </c>
      <c r="D8" s="70"/>
      <c r="F8" s="17" t="s">
        <v>37</v>
      </c>
      <c r="G8" s="18" t="s">
        <v>74</v>
      </c>
      <c r="H8" s="17" t="s">
        <v>75</v>
      </c>
      <c r="I8" s="71" t="s">
        <v>76</v>
      </c>
      <c r="J8" s="71"/>
      <c r="K8" s="71"/>
      <c r="L8" s="71"/>
      <c r="N8" s="19" t="s">
        <v>77</v>
      </c>
      <c r="O8" s="72" t="s">
        <v>78</v>
      </c>
      <c r="P8" s="73"/>
      <c r="Q8" s="73"/>
    </row>
    <row r="9" spans="1:25" s="12" customFormat="1" ht="52.15" customHeight="1" x14ac:dyDescent="0.2">
      <c r="B9" s="20" t="s">
        <v>34</v>
      </c>
      <c r="C9" s="94" t="s">
        <v>79</v>
      </c>
      <c r="D9" s="95"/>
      <c r="F9" s="75" t="s">
        <v>35</v>
      </c>
      <c r="G9" s="75" t="s">
        <v>75</v>
      </c>
      <c r="H9" s="78" t="s">
        <v>80</v>
      </c>
      <c r="I9" s="72" t="s">
        <v>81</v>
      </c>
      <c r="J9" s="72"/>
      <c r="K9" s="72"/>
      <c r="L9" s="72"/>
      <c r="N9" s="19" t="s">
        <v>82</v>
      </c>
      <c r="O9" s="72" t="s">
        <v>83</v>
      </c>
      <c r="P9" s="73"/>
      <c r="Q9" s="73"/>
    </row>
    <row r="10" spans="1:25" s="12" customFormat="1" ht="22.9" customHeight="1" x14ac:dyDescent="0.2">
      <c r="F10" s="77"/>
      <c r="G10" s="77"/>
      <c r="H10" s="80"/>
      <c r="I10" s="72"/>
      <c r="J10" s="72"/>
      <c r="K10" s="72"/>
      <c r="L10" s="72"/>
      <c r="N10" s="71" t="s">
        <v>84</v>
      </c>
      <c r="O10" s="72" t="s">
        <v>85</v>
      </c>
      <c r="P10" s="72"/>
      <c r="Q10" s="72"/>
    </row>
    <row r="11" spans="1:25" s="12" customFormat="1" ht="39" customHeight="1" x14ac:dyDescent="0.2">
      <c r="N11" s="71"/>
      <c r="O11" s="72"/>
      <c r="P11" s="72"/>
      <c r="Q11" s="72"/>
    </row>
    <row r="12" spans="1:25" s="12" customFormat="1" ht="52.9" customHeight="1" x14ac:dyDescent="0.2">
      <c r="H12" s="21"/>
      <c r="I12" s="21"/>
      <c r="N12" s="19" t="s">
        <v>86</v>
      </c>
      <c r="O12" s="72" t="s">
        <v>87</v>
      </c>
      <c r="P12" s="72"/>
      <c r="Q12" s="72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96" t="s">
        <v>88</v>
      </c>
      <c r="D14" s="96"/>
      <c r="F14" s="97" t="s">
        <v>89</v>
      </c>
      <c r="G14" s="97"/>
      <c r="H14" s="97"/>
      <c r="I14" s="97"/>
      <c r="J14" s="97"/>
      <c r="K14" s="97"/>
      <c r="L14" s="97"/>
      <c r="O14" s="90" t="s">
        <v>90</v>
      </c>
      <c r="P14" s="91"/>
      <c r="Q14" s="91"/>
      <c r="R14" s="91"/>
      <c r="S14" s="91"/>
      <c r="T14" s="91"/>
      <c r="U14" s="92"/>
      <c r="X14" s="98" t="s">
        <v>91</v>
      </c>
      <c r="Y14" s="99"/>
    </row>
    <row r="15" spans="1:25" s="12" customFormat="1" ht="63" customHeight="1" x14ac:dyDescent="0.2">
      <c r="C15" s="22" t="s">
        <v>92</v>
      </c>
      <c r="D15" s="22" t="s">
        <v>93</v>
      </c>
      <c r="F15" s="90" t="s">
        <v>90</v>
      </c>
      <c r="G15" s="91"/>
      <c r="H15" s="91"/>
      <c r="I15" s="91"/>
      <c r="J15" s="91"/>
      <c r="K15" s="91"/>
      <c r="L15" s="92"/>
      <c r="N15" s="23"/>
      <c r="O15" s="93" t="s">
        <v>94</v>
      </c>
      <c r="P15" s="93"/>
      <c r="Q15" s="18" t="s">
        <v>43</v>
      </c>
      <c r="R15" s="18" t="s">
        <v>40</v>
      </c>
      <c r="S15" s="18" t="s">
        <v>45</v>
      </c>
      <c r="T15" s="18" t="s">
        <v>42</v>
      </c>
      <c r="U15" s="18" t="s">
        <v>95</v>
      </c>
      <c r="X15" s="24" t="s">
        <v>96</v>
      </c>
      <c r="Y15" s="22" t="s">
        <v>92</v>
      </c>
    </row>
    <row r="16" spans="1:25" s="12" customFormat="1" ht="51.75" customHeight="1" x14ac:dyDescent="0.2">
      <c r="B16" s="100" t="s">
        <v>97</v>
      </c>
      <c r="C16" s="25" t="s">
        <v>98</v>
      </c>
      <c r="D16" s="17">
        <v>1</v>
      </c>
      <c r="E16" s="21"/>
      <c r="F16" s="93" t="s">
        <v>94</v>
      </c>
      <c r="G16" s="93"/>
      <c r="H16" s="18" t="s">
        <v>43</v>
      </c>
      <c r="I16" s="18" t="s">
        <v>40</v>
      </c>
      <c r="J16" s="18" t="s">
        <v>45</v>
      </c>
      <c r="K16" s="18" t="s">
        <v>42</v>
      </c>
      <c r="L16" s="18" t="s">
        <v>95</v>
      </c>
      <c r="O16" s="93" t="s">
        <v>99</v>
      </c>
      <c r="P16" s="93"/>
      <c r="Q16" s="18" t="s">
        <v>100</v>
      </c>
      <c r="R16" s="18" t="s">
        <v>101</v>
      </c>
      <c r="S16" s="18" t="s">
        <v>102</v>
      </c>
      <c r="T16" s="18" t="s">
        <v>103</v>
      </c>
      <c r="U16" s="18" t="s">
        <v>104</v>
      </c>
      <c r="X16" s="26" t="s">
        <v>105</v>
      </c>
      <c r="Y16" s="18" t="s">
        <v>106</v>
      </c>
    </row>
    <row r="17" spans="2:25" s="12" customFormat="1" ht="67.5" x14ac:dyDescent="0.2">
      <c r="B17" s="100"/>
      <c r="C17" s="25" t="s">
        <v>107</v>
      </c>
      <c r="D17" s="17">
        <v>2</v>
      </c>
      <c r="E17" s="21"/>
      <c r="F17" s="93" t="s">
        <v>99</v>
      </c>
      <c r="G17" s="93"/>
      <c r="H17" s="18" t="s">
        <v>100</v>
      </c>
      <c r="I17" s="18" t="s">
        <v>101</v>
      </c>
      <c r="J17" s="18" t="s">
        <v>102</v>
      </c>
      <c r="K17" s="18" t="s">
        <v>103</v>
      </c>
      <c r="L17" s="18" t="s">
        <v>104</v>
      </c>
      <c r="O17" s="97" t="s">
        <v>92</v>
      </c>
      <c r="P17" s="97" t="s">
        <v>108</v>
      </c>
      <c r="Q17" s="22" t="s">
        <v>109</v>
      </c>
      <c r="R17" s="22" t="s">
        <v>110</v>
      </c>
      <c r="S17" s="22" t="s">
        <v>111</v>
      </c>
      <c r="T17" s="22" t="s">
        <v>112</v>
      </c>
      <c r="U17" s="22" t="s">
        <v>113</v>
      </c>
      <c r="X17" s="27" t="s">
        <v>114</v>
      </c>
      <c r="Y17" s="18" t="s">
        <v>115</v>
      </c>
    </row>
    <row r="18" spans="2:25" s="12" customFormat="1" ht="22.5" x14ac:dyDescent="0.2">
      <c r="B18" s="100"/>
      <c r="C18" s="25" t="s">
        <v>116</v>
      </c>
      <c r="D18" s="17">
        <v>3</v>
      </c>
      <c r="E18" s="21"/>
      <c r="F18" s="97" t="s">
        <v>92</v>
      </c>
      <c r="G18" s="97" t="s">
        <v>108</v>
      </c>
      <c r="H18" s="22" t="s">
        <v>109</v>
      </c>
      <c r="I18" s="22" t="s">
        <v>110</v>
      </c>
      <c r="J18" s="22" t="s">
        <v>111</v>
      </c>
      <c r="K18" s="22" t="s">
        <v>112</v>
      </c>
      <c r="L18" s="22" t="s">
        <v>113</v>
      </c>
      <c r="O18" s="97"/>
      <c r="P18" s="97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117</v>
      </c>
    </row>
    <row r="19" spans="2:25" s="12" customFormat="1" ht="51.75" customHeight="1" x14ac:dyDescent="0.2">
      <c r="B19" s="100"/>
      <c r="C19" s="25" t="s">
        <v>118</v>
      </c>
      <c r="D19" s="17">
        <v>4</v>
      </c>
      <c r="E19" s="21"/>
      <c r="F19" s="97"/>
      <c r="G19" s="97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00" t="s">
        <v>97</v>
      </c>
      <c r="O19" s="25" t="s">
        <v>98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119</v>
      </c>
      <c r="Y19" s="18" t="s">
        <v>120</v>
      </c>
    </row>
    <row r="20" spans="2:25" s="12" customFormat="1" ht="33.75" x14ac:dyDescent="0.2">
      <c r="B20" s="100"/>
      <c r="C20" s="25" t="s">
        <v>121</v>
      </c>
      <c r="D20" s="17">
        <v>5</v>
      </c>
      <c r="E20" s="21"/>
      <c r="F20" s="21"/>
      <c r="G20" s="21"/>
      <c r="H20" s="21"/>
      <c r="I20" s="21"/>
      <c r="J20" s="21"/>
      <c r="K20" s="21"/>
      <c r="N20" s="100"/>
      <c r="O20" s="25" t="s">
        <v>107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100"/>
      <c r="O21" s="25" t="s">
        <v>116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122</v>
      </c>
      <c r="Y21" s="30" t="s">
        <v>123</v>
      </c>
    </row>
    <row r="22" spans="2:25" s="12" customFormat="1" ht="22.5" x14ac:dyDescent="0.2">
      <c r="B22" s="12" t="s">
        <v>124</v>
      </c>
      <c r="N22" s="100"/>
      <c r="O22" s="25" t="s">
        <v>118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125</v>
      </c>
      <c r="Y22" s="12" t="s">
        <v>126</v>
      </c>
    </row>
    <row r="23" spans="2:25" s="12" customFormat="1" ht="33.75" x14ac:dyDescent="0.2">
      <c r="N23" s="100"/>
      <c r="O23" s="25" t="s">
        <v>121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127</v>
      </c>
      <c r="Y23" s="12" t="s">
        <v>41</v>
      </c>
    </row>
    <row r="24" spans="2:25" s="12" customFormat="1" x14ac:dyDescent="0.2">
      <c r="X24" s="12" t="s">
        <v>128</v>
      </c>
    </row>
    <row r="26" spans="2:25" hidden="1" x14ac:dyDescent="0.2">
      <c r="C26" s="11" t="s">
        <v>129</v>
      </c>
      <c r="D26" s="11" t="s">
        <v>23</v>
      </c>
      <c r="F26" s="11" t="s">
        <v>1</v>
      </c>
      <c r="G26" s="11" t="s">
        <v>0</v>
      </c>
      <c r="H26" s="11" t="s">
        <v>130</v>
      </c>
    </row>
    <row r="27" spans="2:25" hidden="1" x14ac:dyDescent="0.2">
      <c r="C27" s="11" t="s">
        <v>36</v>
      </c>
      <c r="D27" s="11" t="s">
        <v>72</v>
      </c>
      <c r="F27" s="11" t="s">
        <v>131</v>
      </c>
      <c r="G27" s="11" t="s">
        <v>132</v>
      </c>
      <c r="H27" s="11" t="s">
        <v>126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133</v>
      </c>
      <c r="G28" s="11" t="s">
        <v>134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135</v>
      </c>
      <c r="G29" s="11" t="s">
        <v>136</v>
      </c>
      <c r="P29" s="31"/>
      <c r="Q29" s="31"/>
      <c r="R29" s="31"/>
      <c r="S29" s="31"/>
      <c r="T29" s="31"/>
    </row>
    <row r="30" spans="2:25" hidden="1" x14ac:dyDescent="0.2">
      <c r="F30" s="11" t="s">
        <v>137</v>
      </c>
      <c r="G30" s="11" t="s">
        <v>138</v>
      </c>
      <c r="P30" s="31"/>
      <c r="Q30" s="31"/>
      <c r="R30" s="31"/>
      <c r="S30" s="31"/>
      <c r="T30" s="31"/>
    </row>
    <row r="31" spans="2:25" hidden="1" x14ac:dyDescent="0.2">
      <c r="F31" s="11" t="s">
        <v>139</v>
      </c>
      <c r="G31" s="11" t="s">
        <v>140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Alba Stella Parrado Turriago</cp:lastModifiedBy>
  <cp:lastPrinted>2020-03-12T21:27:52Z</cp:lastPrinted>
  <dcterms:created xsi:type="dcterms:W3CDTF">2011-10-26T13:45:21Z</dcterms:created>
  <dcterms:modified xsi:type="dcterms:W3CDTF">2024-07-30T16:43:50Z</dcterms:modified>
</cp:coreProperties>
</file>