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Hoja1" sheetId="1" r:id="rId1"/>
  </sheets>
  <calcPr calcId="144525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" i="1"/>
  <c r="G24" i="1" l="1"/>
  <c r="G25" i="1" s="1"/>
  <c r="G26" i="1" s="1"/>
</calcChain>
</file>

<file path=xl/sharedStrings.xml><?xml version="1.0" encoding="utf-8"?>
<sst xmlns="http://schemas.openxmlformats.org/spreadsheetml/2006/main" count="76" uniqueCount="57">
  <si>
    <t>ÍTEM</t>
  </si>
  <si>
    <t>CÓDIGO UNSPSC</t>
  </si>
  <si>
    <t>DESCRIPCIÓN</t>
  </si>
  <si>
    <t>CANT</t>
  </si>
  <si>
    <t>UNIDAD DE MEDIDA</t>
  </si>
  <si>
    <t>1.1</t>
  </si>
  <si>
    <t>BOLSA DE CEMENTO GRIS X 50 KILOS</t>
  </si>
  <si>
    <t>UN</t>
  </si>
  <si>
    <t>1.2</t>
  </si>
  <si>
    <t>TRITURADO O GRAVILLA CALIBRE 2MM</t>
  </si>
  <si>
    <t>M3</t>
  </si>
  <si>
    <t>1.3</t>
  </si>
  <si>
    <t>ARENA LAVADA SEMIFINA</t>
  </si>
  <si>
    <t>1.4</t>
  </si>
  <si>
    <t>CABLE ELÉCTRICO NO. 12</t>
  </si>
  <si>
    <t>M</t>
  </si>
  <si>
    <t>1.5</t>
  </si>
  <si>
    <t>CABLE ELÉCTRICO  NO. 8</t>
  </si>
  <si>
    <t>1.6</t>
  </si>
  <si>
    <t>TOMA ELÉCTRICO TRIPLE EN CERÁMICA</t>
  </si>
  <si>
    <t>1.7</t>
  </si>
  <si>
    <t>TOMA ELÉCTRICO DOBLE EN CERÁMICA</t>
  </si>
  <si>
    <t>1.8</t>
  </si>
  <si>
    <t>TOMA ELÉCTRICO CONMUTABLE EN PLÁSTICO</t>
  </si>
  <si>
    <t>1.9</t>
  </si>
  <si>
    <t>ROLLO DE CINTA AISLANTE NEGRA 20 M X 19 MM</t>
  </si>
  <si>
    <t>1.10</t>
  </si>
  <si>
    <t>CINTA MÉTRICA PULG 19 MM 5M.</t>
  </si>
  <si>
    <t>1.11</t>
  </si>
  <si>
    <t>BULTO DE CAL HIDRATADA AL 85% DE 25 KG</t>
  </si>
  <si>
    <t>1.12</t>
  </si>
  <si>
    <t>PLAFONES 600W 1200V PORCELANA</t>
  </si>
  <si>
    <t>1.13</t>
  </si>
  <si>
    <t>INTERRUPTOR ELECTRICO SENCILLO PLASTICO BLANCO 10 A / 250 V</t>
  </si>
  <si>
    <t>1.14</t>
  </si>
  <si>
    <t>NIVEL CONSTRUCCIÓN PLÁSTICO 3 BURBUJAS 12 PULGADAS</t>
  </si>
  <si>
    <t>1.15</t>
  </si>
  <si>
    <t>PALA CUADRADA METALICA MANGO LARGO DE MADERA PARA CAVAR Y RECOGER ESCOMBROS DE 17 cm x 29 cm x 95 cm</t>
  </si>
  <si>
    <t>1.16</t>
  </si>
  <si>
    <t>CUCHARA DE PALA O PALUSTRE 150 MM EN METAL CON MANGO DE MADERA</t>
  </si>
  <si>
    <t>1.17</t>
  </si>
  <si>
    <t>VARILLA DE HIERRO CONFORMADO 8 MM X 12 MT</t>
  </si>
  <si>
    <t>1.18</t>
  </si>
  <si>
    <t>CLAVO ACANALADO DE MANPOSTERIA DE 2" EN ACERO</t>
  </si>
  <si>
    <t>1.19</t>
  </si>
  <si>
    <t>AMARRE TEJA TAPA METALICA 26CM CAL 18 100 UND</t>
  </si>
  <si>
    <t>1.20</t>
  </si>
  <si>
    <t>ALAMBRE DE HIERRO DUCTIL CAL 12</t>
  </si>
  <si>
    <t>1.21</t>
  </si>
  <si>
    <t>TEJA PERFIL 7 GRIS #8 EN FIBROCEMENTO</t>
  </si>
  <si>
    <t>1.22</t>
  </si>
  <si>
    <t>LADRILLO DE ARCILLA DE FUEGO MEDIDAS 25 × 12 × 5</t>
  </si>
  <si>
    <t>VALOR UNITARIO</t>
  </si>
  <si>
    <t>VALOR TOTAL</t>
  </si>
  <si>
    <t>SUBTOTAL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</si>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</sst>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44" fontId="0" fillId="0" borderId="0" xfId="1" applyFont="1" applyAlignment="1">
      <alignment vertical="center"/>
    </xf>
    <xf numFmtId="0" fontId="0" fillId="0" borderId="0" xfId="0" applyAlignment="1">
      <alignment vertical="center"/>
    </xf>
    <xf numFmtId="164" fontId="0" fillId="0" borderId="1" xfId="1" applyNumberFormat="1" applyFont="1" applyBorder="1" applyAlignment="1">
      <alignment vertical="center"/>
    </xf>
    <xf numFmtId="44" fontId="0" fillId="0" borderId="1" xfId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vertical="center"/>
    </xf>
    <xf numFmtId="0" fontId="2" fillId="0" borderId="0" xfId="0" applyFont="1" applyAlignment="1">
      <alignment vertical="center"/>
    </xf>
    <xf numFmtId="164" fontId="0" fillId="0" borderId="0" xfId="1" applyNumberFormat="1" applyFont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4" fontId="0" fillId="0" borderId="1" xfId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164" fontId="0" fillId="0" borderId="1" xfId="1" applyNumberFormat="1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I9" sqref="I9"/>
    </sheetView>
  </sheetViews>
  <sheetFormatPr baseColWidth="10" defaultRowHeight="15" x14ac:dyDescent="0.25"/>
  <cols>
    <col min="1" max="1" width="5.85546875" style="7" customWidth="1"/>
    <col min="2" max="2" width="11.42578125" style="7"/>
    <col min="3" max="3" width="39.140625" style="7" customWidth="1"/>
    <col min="4" max="4" width="8.42578125" style="7" customWidth="1"/>
    <col min="5" max="5" width="11.140625" style="7" customWidth="1"/>
    <col min="6" max="6" width="14.5703125" style="13" bestFit="1" customWidth="1"/>
    <col min="7" max="7" width="14.85546875" style="6" bestFit="1" customWidth="1"/>
    <col min="8" max="16384" width="11.42578125" style="7"/>
  </cols>
  <sheetData>
    <row r="1" spans="1:7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52</v>
      </c>
      <c r="G1" s="4" t="s">
        <v>53</v>
      </c>
    </row>
    <row r="2" spans="1:7" x14ac:dyDescent="0.25">
      <c r="A2" s="2" t="s">
        <v>5</v>
      </c>
      <c r="B2" s="3">
        <v>30111601</v>
      </c>
      <c r="C2" s="3" t="s">
        <v>6</v>
      </c>
      <c r="D2" s="2">
        <v>150</v>
      </c>
      <c r="E2" s="2" t="s">
        <v>7</v>
      </c>
      <c r="F2" s="8">
        <v>22000</v>
      </c>
      <c r="G2" s="9">
        <f>F2*D2</f>
        <v>3300000</v>
      </c>
    </row>
    <row r="3" spans="1:7" s="17" customFormat="1" x14ac:dyDescent="0.25">
      <c r="A3" s="14" t="s">
        <v>8</v>
      </c>
      <c r="B3" s="15">
        <v>30121709</v>
      </c>
      <c r="C3" s="15" t="s">
        <v>9</v>
      </c>
      <c r="D3" s="14">
        <v>10</v>
      </c>
      <c r="E3" s="14" t="s">
        <v>10</v>
      </c>
      <c r="F3" s="18">
        <v>180000</v>
      </c>
      <c r="G3" s="16">
        <f t="shared" ref="G3:G23" si="0">F3*D3</f>
        <v>1800000</v>
      </c>
    </row>
    <row r="4" spans="1:7" s="17" customFormat="1" x14ac:dyDescent="0.25">
      <c r="A4" s="14" t="s">
        <v>11</v>
      </c>
      <c r="B4" s="15">
        <v>11111700</v>
      </c>
      <c r="C4" s="15" t="s">
        <v>12</v>
      </c>
      <c r="D4" s="14">
        <v>22</v>
      </c>
      <c r="E4" s="14" t="s">
        <v>10</v>
      </c>
      <c r="F4" s="18">
        <v>120000</v>
      </c>
      <c r="G4" s="16">
        <f t="shared" si="0"/>
        <v>2640000</v>
      </c>
    </row>
    <row r="5" spans="1:7" x14ac:dyDescent="0.25">
      <c r="A5" s="2" t="s">
        <v>13</v>
      </c>
      <c r="B5" s="3">
        <v>39121729</v>
      </c>
      <c r="C5" s="3" t="s">
        <v>14</v>
      </c>
      <c r="D5" s="2">
        <v>120</v>
      </c>
      <c r="E5" s="2" t="s">
        <v>15</v>
      </c>
      <c r="F5" s="8">
        <v>3000</v>
      </c>
      <c r="G5" s="9">
        <f t="shared" si="0"/>
        <v>360000</v>
      </c>
    </row>
    <row r="6" spans="1:7" x14ac:dyDescent="0.25">
      <c r="A6" s="2" t="s">
        <v>16</v>
      </c>
      <c r="B6" s="3">
        <v>39121729</v>
      </c>
      <c r="C6" s="3" t="s">
        <v>17</v>
      </c>
      <c r="D6" s="2">
        <v>120</v>
      </c>
      <c r="E6" s="2" t="s">
        <v>15</v>
      </c>
      <c r="F6" s="8">
        <v>4500</v>
      </c>
      <c r="G6" s="9">
        <f t="shared" si="0"/>
        <v>540000</v>
      </c>
    </row>
    <row r="7" spans="1:7" x14ac:dyDescent="0.25">
      <c r="A7" s="2" t="s">
        <v>18</v>
      </c>
      <c r="B7" s="3">
        <v>39121102</v>
      </c>
      <c r="C7" s="3" t="s">
        <v>19</v>
      </c>
      <c r="D7" s="2">
        <v>10</v>
      </c>
      <c r="E7" s="2" t="s">
        <v>7</v>
      </c>
      <c r="F7" s="8">
        <v>8000</v>
      </c>
      <c r="G7" s="9">
        <f t="shared" si="0"/>
        <v>80000</v>
      </c>
    </row>
    <row r="8" spans="1:7" x14ac:dyDescent="0.25">
      <c r="A8" s="2" t="s">
        <v>20</v>
      </c>
      <c r="B8" s="3">
        <v>39121102</v>
      </c>
      <c r="C8" s="3" t="s">
        <v>21</v>
      </c>
      <c r="D8" s="2">
        <v>16</v>
      </c>
      <c r="E8" s="2" t="s">
        <v>7</v>
      </c>
      <c r="F8" s="8">
        <v>8000</v>
      </c>
      <c r="G8" s="9">
        <f t="shared" si="0"/>
        <v>128000</v>
      </c>
    </row>
    <row r="9" spans="1:7" ht="25.5" x14ac:dyDescent="0.25">
      <c r="A9" s="2" t="s">
        <v>22</v>
      </c>
      <c r="B9" s="3">
        <v>39121102</v>
      </c>
      <c r="C9" s="3" t="s">
        <v>23</v>
      </c>
      <c r="D9" s="2">
        <v>24</v>
      </c>
      <c r="E9" s="2" t="s">
        <v>7</v>
      </c>
      <c r="F9" s="8">
        <v>10500</v>
      </c>
      <c r="G9" s="9">
        <f t="shared" si="0"/>
        <v>252000</v>
      </c>
    </row>
    <row r="10" spans="1:7" ht="25.5" x14ac:dyDescent="0.25">
      <c r="A10" s="2" t="s">
        <v>24</v>
      </c>
      <c r="B10" s="3">
        <v>31201502</v>
      </c>
      <c r="C10" s="3" t="s">
        <v>25</v>
      </c>
      <c r="D10" s="2">
        <v>10</v>
      </c>
      <c r="E10" s="2" t="s">
        <v>7</v>
      </c>
      <c r="F10" s="8">
        <v>5000</v>
      </c>
      <c r="G10" s="9">
        <f t="shared" si="0"/>
        <v>50000</v>
      </c>
    </row>
    <row r="11" spans="1:7" x14ac:dyDescent="0.25">
      <c r="A11" s="2" t="s">
        <v>26</v>
      </c>
      <c r="B11" s="3">
        <v>27111801</v>
      </c>
      <c r="C11" s="3" t="s">
        <v>27</v>
      </c>
      <c r="D11" s="2">
        <v>10</v>
      </c>
      <c r="E11" s="2" t="s">
        <v>7</v>
      </c>
      <c r="F11" s="8">
        <v>10500</v>
      </c>
      <c r="G11" s="9">
        <f t="shared" si="0"/>
        <v>105000</v>
      </c>
    </row>
    <row r="12" spans="1:7" ht="25.5" x14ac:dyDescent="0.25">
      <c r="A12" s="2" t="s">
        <v>28</v>
      </c>
      <c r="B12" s="3">
        <v>30111603</v>
      </c>
      <c r="C12" s="3" t="s">
        <v>29</v>
      </c>
      <c r="D12" s="2">
        <v>12</v>
      </c>
      <c r="E12" s="2" t="s">
        <v>7</v>
      </c>
      <c r="F12" s="8">
        <v>11000</v>
      </c>
      <c r="G12" s="9">
        <f t="shared" si="0"/>
        <v>132000</v>
      </c>
    </row>
    <row r="13" spans="1:7" x14ac:dyDescent="0.25">
      <c r="A13" s="2" t="s">
        <v>30</v>
      </c>
      <c r="B13" s="3">
        <v>39111521</v>
      </c>
      <c r="C13" s="3" t="s">
        <v>31</v>
      </c>
      <c r="D13" s="2">
        <v>30</v>
      </c>
      <c r="E13" s="2" t="s">
        <v>7</v>
      </c>
      <c r="F13" s="8">
        <v>2500</v>
      </c>
      <c r="G13" s="9">
        <f t="shared" si="0"/>
        <v>75000</v>
      </c>
    </row>
    <row r="14" spans="1:7" ht="25.5" x14ac:dyDescent="0.25">
      <c r="A14" s="2" t="s">
        <v>32</v>
      </c>
      <c r="B14" s="3">
        <v>39111810</v>
      </c>
      <c r="C14" s="3" t="s">
        <v>33</v>
      </c>
      <c r="D14" s="2">
        <v>31</v>
      </c>
      <c r="E14" s="2" t="s">
        <v>7</v>
      </c>
      <c r="F14" s="8">
        <v>4500</v>
      </c>
      <c r="G14" s="9">
        <f t="shared" si="0"/>
        <v>139500</v>
      </c>
    </row>
    <row r="15" spans="1:7" ht="25.5" x14ac:dyDescent="0.25">
      <c r="A15" s="2" t="s">
        <v>34</v>
      </c>
      <c r="B15" s="3">
        <v>41114303</v>
      </c>
      <c r="C15" s="3" t="s">
        <v>35</v>
      </c>
      <c r="D15" s="2">
        <v>8</v>
      </c>
      <c r="E15" s="2" t="s">
        <v>7</v>
      </c>
      <c r="F15" s="8">
        <v>30000</v>
      </c>
      <c r="G15" s="9">
        <f t="shared" si="0"/>
        <v>240000</v>
      </c>
    </row>
    <row r="16" spans="1:7" ht="51" x14ac:dyDescent="0.25">
      <c r="A16" s="2" t="s">
        <v>36</v>
      </c>
      <c r="B16" s="3">
        <v>27112004</v>
      </c>
      <c r="C16" s="3" t="s">
        <v>37</v>
      </c>
      <c r="D16" s="2">
        <v>20</v>
      </c>
      <c r="E16" s="2" t="s">
        <v>7</v>
      </c>
      <c r="F16" s="8">
        <v>15000</v>
      </c>
      <c r="G16" s="9">
        <f t="shared" si="0"/>
        <v>300000</v>
      </c>
    </row>
    <row r="17" spans="1:7" ht="25.5" x14ac:dyDescent="0.25">
      <c r="A17" s="2" t="s">
        <v>38</v>
      </c>
      <c r="B17" s="3">
        <v>22101706</v>
      </c>
      <c r="C17" s="3" t="s">
        <v>39</v>
      </c>
      <c r="D17" s="2">
        <v>20</v>
      </c>
      <c r="E17" s="2" t="s">
        <v>7</v>
      </c>
      <c r="F17" s="8">
        <v>12000</v>
      </c>
      <c r="G17" s="9">
        <f t="shared" si="0"/>
        <v>240000</v>
      </c>
    </row>
    <row r="18" spans="1:7" ht="25.5" x14ac:dyDescent="0.25">
      <c r="A18" s="2" t="s">
        <v>40</v>
      </c>
      <c r="B18" s="3">
        <v>30102403</v>
      </c>
      <c r="C18" s="3" t="s">
        <v>41</v>
      </c>
      <c r="D18" s="2">
        <v>70</v>
      </c>
      <c r="E18" s="2" t="s">
        <v>7</v>
      </c>
      <c r="F18" s="8">
        <v>15056</v>
      </c>
      <c r="G18" s="9">
        <f t="shared" si="0"/>
        <v>1053920</v>
      </c>
    </row>
    <row r="19" spans="1:7" ht="25.5" x14ac:dyDescent="0.25">
      <c r="A19" s="2" t="s">
        <v>42</v>
      </c>
      <c r="B19" s="3">
        <v>31162004</v>
      </c>
      <c r="C19" s="3" t="s">
        <v>43</v>
      </c>
      <c r="D19" s="2">
        <v>31</v>
      </c>
      <c r="E19" s="2" t="s">
        <v>7</v>
      </c>
      <c r="F19" s="8">
        <v>9000</v>
      </c>
      <c r="G19" s="9">
        <f t="shared" si="0"/>
        <v>279000</v>
      </c>
    </row>
    <row r="20" spans="1:7" ht="25.5" x14ac:dyDescent="0.25">
      <c r="A20" s="2" t="s">
        <v>44</v>
      </c>
      <c r="B20" s="3">
        <v>31162006</v>
      </c>
      <c r="C20" s="3" t="s">
        <v>45</v>
      </c>
      <c r="D20" s="2">
        <v>14</v>
      </c>
      <c r="E20" s="2" t="s">
        <v>7</v>
      </c>
      <c r="F20" s="8">
        <v>16000</v>
      </c>
      <c r="G20" s="9">
        <f t="shared" si="0"/>
        <v>224000</v>
      </c>
    </row>
    <row r="21" spans="1:7" x14ac:dyDescent="0.25">
      <c r="A21" s="2" t="s">
        <v>46</v>
      </c>
      <c r="B21" s="3">
        <v>30265501</v>
      </c>
      <c r="C21" s="3" t="s">
        <v>47</v>
      </c>
      <c r="D21" s="2">
        <v>15</v>
      </c>
      <c r="E21" s="2" t="s">
        <v>7</v>
      </c>
      <c r="F21" s="8">
        <v>14000</v>
      </c>
      <c r="G21" s="9">
        <f t="shared" si="0"/>
        <v>210000</v>
      </c>
    </row>
    <row r="22" spans="1:7" ht="25.5" x14ac:dyDescent="0.25">
      <c r="A22" s="2" t="s">
        <v>48</v>
      </c>
      <c r="B22" s="3">
        <v>30265505</v>
      </c>
      <c r="C22" s="3" t="s">
        <v>49</v>
      </c>
      <c r="D22" s="2">
        <v>70</v>
      </c>
      <c r="E22" s="2" t="s">
        <v>7</v>
      </c>
      <c r="F22" s="8">
        <v>45000</v>
      </c>
      <c r="G22" s="9">
        <f t="shared" si="0"/>
        <v>3150000</v>
      </c>
    </row>
    <row r="23" spans="1:7" ht="25.5" x14ac:dyDescent="0.25">
      <c r="A23" s="2" t="s">
        <v>50</v>
      </c>
      <c r="B23" s="3">
        <v>31371108</v>
      </c>
      <c r="C23" s="3" t="s">
        <v>51</v>
      </c>
      <c r="D23" s="2">
        <v>2500</v>
      </c>
      <c r="E23" s="2" t="s">
        <v>7</v>
      </c>
      <c r="F23" s="8">
        <v>1100</v>
      </c>
      <c r="G23" s="9">
        <f t="shared" si="0"/>
        <v>2750000</v>
      </c>
    </row>
    <row r="24" spans="1:7" s="12" customFormat="1" ht="12.75" x14ac:dyDescent="0.25">
      <c r="A24" s="10" t="s">
        <v>54</v>
      </c>
      <c r="B24" s="10"/>
      <c r="C24" s="10"/>
      <c r="D24" s="10"/>
      <c r="E24" s="10"/>
      <c r="F24" s="10"/>
      <c r="G24" s="11">
        <f>SUM(G2:G23)</f>
        <v>18048420</v>
      </c>
    </row>
    <row r="25" spans="1:7" s="12" customFormat="1" ht="12.75" x14ac:dyDescent="0.25">
      <c r="A25" s="10" t="s">
        <v>55</v>
      </c>
      <c r="B25" s="10"/>
      <c r="C25" s="10"/>
      <c r="D25" s="10"/>
      <c r="E25" s="10"/>
      <c r="F25" s="10"/>
      <c r="G25" s="11">
        <f>G24*0.19</f>
        <v>3429199.8</v>
      </c>
    </row>
    <row r="26" spans="1:7" s="12" customFormat="1" ht="12.75" x14ac:dyDescent="0.25">
      <c r="A26" s="10" t="s">
        <v>56</v>
      </c>
      <c r="B26" s="10"/>
      <c r="C26" s="10"/>
      <c r="D26" s="10"/>
      <c r="E26" s="10"/>
      <c r="F26" s="10"/>
      <c r="G26" s="11">
        <f>G24+G25</f>
        <v>21477619.800000001</v>
      </c>
    </row>
  </sheetData>
  <mergeCells count="3">
    <mergeCell ref="A24:F24"/>
    <mergeCell ref="A25:F25"/>
    <mergeCell ref="A26:F2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CONTRATACION1</dc:creator>
  <cp:lastModifiedBy>CONTRATACION1</cp:lastModifiedBy>
  <dcterms:created xsi:type="dcterms:W3CDTF">2020-05-07T12:24:38Z</dcterms:created>
  <dcterms:modified xsi:type="dcterms:W3CDTF">2020-05-07T13:12:37Z</dcterms:modified>
</cp:coreProperties>
</file>