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53222"/>
  <mc:AlternateContent xmlns:mc="http://schemas.openxmlformats.org/markup-compatibility/2006">
    <mc:Choice Requires="x15">
      <x15ac:absPath xmlns:x15ac="http://schemas.microsoft.com/office/spreadsheetml/2010/11/ac" url="C:\Users\Lenovo-S340\Documents\Actividades Administrativa\SEDE ADTIVAS\"/>
    </mc:Choice>
  </mc:AlternateContent>
  <bookViews>
    <workbookView xWindow="0" yWindow="0" windowWidth="20490" windowHeight="7050" firstSheet="2" activeTab="2"/>
  </bookViews>
  <sheets>
    <sheet name="INSTRUCCIONES" sheetId="5" r:id="rId1"/>
    <sheet name="TABLAS DE VALORACION" sheetId="2" r:id="rId2"/>
    <sheet name="ANEXO RIESGOS P1" sheetId="6" r:id="rId3"/>
    <sheet name="ANEXO RIESGOS P2" sheetId="7" r:id="rId4"/>
  </sheets>
  <externalReferences>
    <externalReference r:id="rId5"/>
  </externalReferences>
  <definedNames>
    <definedName name="_xlnm._FilterDatabase" localSheetId="2" hidden="1">'ANEXO RIESGOS P1'!$A$6:$X$6</definedName>
    <definedName name="_xlnm._FilterDatabase" localSheetId="3" hidden="1">'ANEXO RIESGOS P2'!$A$6:$X$6</definedName>
    <definedName name="_xlnm._FilterDatabase" localSheetId="0" hidden="1">INSTRUCCIONES!$A$11:$N$11</definedName>
    <definedName name="_xlnm.Print_Area" localSheetId="2">'ANEXO RIESGOS P1'!$B$1:$X$19</definedName>
    <definedName name="_xlnm.Print_Area" localSheetId="3">'ANEXO RIESGOS P2'!$B$1:$X$19</definedName>
    <definedName name="_xlnm.Print_Area" localSheetId="0">INSTRUCCIONES!$A$1:$M$40</definedName>
    <definedName name="ASIGNACIÓN" localSheetId="2">[1]INSTRUCCIONES!$H$31:$H$32</definedName>
    <definedName name="ASIGNACIÓN" localSheetId="3">[1]INSTRUCCIONES!$H$31:$H$32</definedName>
    <definedName name="ASIGNACIÓN" localSheetId="0">#REF!</definedName>
    <definedName name="ASIGNACIÓN">'TABLAS DE VALORACION'!#REF!</definedName>
    <definedName name="CLASE" localSheetId="2">[1]INSTRUCCIONES!$C$31:$C$32</definedName>
    <definedName name="CLASE" localSheetId="3">[1]INSTRUCCIONES!$C$31:$C$32</definedName>
    <definedName name="CLASE" localSheetId="0">#REF!</definedName>
    <definedName name="CLASE">'TABLAS DE VALORACION'!#REF!</definedName>
    <definedName name="ETAPA" localSheetId="2">[1]INSTRUCCIONES!#REF!</definedName>
    <definedName name="ETAPA" localSheetId="3">[1]INSTRUCCIONES!#REF!</definedName>
    <definedName name="ETAPA" localSheetId="0">#REF!</definedName>
    <definedName name="ETAPA">'TABLAS DE VALORACION'!#REF!</definedName>
    <definedName name="FUENTE" localSheetId="2">[1]INSTRUCCIONES!$D$31:$D$32</definedName>
    <definedName name="FUENTE" localSheetId="3">[1]INSTRUCCIONES!$D$31:$D$32</definedName>
    <definedName name="FUENTE" localSheetId="0">#REF!</definedName>
    <definedName name="FUENTE">'TABLAS DE VALORACION'!#REF!</definedName>
    <definedName name="IMPACTO" localSheetId="2">[1]INSTRUCCIONES!$G$31:$G$35</definedName>
    <definedName name="IMPACTO" localSheetId="3">[1]INSTRUCCIONES!$G$31:$G$35</definedName>
    <definedName name="IMPACTO" localSheetId="0">#REF!</definedName>
    <definedName name="IMPACTO">'TABLAS DE VALORACION'!#REF!</definedName>
    <definedName name="PROBABILIDAD" localSheetId="2">[1]INSTRUCCIONES!$F$31:$F$35</definedName>
    <definedName name="PROBABILIDAD" localSheetId="3">[1]INSTRUCCIONES!$F$31:$F$35</definedName>
    <definedName name="PROBABILIDAD" localSheetId="0">#REF!</definedName>
    <definedName name="PROBABILIDAD">'TABLAS DE VALORACION'!#REF!</definedName>
    <definedName name="TIPO" localSheetId="2">[1]INSTRUCCIONES!#REF!</definedName>
    <definedName name="TIPO" localSheetId="3">[1]INSTRUCCIONES!#REF!</definedName>
    <definedName name="TIPO" localSheetId="0">#REF!</definedName>
    <definedName name="TIPO">'TABLAS DE VALORACION'!#REF!</definedName>
    <definedName name="_xlnm.Print_Titles" localSheetId="2">'ANEXO RIESGOS P1'!$1:$6</definedName>
    <definedName name="_xlnm.Print_Titles" localSheetId="3">'ANEXO RIESGOS P2'!$1:$6</definedName>
    <definedName name="_xlnm.Print_Titles" localSheetId="0">INSTRUCCIONES!$7:$11</definedName>
    <definedName name="_xlnm.Print_Titles" localSheetId="1">'TABLAS DE VALORACION'!$2:$10</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19" i="7" l="1"/>
  <c r="R19" i="7" s="1"/>
  <c r="K19" i="7"/>
  <c r="L19" i="7" s="1"/>
  <c r="Q18" i="7"/>
  <c r="R18" i="7" s="1"/>
  <c r="K18" i="7"/>
  <c r="L18" i="7" s="1"/>
  <c r="Q17" i="7"/>
  <c r="R17" i="7" s="1"/>
  <c r="K17" i="7"/>
  <c r="L17" i="7" s="1"/>
  <c r="Q16" i="7"/>
  <c r="R16" i="7" s="1"/>
  <c r="K16" i="7"/>
  <c r="L16" i="7" s="1"/>
  <c r="Q15" i="7"/>
  <c r="R15" i="7" s="1"/>
  <c r="K15" i="7"/>
  <c r="L15" i="7" s="1"/>
  <c r="Q14" i="7"/>
  <c r="R14" i="7" s="1"/>
  <c r="K14" i="7"/>
  <c r="L14" i="7" s="1"/>
  <c r="Q13" i="7"/>
  <c r="R13" i="7" s="1"/>
  <c r="K13" i="7"/>
  <c r="L13" i="7" s="1"/>
  <c r="Q12" i="7"/>
  <c r="R12" i="7" s="1"/>
  <c r="K12" i="7"/>
  <c r="L12" i="7" s="1"/>
  <c r="Q11" i="7"/>
  <c r="R11" i="7" s="1"/>
  <c r="K11" i="7"/>
  <c r="L11" i="7" s="1"/>
  <c r="Q10" i="7"/>
  <c r="R10" i="7" s="1"/>
  <c r="K10" i="7"/>
  <c r="L10" i="7" s="1"/>
  <c r="Q9" i="7"/>
  <c r="R9" i="7" s="1"/>
  <c r="K9" i="7"/>
  <c r="L9" i="7" s="1"/>
  <c r="Q8" i="7"/>
  <c r="R8" i="7" s="1"/>
  <c r="K8" i="7"/>
  <c r="L8" i="7" s="1"/>
  <c r="Q19" i="6" l="1"/>
  <c r="R19" i="6" s="1"/>
  <c r="K19" i="6"/>
  <c r="L19" i="6" s="1"/>
  <c r="Q18" i="6"/>
  <c r="R18" i="6" s="1"/>
  <c r="K18" i="6"/>
  <c r="L18" i="6" s="1"/>
  <c r="Q17" i="6"/>
  <c r="R17" i="6" s="1"/>
  <c r="K17" i="6"/>
  <c r="L17" i="6" s="1"/>
  <c r="Q16" i="6"/>
  <c r="R16" i="6" s="1"/>
  <c r="K16" i="6"/>
  <c r="L16" i="6" s="1"/>
  <c r="Q15" i="6"/>
  <c r="R15" i="6" s="1"/>
  <c r="K15" i="6"/>
  <c r="L15" i="6" s="1"/>
  <c r="Q14" i="6"/>
  <c r="R14" i="6" s="1"/>
  <c r="K14" i="6"/>
  <c r="L14" i="6" s="1"/>
  <c r="Q13" i="6"/>
  <c r="R13" i="6" s="1"/>
  <c r="K13" i="6"/>
  <c r="L13" i="6" s="1"/>
  <c r="Q12" i="6"/>
  <c r="R12" i="6" s="1"/>
  <c r="K12" i="6"/>
  <c r="L12" i="6" s="1"/>
  <c r="Q11" i="6"/>
  <c r="R11" i="6" s="1"/>
  <c r="K11" i="6"/>
  <c r="L11" i="6" s="1"/>
  <c r="Q10" i="6"/>
  <c r="R10" i="6" s="1"/>
  <c r="K10" i="6"/>
  <c r="L10" i="6" s="1"/>
  <c r="Q9" i="6"/>
  <c r="R9" i="6" s="1"/>
  <c r="K9" i="6"/>
  <c r="L9" i="6" s="1"/>
  <c r="Q8" i="6"/>
  <c r="R8" i="6" s="1"/>
  <c r="K8" i="6"/>
  <c r="L8" i="6" s="1"/>
</calcChain>
</file>

<file path=xl/sharedStrings.xml><?xml version="1.0" encoding="utf-8"?>
<sst xmlns="http://schemas.openxmlformats.org/spreadsheetml/2006/main" count="726" uniqueCount="309">
  <si>
    <t>Denominación del bien o servicio</t>
  </si>
  <si>
    <t>Anexo #</t>
  </si>
  <si>
    <t>Fecha</t>
  </si>
  <si>
    <t>No.</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</si>
  <si>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</si>
  <si>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</si>
  <si>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</si>
  <si>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</si>
  <si>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</si>
  <si>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</si>
  <si>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</si>
  <si>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</si>
  <si>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</si>
  <si>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</si>
  <si>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</si>
  <si>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Tratamiento/Controles a ser implementados</t>
  </si>
  <si>
    <t>Impacto después del tratamiento</t>
  </si>
  <si>
    <t>¿Afecta la ejecución del contrato?</t>
  </si>
  <si>
    <t>Responsable por implementar el tratamiento</t>
  </si>
  <si>
    <t>A partir de cuando se inicia el tratamiento</t>
  </si>
  <si>
    <t>Cuando se completa el tratamiento</t>
  </si>
  <si>
    <t>Monitoreo y revisión</t>
  </si>
  <si>
    <t>¿Cómo se realiza  el monitoreo?</t>
  </si>
  <si>
    <t>Periodicidad</t>
  </si>
  <si>
    <t>Eliminar esta fila antes de remitir a la Dirección de Abastecimiento</t>
  </si>
  <si>
    <t>Numeración consecutiva desde 1</t>
  </si>
  <si>
    <t xml:space="preserve">Seleccionar de lista desplegable </t>
  </si>
  <si>
    <t>Seleccionar de lista desplegable</t>
  </si>
  <si>
    <t>Digitar</t>
  </si>
  <si>
    <t>Formulado, no modificar</t>
  </si>
  <si>
    <t>Seleccione la opción de las listas desplegables en las columnas con títulos de color amarillo de acuerdo con las siguientes tablas.</t>
  </si>
  <si>
    <t>Descripción</t>
  </si>
  <si>
    <t>Desde</t>
  </si>
  <si>
    <t>Hasta</t>
  </si>
  <si>
    <t>General</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</si>
  <si>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</si>
  <si>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</si>
  <si>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</si>
  <si>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</si>
  <si>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Específico</t>
  </si>
  <si>
    <t>Es un Riesgo propio del Proceso de Contratación objeto de análisis.</t>
  </si>
  <si>
    <t>Selección</t>
  </si>
  <si>
    <t xml:space="preserve"> Adjudicación o la declaración de desierto del Proceso de Contratación</t>
  </si>
  <si>
    <t>Interno</t>
  </si>
  <si>
    <t>Contratación</t>
  </si>
  <si>
    <t xml:space="preserve"> Adjudicación del contrato objeto del proceso de contratación</t>
  </si>
  <si>
    <t>Perfeccionamiento</t>
  </si>
  <si>
    <t>Externo</t>
  </si>
  <si>
    <t>Es un Riesgo del sector del objeto del Proceso de Contratación, o asociado a asuntos no referidos a la Entidad Estatal (desastres económicos, existencia de monopolios, circunstancias electorales).</t>
  </si>
  <si>
    <t>Ejecución</t>
  </si>
  <si>
    <t>Vencimiento del plazo o acta de liquidación</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</si>
  <si>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</si>
  <si>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</si>
  <si>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Valoración (combinación de probabilidad y valoración)</t>
  </si>
  <si>
    <t>Categoría del riesgo</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</si>
  <si>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</si>
  <si>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</si>
  <si>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</si>
  <si>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</si>
  <si>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</si>
  <si>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</si>
  <si>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</si>
  <si>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 xml:space="preserve">  Raro (puede ocurrir excepcionalmente)  </t>
  </si>
  <si>
    <t>Clasificación Monetaria</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</si>
  <si>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</si>
  <si>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</si>
  <si>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</si>
  <si>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</si>
  <si>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</si>
  <si>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</si>
  <si>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</si>
  <si>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</si>
  <si>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</si>
  <si>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</si>
  <si>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</si>
  <si>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</si>
  <si>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</si>
  <si>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</si>
  <si>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</si>
  <si>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</si>
  <si>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</si>
  <si>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</si>
  <si>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</si>
  <si>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</si>
  <si>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</si>
  <si>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 xml:space="preserve"> Improbable (puede ocurrir ocasionalmente)</t>
  </si>
  <si>
    <t>Si</t>
  </si>
  <si>
    <t>ICBF</t>
  </si>
  <si>
    <t>No</t>
  </si>
  <si>
    <t>Contratista</t>
  </si>
  <si>
    <t>ICBF y Contratista</t>
  </si>
  <si>
    <t>Clasificación de la Información:
Pública</t>
  </si>
  <si>
    <t>Anexo 3.F1.P3.ABS</t>
  </si>
  <si>
    <t xml:space="preserve">No. </t>
  </si>
  <si>
    <t>Nombre de columna / celda</t>
  </si>
  <si>
    <t>Columna / celda</t>
  </si>
  <si>
    <t xml:space="preserve">Este campo corresponde al numeral 1 de la FCT. </t>
  </si>
  <si>
    <t>Anexo No.</t>
  </si>
  <si>
    <t xml:space="preserve">Fecha </t>
  </si>
  <si>
    <t xml:space="preserve">Diligenciar la fecha en la que se elabora el anexo. </t>
  </si>
  <si>
    <t>C</t>
  </si>
  <si>
    <t>E</t>
  </si>
  <si>
    <t>J</t>
  </si>
  <si>
    <t>K</t>
  </si>
  <si>
    <t>Instrucciones para el diligenciamiento del anexo FCT- Matriz de identificación, valoración y asignación de riesgos</t>
  </si>
  <si>
    <t>TABLA DE VALORACIÓN NO. 1</t>
  </si>
  <si>
    <t>TABLA DE VALORACIÓN NO. 2</t>
  </si>
  <si>
    <t>Lista desplegable</t>
  </si>
  <si>
    <t>H6</t>
  </si>
  <si>
    <t>Y6</t>
  </si>
  <si>
    <t>Y7</t>
  </si>
  <si>
    <t>D</t>
  </si>
  <si>
    <t>Formulado</t>
  </si>
  <si>
    <t>Numeración consecutiva del riesgo desde 1.</t>
  </si>
  <si>
    <t>F</t>
  </si>
  <si>
    <t>G</t>
  </si>
  <si>
    <t>I</t>
  </si>
  <si>
    <t>H</t>
  </si>
  <si>
    <t>L</t>
  </si>
  <si>
    <t>M</t>
  </si>
  <si>
    <t>N</t>
  </si>
  <si>
    <t>O</t>
  </si>
  <si>
    <t>P</t>
  </si>
  <si>
    <t>Q</t>
  </si>
  <si>
    <t>R</t>
  </si>
  <si>
    <t>S</t>
  </si>
  <si>
    <t>T</t>
  </si>
  <si>
    <t>U</t>
  </si>
  <si>
    <t>V</t>
  </si>
  <si>
    <t>W</t>
  </si>
  <si>
    <t>X</t>
  </si>
  <si>
    <t>Y</t>
  </si>
  <si>
    <t xml:space="preserve">Describir el Riesgo teniendo en cuenta los siguientes aspectos: (a) los eventos que impidan la adjudicación y firma del contrato como resultado del Proceso de Contratación; (b) los eventos que alteren la ejecución del contrato; (c) el equilibrio económico del contrato; (d) la eficacia del Proceso de Contratación, es decir, que la Entidad Estatal pueda satisfacer la necesidad que motivó el Proceso de Contratación; y (e) la reputación y legitimidad de la Entidad Estatal encargada de prestar el bien o servicio. </t>
  </si>
  <si>
    <t>Seleccione de la lista desplegable: General/Específico, de acuerdo con la tabla de valoración No. 1</t>
  </si>
  <si>
    <t>Seleccione de la lista desplegable: Interno/Externo, de acuerdo con la tabla de valoración No. 2</t>
  </si>
  <si>
    <t>Seleccione de la lista desplegable: Planeación/Selección/Contratación/Ejecución, de acuerdo con la tabla de valoración No. 3</t>
  </si>
  <si>
    <t>Seleccione de la lista desplegable: Económico/ Social o político/ Operacional/ Financiero/ Regulatorio/ De la naturaleza/ Ambiental/ Tecnológico, de acuerdo con la tabla de valoración No. 4</t>
  </si>
  <si>
    <t>TABLA DE VALORACIÓN NO. 3</t>
  </si>
  <si>
    <t>TABLA DE VALORACIÓN NO. 4</t>
  </si>
  <si>
    <t>Clase del Riesgo</t>
  </si>
  <si>
    <t>Fuente del Riesgo</t>
  </si>
  <si>
    <t xml:space="preserve"> Etapa del proceso</t>
  </si>
  <si>
    <t>Tipo de riesgo</t>
  </si>
  <si>
    <t>TABLA DE VALORACIÓN NO. 5</t>
  </si>
  <si>
    <t>Probabilidad del Riesgo</t>
  </si>
  <si>
    <t>TABLA DE VALORACIÓN NO. 6</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</si>
  <si>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</si>
  <si>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</si>
  <si>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Impacto del riesgo</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</si>
  <si>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</si>
  <si>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</si>
  <si>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</si>
  <si>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</si>
  <si>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Son los derivados de los cambios de las políticas gubernamentales y de cambios en las condiciones sociales que tengan impacto en la ejecución del contrato.</t>
  </si>
  <si>
    <t>Son los derivados del comportamiento del mercado, tales como la fluctuación de los precios de los insumos, desabastecimiento y especulación de los mismos, entre otros.</t>
  </si>
  <si>
    <t>Valoración de riesgo según metodología de Colombia Compra Eficiente</t>
  </si>
  <si>
    <t xml:space="preserve">Es un Riesgo asociado a la operación, capacidad, o situación particular de la Entidad Estatal (reputacional, tecnológico). </t>
  </si>
  <si>
    <t>Asignar una categoría a cada Riesgo de acuerdo con la probabilidad de ocurrencia así: raro, improbable, posible, probable y casi cierto y valorarlos de 1 a 5 siendo raro el de valor más bajo y casi cierto el de valor más alto, como se indica en la tabla de valoración No. 5.</t>
  </si>
  <si>
    <t>Determinar el impacto del Riesgo, utilizando la tabla de valoración No. 6.</t>
  </si>
  <si>
    <t>Esta columna está formulada, no modificar</t>
  </si>
  <si>
    <t>Seleccione de la lista desplegable: ICBF/Contratista/ICBF y Contratista</t>
  </si>
  <si>
    <t>Seleccione de la lista desplegable: Si/No</t>
  </si>
  <si>
    <t>Diaria</t>
  </si>
  <si>
    <t>Quincenal</t>
  </si>
  <si>
    <t>Mensual</t>
  </si>
  <si>
    <t>Semanal</t>
  </si>
  <si>
    <t>Bimestral</t>
  </si>
  <si>
    <t>Trimestral</t>
  </si>
  <si>
    <t>Semestral</t>
  </si>
  <si>
    <t>Anual</t>
  </si>
  <si>
    <t>Cuatrimestral</t>
  </si>
  <si>
    <t>Permanente</t>
  </si>
  <si>
    <t>Definir la periodicidad del monitoreo, puede ser: Diaria/Semanal/Quincenal/Mensual/Bimestral/Trimestral/Cuatrimestral/Semestral/Anual/Permanente</t>
  </si>
  <si>
    <t>Los sobrecostos no representan más del uno por ciento (1%) del valor del contrato.</t>
  </si>
  <si>
    <t>Durante esta etapa,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</si>
  <si>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Indicar el numero que le corresponde al anexo de acuerdo con el listado del numeral 12 de la FCT.</t>
  </si>
  <si>
    <t>Describir las posibles consecuencias de la ocurrencia del evento.</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</si>
  <si>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</si>
  <si>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Eliminar esta hoja antes de remitir el anexo para revisión. No imprimir.</t>
  </si>
  <si>
    <t>Instrucciones para el diligenciamiento - Tablas para valoración de riesgo según metodología de Colombia Compra Eficiente</t>
  </si>
  <si>
    <t>Determinar el impacto del Riesgo después de aplicado el tratamiento, utilizando la tabla de valoración No. 6.  Este impacto debe ser igual o inferior al registrado antes de aplicar el tratamiento (columna K).</t>
  </si>
  <si>
    <t>Esta columna está formulada, no modificar. Este resultado debe ser inferior al de la columna L, de lo contrario el tratamiento implementado (columna O) no estaría teniendo efecto. Revisar la probabilidad después del tratamiento (columna P) o el impacto después del tratamiento (columna Q).</t>
  </si>
  <si>
    <t>Esta columna está formulada, no modificar. Este resultado debe ser inferior al de la columna M, de lo contrario el tratamiento implementado (columna O) no estaría teniendo efecto. Revisar la probabilidad después del tratamiento (columna P) o el impacto después del tratamiento (columna Q).</t>
  </si>
  <si>
    <t xml:space="preserve">Incluir el evento con el cual se inicia el tratamiento, tenga en cuenta que este debe ser coherente con la etapa seleccionada en la columna F y con la tabla de valoración No. 3. </t>
  </si>
  <si>
    <t xml:space="preserve">Incluir el evento con el cual finaliza el tratamiento, tenga en cuenta que este debe ser coherente con la etapa seleccionada en la columna F y con la tabla de valoración No. 3. </t>
  </si>
  <si>
    <t>Asignar una categoría a cada Riesgo de acuerdo con la probabilidad de ocurrencia después de implementado el tratamiento, de acuerdo con la tabla de valoración No. 5. Esta probabilidad debe ser igual o inferior a la registrada antes de aplicar el tratamiento (columna J).</t>
  </si>
  <si>
    <t>Instrucción para el diligenciamiento</t>
  </si>
  <si>
    <t>Pág. 1 de 1</t>
  </si>
  <si>
    <t xml:space="preserve">
PROCESO
ADQUISICIÓN DE BIENES Y SERVICIOS
FORMATO ANEXO FCT MATRIZ DE IDENTIFICACIÓN, VALORACIÓN Y ASIGNACIÓN DE RIESGOS </t>
  </si>
  <si>
    <t xml:space="preserve">
PROCESO 
ADQUISICIÓN DE BIENES Y SERVICIOS
FORMATO ANEXO FCT MATRIZ DE IDENTIFICACIÓN, VALORACIÓN Y ASIGNACIÓN DE RIESGOS</t>
  </si>
  <si>
    <t xml:space="preserve">Elaborado de conformidad con la metodología propuesta por la Agencia Nacional para la Contratación Pública – Colombia Compra Eficiente en el "Manual para la Identificación y Cobertura del Riesgo en los Procesos de Contratación". </t>
  </si>
  <si>
    <t>Económicos</t>
  </si>
  <si>
    <t>Sociales o Políticos</t>
  </si>
  <si>
    <t>Operacionales</t>
  </si>
  <si>
    <t>Financieros</t>
  </si>
  <si>
    <t>Regulatorios</t>
  </si>
  <si>
    <t>De la Naturaleza</t>
  </si>
  <si>
    <t>Tecnológicos</t>
  </si>
  <si>
    <t>Ambientales</t>
  </si>
  <si>
    <t>Describir las acciones o actividades específicas que se deberán poner en marcha para prevenir que se materialicen los eventos o en caso de que sucedan, reducir su impacto en el contrato. Tener en cuenta que si el tratamiento implica acciones, gestiones, entregables, personal, o cualquier obligación para el contratista, debe ser contemplado en el numeral 6 o 7 de la FCT.</t>
  </si>
  <si>
    <t>Definir la forma de realizar el monitoreo (encuestas, muestreos aleatorios de calidad, informes de seguimiento, reuniones, comités, entre otros.). Es importante revisar la efectividad y el desempeño de las herramientas implementadas para la gestión. Si implican obligaciones por parte del contratista deben estar incluidas en el numeral 6 o 7 de la FCT.</t>
  </si>
  <si>
    <t>La hoja "ANEXO RIESGOS", se remite en Excel para revisión pero se publica en SECOP en PDF.</t>
  </si>
  <si>
    <t>Eliminar las hojas "INSTRUCCIONES" y "TABLAS DE VALORACIÓN" antes de remitir el anexo para revisión. No imprimir.</t>
  </si>
  <si>
    <t>Nota: Cuando se trate de contrataciones mediante la TVEC, este anexo corresponde a la matriz de riesgos establecida por CCE para el respectivo IAD o AMP.</t>
  </si>
  <si>
    <t>Versión 5</t>
  </si>
  <si>
    <t xml:space="preserve">Demoras en formulación, aprobación de Documentos Técnicos, proceso de selección, contratación y registro presupuestal por parte del ICBF.. </t>
  </si>
  <si>
    <t xml:space="preserve">Retrasos en el desarrollo de los procesos de contratación. Retrasos en el desarrollo de los proyectos, Posible declaratoria de desierto. </t>
  </si>
  <si>
    <t>2=Imporbable</t>
  </si>
  <si>
    <t>3=Moderado</t>
  </si>
  <si>
    <t>Realizar cronograma para la contratación teniendo en cuenta los tiempos definidos en el titulo 3 del Manual de Contratación de la Entidad y en las normatividad vigente para garantizar el inicio oportuno de la ejecución.
Articular las áreas involucradas en el proceso para definir tareas y tiempos.</t>
  </si>
  <si>
    <t>1=Raro</t>
  </si>
  <si>
    <t>2=Menor</t>
  </si>
  <si>
    <t>Plan Anual de Adquisición</t>
  </si>
  <si>
    <t>Adjudicación o declaratoria de desierto del proceso.</t>
  </si>
  <si>
    <t>Seguimiento al cumplimiento del  cronograma de procesos de contratación de la Entidad y de los tiempos definidos en el Manual de Contratación.</t>
  </si>
  <si>
    <t>Demoras y reprocesos en la etapa de ejecución surgidos por la declaratoria  desierta en  el proceso de selección.</t>
  </si>
  <si>
    <t xml:space="preserve">Retraso en la adjudicación de los contratos y en el inicio de su ejecución. </t>
  </si>
  <si>
    <t>Revisar las posibles causas de la declaratoria desierta, revisar observaciones de proponentes , revisar ficha de condiciones tecnicas o pliegos, revisar presupuesto del proyecto con el fin de lograr una participación plural de oferentes en el proceso contractual.</t>
  </si>
  <si>
    <t>3=Posible</t>
  </si>
  <si>
    <t>4=Probable</t>
  </si>
  <si>
    <t>Desde la etapa de planeación.</t>
  </si>
  <si>
    <t>Hasta la adjudicación de los contratos.</t>
  </si>
  <si>
    <t>Verificación y validación de los documentos y cronogramas del proceso</t>
  </si>
  <si>
    <t>Imposibilidad de ejecución del contrato al no cumplir con los requisitos legales exigidos para tal fin.</t>
  </si>
  <si>
    <t>Demora en la entrega de documentacion para los tramites de legalización del contrato establecidos, dilatando de este modo el inicio de la ejecución de los contratos.</t>
  </si>
  <si>
    <t xml:space="preserve">Requerir la póliza de seriedad de oferta.
Exigir al contratista una vez sea adjudicado del proceso y elaborada la minuta del contrato, su suscripción inmediata, con el fin de que adquiera y radique en la Entidad, el RUT (si aplica), la poliza o garantia requerida y demás documentos establecidos y así dar inicio a su ejecución. </t>
  </si>
  <si>
    <t>Desde la Adjudicación</t>
  </si>
  <si>
    <t xml:space="preserve">Hasta el cumplmiento de los requisitos de legalizacion. </t>
  </si>
  <si>
    <t>Seguimiento y requerimiento al contratista que le fue adjudicada la propuesta</t>
  </si>
  <si>
    <t>Estimación inadecuada de los costos en el presupuesto por parte del oferente con respecto a la propuesta presentada.</t>
  </si>
  <si>
    <t>Desequilibrio económico para el contratista.
- Posibles conflictos o litigios.
- Incumplimiento del objeto contractual.
-Retraso en la ejecución del plazo contractual</t>
  </si>
  <si>
    <t xml:space="preserve">Solicitud al siguiente oferente para ser evaluado  y determinar si cumple o no con los requisitos </t>
  </si>
  <si>
    <t>1=Insignificante</t>
  </si>
  <si>
    <t>Desde el inicio de la calificación de la etapa contractual</t>
  </si>
  <si>
    <t>Hasta la adjudicación</t>
  </si>
  <si>
    <t>Verificación del cumplimiento de la capacidad economica de los proponentes.</t>
  </si>
  <si>
    <t>Riesgo en la ejecución ocasionado por la  modificaciones de la  tasa de cambio de acuerdo a la propuesta inicial presentada por el contratista.</t>
  </si>
  <si>
    <t>Incremento en los costos de los materiales e insumos</t>
  </si>
  <si>
    <t>4=Mayor</t>
  </si>
  <si>
    <t>Conformar un stock de materia prima e insumos. Utilizar mecanismos de cobertura cambiaria.</t>
  </si>
  <si>
    <t>Hasta la terminación del contrato.</t>
  </si>
  <si>
    <t>Llevando una adecuada programación de compras, control del stock de materiales e insumos, priorizar insumos y materiales de producción nacional, verificando continuamente el precio de insumos y materiales.</t>
  </si>
  <si>
    <t>Demoras e incumplimientos por parte del contratista de obra para dar inicio a las obras o establecer contingencias ante eventuales atrasos.</t>
  </si>
  <si>
    <t>Retraso en la ejecución del Contrato ocasinado por no suscribir oportunamente el acta de inicio y/o intervenir  oportunamente  y rapidamente las actividades del contrato.</t>
  </si>
  <si>
    <t>Efectuar requerimientos y remitir a la aseguradora y hacer efectiva la poliza de cumplimiento.
Exigir al contratista un  vez se encuentre debidamente legalizado el contrato, remitir al supervisor del ICBF la totalidad de documentos requeridos para aprobación del supervisor, incluidas las hojas de vida de personal minimo requerido y que una vez aprobadas permitan suscribir la respectiva acta de inicio.</t>
  </si>
  <si>
    <t>Desde el cumplimiento de los requisitos de legalizacion</t>
  </si>
  <si>
    <t>Hasta la finalizacion del plazo de ejecion del contrato</t>
  </si>
  <si>
    <t>Atraso en la ejecución de las actividades de seguimiento y control de la obra en ejecución.
Demora en la emisión de informes de avance de los proyectos.
Pérdida de información relacionada con la ejecución del contrato.
Proceso de responsabilidad fiscal y/o penal de los bienes hurtados</t>
  </si>
  <si>
    <t xml:space="preserve">Hurto y daños en los equipos y suministros de oficina, herramientas, equipos de medición para control de actividades de obra, dotación del personal, insumos y materiales almacenados en las oficinas y campamentos del contratista.  </t>
  </si>
  <si>
    <t>Verificación de los elementos de acuerdo al caso y realizar reposición por parte del contratista de obra.
El Contratista deberá establecer un plan de auditoria, control y seguimiento de los bienes. 
Garantizar en oficinas y obra la cadena de custodia, responsabilidad de los bienes y medidas de seguridad.</t>
  </si>
  <si>
    <t>Desde el inicio de la ejecución del contrato</t>
  </si>
  <si>
    <t>Hasta la finalización de la ejecución del contrato</t>
  </si>
  <si>
    <t>Verificación de condiciones de seguridad en sitio por parte del Contratista</t>
  </si>
  <si>
    <t>Accidentes laborales de personal adscrito al contratista de obra.</t>
  </si>
  <si>
    <t>Retrasos en la ejecución  del contrato  por reemplazo de personal.
Carga económica del accidente a cargo del Contratista de obra.</t>
  </si>
  <si>
    <t>Obligación por parte del contratista  en garantizar  el pago y seguimiento de las afiliaciones del personal a los sistemas obligatorios de salud con el tipo de riesgo adecuado para las actividades a ejecutar. 
Durante la ejecución del contrato proporcionar los elementos de dotación y protección personal requeridos,  capacitar al personal para que cuenten con la idoneidad y competencia  en trabajos en alturas,  el manejo de equipos, herramientas e insumos; identificar peligros, valoración de riesgos y determinación de controles documentados, en el marco de la Seguridad y Salud en el trabajo.</t>
  </si>
  <si>
    <t>Dificultades técnicas relacionadas con la logistica requerida para realizar el seguimiento y control necesario que garanticen la culminación de obra, en los plazos y condiciones contractuales establecidas.</t>
  </si>
  <si>
    <t xml:space="preserve">Atraso en la ejecución  de obra.
Falta de seguimiento y control de obra que componen el proceso. </t>
  </si>
  <si>
    <t>Seguimiento contínuo a las obligaciones establecidas en el contrato de obra.
Garantizar el cumplimiento de las dedicaciones de los profesionales solicitados en el marco del proceso de selección.
Seguir y dar cumplimiento a los cronogramas de obra presentados, además del diligenciamiento de  la bitácora del proyecto, con el fin de certificar la asistencia de los profesionales y el personal de obra incorporado</t>
  </si>
  <si>
    <t>Vinculación de personal con condiciones inferiores a las solicitadas por la Entidad para la ejecución de las obras.</t>
  </si>
  <si>
    <t>Ejecución de actividades con deficiencia en los estandares de calidad de los procedimientos solicitados.</t>
  </si>
  <si>
    <t>Efectuar requerimiento al contratista para subsanar la contratacion del personal , de no ser asi reportar a la aseguradora y hacer efectiva la garantia</t>
  </si>
  <si>
    <t>Desde la Planeación de la oferta</t>
  </si>
  <si>
    <t>Hasta la terminación del contrato</t>
  </si>
  <si>
    <t>Atraso en las actividades ejecutadas y en la entrega de obras.</t>
  </si>
  <si>
    <t>Hasta la liquidación del contrato</t>
  </si>
  <si>
    <t>Ejercer control al presupuesto y cronograma de cada proyecto para mantener el cierre financiero del proyecto y los plazos inicialmente pactados.</t>
  </si>
  <si>
    <t>Desde la estructuración de los documentos del proceso</t>
  </si>
  <si>
    <t>Verificación de las condiciones establecidas por el ICBF en el proceso de selección.
Seguimiento al cronograma de ejecucion de la obra y control de presupuesto para mantener el cierre financiero de cada proyecto</t>
  </si>
  <si>
    <t>Demandas e inconveniestes contractuales con el contratista</t>
  </si>
  <si>
    <t xml:space="preserve">Daño a terceros ocasionados por el personal del contratista de obra, operación de equipos, movilización de maquinaria, transporte de insumos y materiales durante la ejecución de actividades de obra. </t>
  </si>
  <si>
    <t>Elaborar las actas de vecindad necesarias para verificar el estado de las infraestructuras aferentes a cada uno de las Infraestructuras a intervenir. Esta actividad deberá realizarse con anterioridad al inicio de la Fase de Obra del Contrato. Mantener vigentes polizas de responsabilidad, cumplir con normas y protocolos de seguridad en obra, normas de transito y planes de manejo de tráfico si aplican.</t>
  </si>
  <si>
    <t>Dessde el inicio de las actividades de obra.</t>
  </si>
  <si>
    <t>Verificación y seguimiento del cumplimiento de las medidas de seguridad y normas adoptadas por el contratista de obra, para la ejecución de estas actividades.
Verificación de la elaboración de las actas de vecindad.</t>
  </si>
  <si>
    <t>Identificación de mayores y menores cantidades de obra, y de ítems no previstos.</t>
  </si>
  <si>
    <t>Prorrogas  no contempladas inicialmente</t>
  </si>
  <si>
    <t>Variaciones presupuestales que pueden requerir de prórrogas o adiciones.</t>
  </si>
  <si>
    <t>Inconvenientes presentados con los funcionarios o usuarios de las infraestructuras para la realizaciòn de actividades.</t>
  </si>
  <si>
    <t>Retrasos en la programaciòn de actividades.</t>
  </si>
  <si>
    <t>Previo al inicio de la Fase de Obra.</t>
  </si>
  <si>
    <t>Hasta la finalización del contrato.</t>
  </si>
  <si>
    <t>Realizar la socializaciòn correspondiente con el coordinador del Centro Zonal, operadores de la infraestructura y comunidad,  con el fin de mantenerlos informados de los alcances de las obras, tiempos de ejecución y posibles incomodidades que pueda generar. Dependiendo del plazo de cada obra hacer reunión informativa de avance mensual.</t>
  </si>
  <si>
    <t>Mantener informada a la comunidad, empleados y usuarios de la sede acerca del proyecto.</t>
  </si>
  <si>
    <t>Ocurrencia de eventos o situaciones por causas de la naturaleza que afecten la ejecución contractual de obras de mantenimiento programado o las de mantenimiento de emergencias.</t>
  </si>
  <si>
    <t>- Suspensión o terminación anticipada del contrato.
- Retrasos en la ejecución del objeto contractual.
- Reserva presupuestal.
- Bloqueo de las vías.
- Imposibilidad de acceder a información indispensable.
- Imposibilidad de acceso.
- Desabastecimiento.
- Daños al contratista, al ICBF y a terceros.
- Alteración a la seguridad e integridad del personal del ICBF y contratista, de los beneficiarios o custodiados del ICBF y de terceros.</t>
  </si>
  <si>
    <t xml:space="preserve">1. Incluir una póliza para eventos ocasionados por daños de la naturaleza.
2. Incluir en los documentos técnicos los escenarios en los que el ICBF puede modificar, suspender o dar por terminado el contrato de manera unilateral.
3. Establecer rutas y cronogramas alternos.
4. Adquirir insumos y materiales con bajo un plan de compras adecuado a las condiciones de cada frente de obras.
5. Subir la información indispensable en carpetas digitales institucionales de uso compartido y de carácter confindencial que puedan ser consultadas de manera externa.
6. Capacitar en protocolos y planes de acción en caso de emergencia por eventos de la naturaleza.
7. Realizar simulacros.
</t>
  </si>
  <si>
    <t>Elaboración de los documentos técnicos.</t>
  </si>
  <si>
    <t>Finalización del contrato</t>
  </si>
  <si>
    <t>1. Verificar el pago de la póliza.
2. Verificar la inclusión de escenarios en los documentos técnicos.
3. Establecer planes de contingencia de suministro de materiales, insumos y personal junto con rutas alternas.
4. Incluir en los documentos técnicos la obligación de adelantar plan de compras.
5. Verificar periodicamente que la información se encuentre disponible en las carpetas digitales autorizadas.
6. Verificar por medio de actas de reunión o listados de asistencia de la capacitación en temas de orden público.
7. Verificar por medio de informes los resultados del simulacro.</t>
  </si>
  <si>
    <t>Imposibilidad de acceso del personal del contratista por causas ajenas a su voluntad (diferentes a orden público, o desastres naturales) a obras de mantenimiento programado o las de mantenimiento de emergencias.</t>
  </si>
  <si>
    <t>- Suspensión temporal del contrato.
- Retrasos en la ejecución del contrato.</t>
  </si>
  <si>
    <t xml:space="preserve">1. Exigir al contratista planes de contingencia y mitigacion debidamentes claros y especificos ante eventualidades de este tipo. </t>
  </si>
  <si>
    <t>Perfeccionamiento.</t>
  </si>
  <si>
    <t>Vencimiento del plazo o acta de liquidación.</t>
  </si>
  <si>
    <t xml:space="preserve">1. Seguimiento por parte del Supervisor del Contrato a los planes de contingencia del contratista establecidos ante las eventualidades de este tipo.
2. Solicitar al contratista la realización de simulacros con el fin de evaluar el funcionamiento de los planes de contingencia y mitigación. </t>
  </si>
  <si>
    <t>El contratista no se presenta a suscribir la liquidación del contrato o no se llega a un acuerdo para la suscripción del acta de liquidación.</t>
  </si>
  <si>
    <t>Finalizar la vigencia legal para la liquidación del contrato sin acuerdo.
Acciones legales.</t>
  </si>
  <si>
    <t>Al inicio de la ejecución.</t>
  </si>
  <si>
    <t>Liquidación del contrato.</t>
  </si>
  <si>
    <t>Verificación de las condiciones de idoneidad y experiencia del personal por parte de la supervisión delegada por el ICBF o interventoría, así como verificación del cumplimiento de los pagos al sistema de seguridad social y parafiscales, ARL"</t>
  </si>
  <si>
    <t>Verificación de los informes de supervisión delegada por el ICBF o interventoría.
Seguimiento a los cronogramas de ejecución de actividades establecidos para la ejecuccion</t>
  </si>
  <si>
    <t>Verificación de los informes de supervisión delegada por el ICBF o interventoría, visitas a los proyectos.</t>
  </si>
  <si>
    <t>Fallas  de la supervisión delegada por el ICBF o interventoría en el seguimiento a la ejecución de las actividades por parte del contratista de obra.</t>
  </si>
  <si>
    <t>Hacer llamado de atención al contratista por parte de la supervisión delegada del ICBF del contrato o interventoría, en caso de no recibir respuesta efectiva hacer las pólizas de garantía efectivas.</t>
  </si>
  <si>
    <t>Se deberá realizar a seguimiento de cronograma y cumplimiento de actividades del contratista por parte de la supervisión delegada del ICBF o interventoría.</t>
  </si>
  <si>
    <t xml:space="preserve">Necesidad de incluir activiades de obra adicionales a las priorizadas por la Entidad, con el objeto de dar cumplimiento al objeto del contrato, generando un aumento en el plazo de ejecución de las obras, concluyendo en la necesidad de contar con el contratista y supervisión delegada por el ICBF o interventoría por un plazo mayor al inicialmente presupuestado. </t>
  </si>
  <si>
    <t>1. Hacer hallazgos tempranos de posibles desacuerdos entre el contratista y el ICBF por medio de los informes de supervisión o interventoría.
2. Intentar llegar a una conciliación temprana entre el supervisor del contrato o interventor y el contratista y tomar acciones correctivas o de mejora cuando aplique.
3. Liquidar el contrato de manera unilateral por parte del ICBF.</t>
  </si>
  <si>
    <t>1. Incluir dentro del informe de supervisión o interventoría un apartado que incluya información relevante sobre posibles desacuerdos entre el ICBF y el contratista.
2. Generar espacios de diálogo periódicos entre el supervisor del contrato o interventor y el contratista con el fin de llegar a acuerdos.
3. Realizar la liquidación de forma unilateral.</t>
  </si>
  <si>
    <t>OBJETO: REALIZAR MANTENIMIENTOS, ADECUACIONES Y REPARACIONES LOCATIVAS DE CARÁCTER ESPECIALIZADO Y/Ó BASICOS EN EL ICBF REGIONAL CHOCÓ Y SUS CENTROS ZONALES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</si>
</sst>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theme="1"/>
      <name val="Calibri"/>
      <family val="2"/>
      <scheme val="minor"/>
    </font>
    <font>
      <sz val="8"/>
      <color theme="1"/>
      <name val="Arial"/>
      <family val="2"/>
    </font>
    <font>
      <sz val="8"/>
      <name val="Arial"/>
      <family val="2"/>
    </font>
    <font>
      <sz val="10"/>
      <color theme="1"/>
      <name val="Arial"/>
      <family val="2"/>
    </font>
    <font>
      <b/>
      <sz val="8"/>
      <color rgb="FFFF0000"/>
      <name val="Arial"/>
      <family val="2"/>
    </font>
    <font>
      <b/>
      <sz val="8"/>
      <name val="Arial"/>
      <family val="2"/>
    </font>
    <font>
      <b/>
      <sz val="10"/>
      <color theme="1"/>
      <name val="Arial"/>
      <family val="2"/>
    </font>
    <font>
      <b/>
      <sz val="9"/>
      <name val="Arial"/>
      <family val="2"/>
    </font>
    <font>
      <sz val="11"/>
      <color theme="1"/>
      <name val="Arial"/>
      <family val="2"/>
    </font>
    <font>
      <sz val="9"/>
      <color theme="1"/>
      <name val="Arial"/>
      <family val="2"/>
    </font>
    <font>
      <b/>
      <sz val="9"/>
      <color theme="1"/>
      <name val="Arial"/>
      <family val="2"/>
    </font>
    <font>
      <sz val="9"/>
      <color rgb="FFFF0000"/>
      <name val="Arial"/>
      <family val="2"/>
    </font>
    <font>
      <b/>
      <sz val="11"/>
      <color theme="1"/>
      <name val="Arial"/>
      <family val="2"/>
    </font>
    <font>
      <b/>
      <sz val="12"/>
      <color theme="1"/>
      <name val="Arial"/>
      <family val="2"/>
    </font>
    <font>
      <b/>
      <sz val="14"/>
      <color theme="1"/>
      <name val="Arial"/>
      <family val="2"/>
    </font>
    <font>
      <sz val="10"/>
      <color theme="1"/>
      <name val="Calibri"/>
      <family val="2"/>
      <scheme val="minor"/>
    </font>
    <font>
      <sz val="11"/>
      <color rgb="FFFF0000"/>
      <name val="Arial"/>
      <family val="2"/>
    </font>
  </fonts>
  <fills count="13">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rgb="FFFF0000"/>
        <bgColor indexed="64"/>
      </patternFill>
    </fill>
    <fill>
      <patternFill patternType="solid">
        <fgColor theme="4" tint="0.39997558519241921"/>
        <bgColor indexed="64"/>
      </patternFill>
    </fill>
    <fill>
      <patternFill patternType="solid">
        <fgColor theme="5" tint="-0.249977111117893"/>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theme="9"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26">
    <xf numFmtId="0" fontId="0" fillId="0" borderId="0" xfId="0"/>
    <xf numFmtId="0" fontId="1" fillId="0" borderId="0" xfId="0" applyFont="1"/>
    <xf numFmtId="0" fontId="1" fillId="0" borderId="0" xfId="0" applyFont="1" applyAlignment="1">
      <alignment wrapText="1"/>
    </xf>
    <xf numFmtId="0" fontId="2" fillId="0" borderId="0" xfId="0" applyFont="1"/>
    <xf numFmtId="0" fontId="5" fillId="8" borderId="1" xfId="0" applyFont="1" applyFill="1" applyBorder="1" applyAlignment="1" applyProtection="1">
      <alignment horizontal="center" vertical="center" textRotation="90" wrapText="1"/>
      <protection locked="0"/>
    </xf>
    <xf numFmtId="0" fontId="5" fillId="8" borderId="2" xfId="0" applyFont="1" applyFill="1" applyBorder="1" applyAlignment="1" applyProtection="1">
      <alignment horizontal="center" vertical="center" textRotation="90" wrapText="1"/>
      <protection locked="0"/>
    </xf>
    <xf numFmtId="0" fontId="6" fillId="0" borderId="2" xfId="0" applyFont="1" applyBorder="1" applyAlignment="1">
      <alignment horizontal="center" vertical="center"/>
    </xf>
    <xf numFmtId="0" fontId="1" fillId="0" borderId="0" xfId="0" applyFont="1" applyAlignment="1">
      <alignment horizontal="left" vertical="center" wrapText="1"/>
    </xf>
    <xf numFmtId="0" fontId="7" fillId="2" borderId="1" xfId="0" applyFont="1" applyFill="1" applyBorder="1" applyAlignment="1">
      <alignment horizontal="center" vertical="center" textRotation="90" wrapText="1"/>
    </xf>
    <xf numFmtId="0" fontId="5" fillId="11" borderId="1" xfId="0" applyFont="1" applyFill="1" applyBorder="1" applyAlignment="1" applyProtection="1">
      <alignment horizontal="center" vertical="center" textRotation="90" wrapText="1"/>
      <protection locked="0"/>
    </xf>
    <xf numFmtId="0" fontId="8" fillId="0" borderId="0" xfId="0" applyFont="1"/>
    <xf numFmtId="0" fontId="7" fillId="2" borderId="1" xfId="0" applyFont="1" applyFill="1" applyBorder="1" applyAlignment="1">
      <alignment horizontal="center" vertical="center" wrapText="1"/>
    </xf>
    <xf numFmtId="0" fontId="9" fillId="0" borderId="0" xfId="0" applyFont="1"/>
    <xf numFmtId="0" fontId="9" fillId="0" borderId="1" xfId="0" applyFont="1" applyBorder="1" applyAlignment="1" applyProtection="1">
      <alignment horizontal="center" vertical="center" textRotation="90" wrapText="1"/>
      <protection locked="0"/>
    </xf>
    <xf numFmtId="0" fontId="9" fillId="0" borderId="1" xfId="0" applyFont="1" applyBorder="1" applyAlignment="1" applyProtection="1">
      <alignment horizontal="justify" vertical="center" wrapText="1"/>
      <protection locked="0"/>
    </xf>
    <xf numFmtId="0" fontId="9" fillId="0" borderId="1" xfId="0" applyFont="1" applyBorder="1" applyAlignment="1" applyProtection="1">
      <alignment horizontal="center" vertical="center" wrapText="1"/>
      <protection locked="0"/>
    </xf>
    <xf numFmtId="0" fontId="7" fillId="2" borderId="2" xfId="0" applyFont="1" applyFill="1" applyBorder="1" applyAlignment="1">
      <alignment horizontal="center" vertical="center" wrapText="1"/>
    </xf>
    <xf numFmtId="14" fontId="9" fillId="0" borderId="1" xfId="0" applyNumberFormat="1" applyFont="1" applyBorder="1" applyAlignment="1" applyProtection="1">
      <alignment horizontal="left" vertical="center" wrapText="1"/>
      <protection locked="0"/>
    </xf>
    <xf numFmtId="0" fontId="9" fillId="0" borderId="2" xfId="0" applyFont="1" applyBorder="1" applyAlignment="1" applyProtection="1">
      <alignment horizontal="left" vertical="center" wrapText="1"/>
      <protection locked="0"/>
    </xf>
    <xf numFmtId="0" fontId="9" fillId="0" borderId="1" xfId="0" applyFont="1" applyBorder="1" applyAlignment="1" applyProtection="1">
      <alignment horizontal="left" vertical="center" wrapText="1"/>
      <protection locked="0"/>
    </xf>
    <xf numFmtId="0" fontId="4" fillId="0" borderId="1" xfId="0" applyFont="1" applyBorder="1" applyAlignment="1" applyProtection="1">
      <alignment horizontal="center" vertical="center" textRotation="90" wrapText="1"/>
      <protection locked="0"/>
    </xf>
    <xf numFmtId="0" fontId="10" fillId="0" borderId="0" xfId="0" applyFont="1" applyAlignment="1">
      <alignment horizontal="center" vertical="center" wrapText="1"/>
    </xf>
    <xf numFmtId="0" fontId="0" fillId="3" borderId="0" xfId="0" applyFill="1"/>
    <xf numFmtId="0" fontId="6" fillId="2" borderId="1" xfId="0" applyFont="1" applyFill="1" applyBorder="1" applyAlignment="1">
      <alignment horizontal="center" vertical="center" wrapText="1"/>
    </xf>
    <xf numFmtId="0" fontId="11" fillId="3" borderId="9" xfId="0" applyFont="1" applyFill="1" applyBorder="1" applyAlignment="1">
      <alignment horizontal="left" vertical="center"/>
    </xf>
    <xf numFmtId="0" fontId="0" fillId="3" borderId="0" xfId="0" applyFill="1" applyAlignment="1">
      <alignment vertical="center"/>
    </xf>
    <xf numFmtId="0" fontId="1" fillId="0" borderId="0" xfId="0" applyFont="1" applyAlignment="1">
      <alignment vertical="center"/>
    </xf>
    <xf numFmtId="0" fontId="10" fillId="5" borderId="1" xfId="0" applyFont="1" applyFill="1" applyBorder="1" applyAlignment="1">
      <alignment horizontal="center" vertical="center" wrapText="1"/>
    </xf>
    <xf numFmtId="0" fontId="10" fillId="0" borderId="0" xfId="0" applyFont="1" applyAlignment="1">
      <alignment horizontal="center" vertical="center"/>
    </xf>
    <xf numFmtId="0" fontId="9" fillId="0" borderId="0" xfId="0" applyFont="1" applyAlignment="1">
      <alignment vertical="center"/>
    </xf>
    <xf numFmtId="0" fontId="9" fillId="0" borderId="1" xfId="0" applyFont="1" applyBorder="1" applyAlignment="1">
      <alignment horizontal="left" vertical="center" wrapText="1"/>
    </xf>
    <xf numFmtId="0" fontId="9" fillId="0" borderId="0" xfId="0" applyFont="1" applyAlignment="1">
      <alignment horizontal="left" vertical="center"/>
    </xf>
    <xf numFmtId="0" fontId="9" fillId="0" borderId="1" xfId="0" applyFont="1" applyBorder="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left" vertical="top" wrapText="1"/>
    </xf>
    <xf numFmtId="0" fontId="9" fillId="0" borderId="1" xfId="0" applyFont="1" applyBorder="1" applyAlignment="1">
      <alignment vertical="center" wrapText="1"/>
    </xf>
    <xf numFmtId="0" fontId="9" fillId="0" borderId="1" xfId="0" applyFont="1" applyBorder="1" applyAlignment="1">
      <alignment horizontal="justify" vertical="center"/>
    </xf>
    <xf numFmtId="0" fontId="9" fillId="0" borderId="1" xfId="0" applyFont="1" applyBorder="1" applyAlignment="1">
      <alignment horizontal="center" vertical="center"/>
    </xf>
    <xf numFmtId="0" fontId="9" fillId="5" borderId="1" xfId="0" applyFont="1" applyFill="1" applyBorder="1" applyAlignment="1">
      <alignment horizontal="center" vertical="center"/>
    </xf>
    <xf numFmtId="0" fontId="9" fillId="0" borderId="0" xfId="0" applyFont="1" applyAlignment="1">
      <alignment horizontal="center" vertical="center"/>
    </xf>
    <xf numFmtId="0" fontId="9" fillId="5" borderId="1" xfId="0" applyFont="1" applyFill="1" applyBorder="1" applyAlignment="1">
      <alignment horizontal="center" vertical="center" wrapText="1"/>
    </xf>
    <xf numFmtId="0" fontId="9" fillId="0" borderId="0" xfId="0" applyFont="1" applyAlignment="1">
      <alignment horizontal="justify" vertical="center"/>
    </xf>
    <xf numFmtId="0" fontId="9" fillId="7" borderId="1" xfId="0" applyFont="1" applyFill="1" applyBorder="1" applyAlignment="1">
      <alignment horizontal="center" vertical="center"/>
    </xf>
    <xf numFmtId="0" fontId="9" fillId="9" borderId="1" xfId="0" applyFont="1" applyFill="1" applyBorder="1" applyAlignment="1">
      <alignment horizontal="center" vertical="center"/>
    </xf>
    <xf numFmtId="0" fontId="9" fillId="4" borderId="1" xfId="0" applyFont="1" applyFill="1" applyBorder="1" applyAlignment="1">
      <alignment horizontal="center" vertical="center"/>
    </xf>
    <xf numFmtId="0" fontId="9" fillId="6" borderId="1" xfId="0" applyFont="1" applyFill="1" applyBorder="1" applyAlignment="1">
      <alignment horizontal="center" vertical="center"/>
    </xf>
    <xf numFmtId="0" fontId="9" fillId="0" borderId="0" xfId="0" applyFont="1" applyAlignment="1">
      <alignment vertical="center" wrapText="1"/>
    </xf>
    <xf numFmtId="0" fontId="5" fillId="12" borderId="1" xfId="0" applyFont="1" applyFill="1" applyBorder="1" applyAlignment="1" applyProtection="1">
      <alignment horizontal="center" vertical="center" textRotation="90" wrapText="1"/>
      <protection locked="0"/>
    </xf>
    <xf numFmtId="0" fontId="0" fillId="3" borderId="0" xfId="0" applyFill="1" applyAlignment="1">
      <alignment vertical="center" wrapText="1"/>
    </xf>
    <xf numFmtId="0" fontId="0" fillId="0" borderId="0" xfId="0" applyAlignment="1">
      <alignment vertical="center" wrapText="1"/>
    </xf>
    <xf numFmtId="0" fontId="3" fillId="0" borderId="1" xfId="0" applyFont="1" applyBorder="1" applyAlignment="1">
      <alignment horizontal="center" vertical="center" wrapText="1"/>
    </xf>
    <xf numFmtId="0" fontId="15" fillId="3" borderId="0" xfId="0" applyFont="1" applyFill="1" applyAlignment="1">
      <alignment vertical="center"/>
    </xf>
    <xf numFmtId="0" fontId="15" fillId="0" borderId="0" xfId="0" applyFont="1" applyAlignment="1">
      <alignment vertical="center"/>
    </xf>
    <xf numFmtId="0" fontId="9" fillId="5" borderId="1" xfId="0" applyFont="1" applyFill="1" applyBorder="1" applyAlignment="1">
      <alignment horizontal="left" vertical="center" wrapText="1"/>
    </xf>
    <xf numFmtId="0" fontId="6" fillId="0" borderId="1" xfId="0" applyFont="1" applyBorder="1" applyAlignment="1" applyProtection="1">
      <alignment horizontal="center" vertical="center"/>
      <protection locked="0"/>
    </xf>
    <xf numFmtId="14" fontId="6" fillId="0" borderId="1" xfId="0" applyNumberFormat="1" applyFont="1" applyBorder="1" applyAlignment="1" applyProtection="1">
      <alignment horizontal="center" vertical="center"/>
      <protection locked="0"/>
    </xf>
    <xf numFmtId="0" fontId="8" fillId="0" borderId="0" xfId="0" applyFont="1" applyProtection="1">
      <protection locked="0"/>
    </xf>
    <xf numFmtId="0" fontId="9" fillId="0" borderId="0" xfId="0" applyFont="1" applyProtection="1">
      <protection locked="0"/>
    </xf>
    <xf numFmtId="0" fontId="9" fillId="0" borderId="1" xfId="0" applyFont="1" applyBorder="1" applyAlignment="1">
      <alignment horizontal="center" vertical="center" textRotation="90" wrapText="1"/>
    </xf>
    <xf numFmtId="0" fontId="3" fillId="3" borderId="0" xfId="0" applyFont="1" applyFill="1" applyAlignment="1">
      <alignment horizontal="center" vertical="center" wrapText="1"/>
    </xf>
    <xf numFmtId="0" fontId="3" fillId="3" borderId="0" xfId="0" applyFont="1" applyFill="1" applyAlignment="1">
      <alignment horizontal="left" vertical="center" wrapText="1"/>
    </xf>
    <xf numFmtId="0" fontId="3" fillId="3" borderId="0" xfId="0" applyFont="1" applyFill="1" applyAlignment="1">
      <alignment vertical="center" wrapText="1"/>
    </xf>
    <xf numFmtId="14" fontId="1" fillId="0" borderId="0" xfId="0" applyNumberFormat="1" applyFont="1"/>
    <xf numFmtId="0" fontId="3" fillId="3" borderId="0" xfId="0" applyFont="1" applyFill="1" applyAlignment="1">
      <alignment horizontal="left" vertical="center"/>
    </xf>
    <xf numFmtId="0" fontId="1" fillId="0" borderId="12" xfId="0" applyFont="1" applyBorder="1"/>
    <xf numFmtId="0" fontId="7" fillId="0" borderId="1" xfId="0" applyFont="1" applyBorder="1" applyAlignment="1">
      <alignment horizontal="center" vertical="center" wrapText="1"/>
    </xf>
    <xf numFmtId="14" fontId="7" fillId="0" borderId="1" xfId="0" applyNumberFormat="1"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3" fillId="0" borderId="1" xfId="0" applyFont="1" applyBorder="1" applyAlignment="1">
      <alignment vertical="center" wrapText="1"/>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11" fillId="3" borderId="0" xfId="0" applyFont="1" applyFill="1" applyAlignment="1">
      <alignment horizontal="left" vertical="center"/>
    </xf>
    <xf numFmtId="0" fontId="6"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3" fillId="0" borderId="1" xfId="0" applyFont="1" applyBorder="1" applyAlignment="1">
      <alignment horizontal="left"/>
    </xf>
    <xf numFmtId="0" fontId="6" fillId="0" borderId="1" xfId="0" applyFont="1" applyBorder="1" applyAlignment="1">
      <alignment horizontal="center" vertical="center" wrapText="1"/>
    </xf>
    <xf numFmtId="0" fontId="10" fillId="11" borderId="5" xfId="0" applyFont="1" applyFill="1" applyBorder="1" applyAlignment="1">
      <alignment horizontal="center" vertical="center" wrapText="1"/>
    </xf>
    <xf numFmtId="0" fontId="10" fillId="11" borderId="6"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10" fillId="10" borderId="6" xfId="0" applyFont="1" applyFill="1" applyBorder="1" applyAlignment="1">
      <alignment horizontal="center" vertical="center" wrapText="1"/>
    </xf>
    <xf numFmtId="0" fontId="10" fillId="0" borderId="1" xfId="0" applyFont="1" applyBorder="1" applyAlignment="1">
      <alignment horizontal="center" vertical="center"/>
    </xf>
    <xf numFmtId="0" fontId="10" fillId="11" borderId="1" xfId="0" applyFont="1" applyFill="1" applyBorder="1" applyAlignment="1">
      <alignment horizontal="center" vertical="center"/>
    </xf>
    <xf numFmtId="0" fontId="10" fillId="5" borderId="1" xfId="0" applyFont="1" applyFill="1" applyBorder="1" applyAlignment="1">
      <alignment horizontal="center" vertical="center"/>
    </xf>
    <xf numFmtId="0" fontId="10" fillId="10" borderId="1" xfId="0" applyFont="1" applyFill="1" applyBorder="1" applyAlignment="1">
      <alignment horizontal="center" vertical="center" wrapText="1"/>
    </xf>
    <xf numFmtId="0" fontId="9" fillId="0" borderId="1" xfId="0" applyFont="1" applyBorder="1" applyAlignment="1">
      <alignment horizontal="left" vertical="center" wrapText="1"/>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10" borderId="8" xfId="0" applyFont="1" applyFill="1" applyBorder="1" applyAlignment="1">
      <alignment horizontal="center" vertical="center" wrapText="1"/>
    </xf>
    <xf numFmtId="0" fontId="10" fillId="10" borderId="10" xfId="0" applyFont="1" applyFill="1" applyBorder="1" applyAlignment="1">
      <alignment horizontal="center" vertical="center" wrapText="1"/>
    </xf>
    <xf numFmtId="0" fontId="10" fillId="10" borderId="11"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6" fillId="0" borderId="0" xfId="0" applyFont="1" applyAlignment="1">
      <alignment horizontal="left" vertical="center"/>
    </xf>
    <xf numFmtId="0" fontId="3" fillId="0" borderId="1" xfId="0" applyFont="1" applyBorder="1" applyAlignment="1">
      <alignment horizontal="center"/>
    </xf>
    <xf numFmtId="0" fontId="13" fillId="5" borderId="5" xfId="0" applyFont="1" applyFill="1" applyBorder="1" applyAlignment="1">
      <alignment horizontal="center" vertical="center" textRotation="90"/>
    </xf>
    <xf numFmtId="0" fontId="13" fillId="5" borderId="7" xfId="0" applyFont="1" applyFill="1" applyBorder="1" applyAlignment="1">
      <alignment horizontal="center" vertical="center" textRotation="90"/>
    </xf>
    <xf numFmtId="0" fontId="13" fillId="5" borderId="6" xfId="0" applyFont="1" applyFill="1" applyBorder="1" applyAlignment="1">
      <alignment horizontal="center" vertical="center" textRotation="90"/>
    </xf>
    <xf numFmtId="0" fontId="12" fillId="2" borderId="1" xfId="0" applyFont="1" applyFill="1" applyBorder="1" applyAlignment="1">
      <alignment horizontal="center" vertical="center"/>
    </xf>
    <xf numFmtId="0" fontId="10" fillId="5"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0" fillId="11" borderId="1" xfId="0" applyFont="1" applyFill="1" applyBorder="1" applyAlignment="1">
      <alignment horizontal="center" vertical="center" wrapText="1"/>
    </xf>
    <xf numFmtId="0" fontId="9" fillId="0" borderId="1" xfId="0" applyFont="1" applyBorder="1" applyAlignment="1">
      <alignment horizontal="left" vertical="center"/>
    </xf>
    <xf numFmtId="0" fontId="7" fillId="2" borderId="1" xfId="0" applyFont="1" applyFill="1" applyBorder="1" applyAlignment="1">
      <alignment horizontal="center" vertical="center" textRotation="90" wrapText="1"/>
    </xf>
    <xf numFmtId="0" fontId="6" fillId="0" borderId="8" xfId="0" applyFont="1" applyBorder="1" applyAlignment="1">
      <alignment horizontal="left" vertical="center" wrapText="1"/>
    </xf>
    <xf numFmtId="0" fontId="6" fillId="0" borderId="9"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13" xfId="0" applyFont="1" applyBorder="1" applyAlignment="1">
      <alignment horizontal="left" vertical="center" wrapText="1"/>
    </xf>
    <xf numFmtId="0" fontId="6" fillId="0" borderId="8" xfId="0" applyFont="1" applyBorder="1" applyAlignment="1" applyProtection="1">
      <alignment horizontal="left" vertical="top"/>
      <protection locked="0"/>
    </xf>
    <xf numFmtId="0" fontId="6" fillId="0" borderId="9" xfId="0" applyFont="1" applyBorder="1" applyAlignment="1" applyProtection="1">
      <alignment horizontal="left" vertical="top"/>
      <protection locked="0"/>
    </xf>
    <xf numFmtId="0" fontId="6" fillId="0" borderId="10" xfId="0" applyFont="1" applyBorder="1" applyAlignment="1" applyProtection="1">
      <alignment horizontal="left" vertical="top"/>
      <protection locked="0"/>
    </xf>
    <xf numFmtId="0" fontId="6" fillId="0" borderId="11" xfId="0" applyFont="1" applyBorder="1" applyAlignment="1" applyProtection="1">
      <alignment horizontal="left" vertical="top"/>
      <protection locked="0"/>
    </xf>
    <xf numFmtId="0" fontId="6" fillId="0" borderId="12" xfId="0" applyFont="1" applyBorder="1" applyAlignment="1" applyProtection="1">
      <alignment horizontal="left" vertical="top"/>
      <protection locked="0"/>
    </xf>
    <xf numFmtId="0" fontId="6" fillId="0" borderId="13" xfId="0" applyFont="1" applyBorder="1" applyAlignment="1" applyProtection="1">
      <alignment horizontal="left" vertical="top"/>
      <protection locked="0"/>
    </xf>
    <xf numFmtId="0" fontId="1" fillId="3" borderId="4" xfId="0" applyFont="1" applyFill="1" applyBorder="1" applyAlignment="1">
      <alignment horizontal="left" wrapText="1"/>
    </xf>
    <xf numFmtId="0" fontId="1" fillId="3" borderId="1" xfId="0" applyFont="1" applyFill="1" applyBorder="1" applyAlignment="1">
      <alignment horizontal="left" wrapText="1"/>
    </xf>
    <xf numFmtId="0" fontId="1" fillId="3" borderId="2" xfId="0" applyFont="1" applyFill="1" applyBorder="1" applyAlignment="1">
      <alignment horizontal="left" wrapText="1"/>
    </xf>
    <xf numFmtId="0" fontId="7" fillId="2" borderId="1"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5" xfId="0" applyFont="1" applyFill="1" applyBorder="1" applyAlignment="1">
      <alignment horizontal="center" vertical="center" textRotation="90" wrapText="1"/>
    </xf>
    <xf numFmtId="0" fontId="7" fillId="2" borderId="6" xfId="0" applyFont="1" applyFill="1" applyBorder="1" applyAlignment="1">
      <alignment horizontal="center" vertical="center" textRotation="90" wrapText="1"/>
    </xf>
  </cellXfs>
  <cellStyles count="1">
    <cellStyle name="Normal" xfId="0" builtinId="0"/>
  </cellStyles>
  <dxfs count="28">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2</xdr:col>
      <xdr:colOff>41192</xdr:colOff>
      <xdr:row>1</xdr:row>
      <xdr:rowOff>116135</xdr:rowOff>
    </xdr:from>
    <xdr:ext cx="543127" cy="569003"/>
    <xdr:pic>
      <xdr:nvPicPr>
        <xdr:cNvPr id="2" name="45 Imagen" descr="LOGO-ICBF">
          <a:extLst>
            <a:ext uri="{FF2B5EF4-FFF2-40B4-BE49-F238E27FC236}">
              <a16:creationId xmlns:a16="http://schemas.microsoft.com/office/drawing/2014/main" id="{21B1F604-0C56-4B8C-9FA4-0A2CDFA7FD94}"/>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88880" y="306635"/>
          <a:ext cx="543127" cy="569003"/>
        </a:xfrm>
        <a:prstGeom prst="rect">
          <a:avLst/>
        </a:prstGeom>
        <a:noFill/>
        <a:ln w="9525">
          <a:noFill/>
          <a:miter lim="800000"/>
          <a:headEnd/>
          <a:tailEnd/>
        </a:ln>
      </xdr:spPr>
    </xdr:pic>
    <xdr:clientData/>
  </xdr:oneCellAnchor>
  <xdr:oneCellAnchor>
    <xdr:from>
      <xdr:col>5</xdr:col>
      <xdr:colOff>96343</xdr:colOff>
      <xdr:row>38</xdr:row>
      <xdr:rowOff>119062</xdr:rowOff>
    </xdr:from>
    <xdr:ext cx="4491038" cy="436530"/>
    <xdr:sp macro="" textlink="">
      <xdr:nvSpPr>
        <xdr:cNvPr id="3" name="CuadroTexto 2">
          <a:extLst>
            <a:ext uri="{FF2B5EF4-FFF2-40B4-BE49-F238E27FC236}">
              <a16:creationId xmlns:a16="http://schemas.microsoft.com/office/drawing/2014/main" id="{7228C38A-00C4-4B2B-A073-424143FC881A}"/>
            </a:ext>
          </a:extLst>
        </xdr:cNvPr>
        <xdr:cNvSpPr txBox="1"/>
      </xdr:nvSpPr>
      <xdr:spPr>
        <a:xfrm>
          <a:off x="3215781" y="12108656"/>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382038</xdr:colOff>
      <xdr:row>1</xdr:row>
      <xdr:rowOff>145551</xdr:rowOff>
    </xdr:from>
    <xdr:ext cx="543127" cy="569003"/>
    <xdr:pic>
      <xdr:nvPicPr>
        <xdr:cNvPr id="2" name="45 Imagen" descr="LOGO-ICBF">
          <a:extLst>
            <a:ext uri="{FF2B5EF4-FFF2-40B4-BE49-F238E27FC236}">
              <a16:creationId xmlns:a16="http://schemas.microsoft.com/office/drawing/2014/main" id="{2981FE15-6272-435A-AD2F-6EDA3B36DCAE}"/>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01567" y="339786"/>
          <a:ext cx="543127" cy="569003"/>
        </a:xfrm>
        <a:prstGeom prst="rect">
          <a:avLst/>
        </a:prstGeom>
        <a:noFill/>
        <a:ln w="9525">
          <a:noFill/>
          <a:miter lim="800000"/>
          <a:headEnd/>
          <a:tailEnd/>
        </a:ln>
      </xdr:spPr>
    </xdr:pic>
    <xdr:clientData/>
  </xdr:oneCellAnchor>
  <xdr:oneCellAnchor>
    <xdr:from>
      <xdr:col>8</xdr:col>
      <xdr:colOff>810235</xdr:colOff>
      <xdr:row>55</xdr:row>
      <xdr:rowOff>203935</xdr:rowOff>
    </xdr:from>
    <xdr:ext cx="4491038" cy="436530"/>
    <xdr:sp macro="" textlink="">
      <xdr:nvSpPr>
        <xdr:cNvPr id="3" name="CuadroTexto 2">
          <a:extLst>
            <a:ext uri="{FF2B5EF4-FFF2-40B4-BE49-F238E27FC236}">
              <a16:creationId xmlns:a16="http://schemas.microsoft.com/office/drawing/2014/main" id="{E02A1BE2-3B4F-4053-BE70-F56479958165}"/>
            </a:ext>
          </a:extLst>
        </xdr:cNvPr>
        <xdr:cNvSpPr txBox="1"/>
      </xdr:nvSpPr>
      <xdr:spPr>
        <a:xfrm>
          <a:off x="9775641" y="22063810"/>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19</xdr:col>
      <xdr:colOff>177800</xdr:colOff>
      <xdr:row>6</xdr:row>
      <xdr:rowOff>444500</xdr:rowOff>
    </xdr:from>
    <xdr:ext cx="184731" cy="264560"/>
    <xdr:sp macro="" textlink="">
      <xdr:nvSpPr>
        <xdr:cNvPr id="2" name="CuadroTexto 1">
          <a:extLst>
            <a:ext uri="{FF2B5EF4-FFF2-40B4-BE49-F238E27FC236}">
              <a16:creationId xmlns:a16="http://schemas.microsoft.com/office/drawing/2014/main" id="{95E593A0-9E5F-45D1-AE6B-4FA6375C11D6}"/>
            </a:ext>
          </a:extLst>
        </xdr:cNvPr>
        <xdr:cNvSpPr txBox="1"/>
      </xdr:nvSpPr>
      <xdr:spPr>
        <a:xfrm>
          <a:off x="13055600" y="4911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444500</xdr:rowOff>
    </xdr:from>
    <xdr:ext cx="184731" cy="264560"/>
    <xdr:sp macro="" textlink="">
      <xdr:nvSpPr>
        <xdr:cNvPr id="3" name="CuadroTexto 2">
          <a:extLst>
            <a:ext uri="{FF2B5EF4-FFF2-40B4-BE49-F238E27FC236}">
              <a16:creationId xmlns:a16="http://schemas.microsoft.com/office/drawing/2014/main" id="{527AE0B7-0CAC-4A2B-83B3-10A9C32834B3}"/>
            </a:ext>
          </a:extLst>
        </xdr:cNvPr>
        <xdr:cNvSpPr txBox="1"/>
      </xdr:nvSpPr>
      <xdr:spPr>
        <a:xfrm>
          <a:off x="14341475" y="336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7</xdr:row>
      <xdr:rowOff>0</xdr:rowOff>
    </xdr:from>
    <xdr:ext cx="184731" cy="264560"/>
    <xdr:sp macro="" textlink="">
      <xdr:nvSpPr>
        <xdr:cNvPr id="4" name="CuadroTexto 3">
          <a:extLst>
            <a:ext uri="{FF2B5EF4-FFF2-40B4-BE49-F238E27FC236}">
              <a16:creationId xmlns:a16="http://schemas.microsoft.com/office/drawing/2014/main" id="{0494818B-CF1C-409D-BF9E-A30BF4DBDFB1}"/>
            </a:ext>
          </a:extLst>
        </xdr:cNvPr>
        <xdr:cNvSpPr txBox="1"/>
      </xdr:nvSpPr>
      <xdr:spPr>
        <a:xfrm>
          <a:off x="13484225" y="2905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19</xdr:col>
      <xdr:colOff>177800</xdr:colOff>
      <xdr:row>6</xdr:row>
      <xdr:rowOff>444500</xdr:rowOff>
    </xdr:from>
    <xdr:ext cx="184731" cy="264560"/>
    <xdr:sp macro="" textlink="">
      <xdr:nvSpPr>
        <xdr:cNvPr id="2" name="CuadroTexto 1">
          <a:extLst>
            <a:ext uri="{FF2B5EF4-FFF2-40B4-BE49-F238E27FC236}">
              <a16:creationId xmlns:a16="http://schemas.microsoft.com/office/drawing/2014/main" id="{A12F660A-92A7-4314-B45B-2C170CCD9D00}"/>
            </a:ext>
          </a:extLst>
        </xdr:cNvPr>
        <xdr:cNvSpPr txBox="1"/>
      </xdr:nvSpPr>
      <xdr:spPr>
        <a:xfrm>
          <a:off x="14331950" y="313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444500</xdr:rowOff>
    </xdr:from>
    <xdr:ext cx="184731" cy="264560"/>
    <xdr:sp macro="" textlink="">
      <xdr:nvSpPr>
        <xdr:cNvPr id="3" name="CuadroTexto 2">
          <a:extLst>
            <a:ext uri="{FF2B5EF4-FFF2-40B4-BE49-F238E27FC236}">
              <a16:creationId xmlns:a16="http://schemas.microsoft.com/office/drawing/2014/main" id="{3BD00362-FEF9-4529-8552-CEAFEF75144D}"/>
            </a:ext>
          </a:extLst>
        </xdr:cNvPr>
        <xdr:cNvSpPr txBox="1"/>
      </xdr:nvSpPr>
      <xdr:spPr>
        <a:xfrm>
          <a:off x="14998700" y="313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7</xdr:row>
      <xdr:rowOff>0</xdr:rowOff>
    </xdr:from>
    <xdr:ext cx="184731" cy="264560"/>
    <xdr:sp macro="" textlink="">
      <xdr:nvSpPr>
        <xdr:cNvPr id="4" name="CuadroTexto 3">
          <a:extLst>
            <a:ext uri="{FF2B5EF4-FFF2-40B4-BE49-F238E27FC236}">
              <a16:creationId xmlns:a16="http://schemas.microsoft.com/office/drawing/2014/main" id="{C461F13C-9455-45CB-AFB2-BE06E08B2372}"/>
            </a:ext>
          </a:extLst>
        </xdr:cNvPr>
        <xdr:cNvSpPr txBox="1"/>
      </xdr:nvSpPr>
      <xdr:spPr>
        <a:xfrm>
          <a:off x="14998700" y="3790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cbfgob.sharepoint.com/sites/FS_DAB/Documentos%20compartidos/03_ESC/01_FORMATOS/02_SIGE/02-FORMATOS/a3.f1.p3.abs_anexo_matriz_de_identificacion_valoracion_y_asignacion_de_riesgos_v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RIESGOS"/>
      <sheetName val="INSTRUCCIONES"/>
    </sheetNames>
    <sheetDataSet>
      <sheetData sheetId="0"/>
      <sheetData sheetId="1">
        <row r="20">
          <cell r="Y20" t="str">
            <v>Riesgo Extremo</v>
          </cell>
        </row>
        <row r="31">
          <cell r="C31" t="str">
            <v>General</v>
          </cell>
          <cell r="D31" t="str">
            <v>Interno</v>
          </cell>
          <cell r="F31" t="str">
            <v>1=Raro</v>
          </cell>
          <cell r="G31" t="str">
            <v xml:space="preserve">1= Insignificante </v>
          </cell>
          <cell r="H31" t="str">
            <v>ICBF</v>
          </cell>
        </row>
        <row r="32">
          <cell r="C32" t="str">
            <v>Específico</v>
          </cell>
          <cell r="D32" t="str">
            <v>Externo</v>
          </cell>
          <cell r="F32" t="str">
            <v>2=Improbable</v>
          </cell>
          <cell r="G32" t="str">
            <v>2= Menor</v>
          </cell>
          <cell r="H32" t="str">
            <v>Contratista</v>
          </cell>
        </row>
        <row r="33">
          <cell r="F33" t="str">
            <v>3=Posible</v>
          </cell>
          <cell r="G33" t="str">
            <v xml:space="preserve">3= Moderado </v>
          </cell>
        </row>
        <row r="34">
          <cell r="F34" t="str">
            <v>4=Probable</v>
          </cell>
          <cell r="G34" t="str">
            <v>4= Mayor</v>
          </cell>
        </row>
        <row r="35">
          <cell r="F35" t="str">
            <v>5=Casi cierto</v>
          </cell>
          <cell r="G35" t="str">
            <v>5= Catastrófico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40"/>
  <sheetViews>
    <sheetView zoomScale="96" zoomScaleNormal="96" workbookViewId="0">
      <pane xSplit="7" ySplit="11" topLeftCell="H12" activePane="bottomRight" state="frozen"/>
      <selection pane="topRight" activeCell="H1" sqref="H1"/>
      <selection pane="bottomLeft" activeCell="A11" sqref="A11"/>
      <selection pane="bottomRight" activeCell="K3" sqref="K3"/>
    </sheetView>
  </sheetViews>
  <sheetFormatPr baseColWidth="10" defaultColWidth="0" defaultRowHeight="15" customHeight="1" zeroHeight="1" x14ac:dyDescent="0.25"/>
  <cols>
    <col min="1" max="1" width="2.7109375" customWidth="1"/>
    <col min="2" max="2" width="5.140625" customWidth="1"/>
    <col min="3" max="3" width="15.42578125" customWidth="1"/>
    <col min="4" max="4" width="13.42578125" customWidth="1"/>
    <col min="5" max="5" width="10.140625" customWidth="1"/>
    <col min="6" max="6" width="13.42578125" customWidth="1"/>
    <col min="7" max="7" width="11.85546875" customWidth="1"/>
    <col min="8" max="8" width="20.5703125" customWidth="1"/>
    <col min="9" max="9" width="25.85546875" customWidth="1"/>
    <col min="10" max="10" width="26.140625" customWidth="1"/>
    <col min="11" max="11" width="20.5703125" customWidth="1"/>
    <col min="12" max="12" width="20.140625" customWidth="1"/>
    <col min="13" max="13" width="3.140625" style="22" customWidth="1"/>
    <col min="14" max="14" width="0" hidden="1" customWidth="1"/>
    <col min="15" max="16384" width="10.85546875" hidden="1"/>
  </cols>
  <sheetData>
    <row r="1" spans="1:13" ht="15" customHeight="1" x14ac:dyDescent="0.25">
      <c r="A1" s="22"/>
      <c r="B1" s="22"/>
      <c r="C1" s="22"/>
      <c r="D1" s="22"/>
      <c r="E1" s="22"/>
      <c r="F1" s="22"/>
      <c r="G1" s="22"/>
      <c r="H1" s="22"/>
      <c r="I1" s="22"/>
      <c r="J1" s="22"/>
      <c r="K1" s="22"/>
      <c r="L1" s="22"/>
    </row>
    <row r="2" spans="1:13" ht="19.5" customHeight="1" x14ac:dyDescent="0.25">
      <c r="A2" s="22"/>
      <c r="B2" s="76"/>
      <c r="C2" s="76"/>
      <c r="D2" s="77" t="s">
        <v>188</v>
      </c>
      <c r="E2" s="77"/>
      <c r="F2" s="77"/>
      <c r="G2" s="77"/>
      <c r="H2" s="77"/>
      <c r="I2" s="77"/>
      <c r="J2" s="77"/>
      <c r="K2" s="65" t="s">
        <v>92</v>
      </c>
      <c r="L2" s="66">
        <v>44860</v>
      </c>
    </row>
    <row r="3" spans="1:13" ht="19.5" customHeight="1" x14ac:dyDescent="0.25">
      <c r="A3" s="22"/>
      <c r="B3" s="76"/>
      <c r="C3" s="76"/>
      <c r="D3" s="77"/>
      <c r="E3" s="77"/>
      <c r="F3" s="77"/>
      <c r="G3" s="77"/>
      <c r="H3" s="77"/>
      <c r="I3" s="77"/>
      <c r="J3" s="77"/>
      <c r="K3" s="67" t="s">
        <v>204</v>
      </c>
      <c r="L3" s="67" t="s">
        <v>187</v>
      </c>
    </row>
    <row r="4" spans="1:13" ht="14.25" customHeight="1" x14ac:dyDescent="0.25">
      <c r="A4" s="22"/>
      <c r="B4" s="76"/>
      <c r="C4" s="76"/>
      <c r="D4" s="77"/>
      <c r="E4" s="77"/>
      <c r="F4" s="77"/>
      <c r="G4" s="77"/>
      <c r="H4" s="77"/>
      <c r="I4" s="77"/>
      <c r="J4" s="77"/>
      <c r="K4" s="75" t="s">
        <v>91</v>
      </c>
      <c r="L4" s="75"/>
    </row>
    <row r="5" spans="1:13" ht="19.5" customHeight="1" x14ac:dyDescent="0.25">
      <c r="A5" s="22"/>
      <c r="B5" s="76"/>
      <c r="C5" s="76"/>
      <c r="D5" s="77"/>
      <c r="E5" s="77"/>
      <c r="F5" s="77"/>
      <c r="G5" s="77"/>
      <c r="H5" s="77"/>
      <c r="I5" s="77"/>
      <c r="J5" s="77"/>
      <c r="K5" s="75"/>
      <c r="L5" s="75"/>
    </row>
    <row r="6" spans="1:13" s="22" customFormat="1" ht="9" customHeight="1" x14ac:dyDescent="0.25"/>
    <row r="7" spans="1:13" ht="22.5" customHeight="1" x14ac:dyDescent="0.25">
      <c r="A7" s="22"/>
      <c r="B7" s="74" t="s">
        <v>104</v>
      </c>
      <c r="C7" s="74"/>
      <c r="D7" s="74"/>
      <c r="E7" s="74"/>
      <c r="F7" s="74"/>
      <c r="G7" s="74"/>
      <c r="H7" s="74"/>
      <c r="I7" s="74"/>
      <c r="J7" s="74"/>
      <c r="K7" s="74"/>
      <c r="L7" s="74"/>
    </row>
    <row r="8" spans="1:13" ht="6.75" customHeight="1" x14ac:dyDescent="0.25">
      <c r="A8" s="22"/>
      <c r="B8" s="24"/>
      <c r="C8" s="24"/>
      <c r="D8" s="24"/>
      <c r="E8" s="24"/>
      <c r="F8" s="24"/>
      <c r="G8" s="24"/>
      <c r="H8" s="24"/>
      <c r="I8" s="24"/>
      <c r="J8" s="24"/>
      <c r="K8" s="24"/>
      <c r="L8" s="24"/>
      <c r="M8" s="25"/>
    </row>
    <row r="9" spans="1:13" x14ac:dyDescent="0.25">
      <c r="A9" s="22"/>
      <c r="B9" s="73" t="s">
        <v>202</v>
      </c>
      <c r="C9" s="73"/>
      <c r="D9" s="73"/>
      <c r="E9" s="73"/>
      <c r="F9" s="73"/>
      <c r="G9" s="73"/>
      <c r="H9" s="73"/>
      <c r="I9" s="73"/>
      <c r="J9" s="73"/>
      <c r="K9" s="73"/>
      <c r="L9" s="73"/>
      <c r="M9" s="25"/>
    </row>
    <row r="10" spans="1:13" x14ac:dyDescent="0.25">
      <c r="A10" s="22"/>
      <c r="B10" s="73" t="s">
        <v>201</v>
      </c>
      <c r="C10" s="73"/>
      <c r="D10" s="73"/>
      <c r="E10" s="73"/>
      <c r="F10" s="73"/>
      <c r="G10" s="73"/>
      <c r="H10" s="73"/>
      <c r="I10" s="73"/>
      <c r="J10" s="73"/>
      <c r="K10" s="73"/>
      <c r="L10" s="73"/>
      <c r="M10" s="25"/>
    </row>
    <row r="11" spans="1:13" s="52" customFormat="1" ht="30.95" customHeight="1" x14ac:dyDescent="0.25">
      <c r="A11" s="51"/>
      <c r="B11" s="23" t="s">
        <v>93</v>
      </c>
      <c r="C11" s="74" t="s">
        <v>94</v>
      </c>
      <c r="D11" s="74"/>
      <c r="E11" s="23" t="s">
        <v>95</v>
      </c>
      <c r="F11" s="23" t="s">
        <v>107</v>
      </c>
      <c r="G11" s="23" t="s">
        <v>112</v>
      </c>
      <c r="H11" s="74" t="s">
        <v>186</v>
      </c>
      <c r="I11" s="74"/>
      <c r="J11" s="74"/>
      <c r="K11" s="74"/>
      <c r="L11" s="74"/>
      <c r="M11" s="51"/>
    </row>
    <row r="12" spans="1:13" s="49" customFormat="1" ht="21" customHeight="1" x14ac:dyDescent="0.25">
      <c r="A12" s="48"/>
      <c r="B12" s="50">
        <v>1</v>
      </c>
      <c r="C12" s="69" t="s">
        <v>0</v>
      </c>
      <c r="D12" s="69"/>
      <c r="E12" s="50" t="s">
        <v>108</v>
      </c>
      <c r="F12" s="50" t="s">
        <v>88</v>
      </c>
      <c r="G12" s="50" t="s">
        <v>88</v>
      </c>
      <c r="H12" s="68" t="s">
        <v>96</v>
      </c>
      <c r="I12" s="68"/>
      <c r="J12" s="68"/>
      <c r="K12" s="68"/>
      <c r="L12" s="68"/>
      <c r="M12" s="48"/>
    </row>
    <row r="13" spans="1:13" s="49" customFormat="1" ht="21" customHeight="1" x14ac:dyDescent="0.25">
      <c r="A13" s="48"/>
      <c r="B13" s="50">
        <v>2</v>
      </c>
      <c r="C13" s="69" t="s">
        <v>97</v>
      </c>
      <c r="D13" s="69"/>
      <c r="E13" s="50" t="s">
        <v>109</v>
      </c>
      <c r="F13" s="50" t="s">
        <v>88</v>
      </c>
      <c r="G13" s="50" t="s">
        <v>88</v>
      </c>
      <c r="H13" s="68" t="s">
        <v>175</v>
      </c>
      <c r="I13" s="68"/>
      <c r="J13" s="68"/>
      <c r="K13" s="68"/>
      <c r="L13" s="68"/>
      <c r="M13" s="48"/>
    </row>
    <row r="14" spans="1:13" s="49" customFormat="1" ht="21" customHeight="1" x14ac:dyDescent="0.25">
      <c r="A14" s="48"/>
      <c r="B14" s="50">
        <v>3</v>
      </c>
      <c r="C14" s="69" t="s">
        <v>98</v>
      </c>
      <c r="D14" s="69"/>
      <c r="E14" s="50" t="s">
        <v>110</v>
      </c>
      <c r="F14" s="50" t="s">
        <v>88</v>
      </c>
      <c r="G14" s="50" t="s">
        <v>88</v>
      </c>
      <c r="H14" s="68" t="s">
        <v>99</v>
      </c>
      <c r="I14" s="68"/>
      <c r="J14" s="68"/>
      <c r="K14" s="68"/>
      <c r="L14" s="68"/>
      <c r="M14" s="48"/>
    </row>
    <row r="15" spans="1:13" s="49" customFormat="1" ht="22.5" customHeight="1" x14ac:dyDescent="0.25">
      <c r="A15" s="48"/>
      <c r="B15" s="50">
        <v>4</v>
      </c>
      <c r="C15" s="69" t="s">
        <v>93</v>
      </c>
      <c r="D15" s="69"/>
      <c r="E15" s="50" t="s">
        <v>100</v>
      </c>
      <c r="F15" s="50" t="s">
        <v>88</v>
      </c>
      <c r="G15" s="50" t="s">
        <v>88</v>
      </c>
      <c r="H15" s="68" t="s">
        <v>113</v>
      </c>
      <c r="I15" s="68"/>
      <c r="J15" s="68"/>
      <c r="K15" s="68"/>
      <c r="L15" s="68"/>
      <c r="M15" s="48"/>
    </row>
    <row r="16" spans="1:13" s="49" customFormat="1" ht="22.5" customHeight="1" x14ac:dyDescent="0.25">
      <c r="A16" s="48"/>
      <c r="B16" s="50">
        <v>5</v>
      </c>
      <c r="C16" s="69" t="s">
        <v>4</v>
      </c>
      <c r="D16" s="69"/>
      <c r="E16" s="50" t="s">
        <v>111</v>
      </c>
      <c r="F16" s="50" t="s">
        <v>86</v>
      </c>
      <c r="G16" s="50" t="s">
        <v>88</v>
      </c>
      <c r="H16" s="70" t="s">
        <v>133</v>
      </c>
      <c r="I16" s="71"/>
      <c r="J16" s="71"/>
      <c r="K16" s="71"/>
      <c r="L16" s="72"/>
      <c r="M16" s="48"/>
    </row>
    <row r="17" spans="1:13" s="49" customFormat="1" ht="22.5" customHeight="1" x14ac:dyDescent="0.25">
      <c r="A17" s="48"/>
      <c r="B17" s="50">
        <v>6</v>
      </c>
      <c r="C17" s="69" t="s">
        <v>5</v>
      </c>
      <c r="D17" s="69"/>
      <c r="E17" s="50" t="s">
        <v>101</v>
      </c>
      <c r="F17" s="50" t="s">
        <v>86</v>
      </c>
      <c r="G17" s="50" t="s">
        <v>88</v>
      </c>
      <c r="H17" s="68" t="s">
        <v>134</v>
      </c>
      <c r="I17" s="68"/>
      <c r="J17" s="68"/>
      <c r="K17" s="68"/>
      <c r="L17" s="68"/>
      <c r="M17" s="48"/>
    </row>
    <row r="18" spans="1:13" s="49" customFormat="1" ht="22.5" customHeight="1" x14ac:dyDescent="0.25">
      <c r="A18" s="48"/>
      <c r="B18" s="50">
        <v>7</v>
      </c>
      <c r="C18" s="69" t="s">
        <v>6</v>
      </c>
      <c r="D18" s="69"/>
      <c r="E18" s="50" t="s">
        <v>114</v>
      </c>
      <c r="F18" s="50" t="s">
        <v>86</v>
      </c>
      <c r="G18" s="50" t="s">
        <v>88</v>
      </c>
      <c r="H18" s="68" t="s">
        <v>135</v>
      </c>
      <c r="I18" s="68"/>
      <c r="J18" s="68"/>
      <c r="K18" s="68"/>
      <c r="L18" s="68"/>
      <c r="M18" s="48"/>
    </row>
    <row r="19" spans="1:13" s="49" customFormat="1" ht="30.95" customHeight="1" x14ac:dyDescent="0.25">
      <c r="A19" s="48"/>
      <c r="B19" s="50">
        <v>8</v>
      </c>
      <c r="C19" s="69" t="s">
        <v>7</v>
      </c>
      <c r="D19" s="69"/>
      <c r="E19" s="50" t="s">
        <v>115</v>
      </c>
      <c r="F19" s="50" t="s">
        <v>86</v>
      </c>
      <c r="G19" s="50" t="s">
        <v>88</v>
      </c>
      <c r="H19" s="68" t="s">
        <v>136</v>
      </c>
      <c r="I19" s="68"/>
      <c r="J19" s="68"/>
      <c r="K19" s="68"/>
      <c r="L19" s="68"/>
      <c r="M19" s="48"/>
    </row>
    <row r="20" spans="1:13" s="49" customFormat="1" ht="60.6" customHeight="1" x14ac:dyDescent="0.25">
      <c r="A20" s="48"/>
      <c r="B20" s="50">
        <v>9</v>
      </c>
      <c r="C20" s="69" t="s">
        <v>8</v>
      </c>
      <c r="D20" s="69"/>
      <c r="E20" s="50" t="s">
        <v>117</v>
      </c>
      <c r="F20" s="50" t="s">
        <v>88</v>
      </c>
      <c r="G20" s="50" t="s">
        <v>88</v>
      </c>
      <c r="H20" s="68" t="s">
        <v>132</v>
      </c>
      <c r="I20" s="68"/>
      <c r="J20" s="68"/>
      <c r="K20" s="68"/>
      <c r="L20" s="68"/>
      <c r="M20" s="48"/>
    </row>
    <row r="21" spans="1:13" s="49" customFormat="1" ht="30.95" customHeight="1" x14ac:dyDescent="0.25">
      <c r="A21" s="48"/>
      <c r="B21" s="50">
        <v>10</v>
      </c>
      <c r="C21" s="69" t="s">
        <v>9</v>
      </c>
      <c r="D21" s="69"/>
      <c r="E21" s="50" t="s">
        <v>116</v>
      </c>
      <c r="F21" s="50" t="s">
        <v>88</v>
      </c>
      <c r="G21" s="50" t="s">
        <v>88</v>
      </c>
      <c r="H21" s="68" t="s">
        <v>176</v>
      </c>
      <c r="I21" s="68"/>
      <c r="J21" s="68"/>
      <c r="K21" s="68"/>
      <c r="L21" s="68"/>
      <c r="M21" s="48"/>
    </row>
    <row r="22" spans="1:13" s="49" customFormat="1" ht="42" customHeight="1" x14ac:dyDescent="0.25">
      <c r="A22" s="48"/>
      <c r="B22" s="50">
        <v>11</v>
      </c>
      <c r="C22" s="69" t="s">
        <v>10</v>
      </c>
      <c r="D22" s="69"/>
      <c r="E22" s="50" t="s">
        <v>102</v>
      </c>
      <c r="F22" s="50" t="s">
        <v>86</v>
      </c>
      <c r="G22" s="50" t="s">
        <v>88</v>
      </c>
      <c r="H22" s="68" t="s">
        <v>157</v>
      </c>
      <c r="I22" s="68"/>
      <c r="J22" s="68"/>
      <c r="K22" s="68"/>
      <c r="L22" s="68"/>
      <c r="M22" s="48"/>
    </row>
    <row r="23" spans="1:13" s="49" customFormat="1" ht="20.45" customHeight="1" x14ac:dyDescent="0.25">
      <c r="A23" s="48"/>
      <c r="B23" s="50">
        <v>12</v>
      </c>
      <c r="C23" s="69" t="s">
        <v>11</v>
      </c>
      <c r="D23" s="69"/>
      <c r="E23" s="50" t="s">
        <v>103</v>
      </c>
      <c r="F23" s="50" t="s">
        <v>86</v>
      </c>
      <c r="G23" s="50" t="s">
        <v>88</v>
      </c>
      <c r="H23" s="68" t="s">
        <v>158</v>
      </c>
      <c r="I23" s="68"/>
      <c r="J23" s="68"/>
      <c r="K23" s="68"/>
      <c r="L23" s="68"/>
      <c r="M23" s="48"/>
    </row>
    <row r="24" spans="1:13" s="49" customFormat="1" ht="21.6" customHeight="1" x14ac:dyDescent="0.25">
      <c r="A24" s="48"/>
      <c r="B24" s="50">
        <v>13</v>
      </c>
      <c r="C24" s="69" t="s">
        <v>12</v>
      </c>
      <c r="D24" s="69"/>
      <c r="E24" s="50" t="s">
        <v>118</v>
      </c>
      <c r="F24" s="50" t="s">
        <v>88</v>
      </c>
      <c r="G24" s="50" t="s">
        <v>86</v>
      </c>
      <c r="H24" s="68" t="s">
        <v>159</v>
      </c>
      <c r="I24" s="68"/>
      <c r="J24" s="68"/>
      <c r="K24" s="68"/>
      <c r="L24" s="68"/>
      <c r="M24" s="48"/>
    </row>
    <row r="25" spans="1:13" s="49" customFormat="1" ht="21" customHeight="1" x14ac:dyDescent="0.25">
      <c r="A25" s="48"/>
      <c r="B25" s="50">
        <v>14</v>
      </c>
      <c r="C25" s="69" t="s">
        <v>13</v>
      </c>
      <c r="D25" s="69"/>
      <c r="E25" s="50" t="s">
        <v>119</v>
      </c>
      <c r="F25" s="50" t="s">
        <v>88</v>
      </c>
      <c r="G25" s="50" t="s">
        <v>86</v>
      </c>
      <c r="H25" s="68" t="s">
        <v>159</v>
      </c>
      <c r="I25" s="68"/>
      <c r="J25" s="68"/>
      <c r="K25" s="68"/>
      <c r="L25" s="68"/>
      <c r="M25" s="48"/>
    </row>
    <row r="26" spans="1:13" s="49" customFormat="1" ht="21" customHeight="1" x14ac:dyDescent="0.25">
      <c r="A26" s="48"/>
      <c r="B26" s="50">
        <v>15</v>
      </c>
      <c r="C26" s="69" t="s">
        <v>14</v>
      </c>
      <c r="D26" s="69"/>
      <c r="E26" s="50" t="s">
        <v>120</v>
      </c>
      <c r="F26" s="50" t="s">
        <v>86</v>
      </c>
      <c r="G26" s="50" t="s">
        <v>88</v>
      </c>
      <c r="H26" s="68" t="s">
        <v>160</v>
      </c>
      <c r="I26" s="68"/>
      <c r="J26" s="68"/>
      <c r="K26" s="68"/>
      <c r="L26" s="68"/>
      <c r="M26" s="48"/>
    </row>
    <row r="27" spans="1:13" s="49" customFormat="1" ht="47.25" customHeight="1" x14ac:dyDescent="0.25">
      <c r="A27" s="48"/>
      <c r="B27" s="50">
        <v>16</v>
      </c>
      <c r="C27" s="69" t="s">
        <v>15</v>
      </c>
      <c r="D27" s="69"/>
      <c r="E27" s="50" t="s">
        <v>121</v>
      </c>
      <c r="F27" s="50" t="s">
        <v>88</v>
      </c>
      <c r="G27" s="50" t="s">
        <v>88</v>
      </c>
      <c r="H27" s="68" t="s">
        <v>199</v>
      </c>
      <c r="I27" s="68"/>
      <c r="J27" s="68"/>
      <c r="K27" s="68"/>
      <c r="L27" s="68"/>
      <c r="M27" s="48"/>
    </row>
    <row r="28" spans="1:13" s="49" customFormat="1" ht="42.75" customHeight="1" x14ac:dyDescent="0.25">
      <c r="A28" s="48"/>
      <c r="B28" s="50">
        <v>17</v>
      </c>
      <c r="C28" s="69" t="s">
        <v>10</v>
      </c>
      <c r="D28" s="69"/>
      <c r="E28" s="50" t="s">
        <v>122</v>
      </c>
      <c r="F28" s="50" t="s">
        <v>86</v>
      </c>
      <c r="G28" s="50" t="s">
        <v>88</v>
      </c>
      <c r="H28" s="68" t="s">
        <v>185</v>
      </c>
      <c r="I28" s="68"/>
      <c r="J28" s="68"/>
      <c r="K28" s="68"/>
      <c r="L28" s="68"/>
      <c r="M28" s="48"/>
    </row>
    <row r="29" spans="1:13" s="49" customFormat="1" ht="29.25" customHeight="1" x14ac:dyDescent="0.25">
      <c r="A29" s="48"/>
      <c r="B29" s="50">
        <v>18</v>
      </c>
      <c r="C29" s="69" t="s">
        <v>11</v>
      </c>
      <c r="D29" s="69"/>
      <c r="E29" s="50" t="s">
        <v>123</v>
      </c>
      <c r="F29" s="50" t="s">
        <v>86</v>
      </c>
      <c r="G29" s="50" t="s">
        <v>88</v>
      </c>
      <c r="H29" s="68" t="s">
        <v>180</v>
      </c>
      <c r="I29" s="68"/>
      <c r="J29" s="68"/>
      <c r="K29" s="68"/>
      <c r="L29" s="68"/>
      <c r="M29" s="48"/>
    </row>
    <row r="30" spans="1:13" s="49" customFormat="1" ht="44.25" customHeight="1" x14ac:dyDescent="0.25">
      <c r="A30" s="48"/>
      <c r="B30" s="50">
        <v>19</v>
      </c>
      <c r="C30" s="69" t="s">
        <v>12</v>
      </c>
      <c r="D30" s="69"/>
      <c r="E30" s="50" t="s">
        <v>124</v>
      </c>
      <c r="F30" s="50" t="s">
        <v>88</v>
      </c>
      <c r="G30" s="50" t="s">
        <v>86</v>
      </c>
      <c r="H30" s="68" t="s">
        <v>181</v>
      </c>
      <c r="I30" s="68"/>
      <c r="J30" s="68"/>
      <c r="K30" s="68"/>
      <c r="L30" s="68"/>
      <c r="M30" s="48"/>
    </row>
    <row r="31" spans="1:13" s="49" customFormat="1" ht="38.25" customHeight="1" x14ac:dyDescent="0.25">
      <c r="A31" s="48"/>
      <c r="B31" s="50">
        <v>20</v>
      </c>
      <c r="C31" s="69" t="s">
        <v>13</v>
      </c>
      <c r="D31" s="69"/>
      <c r="E31" s="50" t="s">
        <v>125</v>
      </c>
      <c r="F31" s="50" t="s">
        <v>88</v>
      </c>
      <c r="G31" s="50" t="s">
        <v>86</v>
      </c>
      <c r="H31" s="68" t="s">
        <v>182</v>
      </c>
      <c r="I31" s="68"/>
      <c r="J31" s="68"/>
      <c r="K31" s="68"/>
      <c r="L31" s="68"/>
      <c r="M31" s="48"/>
    </row>
    <row r="32" spans="1:13" s="49" customFormat="1" ht="24" customHeight="1" x14ac:dyDescent="0.25">
      <c r="A32" s="48"/>
      <c r="B32" s="50">
        <v>21</v>
      </c>
      <c r="C32" s="69" t="s">
        <v>17</v>
      </c>
      <c r="D32" s="69"/>
      <c r="E32" s="50" t="s">
        <v>126</v>
      </c>
      <c r="F32" s="50" t="s">
        <v>86</v>
      </c>
      <c r="G32" s="50" t="s">
        <v>88</v>
      </c>
      <c r="H32" s="68" t="s">
        <v>161</v>
      </c>
      <c r="I32" s="68"/>
      <c r="J32" s="68"/>
      <c r="K32" s="68"/>
      <c r="L32" s="68"/>
      <c r="M32" s="48"/>
    </row>
    <row r="33" spans="1:13" s="49" customFormat="1" ht="26.45" customHeight="1" x14ac:dyDescent="0.25">
      <c r="A33" s="48"/>
      <c r="B33" s="50">
        <v>22</v>
      </c>
      <c r="C33" s="69" t="s">
        <v>18</v>
      </c>
      <c r="D33" s="69"/>
      <c r="E33" s="50" t="s">
        <v>127</v>
      </c>
      <c r="F33" s="50" t="s">
        <v>86</v>
      </c>
      <c r="G33" s="50" t="s">
        <v>88</v>
      </c>
      <c r="H33" s="68" t="s">
        <v>160</v>
      </c>
      <c r="I33" s="68"/>
      <c r="J33" s="68"/>
      <c r="K33" s="68"/>
      <c r="L33" s="68"/>
      <c r="M33" s="48"/>
    </row>
    <row r="34" spans="1:13" s="49" customFormat="1" ht="28.5" customHeight="1" x14ac:dyDescent="0.25">
      <c r="A34" s="48"/>
      <c r="B34" s="50">
        <v>23</v>
      </c>
      <c r="C34" s="69" t="s">
        <v>19</v>
      </c>
      <c r="D34" s="69"/>
      <c r="E34" s="50" t="s">
        <v>128</v>
      </c>
      <c r="F34" s="50" t="s">
        <v>88</v>
      </c>
      <c r="G34" s="50" t="s">
        <v>88</v>
      </c>
      <c r="H34" s="68" t="s">
        <v>183</v>
      </c>
      <c r="I34" s="68"/>
      <c r="J34" s="68"/>
      <c r="K34" s="68"/>
      <c r="L34" s="68"/>
      <c r="M34" s="48"/>
    </row>
    <row r="35" spans="1:13" s="49" customFormat="1" ht="30" customHeight="1" x14ac:dyDescent="0.25">
      <c r="A35" s="48"/>
      <c r="B35" s="50">
        <v>24</v>
      </c>
      <c r="C35" s="69" t="s">
        <v>20</v>
      </c>
      <c r="D35" s="69"/>
      <c r="E35" s="50" t="s">
        <v>129</v>
      </c>
      <c r="F35" s="50" t="s">
        <v>88</v>
      </c>
      <c r="G35" s="50" t="s">
        <v>88</v>
      </c>
      <c r="H35" s="68" t="s">
        <v>184</v>
      </c>
      <c r="I35" s="68"/>
      <c r="J35" s="68"/>
      <c r="K35" s="68"/>
      <c r="L35" s="68"/>
      <c r="M35" s="48"/>
    </row>
    <row r="36" spans="1:13" s="49" customFormat="1" ht="40.5" customHeight="1" x14ac:dyDescent="0.25">
      <c r="A36" s="48"/>
      <c r="B36" s="50">
        <v>25</v>
      </c>
      <c r="C36" s="69" t="s">
        <v>22</v>
      </c>
      <c r="D36" s="69"/>
      <c r="E36" s="50" t="s">
        <v>130</v>
      </c>
      <c r="F36" s="50" t="s">
        <v>88</v>
      </c>
      <c r="G36" s="50" t="s">
        <v>88</v>
      </c>
      <c r="H36" s="68" t="s">
        <v>200</v>
      </c>
      <c r="I36" s="68"/>
      <c r="J36" s="68"/>
      <c r="K36" s="68"/>
      <c r="L36" s="68"/>
      <c r="M36" s="48"/>
    </row>
    <row r="37" spans="1:13" s="49" customFormat="1" ht="31.5" customHeight="1" x14ac:dyDescent="0.25">
      <c r="A37" s="48"/>
      <c r="B37" s="50">
        <v>26</v>
      </c>
      <c r="C37" s="69" t="s">
        <v>23</v>
      </c>
      <c r="D37" s="69"/>
      <c r="E37" s="50" t="s">
        <v>131</v>
      </c>
      <c r="F37" s="50" t="s">
        <v>86</v>
      </c>
      <c r="G37" s="50" t="s">
        <v>88</v>
      </c>
      <c r="H37" s="68" t="s">
        <v>172</v>
      </c>
      <c r="I37" s="68"/>
      <c r="J37" s="68"/>
      <c r="K37" s="68"/>
      <c r="L37" s="68"/>
      <c r="M37" s="48"/>
    </row>
    <row r="38" spans="1:13" s="49" customFormat="1" ht="24" customHeight="1" x14ac:dyDescent="0.25">
      <c r="A38" s="48"/>
      <c r="B38" s="63" t="s">
        <v>203</v>
      </c>
      <c r="C38" s="60"/>
      <c r="D38" s="60"/>
      <c r="E38" s="59"/>
      <c r="F38" s="59"/>
      <c r="G38" s="59"/>
      <c r="H38" s="61"/>
      <c r="I38" s="61"/>
      <c r="J38" s="61"/>
      <c r="K38" s="61"/>
      <c r="L38" s="61"/>
      <c r="M38" s="48"/>
    </row>
    <row r="39" spans="1:13" s="49" customFormat="1" ht="28.5" customHeight="1" x14ac:dyDescent="0.25">
      <c r="A39" s="48"/>
      <c r="B39" s="59"/>
      <c r="C39" s="60"/>
      <c r="D39" s="60"/>
      <c r="E39" s="59"/>
      <c r="F39" s="59"/>
      <c r="G39" s="59"/>
      <c r="H39" s="61"/>
      <c r="I39" s="61"/>
      <c r="J39" s="61"/>
      <c r="K39" s="61"/>
      <c r="L39" s="61"/>
      <c r="M39" s="48"/>
    </row>
    <row r="40" spans="1:13" s="25" customFormat="1" ht="18.600000000000001" customHeight="1" x14ac:dyDescent="0.25"/>
  </sheetData>
  <sheetProtection algorithmName="SHA-512" hashValue="JFn4Plluyyc/yWwW1Eq3z3W+oCJjEpk40OU3uZDksqoVj2wXcaYvBIL51KFdTa8CiNpuYm50fHf71zBLZxzu5g==" saltValue="Ie4v2/Iz3W915qXHerOXLQ==" spinCount="100000" sheet="1" autoFilter="0"/>
  <autoFilter ref="A11:N11">
    <filterColumn colId="2" showButton="0"/>
    <filterColumn colId="7" showButton="0"/>
    <filterColumn colId="8" showButton="0"/>
    <filterColumn colId="9" showButton="0"/>
    <filterColumn colId="10" showButton="0"/>
  </autoFilter>
  <mergeCells count="60">
    <mergeCell ref="K4:L5"/>
    <mergeCell ref="C16:D16"/>
    <mergeCell ref="C17:D17"/>
    <mergeCell ref="B10:L10"/>
    <mergeCell ref="C18:D18"/>
    <mergeCell ref="B2:C5"/>
    <mergeCell ref="D2:J5"/>
    <mergeCell ref="C15:D15"/>
    <mergeCell ref="H15:L15"/>
    <mergeCell ref="H12:L12"/>
    <mergeCell ref="C13:D13"/>
    <mergeCell ref="H13:L13"/>
    <mergeCell ref="C14:D14"/>
    <mergeCell ref="H14:L14"/>
    <mergeCell ref="C12:D12"/>
    <mergeCell ref="B7:L7"/>
    <mergeCell ref="B9:L9"/>
    <mergeCell ref="C11:D11"/>
    <mergeCell ref="H11:L11"/>
    <mergeCell ref="C33:D33"/>
    <mergeCell ref="C34:D34"/>
    <mergeCell ref="C31:D31"/>
    <mergeCell ref="C24:D24"/>
    <mergeCell ref="C28:D28"/>
    <mergeCell ref="C29:D29"/>
    <mergeCell ref="C30:D30"/>
    <mergeCell ref="C32:D32"/>
    <mergeCell ref="C26:D26"/>
    <mergeCell ref="C22:D22"/>
    <mergeCell ref="H22:L22"/>
    <mergeCell ref="C23:D23"/>
    <mergeCell ref="H23:L23"/>
    <mergeCell ref="C27:D27"/>
    <mergeCell ref="C19:D19"/>
    <mergeCell ref="C20:D20"/>
    <mergeCell ref="C21:D21"/>
    <mergeCell ref="C25:D25"/>
    <mergeCell ref="H16:L16"/>
    <mergeCell ref="H18:L18"/>
    <mergeCell ref="H19:L19"/>
    <mergeCell ref="H20:L20"/>
    <mergeCell ref="H24:L24"/>
    <mergeCell ref="H17:L17"/>
    <mergeCell ref="H21:L21"/>
    <mergeCell ref="H28:L28"/>
    <mergeCell ref="H29:L29"/>
    <mergeCell ref="C37:D37"/>
    <mergeCell ref="H25:L25"/>
    <mergeCell ref="H26:L26"/>
    <mergeCell ref="H27:L27"/>
    <mergeCell ref="H36:L36"/>
    <mergeCell ref="H37:L37"/>
    <mergeCell ref="H32:L32"/>
    <mergeCell ref="H30:L30"/>
    <mergeCell ref="H31:L31"/>
    <mergeCell ref="H33:L33"/>
    <mergeCell ref="H34:L34"/>
    <mergeCell ref="H35:L35"/>
    <mergeCell ref="C35:D35"/>
    <mergeCell ref="C36:D36"/>
  </mergeCells>
  <printOptions horizontalCentered="1"/>
  <pageMargins left="0.23622047244094491" right="0.23622047244094491" top="0.74803149606299213" bottom="0.74803149606299213" header="0.31496062992125984" footer="0.31496062992125984"/>
  <pageSetup scale="54"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56"/>
  <sheetViews>
    <sheetView showGridLines="0" zoomScale="80" zoomScaleNormal="80" workbookViewId="0">
      <selection activeCell="N3" sqref="N3"/>
    </sheetView>
  </sheetViews>
  <sheetFormatPr baseColWidth="10" defaultColWidth="0" defaultRowHeight="11.25" zeroHeight="1" x14ac:dyDescent="0.2"/>
  <cols>
    <col min="1" max="1" width="1.7109375" style="3" customWidth="1"/>
    <col min="2" max="2" width="22.7109375" style="3" customWidth="1"/>
    <col min="3" max="3" width="27.42578125" style="3" customWidth="1"/>
    <col min="4" max="4" width="7.5703125" style="3" customWidth="1"/>
    <col min="5" max="5" width="23.5703125" style="3" customWidth="1"/>
    <col min="6" max="6" width="9.28515625" style="3" customWidth="1"/>
    <col min="7" max="7" width="22.5703125" style="3" customWidth="1"/>
    <col min="8" max="9" width="19.5703125" style="3" customWidth="1"/>
    <col min="10" max="10" width="18" style="3" customWidth="1"/>
    <col min="11" max="11" width="24.85546875" style="3" customWidth="1"/>
    <col min="12" max="15" width="32.42578125" style="3" customWidth="1"/>
    <col min="16" max="16" width="3.5703125" style="3" customWidth="1"/>
    <col min="17" max="17" width="19.85546875" style="3" hidden="1" customWidth="1"/>
    <col min="18" max="18" width="10.7109375" style="3" hidden="1" customWidth="1"/>
    <col min="19" max="19" width="22.140625" style="3" hidden="1" customWidth="1"/>
    <col min="20" max="20" width="23" style="3" hidden="1" customWidth="1"/>
    <col min="21" max="21" width="11" style="3" hidden="1" customWidth="1"/>
    <col min="22" max="22" width="24.5703125" style="3" hidden="1" customWidth="1"/>
    <col min="23" max="23" width="12.5703125" style="3" hidden="1" customWidth="1"/>
    <col min="24" max="24" width="9.5703125" style="3" hidden="1" customWidth="1"/>
    <col min="25" max="25" width="18.85546875" style="3" hidden="1" customWidth="1"/>
    <col min="26" max="26" width="16.5703125" style="3" hidden="1" customWidth="1"/>
    <col min="27" max="27" width="19" style="3" hidden="1" customWidth="1"/>
    <col min="28" max="29" width="28" style="3" hidden="1" customWidth="1"/>
    <col min="30" max="16384" width="11.42578125" style="3" hidden="1"/>
  </cols>
  <sheetData>
    <row r="1" spans="1:16" customFormat="1" ht="6" customHeight="1" x14ac:dyDescent="0.25">
      <c r="A1" s="22"/>
      <c r="B1" s="22"/>
      <c r="C1" s="22"/>
      <c r="D1" s="22"/>
      <c r="E1" s="22"/>
      <c r="F1" s="22"/>
      <c r="G1" s="22"/>
      <c r="H1" s="22"/>
      <c r="I1" s="22"/>
      <c r="J1" s="22"/>
      <c r="K1" s="22"/>
      <c r="L1" s="22"/>
      <c r="M1" s="22"/>
      <c r="N1" s="22"/>
      <c r="O1" s="22"/>
      <c r="P1" s="22"/>
    </row>
    <row r="2" spans="1:16" customFormat="1" ht="21" customHeight="1" x14ac:dyDescent="0.25">
      <c r="A2" s="22"/>
      <c r="B2" s="96"/>
      <c r="C2" s="77" t="s">
        <v>189</v>
      </c>
      <c r="D2" s="77"/>
      <c r="E2" s="77"/>
      <c r="F2" s="77"/>
      <c r="G2" s="77"/>
      <c r="H2" s="77"/>
      <c r="I2" s="77"/>
      <c r="J2" s="77"/>
      <c r="K2" s="77"/>
      <c r="L2" s="77"/>
      <c r="M2" s="77"/>
      <c r="N2" s="65" t="s">
        <v>92</v>
      </c>
      <c r="O2" s="66">
        <v>44860</v>
      </c>
      <c r="P2" s="22"/>
    </row>
    <row r="3" spans="1:16" customFormat="1" ht="21" customHeight="1" x14ac:dyDescent="0.25">
      <c r="A3" s="22"/>
      <c r="B3" s="96"/>
      <c r="C3" s="77"/>
      <c r="D3" s="77"/>
      <c r="E3" s="77"/>
      <c r="F3" s="77"/>
      <c r="G3" s="77"/>
      <c r="H3" s="77"/>
      <c r="I3" s="77"/>
      <c r="J3" s="77"/>
      <c r="K3" s="77"/>
      <c r="L3" s="77"/>
      <c r="M3" s="77"/>
      <c r="N3" s="67" t="s">
        <v>204</v>
      </c>
      <c r="O3" s="67" t="s">
        <v>187</v>
      </c>
      <c r="P3" s="22"/>
    </row>
    <row r="4" spans="1:16" customFormat="1" ht="13.5" customHeight="1" x14ac:dyDescent="0.25">
      <c r="A4" s="22"/>
      <c r="B4" s="96"/>
      <c r="C4" s="77"/>
      <c r="D4" s="77"/>
      <c r="E4" s="77"/>
      <c r="F4" s="77"/>
      <c r="G4" s="77"/>
      <c r="H4" s="77"/>
      <c r="I4" s="77"/>
      <c r="J4" s="77"/>
      <c r="K4" s="77"/>
      <c r="L4" s="77"/>
      <c r="M4" s="77"/>
      <c r="N4" s="75" t="s">
        <v>91</v>
      </c>
      <c r="O4" s="75"/>
      <c r="P4" s="22"/>
    </row>
    <row r="5" spans="1:16" customFormat="1" ht="21" customHeight="1" x14ac:dyDescent="0.25">
      <c r="A5" s="22"/>
      <c r="B5" s="96"/>
      <c r="C5" s="77"/>
      <c r="D5" s="77"/>
      <c r="E5" s="77"/>
      <c r="F5" s="77"/>
      <c r="G5" s="77"/>
      <c r="H5" s="77"/>
      <c r="I5" s="77"/>
      <c r="J5" s="77"/>
      <c r="K5" s="77"/>
      <c r="L5" s="77"/>
      <c r="M5" s="77"/>
      <c r="N5" s="75"/>
      <c r="O5" s="75"/>
      <c r="P5" s="22"/>
    </row>
    <row r="6" spans="1:16" s="22" customFormat="1" ht="9" customHeight="1" x14ac:dyDescent="0.25"/>
    <row r="7" spans="1:16" customFormat="1" ht="29.1" customHeight="1" x14ac:dyDescent="0.25">
      <c r="A7" s="22"/>
      <c r="B7" s="94" t="s">
        <v>179</v>
      </c>
      <c r="C7" s="94"/>
      <c r="D7" s="94"/>
      <c r="E7" s="94"/>
      <c r="F7" s="94"/>
      <c r="G7" s="94"/>
      <c r="H7" s="94"/>
      <c r="I7" s="94"/>
      <c r="J7" s="94"/>
      <c r="K7" s="94"/>
      <c r="L7" s="94"/>
      <c r="M7" s="94"/>
      <c r="N7" s="94"/>
      <c r="O7" s="94"/>
      <c r="P7" s="22"/>
    </row>
    <row r="8" spans="1:16" customFormat="1" ht="6.75" customHeight="1" x14ac:dyDescent="0.25">
      <c r="A8" s="22"/>
      <c r="B8" s="24"/>
      <c r="C8" s="24"/>
      <c r="D8" s="24"/>
      <c r="E8" s="24"/>
      <c r="F8" s="24"/>
      <c r="G8" s="24"/>
      <c r="H8" s="24"/>
      <c r="I8" s="24"/>
      <c r="J8" s="24"/>
      <c r="K8" s="24"/>
      <c r="L8" s="24"/>
      <c r="M8" s="24"/>
      <c r="N8" s="24"/>
      <c r="O8" s="24"/>
      <c r="P8" s="25"/>
    </row>
    <row r="9" spans="1:16" customFormat="1" ht="15" x14ac:dyDescent="0.25">
      <c r="A9" s="22"/>
      <c r="B9" s="95" t="s">
        <v>178</v>
      </c>
      <c r="C9" s="95"/>
      <c r="D9" s="95"/>
      <c r="E9" s="95"/>
      <c r="F9" s="95"/>
      <c r="G9" s="95"/>
      <c r="H9" s="95"/>
      <c r="I9" s="95"/>
      <c r="J9" s="95"/>
      <c r="K9" s="95"/>
      <c r="L9" s="95"/>
      <c r="M9" s="95"/>
      <c r="N9" s="95"/>
      <c r="O9" s="95"/>
      <c r="P9" s="25"/>
    </row>
    <row r="10" spans="1:16" customFormat="1" ht="15" x14ac:dyDescent="0.25">
      <c r="A10" s="25"/>
      <c r="B10" s="25"/>
      <c r="C10" s="25"/>
      <c r="D10" s="25"/>
      <c r="E10" s="25"/>
      <c r="F10" s="25"/>
      <c r="G10" s="25"/>
      <c r="H10" s="25"/>
      <c r="I10" s="25"/>
      <c r="J10" s="25"/>
      <c r="K10" s="25"/>
      <c r="L10" s="25"/>
      <c r="M10" s="25"/>
      <c r="N10" s="25"/>
      <c r="O10" s="25"/>
      <c r="P10" s="25"/>
    </row>
    <row r="11" spans="1:16" s="1" customFormat="1" ht="14.25" x14ac:dyDescent="0.2">
      <c r="B11" s="10" t="s">
        <v>30</v>
      </c>
    </row>
    <row r="12" spans="1:16" s="1" customFormat="1" ht="18.95" customHeight="1" x14ac:dyDescent="0.2"/>
    <row r="13" spans="1:16" s="12" customFormat="1" ht="18.600000000000001" customHeight="1" x14ac:dyDescent="0.2">
      <c r="B13" s="82" t="s">
        <v>105</v>
      </c>
      <c r="C13" s="82"/>
      <c r="D13" s="28"/>
      <c r="E13" s="82" t="s">
        <v>106</v>
      </c>
      <c r="F13" s="82"/>
      <c r="G13" s="82"/>
      <c r="H13" s="28"/>
      <c r="I13" s="82" t="s">
        <v>137</v>
      </c>
      <c r="J13" s="82"/>
      <c r="K13" s="82"/>
      <c r="L13" s="82"/>
      <c r="M13" s="82"/>
      <c r="N13" s="82"/>
      <c r="O13" s="82"/>
    </row>
    <row r="14" spans="1:16" s="12" customFormat="1" ht="14.1" customHeight="1" x14ac:dyDescent="0.2">
      <c r="B14" s="78" t="s">
        <v>139</v>
      </c>
      <c r="C14" s="80" t="s">
        <v>31</v>
      </c>
      <c r="D14" s="28"/>
      <c r="E14" s="78" t="s">
        <v>140</v>
      </c>
      <c r="F14" s="90" t="s">
        <v>31</v>
      </c>
      <c r="G14" s="91"/>
      <c r="H14" s="28"/>
      <c r="I14" s="78" t="s">
        <v>141</v>
      </c>
      <c r="J14" s="80" t="s">
        <v>32</v>
      </c>
      <c r="K14" s="80" t="s">
        <v>33</v>
      </c>
      <c r="L14" s="85" t="s">
        <v>31</v>
      </c>
      <c r="M14" s="85"/>
      <c r="N14" s="85"/>
      <c r="O14" s="85"/>
    </row>
    <row r="15" spans="1:16" s="21" customFormat="1" ht="14.1" customHeight="1" x14ac:dyDescent="0.25">
      <c r="B15" s="79"/>
      <c r="C15" s="81"/>
      <c r="E15" s="79"/>
      <c r="F15" s="92"/>
      <c r="G15" s="93"/>
      <c r="I15" s="79"/>
      <c r="J15" s="81"/>
      <c r="K15" s="81"/>
      <c r="L15" s="85"/>
      <c r="M15" s="85"/>
      <c r="N15" s="85"/>
      <c r="O15" s="85"/>
    </row>
    <row r="16" spans="1:16" s="29" customFormat="1" ht="134.44999999999999" customHeight="1" x14ac:dyDescent="0.25">
      <c r="B16" s="37" t="s">
        <v>34</v>
      </c>
      <c r="C16" s="30" t="s">
        <v>35</v>
      </c>
      <c r="D16" s="31"/>
      <c r="E16" s="37" t="s">
        <v>43</v>
      </c>
      <c r="F16" s="86" t="s">
        <v>156</v>
      </c>
      <c r="G16" s="86"/>
      <c r="H16" s="28"/>
      <c r="I16" s="32" t="s">
        <v>36</v>
      </c>
      <c r="J16" s="32" t="s">
        <v>37</v>
      </c>
      <c r="K16" s="32" t="s">
        <v>38</v>
      </c>
      <c r="L16" s="86" t="s">
        <v>174</v>
      </c>
      <c r="M16" s="86"/>
      <c r="N16" s="86"/>
      <c r="O16" s="86"/>
    </row>
    <row r="17" spans="2:20" s="29" customFormat="1" ht="63.6" customHeight="1" x14ac:dyDescent="0.25">
      <c r="B17" s="37" t="s">
        <v>39</v>
      </c>
      <c r="C17" s="30" t="s">
        <v>40</v>
      </c>
      <c r="D17" s="33"/>
      <c r="E17" s="37" t="s">
        <v>47</v>
      </c>
      <c r="F17" s="86" t="s">
        <v>48</v>
      </c>
      <c r="G17" s="86"/>
      <c r="I17" s="32" t="s">
        <v>41</v>
      </c>
      <c r="J17" s="32" t="s">
        <v>38</v>
      </c>
      <c r="K17" s="32" t="s">
        <v>42</v>
      </c>
      <c r="L17" s="86" t="s">
        <v>146</v>
      </c>
      <c r="M17" s="86"/>
      <c r="N17" s="86"/>
      <c r="O17" s="86"/>
    </row>
    <row r="18" spans="2:20" s="12" customFormat="1" ht="59.45" customHeight="1" x14ac:dyDescent="0.2">
      <c r="B18" s="29"/>
      <c r="C18" s="34"/>
      <c r="D18" s="34"/>
      <c r="E18" s="34"/>
      <c r="F18" s="34"/>
      <c r="G18" s="34"/>
      <c r="H18" s="28"/>
      <c r="I18" s="32" t="s">
        <v>44</v>
      </c>
      <c r="J18" s="32" t="s">
        <v>45</v>
      </c>
      <c r="K18" s="32" t="s">
        <v>46</v>
      </c>
      <c r="L18" s="86" t="s">
        <v>147</v>
      </c>
      <c r="M18" s="86"/>
      <c r="N18" s="86"/>
      <c r="O18" s="86"/>
    </row>
    <row r="19" spans="2:20" s="12" customFormat="1" ht="75" customHeight="1" x14ac:dyDescent="0.2">
      <c r="D19" s="28"/>
      <c r="E19" s="28"/>
      <c r="F19" s="28"/>
      <c r="G19" s="28"/>
      <c r="I19" s="32" t="s">
        <v>49</v>
      </c>
      <c r="J19" s="32" t="s">
        <v>46</v>
      </c>
      <c r="K19" s="32" t="s">
        <v>50</v>
      </c>
      <c r="L19" s="86" t="s">
        <v>177</v>
      </c>
      <c r="M19" s="86"/>
      <c r="N19" s="86"/>
      <c r="O19" s="86"/>
    </row>
    <row r="20" spans="2:20" s="29" customFormat="1" ht="37.5" customHeight="1" x14ac:dyDescent="0.25">
      <c r="D20" s="33"/>
      <c r="E20" s="33"/>
      <c r="F20" s="33"/>
      <c r="G20" s="33"/>
      <c r="H20" s="33"/>
      <c r="I20" s="33"/>
      <c r="J20" s="33"/>
      <c r="K20" s="33"/>
      <c r="L20" s="33"/>
      <c r="M20" s="33"/>
      <c r="N20" s="33"/>
      <c r="O20" s="33"/>
    </row>
    <row r="21" spans="2:20" s="29" customFormat="1" ht="21.6" customHeight="1" x14ac:dyDescent="0.2">
      <c r="B21" s="87" t="s">
        <v>138</v>
      </c>
      <c r="C21" s="88"/>
      <c r="D21" s="88"/>
      <c r="E21" s="89"/>
      <c r="F21" s="12"/>
      <c r="G21" s="82" t="s">
        <v>143</v>
      </c>
      <c r="H21" s="82"/>
      <c r="I21" s="12"/>
      <c r="J21" s="82" t="s">
        <v>145</v>
      </c>
      <c r="K21" s="82"/>
      <c r="L21" s="82"/>
      <c r="M21" s="82"/>
      <c r="N21" s="82"/>
      <c r="O21" s="82"/>
      <c r="P21" s="12"/>
    </row>
    <row r="22" spans="2:20" s="29" customFormat="1" ht="12.6" customHeight="1" x14ac:dyDescent="0.2">
      <c r="B22" s="78" t="s">
        <v>142</v>
      </c>
      <c r="C22" s="85" t="s">
        <v>31</v>
      </c>
      <c r="D22" s="85"/>
      <c r="E22" s="85"/>
      <c r="F22" s="12"/>
      <c r="G22" s="83" t="s">
        <v>144</v>
      </c>
      <c r="H22" s="83"/>
      <c r="I22" s="12"/>
      <c r="J22" s="83" t="s">
        <v>148</v>
      </c>
      <c r="K22" s="83"/>
      <c r="L22" s="83"/>
      <c r="M22" s="83"/>
      <c r="N22" s="83"/>
      <c r="O22" s="83"/>
      <c r="P22" s="12"/>
      <c r="Q22" s="33"/>
      <c r="R22" s="33"/>
      <c r="S22" s="33"/>
    </row>
    <row r="23" spans="2:20" s="29" customFormat="1" ht="12.6" customHeight="1" x14ac:dyDescent="0.25">
      <c r="B23" s="79"/>
      <c r="C23" s="85"/>
      <c r="D23" s="85"/>
      <c r="E23" s="85"/>
      <c r="F23" s="21"/>
      <c r="G23" s="27" t="s">
        <v>13</v>
      </c>
      <c r="H23" s="27" t="s">
        <v>55</v>
      </c>
      <c r="I23" s="21"/>
      <c r="J23" s="84" t="s">
        <v>11</v>
      </c>
      <c r="K23" s="84"/>
      <c r="L23" s="84"/>
      <c r="M23" s="84"/>
      <c r="N23" s="84"/>
      <c r="O23" s="84"/>
      <c r="P23" s="21"/>
      <c r="Q23" s="33"/>
      <c r="R23" s="33"/>
      <c r="S23" s="33"/>
    </row>
    <row r="24" spans="2:20" s="29" customFormat="1" ht="39.950000000000003" customHeight="1" x14ac:dyDescent="0.25">
      <c r="B24" s="35" t="s">
        <v>191</v>
      </c>
      <c r="C24" s="86" t="s">
        <v>154</v>
      </c>
      <c r="D24" s="104"/>
      <c r="E24" s="104"/>
      <c r="G24" s="36" t="s">
        <v>62</v>
      </c>
      <c r="H24" s="37">
        <v>1</v>
      </c>
      <c r="J24" s="53" t="s">
        <v>56</v>
      </c>
      <c r="K24" s="32" t="s">
        <v>57</v>
      </c>
      <c r="L24" s="32" t="s">
        <v>58</v>
      </c>
      <c r="M24" s="32" t="s">
        <v>59</v>
      </c>
      <c r="N24" s="32" t="s">
        <v>60</v>
      </c>
      <c r="O24" s="32" t="s">
        <v>61</v>
      </c>
      <c r="Q24" s="33"/>
      <c r="R24" s="33"/>
      <c r="S24" s="33"/>
    </row>
    <row r="25" spans="2:20" s="29" customFormat="1" ht="50.45" customHeight="1" x14ac:dyDescent="0.25">
      <c r="B25" s="35" t="s">
        <v>192</v>
      </c>
      <c r="C25" s="86" t="s">
        <v>153</v>
      </c>
      <c r="D25" s="104"/>
      <c r="E25" s="104"/>
      <c r="G25" s="36" t="s">
        <v>70</v>
      </c>
      <c r="H25" s="37">
        <v>2</v>
      </c>
      <c r="J25" s="53" t="s">
        <v>63</v>
      </c>
      <c r="K25" s="32" t="s">
        <v>173</v>
      </c>
      <c r="L25" s="32" t="s">
        <v>64</v>
      </c>
      <c r="M25" s="32" t="s">
        <v>65</v>
      </c>
      <c r="N25" s="32" t="s">
        <v>66</v>
      </c>
      <c r="O25" s="32" t="s">
        <v>67</v>
      </c>
      <c r="Q25" s="33"/>
      <c r="R25" s="33"/>
      <c r="S25" s="33"/>
    </row>
    <row r="26" spans="2:20" s="29" customFormat="1" ht="54.6" customHeight="1" x14ac:dyDescent="0.2">
      <c r="B26" s="35" t="s">
        <v>193</v>
      </c>
      <c r="C26" s="86" t="s">
        <v>149</v>
      </c>
      <c r="D26" s="104"/>
      <c r="E26" s="104"/>
      <c r="F26" s="12"/>
      <c r="G26" s="36" t="s">
        <v>79</v>
      </c>
      <c r="H26" s="37">
        <v>3</v>
      </c>
      <c r="I26" s="12"/>
      <c r="J26" s="53" t="s">
        <v>13</v>
      </c>
      <c r="K26" s="38" t="s">
        <v>72</v>
      </c>
      <c r="L26" s="38" t="s">
        <v>73</v>
      </c>
      <c r="M26" s="38" t="s">
        <v>74</v>
      </c>
      <c r="N26" s="38" t="s">
        <v>75</v>
      </c>
      <c r="O26" s="38" t="s">
        <v>76</v>
      </c>
      <c r="P26" s="12"/>
      <c r="Q26" s="33"/>
      <c r="R26" s="33"/>
      <c r="S26" s="33"/>
    </row>
    <row r="27" spans="2:20" s="29" customFormat="1" ht="65.099999999999994" customHeight="1" x14ac:dyDescent="0.2">
      <c r="B27" s="35" t="s">
        <v>194</v>
      </c>
      <c r="C27" s="86" t="s">
        <v>150</v>
      </c>
      <c r="D27" s="104"/>
      <c r="E27" s="104"/>
      <c r="F27" s="12"/>
      <c r="G27" s="36" t="s">
        <v>81</v>
      </c>
      <c r="H27" s="37">
        <v>4</v>
      </c>
      <c r="I27" s="12"/>
      <c r="J27" s="53" t="s">
        <v>71</v>
      </c>
      <c r="K27" s="37">
        <v>1</v>
      </c>
      <c r="L27" s="37">
        <v>2</v>
      </c>
      <c r="M27" s="37">
        <v>3</v>
      </c>
      <c r="N27" s="37">
        <v>4</v>
      </c>
      <c r="O27" s="37">
        <v>5</v>
      </c>
      <c r="P27" s="12"/>
      <c r="Q27" s="33"/>
      <c r="R27" s="33"/>
      <c r="S27" s="33"/>
    </row>
    <row r="28" spans="2:20" s="29" customFormat="1" ht="36" customHeight="1" x14ac:dyDescent="0.25">
      <c r="B28" s="35" t="s">
        <v>195</v>
      </c>
      <c r="C28" s="86" t="s">
        <v>151</v>
      </c>
      <c r="D28" s="104"/>
      <c r="E28" s="104"/>
      <c r="G28" s="36" t="s">
        <v>84</v>
      </c>
      <c r="H28" s="37">
        <v>5</v>
      </c>
      <c r="P28" s="33"/>
      <c r="Q28" s="33"/>
      <c r="R28" s="33"/>
    </row>
    <row r="29" spans="2:20" s="29" customFormat="1" ht="43.5" customHeight="1" x14ac:dyDescent="0.25">
      <c r="B29" s="35" t="s">
        <v>196</v>
      </c>
      <c r="C29" s="86" t="s">
        <v>152</v>
      </c>
      <c r="D29" s="104"/>
      <c r="E29" s="104"/>
      <c r="J29" s="103" t="s">
        <v>18</v>
      </c>
      <c r="K29" s="37" t="s">
        <v>87</v>
      </c>
      <c r="M29" s="103" t="s">
        <v>17</v>
      </c>
      <c r="N29" s="37" t="s">
        <v>86</v>
      </c>
      <c r="Q29" s="33"/>
      <c r="R29" s="33"/>
      <c r="S29" s="33"/>
    </row>
    <row r="30" spans="2:20" s="29" customFormat="1" ht="52.5" customHeight="1" x14ac:dyDescent="0.25">
      <c r="B30" s="35" t="s">
        <v>198</v>
      </c>
      <c r="C30" s="86" t="s">
        <v>51</v>
      </c>
      <c r="D30" s="86"/>
      <c r="E30" s="86"/>
      <c r="J30" s="103"/>
      <c r="K30" s="37" t="s">
        <v>89</v>
      </c>
      <c r="M30" s="103"/>
      <c r="N30" s="37" t="s">
        <v>88</v>
      </c>
      <c r="Q30" s="33"/>
      <c r="R30" s="33"/>
      <c r="S30" s="33"/>
    </row>
    <row r="31" spans="2:20" s="29" customFormat="1" ht="50.45" customHeight="1" x14ac:dyDescent="0.25">
      <c r="B31" s="35" t="s">
        <v>197</v>
      </c>
      <c r="C31" s="86" t="s">
        <v>52</v>
      </c>
      <c r="D31" s="86"/>
      <c r="E31" s="86"/>
      <c r="J31" s="103"/>
      <c r="K31" s="37" t="s">
        <v>90</v>
      </c>
      <c r="Q31" s="33"/>
      <c r="R31" s="33"/>
      <c r="S31" s="33"/>
    </row>
    <row r="32" spans="2:20" s="29" customFormat="1" ht="12" x14ac:dyDescent="0.25">
      <c r="B32" s="46"/>
      <c r="C32" s="33"/>
      <c r="D32" s="33"/>
      <c r="E32" s="33"/>
      <c r="L32" s="39"/>
      <c r="M32" s="103" t="s">
        <v>23</v>
      </c>
      <c r="N32" s="37" t="s">
        <v>162</v>
      </c>
      <c r="R32" s="33"/>
      <c r="S32" s="33"/>
      <c r="T32" s="33"/>
    </row>
    <row r="33" spans="2:20" s="29" customFormat="1" ht="12" x14ac:dyDescent="0.25">
      <c r="B33" s="46"/>
      <c r="C33" s="33"/>
      <c r="D33" s="33"/>
      <c r="E33" s="33"/>
      <c r="L33" s="39"/>
      <c r="M33" s="103"/>
      <c r="N33" s="37" t="s">
        <v>165</v>
      </c>
      <c r="R33" s="33"/>
      <c r="S33" s="33"/>
      <c r="T33" s="33"/>
    </row>
    <row r="34" spans="2:20" s="29" customFormat="1" ht="12" x14ac:dyDescent="0.25">
      <c r="B34" s="46"/>
      <c r="C34" s="33"/>
      <c r="D34" s="33"/>
      <c r="E34" s="33"/>
      <c r="L34" s="39"/>
      <c r="M34" s="103"/>
      <c r="N34" s="37" t="s">
        <v>163</v>
      </c>
      <c r="R34" s="33"/>
      <c r="S34" s="33"/>
      <c r="T34" s="33"/>
    </row>
    <row r="35" spans="2:20" s="29" customFormat="1" ht="12" x14ac:dyDescent="0.25">
      <c r="B35" s="46"/>
      <c r="C35" s="33"/>
      <c r="D35" s="33"/>
      <c r="E35" s="33"/>
      <c r="L35" s="39"/>
      <c r="M35" s="103"/>
      <c r="N35" s="37" t="s">
        <v>164</v>
      </c>
      <c r="R35" s="33"/>
      <c r="S35" s="33"/>
      <c r="T35" s="33"/>
    </row>
    <row r="36" spans="2:20" s="29" customFormat="1" ht="12" x14ac:dyDescent="0.25">
      <c r="B36" s="46"/>
      <c r="C36" s="33"/>
      <c r="D36" s="33"/>
      <c r="E36" s="33"/>
      <c r="L36" s="39"/>
      <c r="M36" s="103"/>
      <c r="N36" s="37" t="s">
        <v>166</v>
      </c>
      <c r="R36" s="33"/>
      <c r="S36" s="33"/>
      <c r="T36" s="33"/>
    </row>
    <row r="37" spans="2:20" s="29" customFormat="1" ht="12" x14ac:dyDescent="0.25">
      <c r="B37" s="46"/>
      <c r="C37" s="33"/>
      <c r="D37" s="33"/>
      <c r="E37" s="33"/>
      <c r="L37" s="39"/>
      <c r="M37" s="103"/>
      <c r="N37" s="37" t="s">
        <v>167</v>
      </c>
      <c r="R37" s="33"/>
      <c r="S37" s="33"/>
      <c r="T37" s="33"/>
    </row>
    <row r="38" spans="2:20" s="29" customFormat="1" ht="12" x14ac:dyDescent="0.25">
      <c r="B38" s="46"/>
      <c r="C38" s="33"/>
      <c r="D38" s="33"/>
      <c r="E38" s="33"/>
      <c r="L38" s="39"/>
      <c r="M38" s="103"/>
      <c r="N38" s="37" t="s">
        <v>170</v>
      </c>
      <c r="R38" s="33"/>
      <c r="S38" s="33"/>
      <c r="T38" s="33"/>
    </row>
    <row r="39" spans="2:20" s="29" customFormat="1" ht="12" x14ac:dyDescent="0.25">
      <c r="B39" s="46"/>
      <c r="C39" s="33"/>
      <c r="D39" s="33"/>
      <c r="E39" s="33"/>
      <c r="L39" s="39"/>
      <c r="M39" s="103"/>
      <c r="N39" s="37" t="s">
        <v>168</v>
      </c>
      <c r="R39" s="33"/>
      <c r="S39" s="33"/>
      <c r="T39" s="33"/>
    </row>
    <row r="40" spans="2:20" s="29" customFormat="1" ht="12" x14ac:dyDescent="0.25">
      <c r="B40" s="46"/>
      <c r="C40" s="33"/>
      <c r="D40" s="33"/>
      <c r="E40" s="33"/>
      <c r="L40" s="39"/>
      <c r="M40" s="103"/>
      <c r="N40" s="37" t="s">
        <v>169</v>
      </c>
      <c r="R40" s="33"/>
      <c r="S40" s="33"/>
      <c r="T40" s="33"/>
    </row>
    <row r="41" spans="2:20" s="29" customFormat="1" ht="12" x14ac:dyDescent="0.25">
      <c r="B41" s="46"/>
      <c r="C41" s="33"/>
      <c r="D41" s="33"/>
      <c r="E41" s="33"/>
      <c r="L41" s="39"/>
      <c r="M41" s="103"/>
      <c r="N41" s="37" t="s">
        <v>171</v>
      </c>
      <c r="R41" s="33"/>
      <c r="S41" s="33"/>
      <c r="T41" s="33"/>
    </row>
    <row r="42" spans="2:20" s="29" customFormat="1" ht="29.45" customHeight="1" x14ac:dyDescent="0.25">
      <c r="Q42" s="33"/>
      <c r="R42" s="33"/>
      <c r="S42" s="33"/>
      <c r="T42" s="33"/>
    </row>
    <row r="43" spans="2:20" s="29" customFormat="1" ht="27.95" customHeight="1" x14ac:dyDescent="0.25">
      <c r="B43" s="94" t="s">
        <v>155</v>
      </c>
      <c r="C43" s="94"/>
      <c r="D43" s="94"/>
      <c r="E43" s="94"/>
      <c r="F43" s="94"/>
      <c r="G43" s="94"/>
      <c r="H43" s="94"/>
      <c r="I43" s="94"/>
      <c r="J43" s="94"/>
      <c r="K43" s="94"/>
      <c r="L43" s="94"/>
      <c r="M43" s="94"/>
      <c r="N43" s="94"/>
      <c r="O43" s="94"/>
      <c r="Q43" s="33"/>
      <c r="R43" s="33"/>
      <c r="S43" s="33"/>
      <c r="T43" s="33"/>
    </row>
    <row r="44" spans="2:20" s="29" customFormat="1" ht="15.95" customHeight="1" x14ac:dyDescent="0.2">
      <c r="C44" s="33"/>
      <c r="D44" s="34"/>
      <c r="E44" s="34"/>
      <c r="F44" s="34"/>
      <c r="G44" s="12"/>
      <c r="H44" s="12"/>
      <c r="I44" s="12"/>
      <c r="J44" s="12"/>
      <c r="K44" s="12"/>
      <c r="L44" s="12"/>
      <c r="M44" s="12"/>
      <c r="N44" s="12"/>
      <c r="Q44" s="33"/>
      <c r="R44" s="33"/>
      <c r="S44" s="33"/>
    </row>
    <row r="45" spans="2:20" s="29" customFormat="1" ht="17.45" customHeight="1" x14ac:dyDescent="0.2">
      <c r="D45" s="12"/>
      <c r="E45" s="100" t="s">
        <v>53</v>
      </c>
      <c r="F45" s="100"/>
      <c r="G45" s="100"/>
      <c r="H45" s="100"/>
      <c r="I45" s="100"/>
      <c r="J45" s="100"/>
      <c r="K45" s="100"/>
      <c r="L45" s="12"/>
      <c r="M45" s="102" t="s">
        <v>54</v>
      </c>
      <c r="N45" s="102"/>
      <c r="O45" s="33"/>
      <c r="Q45" s="33"/>
    </row>
    <row r="46" spans="2:20" s="29" customFormat="1" ht="17.45" customHeight="1" x14ac:dyDescent="0.2">
      <c r="D46" s="12"/>
      <c r="E46" s="84" t="s">
        <v>11</v>
      </c>
      <c r="F46" s="84"/>
      <c r="G46" s="84"/>
      <c r="H46" s="84"/>
      <c r="I46" s="84"/>
      <c r="J46" s="84"/>
      <c r="K46" s="84"/>
      <c r="L46" s="12"/>
      <c r="M46" s="40" t="s">
        <v>12</v>
      </c>
      <c r="N46" s="38" t="s">
        <v>13</v>
      </c>
      <c r="O46" s="33"/>
      <c r="Q46" s="33"/>
    </row>
    <row r="47" spans="2:20" s="29" customFormat="1" ht="78.599999999999994" customHeight="1" x14ac:dyDescent="0.2">
      <c r="D47" s="41"/>
      <c r="E47" s="101" t="s">
        <v>56</v>
      </c>
      <c r="F47" s="101"/>
      <c r="G47" s="32" t="s">
        <v>57</v>
      </c>
      <c r="H47" s="32" t="s">
        <v>58</v>
      </c>
      <c r="I47" s="32" t="s">
        <v>59</v>
      </c>
      <c r="J47" s="32" t="s">
        <v>60</v>
      </c>
      <c r="K47" s="32" t="s">
        <v>61</v>
      </c>
      <c r="L47" s="12"/>
      <c r="M47" s="42" t="s">
        <v>68</v>
      </c>
      <c r="N47" s="32" t="s">
        <v>69</v>
      </c>
      <c r="O47" s="33"/>
      <c r="P47" s="33"/>
      <c r="Q47" s="33"/>
    </row>
    <row r="48" spans="2:20" s="29" customFormat="1" ht="78.599999999999994" customHeight="1" x14ac:dyDescent="0.2">
      <c r="D48" s="12"/>
      <c r="E48" s="101" t="s">
        <v>63</v>
      </c>
      <c r="F48" s="101"/>
      <c r="G48" s="32" t="s">
        <v>173</v>
      </c>
      <c r="H48" s="32" t="s">
        <v>64</v>
      </c>
      <c r="I48" s="32" t="s">
        <v>65</v>
      </c>
      <c r="J48" s="32" t="s">
        <v>66</v>
      </c>
      <c r="K48" s="32" t="s">
        <v>67</v>
      </c>
      <c r="L48" s="12"/>
      <c r="M48" s="43" t="s">
        <v>77</v>
      </c>
      <c r="N48" s="32" t="s">
        <v>78</v>
      </c>
      <c r="O48" s="33"/>
      <c r="P48" s="33"/>
      <c r="Q48" s="33"/>
    </row>
    <row r="49" spans="4:17" s="29" customFormat="1" ht="25.5" customHeight="1" x14ac:dyDescent="0.2">
      <c r="D49" s="12"/>
      <c r="E49" s="84" t="s">
        <v>13</v>
      </c>
      <c r="F49" s="84" t="s">
        <v>71</v>
      </c>
      <c r="G49" s="38" t="s">
        <v>72</v>
      </c>
      <c r="H49" s="38" t="s">
        <v>73</v>
      </c>
      <c r="I49" s="38" t="s">
        <v>74</v>
      </c>
      <c r="J49" s="38" t="s">
        <v>75</v>
      </c>
      <c r="K49" s="38" t="s">
        <v>76</v>
      </c>
      <c r="L49" s="12"/>
      <c r="M49" s="44">
        <v>5</v>
      </c>
      <c r="N49" s="32" t="s">
        <v>80</v>
      </c>
      <c r="O49" s="33"/>
      <c r="P49" s="33"/>
      <c r="Q49" s="33"/>
    </row>
    <row r="50" spans="4:17" s="29" customFormat="1" ht="23.1" customHeight="1" x14ac:dyDescent="0.2">
      <c r="D50" s="12"/>
      <c r="E50" s="84"/>
      <c r="F50" s="84"/>
      <c r="G50" s="37">
        <v>1</v>
      </c>
      <c r="H50" s="37">
        <v>2</v>
      </c>
      <c r="I50" s="37">
        <v>3</v>
      </c>
      <c r="J50" s="37">
        <v>4</v>
      </c>
      <c r="K50" s="37">
        <v>5</v>
      </c>
      <c r="L50" s="12"/>
      <c r="M50" s="45" t="s">
        <v>82</v>
      </c>
      <c r="N50" s="32" t="s">
        <v>83</v>
      </c>
      <c r="O50" s="33"/>
      <c r="P50" s="33"/>
      <c r="Q50" s="33"/>
    </row>
    <row r="51" spans="4:17" s="29" customFormat="1" ht="50.45" customHeight="1" x14ac:dyDescent="0.2">
      <c r="D51" s="97" t="s">
        <v>10</v>
      </c>
      <c r="E51" s="36" t="s">
        <v>62</v>
      </c>
      <c r="F51" s="37">
        <v>1</v>
      </c>
      <c r="G51" s="45">
        <v>2</v>
      </c>
      <c r="H51" s="45">
        <v>3</v>
      </c>
      <c r="I51" s="45">
        <v>4</v>
      </c>
      <c r="J51" s="44">
        <v>5</v>
      </c>
      <c r="K51" s="43">
        <v>6</v>
      </c>
      <c r="L51" s="12"/>
      <c r="O51" s="33"/>
      <c r="P51" s="33"/>
      <c r="Q51" s="33"/>
    </row>
    <row r="52" spans="4:17" s="29" customFormat="1" ht="50.45" customHeight="1" x14ac:dyDescent="0.2">
      <c r="D52" s="98"/>
      <c r="E52" s="36" t="s">
        <v>85</v>
      </c>
      <c r="F52" s="37">
        <v>2</v>
      </c>
      <c r="G52" s="45">
        <v>3</v>
      </c>
      <c r="H52" s="45">
        <v>4</v>
      </c>
      <c r="I52" s="44">
        <v>5</v>
      </c>
      <c r="J52" s="43">
        <v>6</v>
      </c>
      <c r="K52" s="43">
        <v>7</v>
      </c>
      <c r="L52" s="12"/>
      <c r="O52" s="33"/>
      <c r="P52" s="33"/>
      <c r="Q52" s="33"/>
    </row>
    <row r="53" spans="4:17" s="29" customFormat="1" ht="50.45" customHeight="1" x14ac:dyDescent="0.2">
      <c r="D53" s="98"/>
      <c r="E53" s="36" t="s">
        <v>79</v>
      </c>
      <c r="F53" s="37">
        <v>3</v>
      </c>
      <c r="G53" s="45">
        <v>4</v>
      </c>
      <c r="H53" s="44">
        <v>5</v>
      </c>
      <c r="I53" s="43">
        <v>6</v>
      </c>
      <c r="J53" s="43">
        <v>7</v>
      </c>
      <c r="K53" s="42">
        <v>8</v>
      </c>
      <c r="L53" s="12"/>
      <c r="O53" s="33"/>
      <c r="P53" s="33"/>
      <c r="Q53" s="33"/>
    </row>
    <row r="54" spans="4:17" s="29" customFormat="1" ht="50.45" customHeight="1" x14ac:dyDescent="0.2">
      <c r="D54" s="98"/>
      <c r="E54" s="36" t="s">
        <v>81</v>
      </c>
      <c r="F54" s="37">
        <v>4</v>
      </c>
      <c r="G54" s="44">
        <v>5</v>
      </c>
      <c r="H54" s="43">
        <v>6</v>
      </c>
      <c r="I54" s="43">
        <v>7</v>
      </c>
      <c r="J54" s="42">
        <v>8</v>
      </c>
      <c r="K54" s="42">
        <v>9</v>
      </c>
      <c r="L54" s="12"/>
      <c r="M54" s="39"/>
      <c r="O54" s="33"/>
      <c r="P54" s="33"/>
      <c r="Q54" s="33"/>
    </row>
    <row r="55" spans="4:17" s="29" customFormat="1" ht="50.45" customHeight="1" x14ac:dyDescent="0.2">
      <c r="D55" s="99"/>
      <c r="E55" s="36" t="s">
        <v>84</v>
      </c>
      <c r="F55" s="37">
        <v>5</v>
      </c>
      <c r="G55" s="43">
        <v>6</v>
      </c>
      <c r="H55" s="43">
        <v>7</v>
      </c>
      <c r="I55" s="42">
        <v>8</v>
      </c>
      <c r="J55" s="42">
        <v>9</v>
      </c>
      <c r="K55" s="42">
        <v>10</v>
      </c>
      <c r="L55" s="12"/>
      <c r="O55" s="33"/>
      <c r="P55" s="33"/>
      <c r="Q55" s="33"/>
    </row>
    <row r="56" spans="4:17" s="26" customFormat="1" ht="50.45" customHeight="1" x14ac:dyDescent="0.2">
      <c r="D56" s="1"/>
      <c r="E56" s="1"/>
      <c r="F56" s="1"/>
      <c r="G56" s="1"/>
      <c r="L56" s="1"/>
      <c r="O56" s="7"/>
      <c r="P56" s="7"/>
      <c r="Q56" s="7"/>
    </row>
  </sheetData>
  <sheetProtection algorithmName="SHA-512" hashValue="BaqNxyXVRUGQYLQAcWRf7I/rEVcjnOWsqhtppFlfqCfzdn+HhmcLRli/hArslaMfuDJNe8EeYM6LTxEJhATZPQ==" saltValue="js5B2/M1q1hwnoi3X8vLqQ==" spinCount="100000" sheet="1" objects="1" scenarios="1"/>
  <mergeCells count="50">
    <mergeCell ref="C24:E24"/>
    <mergeCell ref="F16:G16"/>
    <mergeCell ref="F17:G17"/>
    <mergeCell ref="C28:E28"/>
    <mergeCell ref="C29:E29"/>
    <mergeCell ref="C25:E25"/>
    <mergeCell ref="C26:E26"/>
    <mergeCell ref="C27:E27"/>
    <mergeCell ref="D51:D55"/>
    <mergeCell ref="C30:E30"/>
    <mergeCell ref="E45:K45"/>
    <mergeCell ref="E46:K46"/>
    <mergeCell ref="E47:F47"/>
    <mergeCell ref="E48:F48"/>
    <mergeCell ref="C31:E31"/>
    <mergeCell ref="F49:F50"/>
    <mergeCell ref="B43:O43"/>
    <mergeCell ref="M45:N45"/>
    <mergeCell ref="J29:J31"/>
    <mergeCell ref="M29:M30"/>
    <mergeCell ref="M32:M41"/>
    <mergeCell ref="E49:E50"/>
    <mergeCell ref="I13:O13"/>
    <mergeCell ref="B7:O7"/>
    <mergeCell ref="B9:O9"/>
    <mergeCell ref="C2:M5"/>
    <mergeCell ref="B2:B5"/>
    <mergeCell ref="N4:O5"/>
    <mergeCell ref="B22:B23"/>
    <mergeCell ref="C22:E23"/>
    <mergeCell ref="G22:H22"/>
    <mergeCell ref="B13:C13"/>
    <mergeCell ref="E13:G13"/>
    <mergeCell ref="B21:E21"/>
    <mergeCell ref="B14:B15"/>
    <mergeCell ref="E14:E15"/>
    <mergeCell ref="F14:G15"/>
    <mergeCell ref="G21:H21"/>
    <mergeCell ref="C14:C15"/>
    <mergeCell ref="I14:I15"/>
    <mergeCell ref="J14:J15"/>
    <mergeCell ref="J21:O21"/>
    <mergeCell ref="J22:O22"/>
    <mergeCell ref="J23:O23"/>
    <mergeCell ref="K14:K15"/>
    <mergeCell ref="L14:O15"/>
    <mergeCell ref="L16:O16"/>
    <mergeCell ref="L17:O17"/>
    <mergeCell ref="L18:O18"/>
    <mergeCell ref="L19:O19"/>
  </mergeCells>
  <pageMargins left="0.23622047244094491" right="0.23622047244094491" top="0.74803149606299213" bottom="0.74803149606299213" header="0.31496062992125984" footer="0.31496062992125984"/>
  <pageSetup scale="40" fitToHeight="3" orientation="landscape" r:id="rId1"/>
  <rowBreaks count="1" manualBreakCount="1">
    <brk id="41"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20"/>
  <sheetViews>
    <sheetView showGridLines="0" tabSelected="1" topLeftCell="C1" zoomScale="90" zoomScaleNormal="90" zoomScaleSheetLayoutView="90" zoomScalePageLayoutView="70" workbookViewId="0">
      <selection activeCell="G2" sqref="G2:V3"/>
    </sheetView>
  </sheetViews>
  <sheetFormatPr baseColWidth="10" defaultColWidth="11.42578125" defaultRowHeight="11.25" customHeight="1" zeroHeight="1" x14ac:dyDescent="0.2"/>
  <cols>
    <col min="1" max="1" width="5.85546875" style="1" customWidth="1"/>
    <col min="2" max="2" width="4.5703125" style="1" customWidth="1"/>
    <col min="3" max="3" width="4.28515625" style="1" customWidth="1"/>
    <col min="4" max="4" width="4.140625" style="1" customWidth="1"/>
    <col min="5" max="5" width="6" style="1" customWidth="1"/>
    <col min="6" max="6" width="4.7109375" style="1" customWidth="1"/>
    <col min="7" max="7" width="35" style="1" customWidth="1"/>
    <col min="8" max="8" width="30.85546875" style="1" customWidth="1"/>
    <col min="9" max="9" width="6.5703125" style="1" customWidth="1"/>
    <col min="10" max="11" width="6.42578125" style="1" customWidth="1"/>
    <col min="12" max="12" width="11.42578125" style="1"/>
    <col min="13" max="13" width="8.7109375" style="1" customWidth="1"/>
    <col min="14" max="14" width="28.140625" style="1" customWidth="1"/>
    <col min="15" max="15" width="7.42578125" style="1" customWidth="1"/>
    <col min="16" max="17" width="5.85546875" style="1" customWidth="1"/>
    <col min="18" max="18" width="6.7109375" style="1" customWidth="1"/>
    <col min="19" max="19" width="10.140625" style="1" customWidth="1"/>
    <col min="20" max="20" width="9.42578125" style="62" customWidth="1"/>
    <col min="21" max="21" width="16.140625" style="62" customWidth="1"/>
    <col min="22" max="22" width="20.28515625" style="1" customWidth="1"/>
    <col min="23" max="23" width="13.42578125" style="1" customWidth="1"/>
    <col min="24" max="24" width="11.42578125" style="1" customWidth="1"/>
    <col min="25" max="25" width="4.140625" style="1" customWidth="1"/>
    <col min="26" max="16384" width="11.42578125" style="1"/>
  </cols>
  <sheetData>
    <row r="1" spans="1:24" ht="64.5" customHeight="1" x14ac:dyDescent="0.2">
      <c r="B1" s="64"/>
      <c r="C1" s="64"/>
      <c r="D1" s="64"/>
      <c r="E1" s="64"/>
      <c r="F1" s="64"/>
      <c r="G1" s="64"/>
      <c r="H1" s="64"/>
      <c r="I1" s="64"/>
      <c r="J1" s="64"/>
      <c r="K1" s="64"/>
      <c r="L1" s="64"/>
      <c r="M1" s="64"/>
      <c r="N1" s="64"/>
      <c r="O1" s="64"/>
      <c r="P1" s="64"/>
      <c r="Q1" s="64"/>
      <c r="R1" s="64"/>
      <c r="S1" s="64"/>
      <c r="T1" s="64"/>
      <c r="U1" s="64"/>
      <c r="V1" s="64"/>
      <c r="W1" s="64"/>
      <c r="X1" s="64"/>
    </row>
    <row r="2" spans="1:24" s="10" customFormat="1" ht="14.25" x14ac:dyDescent="0.2">
      <c r="A2" s="1"/>
      <c r="B2" s="106" t="s">
        <v>0</v>
      </c>
      <c r="C2" s="107"/>
      <c r="D2" s="107"/>
      <c r="E2" s="107"/>
      <c r="F2" s="108"/>
      <c r="G2" s="112" t="s">
        <v>308</v>
      </c>
      <c r="H2" s="113"/>
      <c r="I2" s="113"/>
      <c r="J2" s="113"/>
      <c r="K2" s="113"/>
      <c r="L2" s="113"/>
      <c r="M2" s="113"/>
      <c r="N2" s="113"/>
      <c r="O2" s="113"/>
      <c r="P2" s="113"/>
      <c r="Q2" s="113"/>
      <c r="R2" s="113"/>
      <c r="S2" s="113"/>
      <c r="T2" s="113"/>
      <c r="U2" s="113"/>
      <c r="V2" s="114"/>
      <c r="W2" s="6" t="s">
        <v>1</v>
      </c>
      <c r="X2" s="54">
        <v>3</v>
      </c>
    </row>
    <row r="3" spans="1:24" s="10" customFormat="1" ht="14.25" x14ac:dyDescent="0.2">
      <c r="A3" s="1"/>
      <c r="B3" s="109"/>
      <c r="C3" s="110"/>
      <c r="D3" s="110"/>
      <c r="E3" s="110"/>
      <c r="F3" s="111"/>
      <c r="G3" s="115"/>
      <c r="H3" s="116"/>
      <c r="I3" s="116"/>
      <c r="J3" s="116"/>
      <c r="K3" s="116"/>
      <c r="L3" s="116"/>
      <c r="M3" s="116"/>
      <c r="N3" s="116"/>
      <c r="O3" s="116"/>
      <c r="P3" s="116"/>
      <c r="Q3" s="116"/>
      <c r="R3" s="116"/>
      <c r="S3" s="116"/>
      <c r="T3" s="116"/>
      <c r="U3" s="116"/>
      <c r="V3" s="117"/>
      <c r="W3" s="6" t="s">
        <v>2</v>
      </c>
      <c r="X3" s="55">
        <v>45499</v>
      </c>
    </row>
    <row r="4" spans="1:24" s="10" customFormat="1" ht="30.75" customHeight="1" x14ac:dyDescent="0.2">
      <c r="A4" s="1"/>
      <c r="B4" s="118" t="s">
        <v>190</v>
      </c>
      <c r="C4" s="119"/>
      <c r="D4" s="119"/>
      <c r="E4" s="119"/>
      <c r="F4" s="119"/>
      <c r="G4" s="119"/>
      <c r="H4" s="119"/>
      <c r="I4" s="119"/>
      <c r="J4" s="119"/>
      <c r="K4" s="119"/>
      <c r="L4" s="119"/>
      <c r="M4" s="119"/>
      <c r="N4" s="119"/>
      <c r="O4" s="119"/>
      <c r="P4" s="119"/>
      <c r="Q4" s="119"/>
      <c r="R4" s="119"/>
      <c r="S4" s="119"/>
      <c r="T4" s="119"/>
      <c r="U4" s="119"/>
      <c r="V4" s="119"/>
      <c r="W4" s="119"/>
      <c r="X4" s="120"/>
    </row>
    <row r="5" spans="1:24" s="10" customFormat="1" ht="27" customHeight="1" x14ac:dyDescent="0.2">
      <c r="A5" s="2"/>
      <c r="B5" s="105" t="s">
        <v>3</v>
      </c>
      <c r="C5" s="105" t="s">
        <v>4</v>
      </c>
      <c r="D5" s="105" t="s">
        <v>5</v>
      </c>
      <c r="E5" s="105" t="s">
        <v>6</v>
      </c>
      <c r="F5" s="105" t="s">
        <v>7</v>
      </c>
      <c r="G5" s="121" t="s">
        <v>8</v>
      </c>
      <c r="H5" s="121" t="s">
        <v>9</v>
      </c>
      <c r="I5" s="105" t="s">
        <v>10</v>
      </c>
      <c r="J5" s="105" t="s">
        <v>11</v>
      </c>
      <c r="K5" s="105" t="s">
        <v>12</v>
      </c>
      <c r="L5" s="105" t="s">
        <v>13</v>
      </c>
      <c r="M5" s="105" t="s">
        <v>14</v>
      </c>
      <c r="N5" s="121" t="s">
        <v>15</v>
      </c>
      <c r="O5" s="121" t="s">
        <v>16</v>
      </c>
      <c r="P5" s="121"/>
      <c r="Q5" s="121"/>
      <c r="R5" s="121"/>
      <c r="S5" s="124" t="s">
        <v>17</v>
      </c>
      <c r="T5" s="124" t="s">
        <v>18</v>
      </c>
      <c r="U5" s="122" t="s">
        <v>19</v>
      </c>
      <c r="V5" s="122" t="s">
        <v>20</v>
      </c>
      <c r="W5" s="121" t="s">
        <v>21</v>
      </c>
      <c r="X5" s="121"/>
    </row>
    <row r="6" spans="1:24" s="10" customFormat="1" ht="60.75" customHeight="1" x14ac:dyDescent="0.2">
      <c r="A6" s="2"/>
      <c r="B6" s="105"/>
      <c r="C6" s="105"/>
      <c r="D6" s="105"/>
      <c r="E6" s="105"/>
      <c r="F6" s="105"/>
      <c r="G6" s="121"/>
      <c r="H6" s="121"/>
      <c r="I6" s="105"/>
      <c r="J6" s="105"/>
      <c r="K6" s="105"/>
      <c r="L6" s="105"/>
      <c r="M6" s="105"/>
      <c r="N6" s="121"/>
      <c r="O6" s="8" t="s">
        <v>10</v>
      </c>
      <c r="P6" s="8" t="s">
        <v>11</v>
      </c>
      <c r="Q6" s="8" t="s">
        <v>12</v>
      </c>
      <c r="R6" s="8" t="s">
        <v>13</v>
      </c>
      <c r="S6" s="125"/>
      <c r="T6" s="125"/>
      <c r="U6" s="123"/>
      <c r="V6" s="123"/>
      <c r="W6" s="16" t="s">
        <v>22</v>
      </c>
      <c r="X6" s="11" t="s">
        <v>23</v>
      </c>
    </row>
    <row r="7" spans="1:24" s="56" customFormat="1" ht="87" customHeight="1" x14ac:dyDescent="0.2">
      <c r="A7" s="20" t="s">
        <v>24</v>
      </c>
      <c r="B7" s="4" t="s">
        <v>25</v>
      </c>
      <c r="C7" s="9" t="s">
        <v>26</v>
      </c>
      <c r="D7" s="9" t="s">
        <v>27</v>
      </c>
      <c r="E7" s="9" t="s">
        <v>27</v>
      </c>
      <c r="F7" s="9" t="s">
        <v>27</v>
      </c>
      <c r="G7" s="4" t="s">
        <v>28</v>
      </c>
      <c r="H7" s="4" t="s">
        <v>28</v>
      </c>
      <c r="I7" s="9" t="s">
        <v>27</v>
      </c>
      <c r="J7" s="9" t="s">
        <v>27</v>
      </c>
      <c r="K7" s="47" t="s">
        <v>29</v>
      </c>
      <c r="L7" s="47" t="s">
        <v>29</v>
      </c>
      <c r="M7" s="9" t="s">
        <v>27</v>
      </c>
      <c r="N7" s="4" t="s">
        <v>28</v>
      </c>
      <c r="O7" s="9" t="s">
        <v>27</v>
      </c>
      <c r="P7" s="9" t="s">
        <v>27</v>
      </c>
      <c r="Q7" s="47" t="s">
        <v>29</v>
      </c>
      <c r="R7" s="47" t="s">
        <v>29</v>
      </c>
      <c r="S7" s="9" t="s">
        <v>27</v>
      </c>
      <c r="T7" s="9" t="s">
        <v>27</v>
      </c>
      <c r="U7" s="4" t="s">
        <v>28</v>
      </c>
      <c r="V7" s="4" t="s">
        <v>28</v>
      </c>
      <c r="W7" s="5" t="s">
        <v>28</v>
      </c>
      <c r="X7" s="9" t="s">
        <v>27</v>
      </c>
    </row>
    <row r="8" spans="1:24" s="57" customFormat="1" ht="60.75" customHeight="1" x14ac:dyDescent="0.2">
      <c r="B8" s="15">
        <v>1</v>
      </c>
      <c r="C8" s="13" t="s">
        <v>34</v>
      </c>
      <c r="D8" s="13" t="s">
        <v>43</v>
      </c>
      <c r="E8" s="13" t="s">
        <v>36</v>
      </c>
      <c r="F8" s="13" t="s">
        <v>193</v>
      </c>
      <c r="G8" s="14" t="s">
        <v>205</v>
      </c>
      <c r="H8" s="14" t="s">
        <v>206</v>
      </c>
      <c r="I8" s="13" t="s">
        <v>207</v>
      </c>
      <c r="J8" s="13" t="s">
        <v>208</v>
      </c>
      <c r="K8" s="32">
        <f>IFERROR(MID(I8,1,1)+MID(J8,1,1),"")</f>
        <v>5</v>
      </c>
      <c r="L8" s="58" t="str">
        <f>IF(K8="","",IF(OR(K8=2,K8=3,K8=4),'TABLAS DE VALORACION'!$N$50,IF(K8=5,'TABLAS DE VALORACION'!$N$49,IF(OR(K8=6,K8=7),'TABLAS DE VALORACION'!$N$48,IF(OR(K8=8,K8=9,K8=10),'TABLAS DE VALORACION'!$N$47)))))</f>
        <v>Riesgo Medio</v>
      </c>
      <c r="M8" s="15" t="s">
        <v>87</v>
      </c>
      <c r="N8" s="15" t="s">
        <v>209</v>
      </c>
      <c r="O8" s="13" t="s">
        <v>210</v>
      </c>
      <c r="P8" s="13" t="s">
        <v>211</v>
      </c>
      <c r="Q8" s="58">
        <f t="shared" ref="Q8" si="0">IFERROR(MID(O8,1,1)+MID(P8,1,1),"")</f>
        <v>3</v>
      </c>
      <c r="R8" s="58" t="str">
        <f>IF(Q8="","",IF(OR(Q8=2,Q8=3,Q8=4),'TABLAS DE VALORACION'!$N$50,IF(Q8=5,'TABLAS DE VALORACION'!$N$49,IF(OR(Q8=6,Q8=7),'TABLAS DE VALORACION'!$N$48,IF(OR(Q8=8,Q8=9,Q8=10),'TABLAS DE VALORACION'!$N$47)))))</f>
        <v>Riesgo Bajo</v>
      </c>
      <c r="S8" s="15" t="s">
        <v>86</v>
      </c>
      <c r="T8" s="15" t="s">
        <v>87</v>
      </c>
      <c r="U8" s="17" t="s">
        <v>212</v>
      </c>
      <c r="V8" s="17" t="s">
        <v>213</v>
      </c>
      <c r="W8" s="18" t="s">
        <v>214</v>
      </c>
      <c r="X8" s="19" t="s">
        <v>165</v>
      </c>
    </row>
    <row r="9" spans="1:24" s="56" customFormat="1" ht="54.95" customHeight="1" x14ac:dyDescent="0.2">
      <c r="B9" s="15">
        <v>2</v>
      </c>
      <c r="C9" s="13" t="s">
        <v>34</v>
      </c>
      <c r="D9" s="13" t="s">
        <v>43</v>
      </c>
      <c r="E9" s="13" t="s">
        <v>36</v>
      </c>
      <c r="F9" s="13" t="s">
        <v>193</v>
      </c>
      <c r="G9" s="14" t="s">
        <v>215</v>
      </c>
      <c r="H9" s="14" t="s">
        <v>216</v>
      </c>
      <c r="I9" s="13" t="s">
        <v>207</v>
      </c>
      <c r="J9" s="13" t="s">
        <v>208</v>
      </c>
      <c r="K9" s="32">
        <f t="shared" ref="K9:K19" si="1">IFERROR(MID(I9,1,1)+MID(J9,1,1),"")</f>
        <v>5</v>
      </c>
      <c r="L9" s="58" t="str">
        <f>IF(K9="","",IF(OR(K9=2,K9=3,K9=4),'TABLAS DE VALORACION'!$N$50,IF(K9=5,'TABLAS DE VALORACION'!$N$49,IF(OR(K9=6,K9=7),'TABLAS DE VALORACION'!$N$48,IF(OR(K9=8,K9=9,K9=10),'TABLAS DE VALORACION'!$N$47)))))</f>
        <v>Riesgo Medio</v>
      </c>
      <c r="M9" s="15" t="s">
        <v>87</v>
      </c>
      <c r="N9" s="15" t="s">
        <v>217</v>
      </c>
      <c r="O9" s="13" t="s">
        <v>219</v>
      </c>
      <c r="P9" s="13" t="s">
        <v>211</v>
      </c>
      <c r="Q9" s="58">
        <f t="shared" ref="Q9:Q19" si="2">IFERROR(MID(O9,1,1)+MID(P9,1,1),"")</f>
        <v>6</v>
      </c>
      <c r="R9" s="58" t="str">
        <f>IF(Q9="","",IF(OR(Q9=2,Q9=3,Q9=4),'TABLAS DE VALORACION'!$N$50,IF(Q9=5,'TABLAS DE VALORACION'!$N$49,IF(OR(Q9=6,Q9=7),'TABLAS DE VALORACION'!$N$48,IF(OR(Q9=8,Q9=9,Q9=10),'TABLAS DE VALORACION'!$N$47)))))</f>
        <v>Riesgo Alto</v>
      </c>
      <c r="S9" s="15" t="s">
        <v>86</v>
      </c>
      <c r="T9" s="15" t="s">
        <v>87</v>
      </c>
      <c r="U9" s="17" t="s">
        <v>220</v>
      </c>
      <c r="V9" s="17" t="s">
        <v>221</v>
      </c>
      <c r="W9" s="18" t="s">
        <v>222</v>
      </c>
      <c r="X9" s="19" t="s">
        <v>171</v>
      </c>
    </row>
    <row r="10" spans="1:24" s="56" customFormat="1" ht="54.95" customHeight="1" x14ac:dyDescent="0.2">
      <c r="B10" s="15">
        <v>3</v>
      </c>
      <c r="C10" s="13" t="s">
        <v>34</v>
      </c>
      <c r="D10" s="13" t="s">
        <v>47</v>
      </c>
      <c r="E10" s="13" t="s">
        <v>44</v>
      </c>
      <c r="F10" s="13" t="s">
        <v>193</v>
      </c>
      <c r="G10" s="14" t="s">
        <v>224</v>
      </c>
      <c r="H10" s="14" t="s">
        <v>223</v>
      </c>
      <c r="I10" s="13" t="s">
        <v>218</v>
      </c>
      <c r="J10" s="13" t="s">
        <v>211</v>
      </c>
      <c r="K10" s="32">
        <f t="shared" si="1"/>
        <v>5</v>
      </c>
      <c r="L10" s="58" t="str">
        <f>IF(K10="","",IF(OR(K10=2,K10=3,K10=4),'TABLAS DE VALORACION'!$N$50,IF(K10=5,'TABLAS DE VALORACION'!$N$49,IF(OR(K10=6,K10=7),'TABLAS DE VALORACION'!$N$48,IF(OR(K10=8,K10=9,K10=10),'TABLAS DE VALORACION'!$N$47)))))</f>
        <v>Riesgo Medio</v>
      </c>
      <c r="M10" s="15" t="s">
        <v>89</v>
      </c>
      <c r="N10" s="15" t="s">
        <v>225</v>
      </c>
      <c r="O10" s="13" t="s">
        <v>207</v>
      </c>
      <c r="P10" s="13" t="s">
        <v>211</v>
      </c>
      <c r="Q10" s="58">
        <f t="shared" si="2"/>
        <v>4</v>
      </c>
      <c r="R10" s="58" t="str">
        <f>IF(Q10="","",IF(OR(Q10=2,Q10=3,Q10=4),'TABLAS DE VALORACION'!$N$50,IF(Q10=5,'TABLAS DE VALORACION'!$N$49,IF(OR(Q10=6,Q10=7),'TABLAS DE VALORACION'!$N$48,IF(OR(Q10=8,Q10=9,Q10=10),'TABLAS DE VALORACION'!$N$47)))))</f>
        <v>Riesgo Bajo</v>
      </c>
      <c r="S10" s="15" t="s">
        <v>86</v>
      </c>
      <c r="T10" s="15" t="s">
        <v>90</v>
      </c>
      <c r="U10" s="17" t="s">
        <v>226</v>
      </c>
      <c r="V10" s="17" t="s">
        <v>227</v>
      </c>
      <c r="W10" s="18" t="s">
        <v>228</v>
      </c>
      <c r="X10" s="19" t="s">
        <v>171</v>
      </c>
    </row>
    <row r="11" spans="1:24" s="56" customFormat="1" ht="54.95" customHeight="1" x14ac:dyDescent="0.2">
      <c r="B11" s="15">
        <v>4</v>
      </c>
      <c r="C11" s="13" t="s">
        <v>34</v>
      </c>
      <c r="D11" s="13" t="s">
        <v>47</v>
      </c>
      <c r="E11" s="13" t="s">
        <v>41</v>
      </c>
      <c r="F11" s="13" t="s">
        <v>191</v>
      </c>
      <c r="G11" s="14" t="s">
        <v>229</v>
      </c>
      <c r="H11" s="14" t="s">
        <v>230</v>
      </c>
      <c r="I11" s="13" t="s">
        <v>210</v>
      </c>
      <c r="J11" s="13" t="s">
        <v>208</v>
      </c>
      <c r="K11" s="32">
        <f t="shared" si="1"/>
        <v>4</v>
      </c>
      <c r="L11" s="58" t="str">
        <f>IF(K11="","",IF(OR(K11=2,K11=3,K11=4),'TABLAS DE VALORACION'!$N$50,IF(K11=5,'TABLAS DE VALORACION'!$N$49,IF(OR(K11=6,K11=7),'TABLAS DE VALORACION'!$N$48,IF(OR(K11=8,K11=9,K11=10),'TABLAS DE VALORACION'!$N$47)))))</f>
        <v>Riesgo Bajo</v>
      </c>
      <c r="M11" s="15" t="s">
        <v>89</v>
      </c>
      <c r="N11" s="15" t="s">
        <v>231</v>
      </c>
      <c r="O11" s="13" t="s">
        <v>210</v>
      </c>
      <c r="P11" s="13" t="s">
        <v>232</v>
      </c>
      <c r="Q11" s="58">
        <f t="shared" si="2"/>
        <v>2</v>
      </c>
      <c r="R11" s="58" t="str">
        <f>IF(Q11="","",IF(OR(Q11=2,Q11=3,Q11=4),'TABLAS DE VALORACION'!$N$50,IF(Q11=5,'TABLAS DE VALORACION'!$N$49,IF(OR(Q11=6,Q11=7),'TABLAS DE VALORACION'!$N$48,IF(OR(Q11=8,Q11=9,Q11=10),'TABLAS DE VALORACION'!$N$47)))))</f>
        <v>Riesgo Bajo</v>
      </c>
      <c r="S11" s="15" t="s">
        <v>86</v>
      </c>
      <c r="T11" s="15" t="s">
        <v>89</v>
      </c>
      <c r="U11" s="17" t="s">
        <v>233</v>
      </c>
      <c r="V11" s="17" t="s">
        <v>234</v>
      </c>
      <c r="W11" s="18" t="s">
        <v>235</v>
      </c>
      <c r="X11" s="19" t="s">
        <v>171</v>
      </c>
    </row>
    <row r="12" spans="1:24" s="56" customFormat="1" ht="54.95" customHeight="1" x14ac:dyDescent="0.2">
      <c r="B12" s="15">
        <v>5</v>
      </c>
      <c r="C12" s="13" t="s">
        <v>34</v>
      </c>
      <c r="D12" s="13" t="s">
        <v>47</v>
      </c>
      <c r="E12" s="13" t="s">
        <v>49</v>
      </c>
      <c r="F12" s="13" t="s">
        <v>191</v>
      </c>
      <c r="G12" s="14" t="s">
        <v>236</v>
      </c>
      <c r="H12" s="14" t="s">
        <v>237</v>
      </c>
      <c r="I12" s="13" t="s">
        <v>218</v>
      </c>
      <c r="J12" s="13" t="s">
        <v>238</v>
      </c>
      <c r="K12" s="32">
        <f t="shared" si="1"/>
        <v>7</v>
      </c>
      <c r="L12" s="58" t="str">
        <f>IF(K12="","",IF(OR(K12=2,K12=3,K12=4),'TABLAS DE VALORACION'!$N$50,IF(K12=5,'TABLAS DE VALORACION'!$N$49,IF(OR(K12=6,K12=7),'TABLAS DE VALORACION'!$N$48,IF(OR(K12=8,K12=9,K12=10),'TABLAS DE VALORACION'!$N$47)))))</f>
        <v>Riesgo Alto</v>
      </c>
      <c r="M12" s="15" t="s">
        <v>89</v>
      </c>
      <c r="N12" s="15" t="s">
        <v>239</v>
      </c>
      <c r="O12" s="13" t="s">
        <v>218</v>
      </c>
      <c r="P12" s="13" t="s">
        <v>208</v>
      </c>
      <c r="Q12" s="58">
        <f t="shared" si="2"/>
        <v>6</v>
      </c>
      <c r="R12" s="58" t="str">
        <f>IF(Q12="","",IF(OR(Q12=2,Q12=3,Q12=4),'TABLAS DE VALORACION'!$N$50,IF(Q12=5,'TABLAS DE VALORACION'!$N$49,IF(OR(Q12=6,Q12=7),'TABLAS DE VALORACION'!$N$48,IF(OR(Q12=8,Q12=9,Q12=10),'TABLAS DE VALORACION'!$N$47)))))</f>
        <v>Riesgo Alto</v>
      </c>
      <c r="S12" s="15" t="s">
        <v>86</v>
      </c>
      <c r="T12" s="15" t="s">
        <v>89</v>
      </c>
      <c r="U12" s="17" t="s">
        <v>226</v>
      </c>
      <c r="V12" s="17" t="s">
        <v>240</v>
      </c>
      <c r="W12" s="18" t="s">
        <v>241</v>
      </c>
      <c r="X12" s="19" t="s">
        <v>165</v>
      </c>
    </row>
    <row r="13" spans="1:24" s="56" customFormat="1" ht="54.95" customHeight="1" x14ac:dyDescent="0.2">
      <c r="B13" s="15">
        <v>6</v>
      </c>
      <c r="C13" s="13" t="s">
        <v>39</v>
      </c>
      <c r="D13" s="13" t="s">
        <v>47</v>
      </c>
      <c r="E13" s="13" t="s">
        <v>49</v>
      </c>
      <c r="F13" s="13" t="s">
        <v>193</v>
      </c>
      <c r="G13" s="14" t="s">
        <v>242</v>
      </c>
      <c r="H13" s="14" t="s">
        <v>243</v>
      </c>
      <c r="I13" s="13" t="s">
        <v>219</v>
      </c>
      <c r="J13" s="13" t="s">
        <v>208</v>
      </c>
      <c r="K13" s="32">
        <f t="shared" si="1"/>
        <v>7</v>
      </c>
      <c r="L13" s="58" t="str">
        <f>IF(K13="","",IF(OR(K13=2,K13=3,K13=4),'TABLAS DE VALORACION'!$N$50,IF(K13=5,'TABLAS DE VALORACION'!$N$49,IF(OR(K13=6,K13=7),'TABLAS DE VALORACION'!$N$48,IF(OR(K13=8,K13=9,K13=10),'TABLAS DE VALORACION'!$N$47)))))</f>
        <v>Riesgo Alto</v>
      </c>
      <c r="M13" s="15" t="s">
        <v>89</v>
      </c>
      <c r="N13" s="15" t="s">
        <v>244</v>
      </c>
      <c r="O13" s="13" t="s">
        <v>218</v>
      </c>
      <c r="P13" s="13" t="s">
        <v>208</v>
      </c>
      <c r="Q13" s="58">
        <f t="shared" si="2"/>
        <v>6</v>
      </c>
      <c r="R13" s="58" t="str">
        <f>IF(Q13="","",IF(OR(Q13=2,Q13=3,Q13=4),'TABLAS DE VALORACION'!$N$50,IF(Q13=5,'TABLAS DE VALORACION'!$N$49,IF(OR(Q13=6,Q13=7),'TABLAS DE VALORACION'!$N$48,IF(OR(Q13=8,Q13=9,Q13=10),'TABLAS DE VALORACION'!$N$47)))))</f>
        <v>Riesgo Alto</v>
      </c>
      <c r="S13" s="15" t="s">
        <v>86</v>
      </c>
      <c r="T13" s="15" t="s">
        <v>90</v>
      </c>
      <c r="U13" s="17" t="s">
        <v>245</v>
      </c>
      <c r="V13" s="17" t="s">
        <v>246</v>
      </c>
      <c r="W13" s="18" t="s">
        <v>228</v>
      </c>
      <c r="X13" s="19" t="s">
        <v>171</v>
      </c>
    </row>
    <row r="14" spans="1:24" s="56" customFormat="1" ht="54.95" customHeight="1" x14ac:dyDescent="0.2">
      <c r="B14" s="15">
        <v>7</v>
      </c>
      <c r="C14" s="13" t="s">
        <v>39</v>
      </c>
      <c r="D14" s="13" t="s">
        <v>47</v>
      </c>
      <c r="E14" s="13" t="s">
        <v>49</v>
      </c>
      <c r="F14" s="13" t="s">
        <v>193</v>
      </c>
      <c r="G14" s="14" t="s">
        <v>248</v>
      </c>
      <c r="H14" s="14" t="s">
        <v>247</v>
      </c>
      <c r="I14" s="13" t="s">
        <v>207</v>
      </c>
      <c r="J14" s="13" t="s">
        <v>208</v>
      </c>
      <c r="K14" s="32">
        <f t="shared" si="1"/>
        <v>5</v>
      </c>
      <c r="L14" s="58" t="str">
        <f>IF(K14="","",IF(OR(K14=2,K14=3,K14=4),'TABLAS DE VALORACION'!$N$50,IF(K14=5,'TABLAS DE VALORACION'!$N$49,IF(OR(K14=6,K14=7),'TABLAS DE VALORACION'!$N$48,IF(OR(K14=8,K14=9,K14=10),'TABLAS DE VALORACION'!$N$47)))))</f>
        <v>Riesgo Medio</v>
      </c>
      <c r="M14" s="15" t="s">
        <v>89</v>
      </c>
      <c r="N14" s="15" t="s">
        <v>249</v>
      </c>
      <c r="O14" s="13" t="s">
        <v>210</v>
      </c>
      <c r="P14" s="13" t="s">
        <v>232</v>
      </c>
      <c r="Q14" s="58">
        <f t="shared" si="2"/>
        <v>2</v>
      </c>
      <c r="R14" s="58" t="str">
        <f>IF(Q14="","",IF(OR(Q14=2,Q14=3,Q14=4),'TABLAS DE VALORACION'!$N$50,IF(Q14=5,'TABLAS DE VALORACION'!$N$49,IF(OR(Q14=6,Q14=7),'TABLAS DE VALORACION'!$N$48,IF(OR(Q14=8,Q14=9,Q14=10),'TABLAS DE VALORACION'!$N$47)))))</f>
        <v>Riesgo Bajo</v>
      </c>
      <c r="S14" s="15" t="s">
        <v>86</v>
      </c>
      <c r="T14" s="15" t="s">
        <v>89</v>
      </c>
      <c r="U14" s="17" t="s">
        <v>250</v>
      </c>
      <c r="V14" s="17" t="s">
        <v>251</v>
      </c>
      <c r="W14" s="18" t="s">
        <v>252</v>
      </c>
      <c r="X14" s="19" t="s">
        <v>171</v>
      </c>
    </row>
    <row r="15" spans="1:24" ht="59.25" customHeight="1" x14ac:dyDescent="0.2">
      <c r="A15" s="56"/>
      <c r="B15" s="15">
        <v>8</v>
      </c>
      <c r="C15" s="13" t="s">
        <v>34</v>
      </c>
      <c r="D15" s="13" t="s">
        <v>47</v>
      </c>
      <c r="E15" s="13" t="s">
        <v>49</v>
      </c>
      <c r="F15" s="13" t="s">
        <v>193</v>
      </c>
      <c r="G15" s="14" t="s">
        <v>253</v>
      </c>
      <c r="H15" s="14" t="s">
        <v>254</v>
      </c>
      <c r="I15" s="13" t="s">
        <v>218</v>
      </c>
      <c r="J15" s="13" t="s">
        <v>211</v>
      </c>
      <c r="K15" s="32">
        <f t="shared" si="1"/>
        <v>5</v>
      </c>
      <c r="L15" s="58" t="str">
        <f>IF(K15="","",IF(OR(K15=2,K15=3,K15=4),'TABLAS DE VALORACION'!$N$50,IF(K15=5,'TABLAS DE VALORACION'!$N$49,IF(OR(K15=6,K15=7),'TABLAS DE VALORACION'!$N$48,IF(OR(K15=8,K15=9,K15=10),'TABLAS DE VALORACION'!$N$47)))))</f>
        <v>Riesgo Medio</v>
      </c>
      <c r="M15" s="15" t="s">
        <v>89</v>
      </c>
      <c r="N15" s="15" t="s">
        <v>255</v>
      </c>
      <c r="O15" s="13" t="s">
        <v>207</v>
      </c>
      <c r="P15" s="13" t="s">
        <v>211</v>
      </c>
      <c r="Q15" s="58">
        <f t="shared" si="2"/>
        <v>4</v>
      </c>
      <c r="R15" s="58" t="str">
        <f>IF(Q15="","",IF(OR(Q15=2,Q15=3,Q15=4),'TABLAS DE VALORACION'!$N$50,IF(Q15=5,'TABLAS DE VALORACION'!$N$49,IF(OR(Q15=6,Q15=7),'TABLAS DE VALORACION'!$N$48,IF(OR(Q15=8,Q15=9,Q15=10),'TABLAS DE VALORACION'!$N$47)))))</f>
        <v>Riesgo Bajo</v>
      </c>
      <c r="S15" s="15" t="s">
        <v>86</v>
      </c>
      <c r="T15" s="15" t="s">
        <v>89</v>
      </c>
      <c r="U15" s="17" t="s">
        <v>250</v>
      </c>
      <c r="V15" s="17" t="s">
        <v>251</v>
      </c>
      <c r="W15" s="18" t="s">
        <v>299</v>
      </c>
      <c r="X15" s="19" t="s">
        <v>165</v>
      </c>
    </row>
    <row r="16" spans="1:24" ht="59.25" customHeight="1" x14ac:dyDescent="0.2">
      <c r="A16" s="56"/>
      <c r="B16" s="15">
        <v>9</v>
      </c>
      <c r="C16" s="13" t="s">
        <v>39</v>
      </c>
      <c r="D16" s="13" t="s">
        <v>47</v>
      </c>
      <c r="E16" s="13" t="s">
        <v>49</v>
      </c>
      <c r="F16" s="13" t="s">
        <v>193</v>
      </c>
      <c r="G16" s="14" t="s">
        <v>256</v>
      </c>
      <c r="H16" s="14" t="s">
        <v>257</v>
      </c>
      <c r="I16" s="13" t="s">
        <v>218</v>
      </c>
      <c r="J16" s="13" t="s">
        <v>208</v>
      </c>
      <c r="K16" s="32">
        <f t="shared" si="1"/>
        <v>6</v>
      </c>
      <c r="L16" s="58" t="str">
        <f>IF(K16="","",IF(OR(K16=2,K16=3,K16=4),'TABLAS DE VALORACION'!$N$50,IF(K16=5,'TABLAS DE VALORACION'!$N$49,IF(OR(K16=6,K16=7),'TABLAS DE VALORACION'!$N$48,IF(OR(K16=8,K16=9,K16=10),'TABLAS DE VALORACION'!$N$47)))))</f>
        <v>Riesgo Alto</v>
      </c>
      <c r="M16" s="15" t="s">
        <v>89</v>
      </c>
      <c r="N16" s="15" t="s">
        <v>258</v>
      </c>
      <c r="O16" s="13" t="s">
        <v>218</v>
      </c>
      <c r="P16" s="13" t="s">
        <v>211</v>
      </c>
      <c r="Q16" s="58">
        <f t="shared" si="2"/>
        <v>5</v>
      </c>
      <c r="R16" s="58" t="str">
        <f>IF(Q16="","",IF(OR(Q16=2,Q16=3,Q16=4),'TABLAS DE VALORACION'!$N$50,IF(Q16=5,'TABLAS DE VALORACION'!$N$49,IF(OR(Q16=6,Q16=7),'TABLAS DE VALORACION'!$N$48,IF(OR(Q16=8,Q16=9,Q16=10),'TABLAS DE VALORACION'!$N$47)))))</f>
        <v>Riesgo Medio</v>
      </c>
      <c r="S16" s="15" t="s">
        <v>86</v>
      </c>
      <c r="T16" s="15" t="s">
        <v>90</v>
      </c>
      <c r="U16" s="17" t="s">
        <v>250</v>
      </c>
      <c r="V16" s="17" t="s">
        <v>251</v>
      </c>
      <c r="W16" s="18" t="s">
        <v>300</v>
      </c>
      <c r="X16" s="19" t="s">
        <v>165</v>
      </c>
    </row>
    <row r="17" spans="1:24" ht="59.25" customHeight="1" x14ac:dyDescent="0.2">
      <c r="A17" s="56"/>
      <c r="B17" s="15">
        <v>10</v>
      </c>
      <c r="C17" s="13" t="s">
        <v>34</v>
      </c>
      <c r="D17" s="13" t="s">
        <v>47</v>
      </c>
      <c r="E17" s="13" t="s">
        <v>49</v>
      </c>
      <c r="F17" s="13" t="s">
        <v>193</v>
      </c>
      <c r="G17" s="14" t="s">
        <v>259</v>
      </c>
      <c r="H17" s="14" t="s">
        <v>260</v>
      </c>
      <c r="I17" s="13" t="s">
        <v>218</v>
      </c>
      <c r="J17" s="13" t="s">
        <v>208</v>
      </c>
      <c r="K17" s="32">
        <f t="shared" si="1"/>
        <v>6</v>
      </c>
      <c r="L17" s="58" t="str">
        <f>IF(K17="","",IF(OR(K17=2,K17=3,K17=4),'TABLAS DE VALORACION'!$N$50,IF(K17=5,'TABLAS DE VALORACION'!$N$49,IF(OR(K17=6,K17=7),'TABLAS DE VALORACION'!$N$48,IF(OR(K17=8,K17=9,K17=10),'TABLAS DE VALORACION'!$N$47)))))</f>
        <v>Riesgo Alto</v>
      </c>
      <c r="M17" s="15" t="s">
        <v>89</v>
      </c>
      <c r="N17" s="15" t="s">
        <v>261</v>
      </c>
      <c r="O17" s="13" t="s">
        <v>207</v>
      </c>
      <c r="P17" s="13" t="s">
        <v>211</v>
      </c>
      <c r="Q17" s="58">
        <f t="shared" si="2"/>
        <v>4</v>
      </c>
      <c r="R17" s="58" t="str">
        <f>IF(Q17="","",IF(OR(Q17=2,Q17=3,Q17=4),'TABLAS DE VALORACION'!$N$50,IF(Q17=5,'TABLAS DE VALORACION'!$N$49,IF(OR(Q17=6,Q17=7),'TABLAS DE VALORACION'!$N$48,IF(OR(Q17=8,Q17=9,Q17=10),'TABLAS DE VALORACION'!$N$47)))))</f>
        <v>Riesgo Bajo</v>
      </c>
      <c r="S17" s="15" t="s">
        <v>86</v>
      </c>
      <c r="T17" s="15" t="s">
        <v>90</v>
      </c>
      <c r="U17" s="17" t="s">
        <v>262</v>
      </c>
      <c r="V17" s="17" t="s">
        <v>263</v>
      </c>
      <c r="W17" s="18" t="s">
        <v>301</v>
      </c>
      <c r="X17" s="19" t="s">
        <v>165</v>
      </c>
    </row>
    <row r="18" spans="1:24" ht="59.25" customHeight="1" x14ac:dyDescent="0.2">
      <c r="A18" s="56"/>
      <c r="B18" s="15">
        <v>11</v>
      </c>
      <c r="C18" s="13" t="s">
        <v>34</v>
      </c>
      <c r="D18" s="13" t="s">
        <v>47</v>
      </c>
      <c r="E18" s="13" t="s">
        <v>49</v>
      </c>
      <c r="F18" s="13" t="s">
        <v>193</v>
      </c>
      <c r="G18" s="14" t="s">
        <v>302</v>
      </c>
      <c r="H18" s="14" t="s">
        <v>264</v>
      </c>
      <c r="I18" s="13" t="s">
        <v>218</v>
      </c>
      <c r="J18" s="13" t="s">
        <v>211</v>
      </c>
      <c r="K18" s="32">
        <f t="shared" si="1"/>
        <v>5</v>
      </c>
      <c r="L18" s="58" t="str">
        <f>IF(K18="","",IF(OR(K18=2,K18=3,K18=4),'TABLAS DE VALORACION'!$N$50,IF(K18=5,'TABLAS DE VALORACION'!$N$49,IF(OR(K18=6,K18=7),'TABLAS DE VALORACION'!$N$48,IF(OR(K18=8,K18=9,K18=10),'TABLAS DE VALORACION'!$N$47)))))</f>
        <v>Riesgo Medio</v>
      </c>
      <c r="M18" s="15" t="s">
        <v>89</v>
      </c>
      <c r="N18" s="15" t="s">
        <v>303</v>
      </c>
      <c r="O18" s="13" t="s">
        <v>207</v>
      </c>
      <c r="P18" s="13" t="s">
        <v>211</v>
      </c>
      <c r="Q18" s="58">
        <f t="shared" si="2"/>
        <v>4</v>
      </c>
      <c r="R18" s="58" t="str">
        <f>IF(Q18="","",IF(OR(Q18=2,Q18=3,Q18=4),'TABLAS DE VALORACION'!$N$50,IF(Q18=5,'TABLAS DE VALORACION'!$N$49,IF(OR(Q18=6,Q18=7),'TABLAS DE VALORACION'!$N$48,IF(OR(Q18=8,Q18=9,Q18=10),'TABLAS DE VALORACION'!$N$47)))))</f>
        <v>Riesgo Bajo</v>
      </c>
      <c r="S18" s="15" t="s">
        <v>86</v>
      </c>
      <c r="T18" s="15" t="s">
        <v>87</v>
      </c>
      <c r="U18" s="17" t="s">
        <v>250</v>
      </c>
      <c r="V18" s="17" t="s">
        <v>265</v>
      </c>
      <c r="W18" s="18" t="s">
        <v>304</v>
      </c>
      <c r="X18" s="19" t="s">
        <v>165</v>
      </c>
    </row>
    <row r="19" spans="1:24" ht="59.25" customHeight="1" x14ac:dyDescent="0.2">
      <c r="A19" s="56"/>
      <c r="B19" s="15">
        <v>12</v>
      </c>
      <c r="C19" s="13" t="s">
        <v>34</v>
      </c>
      <c r="D19" s="13" t="s">
        <v>43</v>
      </c>
      <c r="E19" s="13" t="s">
        <v>36</v>
      </c>
      <c r="F19" s="13" t="s">
        <v>193</v>
      </c>
      <c r="G19" s="14" t="s">
        <v>305</v>
      </c>
      <c r="H19" s="14" t="s">
        <v>275</v>
      </c>
      <c r="I19" s="13" t="s">
        <v>219</v>
      </c>
      <c r="J19" s="13" t="s">
        <v>208</v>
      </c>
      <c r="K19" s="32">
        <f t="shared" si="1"/>
        <v>7</v>
      </c>
      <c r="L19" s="58" t="str">
        <f>IF(K19="","",IF(OR(K19=2,K19=3,K19=4),'TABLAS DE VALORACION'!$N$50,IF(K19=5,'TABLAS DE VALORACION'!$N$49,IF(OR(K19=6,K19=7),'TABLAS DE VALORACION'!$N$48,IF(OR(K19=8,K19=9,K19=10),'TABLAS DE VALORACION'!$N$47)))))</f>
        <v>Riesgo Alto</v>
      </c>
      <c r="M19" s="15" t="s">
        <v>90</v>
      </c>
      <c r="N19" s="15" t="s">
        <v>266</v>
      </c>
      <c r="O19" s="13" t="s">
        <v>207</v>
      </c>
      <c r="P19" s="13" t="s">
        <v>208</v>
      </c>
      <c r="Q19" s="58">
        <f t="shared" si="2"/>
        <v>5</v>
      </c>
      <c r="R19" s="58" t="str">
        <f>IF(Q19="","",IF(OR(Q19=2,Q19=3,Q19=4),'TABLAS DE VALORACION'!$N$50,IF(Q19=5,'TABLAS DE VALORACION'!$N$49,IF(OR(Q19=6,Q19=7),'TABLAS DE VALORACION'!$N$48,IF(OR(Q19=8,Q19=9,Q19=10),'TABLAS DE VALORACION'!$N$47)))))</f>
        <v>Riesgo Medio</v>
      </c>
      <c r="S19" s="15" t="s">
        <v>86</v>
      </c>
      <c r="T19" s="15" t="s">
        <v>90</v>
      </c>
      <c r="U19" s="17" t="s">
        <v>267</v>
      </c>
      <c r="V19" s="17" t="s">
        <v>265</v>
      </c>
      <c r="W19" s="18" t="s">
        <v>268</v>
      </c>
      <c r="X19" s="19" t="s">
        <v>165</v>
      </c>
    </row>
    <row r="20" spans="1:24" ht="11.25" customHeight="1" x14ac:dyDescent="0.2"/>
  </sheetData>
  <sheetProtection algorithmName="SHA-512" hashValue="aDyNr9PW+D1vJvqyv2ICRweYzAFZhZlTWcP9ToBQwB9obKo4/AlSYdWeiY1+SM5zJB3MJanVZCf6eFm5YKvWQQ==" saltValue="M0ewhWYMsuaKhvZ2vY1wHw==" spinCount="100000" sheet="1" formatRows="0" insertRows="0" deleteRows="0" sort="0" autoFilter="0"/>
  <autoFilter ref="A6:X6"/>
  <mergeCells count="22">
    <mergeCell ref="B2:F3"/>
    <mergeCell ref="G2:V3"/>
    <mergeCell ref="B4:X4"/>
    <mergeCell ref="N5:N6"/>
    <mergeCell ref="O5:R5"/>
    <mergeCell ref="V5:V6"/>
    <mergeCell ref="W5:X5"/>
    <mergeCell ref="M5:M6"/>
    <mergeCell ref="S5:S6"/>
    <mergeCell ref="T5:T6"/>
    <mergeCell ref="U5:U6"/>
    <mergeCell ref="G5:G6"/>
    <mergeCell ref="H5:H6"/>
    <mergeCell ref="I5:I6"/>
    <mergeCell ref="J5:J6"/>
    <mergeCell ref="K5:K6"/>
    <mergeCell ref="L5:L6"/>
    <mergeCell ref="B5:B6"/>
    <mergeCell ref="C5:C6"/>
    <mergeCell ref="D5:D6"/>
    <mergeCell ref="E5:E6"/>
    <mergeCell ref="F5:F6"/>
  </mergeCells>
  <conditionalFormatting sqref="K8:K19 Q8:Q19">
    <cfRule type="cellIs" dxfId="27" priority="10" operator="between">
      <formula>8</formula>
      <formula>10</formula>
    </cfRule>
    <cfRule type="cellIs" dxfId="26" priority="11" operator="between">
      <formula>6</formula>
      <formula>7</formula>
    </cfRule>
    <cfRule type="cellIs" dxfId="25" priority="12" operator="equal">
      <formula>5</formula>
    </cfRule>
    <cfRule type="cellIs" dxfId="24" priority="13" operator="between">
      <formula>0</formula>
      <formula>1</formula>
    </cfRule>
    <cfRule type="cellIs" dxfId="23" priority="14" operator="between">
      <formula>2</formula>
      <formula>4</formula>
    </cfRule>
  </conditionalFormatting>
  <conditionalFormatting sqref="L8:L19 R8:R19">
    <cfRule type="expression" dxfId="22" priority="1">
      <formula>K8=10</formula>
    </cfRule>
    <cfRule type="expression" dxfId="21" priority="2">
      <formula>K8=9</formula>
    </cfRule>
    <cfRule type="expression" dxfId="20" priority="3">
      <formula>K8=7</formula>
    </cfRule>
    <cfRule type="expression" dxfId="19" priority="4">
      <formula>K8=4</formula>
    </cfRule>
    <cfRule type="expression" dxfId="18" priority="5">
      <formula>K8=3</formula>
    </cfRule>
    <cfRule type="expression" dxfId="17" priority="6">
      <formula>K8=8</formula>
    </cfRule>
    <cfRule type="expression" dxfId="16" priority="7">
      <formula>K8=6</formula>
    </cfRule>
    <cfRule type="expression" dxfId="15" priority="8">
      <formula>K8=5</formula>
    </cfRule>
    <cfRule type="expression" dxfId="14" priority="9">
      <formula>K8=2</formula>
    </cfRule>
  </conditionalFormatting>
  <dataValidations count="7">
    <dataValidation type="list" allowBlank="1" showInputMessage="1" showErrorMessage="1" sqref="I54:I1048576 O54:O1048576 P8:P19 J8:J19">
      <formula1>"1=Insignificante,2=Menor,3=Moderado,4=Mayor,5=Catastrófico"</formula1>
    </dataValidation>
    <dataValidation type="list" allowBlank="1" showInputMessage="1" showErrorMessage="1" sqref="H54:H1048576 N54:N1048576 I8:I19 O8:O19">
      <formula1>"1=Raro,2=Imporbable,3=Posible,4=Probable,5=Casi cierto"</formula1>
    </dataValidation>
    <dataValidation type="list" allowBlank="1" showInputMessage="1" showErrorMessage="1" sqref="C54:C1048576">
      <formula1>FUENTE</formula1>
    </dataValidation>
    <dataValidation type="list" allowBlank="1" showInputMessage="1" showErrorMessage="1" sqref="B54:B1048576">
      <formula1>CLASE</formula1>
    </dataValidation>
    <dataValidation type="list" allowBlank="1" showInputMessage="1" showErrorMessage="1" sqref="L54:L1048576">
      <formula1>ASIGNACIÓN</formula1>
    </dataValidation>
    <dataValidation type="list" allowBlank="1" showInputMessage="1" showErrorMessage="1" sqref="D54:D1048576">
      <formula1>ETAPA</formula1>
    </dataValidation>
    <dataValidation type="list" allowBlank="1" showInputMessage="1" showErrorMessage="1" sqref="E54:E1048576">
      <formula1>TIPO</formula1>
    </dataValidation>
  </dataValidations>
  <printOptions horizontalCentered="1"/>
  <pageMargins left="0.23622047244094491" right="0.23622047244094491" top="0.74803149606299213" bottom="0.74803149606299213" header="0.31496062992125984" footer="0.31496062992125984"/>
  <pageSetup scale="50" fitToHeight="2" orientation="landscape" r:id="rId1"/>
  <headerFooter>
    <oddHeader>&amp;L&amp;G&amp;C&amp;"Arial,Negrita"
&amp;10PROCESO
ADQUISICIÓN DE BIENES Y SERVICIOS
FORMATO ANEXO FCT MATRIZ DE IDENTIFICACIÓN, VALORACIÓN Y ASIGNACIÓN DE RIESGOS &amp;R&amp;"Arial,Normal"&amp;9
&amp;10A3.F1.P3.ABS
Versión 5
Página &amp;P de &amp;N
26/10/2022
Clasific. de la Info.
Pública</oddHeader>
    <oddFooter>&amp;C&amp;"Tempus Sans ITC,Normal"&amp;10Antes de imprimir este documento… piense en el medio ambiente!  &amp;"-,Normal"
    &amp;"Arial,Normal" &amp;6Cualquier copia impresa de este documento se considera como COPIA NO CONTROLADA.</oddFooter>
  </headerFooter>
  <drawing r:id="rId2"/>
  <legacyDrawingHF r:id="rId3"/>
  <extLst>
    <ext xmlns:x14="http://schemas.microsoft.com/office/spreadsheetml/2009/9/main" uri="{CCE6A557-97BC-4b89-ADB6-D9C93CAAB3DF}">
      <x14:dataValidations xmlns:xm="http://schemas.microsoft.com/office/excel/2006/main" count="7">
        <x14:dataValidation type="list" allowBlank="1" showInputMessage="1" showErrorMessage="1">
          <x14:formula1>
            <xm:f>'TABLAS DE VALORACION'!$I$16:$I$19</xm:f>
          </x14:formula1>
          <xm:sqref>E8:E19</xm:sqref>
        </x14:dataValidation>
        <x14:dataValidation type="list" allowBlank="1" showInputMessage="1" showErrorMessage="1">
          <x14:formula1>
            <xm:f>'TABLAS DE VALORACION'!$B$24:$B$31</xm:f>
          </x14:formula1>
          <xm:sqref>F8:F19</xm:sqref>
        </x14:dataValidation>
        <x14:dataValidation type="list" allowBlank="1" showInputMessage="1" showErrorMessage="1">
          <x14:formula1>
            <xm:f>'TABLAS DE VALORACION'!$K$29:$K$31</xm:f>
          </x14:formula1>
          <xm:sqref>M8:M19 T8:T19</xm:sqref>
        </x14:dataValidation>
        <x14:dataValidation type="list" allowBlank="1" showInputMessage="1" showErrorMessage="1">
          <x14:formula1>
            <xm:f>'TABLAS DE VALORACION'!$N$29:$N$30</xm:f>
          </x14:formula1>
          <xm:sqref>S8:S19</xm:sqref>
        </x14:dataValidation>
        <x14:dataValidation type="list" allowBlank="1" showInputMessage="1" showErrorMessage="1">
          <x14:formula1>
            <xm:f>'TABLAS DE VALORACION'!$E$16:$E$17</xm:f>
          </x14:formula1>
          <xm:sqref>D8:D19</xm:sqref>
        </x14:dataValidation>
        <x14:dataValidation type="list" allowBlank="1" showInputMessage="1" showErrorMessage="1">
          <x14:formula1>
            <xm:f>'TABLAS DE VALORACION'!$N$32:$N$41</xm:f>
          </x14:formula1>
          <xm:sqref>X8:X19</xm:sqref>
        </x14:dataValidation>
        <x14:dataValidation type="list" allowBlank="1" showInputMessage="1" showErrorMessage="1">
          <x14:formula1>
            <xm:f>'TABLAS DE VALORACION'!$B$16:$B$17</xm:f>
          </x14:formula1>
          <xm:sqref>C8:C19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20"/>
  <sheetViews>
    <sheetView showGridLines="0" zoomScale="90" zoomScaleNormal="90" zoomScaleSheetLayoutView="90" zoomScalePageLayoutView="70" workbookViewId="0">
      <selection activeCell="W1" sqref="W1"/>
    </sheetView>
  </sheetViews>
  <sheetFormatPr baseColWidth="10" defaultColWidth="11.42578125" defaultRowHeight="11.25" customHeight="1" zeroHeight="1" x14ac:dyDescent="0.2"/>
  <cols>
    <col min="1" max="1" width="5.85546875" style="1" customWidth="1"/>
    <col min="2" max="2" width="4.5703125" style="1" customWidth="1"/>
    <col min="3" max="3" width="4.28515625" style="1" customWidth="1"/>
    <col min="4" max="4" width="4.140625" style="1" customWidth="1"/>
    <col min="5" max="5" width="6" style="1" customWidth="1"/>
    <col min="6" max="6" width="4.7109375" style="1" customWidth="1"/>
    <col min="7" max="7" width="35" style="1" customWidth="1"/>
    <col min="8" max="8" width="30.85546875" style="1" customWidth="1"/>
    <col min="9" max="9" width="6.5703125" style="1" customWidth="1"/>
    <col min="10" max="11" width="6.42578125" style="1" customWidth="1"/>
    <col min="12" max="12" width="11.42578125" style="1"/>
    <col min="13" max="13" width="8.7109375" style="1" customWidth="1"/>
    <col min="14" max="14" width="28.140625" style="1" customWidth="1"/>
    <col min="15" max="15" width="7.42578125" style="1" customWidth="1"/>
    <col min="16" max="17" width="5.85546875" style="1" customWidth="1"/>
    <col min="18" max="18" width="6.7109375" style="1" customWidth="1"/>
    <col min="19" max="19" width="10.140625" style="1" customWidth="1"/>
    <col min="20" max="20" width="9.42578125" style="62" customWidth="1"/>
    <col min="21" max="21" width="16.140625" style="62" customWidth="1"/>
    <col min="22" max="22" width="20.28515625" style="1" customWidth="1"/>
    <col min="23" max="23" width="13.42578125" style="1" customWidth="1"/>
    <col min="24" max="24" width="11.42578125" style="1" customWidth="1"/>
    <col min="25" max="25" width="4.140625" style="1" customWidth="1"/>
    <col min="26" max="16384" width="11.42578125" style="1"/>
  </cols>
  <sheetData>
    <row r="1" spans="1:24" ht="64.5" customHeight="1" x14ac:dyDescent="0.2">
      <c r="B1" s="64"/>
      <c r="C1" s="64"/>
      <c r="D1" s="64"/>
      <c r="E1" s="64"/>
      <c r="F1" s="64"/>
      <c r="G1" s="64"/>
      <c r="H1" s="64"/>
      <c r="I1" s="64"/>
      <c r="J1" s="64"/>
      <c r="K1" s="64"/>
      <c r="L1" s="64"/>
      <c r="M1" s="64"/>
      <c r="N1" s="64"/>
      <c r="O1" s="64"/>
      <c r="P1" s="64"/>
      <c r="Q1" s="64"/>
      <c r="R1" s="64"/>
      <c r="S1" s="64"/>
      <c r="T1" s="64"/>
      <c r="U1" s="64"/>
      <c r="V1" s="64"/>
      <c r="W1" s="64"/>
      <c r="X1" s="64"/>
    </row>
    <row r="2" spans="1:24" s="10" customFormat="1" ht="14.25" x14ac:dyDescent="0.2">
      <c r="A2" s="1"/>
      <c r="B2" s="106" t="s">
        <v>0</v>
      </c>
      <c r="C2" s="107"/>
      <c r="D2" s="107"/>
      <c r="E2" s="107"/>
      <c r="F2" s="108"/>
      <c r="G2" s="112" t="s">
        <v>308</v>
      </c>
      <c r="H2" s="113"/>
      <c r="I2" s="113"/>
      <c r="J2" s="113"/>
      <c r="K2" s="113"/>
      <c r="L2" s="113"/>
      <c r="M2" s="113"/>
      <c r="N2" s="113"/>
      <c r="O2" s="113"/>
      <c r="P2" s="113"/>
      <c r="Q2" s="113"/>
      <c r="R2" s="113"/>
      <c r="S2" s="113"/>
      <c r="T2" s="113"/>
      <c r="U2" s="113"/>
      <c r="V2" s="114"/>
      <c r="W2" s="6" t="s">
        <v>1</v>
      </c>
      <c r="X2" s="54">
        <v>3</v>
      </c>
    </row>
    <row r="3" spans="1:24" s="10" customFormat="1" ht="14.25" x14ac:dyDescent="0.2">
      <c r="A3" s="1"/>
      <c r="B3" s="109"/>
      <c r="C3" s="110"/>
      <c r="D3" s="110"/>
      <c r="E3" s="110"/>
      <c r="F3" s="111"/>
      <c r="G3" s="115"/>
      <c r="H3" s="116"/>
      <c r="I3" s="116"/>
      <c r="J3" s="116"/>
      <c r="K3" s="116"/>
      <c r="L3" s="116"/>
      <c r="M3" s="116"/>
      <c r="N3" s="116"/>
      <c r="O3" s="116"/>
      <c r="P3" s="116"/>
      <c r="Q3" s="116"/>
      <c r="R3" s="116"/>
      <c r="S3" s="116"/>
      <c r="T3" s="116"/>
      <c r="U3" s="116"/>
      <c r="V3" s="117"/>
      <c r="W3" s="6" t="s">
        <v>2</v>
      </c>
      <c r="X3" s="55">
        <v>45499</v>
      </c>
    </row>
    <row r="4" spans="1:24" s="10" customFormat="1" ht="30.75" customHeight="1" x14ac:dyDescent="0.2">
      <c r="A4" s="1"/>
      <c r="B4" s="118" t="s">
        <v>190</v>
      </c>
      <c r="C4" s="119"/>
      <c r="D4" s="119"/>
      <c r="E4" s="119"/>
      <c r="F4" s="119"/>
      <c r="G4" s="119"/>
      <c r="H4" s="119"/>
      <c r="I4" s="119"/>
      <c r="J4" s="119"/>
      <c r="K4" s="119"/>
      <c r="L4" s="119"/>
      <c r="M4" s="119"/>
      <c r="N4" s="119"/>
      <c r="O4" s="119"/>
      <c r="P4" s="119"/>
      <c r="Q4" s="119"/>
      <c r="R4" s="119"/>
      <c r="S4" s="119"/>
      <c r="T4" s="119"/>
      <c r="U4" s="119"/>
      <c r="V4" s="119"/>
      <c r="W4" s="119"/>
      <c r="X4" s="120"/>
    </row>
    <row r="5" spans="1:24" s="10" customFormat="1" ht="27" customHeight="1" x14ac:dyDescent="0.2">
      <c r="A5" s="2"/>
      <c r="B5" s="105" t="s">
        <v>3</v>
      </c>
      <c r="C5" s="105" t="s">
        <v>4</v>
      </c>
      <c r="D5" s="105" t="s">
        <v>5</v>
      </c>
      <c r="E5" s="105" t="s">
        <v>6</v>
      </c>
      <c r="F5" s="105" t="s">
        <v>7</v>
      </c>
      <c r="G5" s="121" t="s">
        <v>8</v>
      </c>
      <c r="H5" s="121" t="s">
        <v>9</v>
      </c>
      <c r="I5" s="105" t="s">
        <v>10</v>
      </c>
      <c r="J5" s="105" t="s">
        <v>11</v>
      </c>
      <c r="K5" s="105" t="s">
        <v>12</v>
      </c>
      <c r="L5" s="105" t="s">
        <v>13</v>
      </c>
      <c r="M5" s="105" t="s">
        <v>14</v>
      </c>
      <c r="N5" s="121" t="s">
        <v>15</v>
      </c>
      <c r="O5" s="121" t="s">
        <v>16</v>
      </c>
      <c r="P5" s="121"/>
      <c r="Q5" s="121"/>
      <c r="R5" s="121"/>
      <c r="S5" s="124" t="s">
        <v>17</v>
      </c>
      <c r="T5" s="124" t="s">
        <v>18</v>
      </c>
      <c r="U5" s="122" t="s">
        <v>19</v>
      </c>
      <c r="V5" s="122" t="s">
        <v>20</v>
      </c>
      <c r="W5" s="121" t="s">
        <v>21</v>
      </c>
      <c r="X5" s="121"/>
    </row>
    <row r="6" spans="1:24" s="10" customFormat="1" ht="60.75" customHeight="1" x14ac:dyDescent="0.2">
      <c r="A6" s="2"/>
      <c r="B6" s="105"/>
      <c r="C6" s="105"/>
      <c r="D6" s="105"/>
      <c r="E6" s="105"/>
      <c r="F6" s="105"/>
      <c r="G6" s="121"/>
      <c r="H6" s="121"/>
      <c r="I6" s="105"/>
      <c r="J6" s="105"/>
      <c r="K6" s="105"/>
      <c r="L6" s="105"/>
      <c r="M6" s="105"/>
      <c r="N6" s="121"/>
      <c r="O6" s="8" t="s">
        <v>10</v>
      </c>
      <c r="P6" s="8" t="s">
        <v>11</v>
      </c>
      <c r="Q6" s="8" t="s">
        <v>12</v>
      </c>
      <c r="R6" s="8" t="s">
        <v>13</v>
      </c>
      <c r="S6" s="125"/>
      <c r="T6" s="125"/>
      <c r="U6" s="123"/>
      <c r="V6" s="123"/>
      <c r="W6" s="16" t="s">
        <v>22</v>
      </c>
      <c r="X6" s="11" t="s">
        <v>23</v>
      </c>
    </row>
    <row r="7" spans="1:24" s="56" customFormat="1" ht="87" customHeight="1" x14ac:dyDescent="0.2">
      <c r="A7" s="20" t="s">
        <v>24</v>
      </c>
      <c r="B7" s="4" t="s">
        <v>25</v>
      </c>
      <c r="C7" s="9" t="s">
        <v>26</v>
      </c>
      <c r="D7" s="9" t="s">
        <v>27</v>
      </c>
      <c r="E7" s="9" t="s">
        <v>27</v>
      </c>
      <c r="F7" s="9" t="s">
        <v>27</v>
      </c>
      <c r="G7" s="4" t="s">
        <v>28</v>
      </c>
      <c r="H7" s="4" t="s">
        <v>28</v>
      </c>
      <c r="I7" s="9" t="s">
        <v>27</v>
      </c>
      <c r="J7" s="9" t="s">
        <v>27</v>
      </c>
      <c r="K7" s="47" t="s">
        <v>29</v>
      </c>
      <c r="L7" s="47" t="s">
        <v>29</v>
      </c>
      <c r="M7" s="9" t="s">
        <v>27</v>
      </c>
      <c r="N7" s="4" t="s">
        <v>28</v>
      </c>
      <c r="O7" s="9" t="s">
        <v>27</v>
      </c>
      <c r="P7" s="9" t="s">
        <v>27</v>
      </c>
      <c r="Q7" s="47" t="s">
        <v>29</v>
      </c>
      <c r="R7" s="47" t="s">
        <v>29</v>
      </c>
      <c r="S7" s="9" t="s">
        <v>27</v>
      </c>
      <c r="T7" s="9" t="s">
        <v>27</v>
      </c>
      <c r="U7" s="4" t="s">
        <v>28</v>
      </c>
      <c r="V7" s="4" t="s">
        <v>28</v>
      </c>
      <c r="W7" s="5" t="s">
        <v>28</v>
      </c>
      <c r="X7" s="9" t="s">
        <v>27</v>
      </c>
    </row>
    <row r="8" spans="1:24" s="57" customFormat="1" ht="60.75" customHeight="1" x14ac:dyDescent="0.2">
      <c r="B8" s="15">
        <v>13</v>
      </c>
      <c r="C8" s="13" t="s">
        <v>34</v>
      </c>
      <c r="D8" s="13" t="s">
        <v>47</v>
      </c>
      <c r="E8" s="13" t="s">
        <v>49</v>
      </c>
      <c r="F8" s="13" t="s">
        <v>193</v>
      </c>
      <c r="G8" s="14" t="s">
        <v>270</v>
      </c>
      <c r="H8" s="14" t="s">
        <v>269</v>
      </c>
      <c r="I8" s="13" t="s">
        <v>218</v>
      </c>
      <c r="J8" s="13" t="s">
        <v>211</v>
      </c>
      <c r="K8" s="32">
        <f>IFERROR(MID(I8,1,1)+MID(J8,1,1),"")</f>
        <v>5</v>
      </c>
      <c r="L8" s="58" t="str">
        <f>IF(K8="","",IF(OR(K8=2,K8=3,K8=4),'TABLAS DE VALORACION'!$N$50,IF(K8=5,'TABLAS DE VALORACION'!$N$49,IF(OR(K8=6,K8=7),'TABLAS DE VALORACION'!$N$48,IF(OR(K8=8,K8=9,K8=10),'TABLAS DE VALORACION'!$N$47)))))</f>
        <v>Riesgo Medio</v>
      </c>
      <c r="M8" s="15" t="s">
        <v>89</v>
      </c>
      <c r="N8" s="15" t="s">
        <v>271</v>
      </c>
      <c r="O8" s="13" t="s">
        <v>218</v>
      </c>
      <c r="P8" s="13" t="s">
        <v>208</v>
      </c>
      <c r="Q8" s="58">
        <f t="shared" ref="Q8:Q19" si="0">IFERROR(MID(O8,1,1)+MID(P8,1,1),"")</f>
        <v>6</v>
      </c>
      <c r="R8" s="58" t="str">
        <f>IF(Q8="","",IF(OR(Q8=2,Q8=3,Q8=4),'TABLAS DE VALORACION'!$N$50,IF(Q8=5,'TABLAS DE VALORACION'!$N$49,IF(OR(Q8=6,Q8=7),'TABLAS DE VALORACION'!$N$48,IF(OR(Q8=8,Q8=9,Q8=10),'TABLAS DE VALORACION'!$N$47)))))</f>
        <v>Riesgo Alto</v>
      </c>
      <c r="S8" s="15" t="s">
        <v>86</v>
      </c>
      <c r="T8" s="15" t="s">
        <v>89</v>
      </c>
      <c r="U8" s="17" t="s">
        <v>272</v>
      </c>
      <c r="V8" s="17" t="s">
        <v>251</v>
      </c>
      <c r="W8" s="18" t="s">
        <v>273</v>
      </c>
      <c r="X8" s="19" t="s">
        <v>171</v>
      </c>
    </row>
    <row r="9" spans="1:24" s="56" customFormat="1" ht="54.95" customHeight="1" x14ac:dyDescent="0.2">
      <c r="B9" s="15">
        <v>14</v>
      </c>
      <c r="C9" s="13" t="s">
        <v>34</v>
      </c>
      <c r="D9" s="13" t="s">
        <v>43</v>
      </c>
      <c r="E9" s="13" t="s">
        <v>36</v>
      </c>
      <c r="F9" s="13" t="s">
        <v>193</v>
      </c>
      <c r="G9" s="14" t="s">
        <v>274</v>
      </c>
      <c r="H9" s="14" t="s">
        <v>276</v>
      </c>
      <c r="I9" s="13" t="s">
        <v>219</v>
      </c>
      <c r="J9" s="13" t="s">
        <v>208</v>
      </c>
      <c r="K9" s="32">
        <f t="shared" ref="K9:K19" si="1">IFERROR(MID(I9,1,1)+MID(J9,1,1),"")</f>
        <v>7</v>
      </c>
      <c r="L9" s="58" t="str">
        <f>IF(K9="","",IF(OR(K9=2,K9=3,K9=4),'TABLAS DE VALORACION'!$N$50,IF(K9=5,'TABLAS DE VALORACION'!$N$49,IF(OR(K9=6,K9=7),'TABLAS DE VALORACION'!$N$48,IF(OR(K9=8,K9=9,K9=10),'TABLAS DE VALORACION'!$N$47)))))</f>
        <v>Riesgo Alto</v>
      </c>
      <c r="M9" s="15" t="s">
        <v>90</v>
      </c>
      <c r="N9" s="15" t="s">
        <v>266</v>
      </c>
      <c r="O9" s="13" t="s">
        <v>219</v>
      </c>
      <c r="P9" s="13" t="s">
        <v>208</v>
      </c>
      <c r="Q9" s="58">
        <f t="shared" si="0"/>
        <v>7</v>
      </c>
      <c r="R9" s="58" t="str">
        <f>IF(Q9="","",IF(OR(Q9=2,Q9=3,Q9=4),'TABLAS DE VALORACION'!$N$50,IF(Q9=5,'TABLAS DE VALORACION'!$N$49,IF(OR(Q9=6,Q9=7),'TABLAS DE VALORACION'!$N$48,IF(OR(Q9=8,Q9=9,Q9=10),'TABLAS DE VALORACION'!$N$47)))))</f>
        <v>Riesgo Alto</v>
      </c>
      <c r="S9" s="15" t="s">
        <v>86</v>
      </c>
      <c r="T9" s="15" t="s">
        <v>90</v>
      </c>
      <c r="U9" s="17" t="s">
        <v>267</v>
      </c>
      <c r="V9" s="17" t="s">
        <v>265</v>
      </c>
      <c r="W9" s="18" t="s">
        <v>268</v>
      </c>
      <c r="X9" s="19" t="s">
        <v>165</v>
      </c>
    </row>
    <row r="10" spans="1:24" s="56" customFormat="1" ht="54.95" customHeight="1" x14ac:dyDescent="0.2">
      <c r="B10" s="15">
        <v>15</v>
      </c>
      <c r="C10" s="13" t="s">
        <v>34</v>
      </c>
      <c r="D10" s="13" t="s">
        <v>47</v>
      </c>
      <c r="E10" s="13" t="s">
        <v>49</v>
      </c>
      <c r="F10" s="13" t="s">
        <v>193</v>
      </c>
      <c r="G10" s="14" t="s">
        <v>277</v>
      </c>
      <c r="H10" s="14" t="s">
        <v>278</v>
      </c>
      <c r="I10" s="13" t="s">
        <v>218</v>
      </c>
      <c r="J10" s="13" t="s">
        <v>211</v>
      </c>
      <c r="K10" s="32">
        <f t="shared" si="1"/>
        <v>5</v>
      </c>
      <c r="L10" s="58" t="str">
        <f>IF(K10="","",IF(OR(K10=2,K10=3,K10=4),'TABLAS DE VALORACION'!$N$50,IF(K10=5,'TABLAS DE VALORACION'!$N$49,IF(OR(K10=6,K10=7),'TABLAS DE VALORACION'!$N$48,IF(OR(K10=8,K10=9,K10=10),'TABLAS DE VALORACION'!$N$47)))))</f>
        <v>Riesgo Medio</v>
      </c>
      <c r="M10" s="15" t="s">
        <v>90</v>
      </c>
      <c r="N10" s="15" t="s">
        <v>281</v>
      </c>
      <c r="O10" s="13" t="s">
        <v>207</v>
      </c>
      <c r="P10" s="13" t="s">
        <v>211</v>
      </c>
      <c r="Q10" s="58">
        <f t="shared" si="0"/>
        <v>4</v>
      </c>
      <c r="R10" s="58" t="str">
        <f>IF(Q10="","",IF(OR(Q10=2,Q10=3,Q10=4),'TABLAS DE VALORACION'!$N$50,IF(Q10=5,'TABLAS DE VALORACION'!$N$49,IF(OR(Q10=6,Q10=7),'TABLAS DE VALORACION'!$N$48,IF(OR(Q10=8,Q10=9,Q10=10),'TABLAS DE VALORACION'!$N$47)))))</f>
        <v>Riesgo Bajo</v>
      </c>
      <c r="S10" s="15" t="s">
        <v>86</v>
      </c>
      <c r="T10" s="15" t="s">
        <v>90</v>
      </c>
      <c r="U10" s="17" t="s">
        <v>279</v>
      </c>
      <c r="V10" s="17" t="s">
        <v>280</v>
      </c>
      <c r="W10" s="18" t="s">
        <v>282</v>
      </c>
      <c r="X10" s="19" t="s">
        <v>164</v>
      </c>
    </row>
    <row r="11" spans="1:24" s="56" customFormat="1" ht="54.95" customHeight="1" x14ac:dyDescent="0.2">
      <c r="B11" s="15">
        <v>16</v>
      </c>
      <c r="C11" s="13" t="s">
        <v>34</v>
      </c>
      <c r="D11" s="13" t="s">
        <v>47</v>
      </c>
      <c r="E11" s="13" t="s">
        <v>49</v>
      </c>
      <c r="F11" s="13" t="s">
        <v>193</v>
      </c>
      <c r="G11" s="14" t="s">
        <v>283</v>
      </c>
      <c r="H11" s="14" t="s">
        <v>284</v>
      </c>
      <c r="I11" s="13" t="s">
        <v>207</v>
      </c>
      <c r="J11" s="13" t="s">
        <v>238</v>
      </c>
      <c r="K11" s="32">
        <f t="shared" si="1"/>
        <v>6</v>
      </c>
      <c r="L11" s="58" t="str">
        <f>IF(K11="","",IF(OR(K11=2,K11=3,K11=4),'TABLAS DE VALORACION'!$N$50,IF(K11=5,'TABLAS DE VALORACION'!$N$49,IF(OR(K11=6,K11=7),'TABLAS DE VALORACION'!$N$48,IF(OR(K11=8,K11=9,K11=10),'TABLAS DE VALORACION'!$N$47)))))</f>
        <v>Riesgo Alto</v>
      </c>
      <c r="M11" s="15" t="s">
        <v>90</v>
      </c>
      <c r="N11" s="15" t="s">
        <v>285</v>
      </c>
      <c r="O11" s="13" t="s">
        <v>210</v>
      </c>
      <c r="P11" s="13" t="s">
        <v>211</v>
      </c>
      <c r="Q11" s="58">
        <f t="shared" si="0"/>
        <v>3</v>
      </c>
      <c r="R11" s="58" t="str">
        <f>IF(Q11="","",IF(OR(Q11=2,Q11=3,Q11=4),'TABLAS DE VALORACION'!$N$50,IF(Q11=5,'TABLAS DE VALORACION'!$N$49,IF(OR(Q11=6,Q11=7),'TABLAS DE VALORACION'!$N$48,IF(OR(Q11=8,Q11=9,Q11=10),'TABLAS DE VALORACION'!$N$47)))))</f>
        <v>Riesgo Bajo</v>
      </c>
      <c r="S11" s="15" t="s">
        <v>86</v>
      </c>
      <c r="T11" s="15" t="s">
        <v>89</v>
      </c>
      <c r="U11" s="17" t="s">
        <v>286</v>
      </c>
      <c r="V11" s="17" t="s">
        <v>287</v>
      </c>
      <c r="W11" s="18" t="s">
        <v>288</v>
      </c>
      <c r="X11" s="19" t="s">
        <v>171</v>
      </c>
    </row>
    <row r="12" spans="1:24" s="56" customFormat="1" ht="54.95" customHeight="1" x14ac:dyDescent="0.2">
      <c r="B12" s="15">
        <v>17</v>
      </c>
      <c r="C12" s="13" t="s">
        <v>34</v>
      </c>
      <c r="D12" s="13" t="s">
        <v>47</v>
      </c>
      <c r="E12" s="13" t="s">
        <v>49</v>
      </c>
      <c r="F12" s="13" t="s">
        <v>192</v>
      </c>
      <c r="G12" s="14" t="s">
        <v>289</v>
      </c>
      <c r="H12" s="14" t="s">
        <v>290</v>
      </c>
      <c r="I12" s="13" t="s">
        <v>219</v>
      </c>
      <c r="J12" s="13" t="s">
        <v>208</v>
      </c>
      <c r="K12" s="32">
        <f t="shared" si="1"/>
        <v>7</v>
      </c>
      <c r="L12" s="58" t="str">
        <f>IF(K12="","",IF(OR(K12=2,K12=3,K12=4),'TABLAS DE VALORACION'!$N$50,IF(K12=5,'TABLAS DE VALORACION'!$N$49,IF(OR(K12=6,K12=7),'TABLAS DE VALORACION'!$N$48,IF(OR(K12=8,K12=9,K12=10),'TABLAS DE VALORACION'!$N$47)))))</f>
        <v>Riesgo Alto</v>
      </c>
      <c r="M12" s="15" t="s">
        <v>89</v>
      </c>
      <c r="N12" s="15" t="s">
        <v>291</v>
      </c>
      <c r="O12" s="13" t="s">
        <v>219</v>
      </c>
      <c r="P12" s="13" t="s">
        <v>211</v>
      </c>
      <c r="Q12" s="58">
        <f t="shared" si="0"/>
        <v>6</v>
      </c>
      <c r="R12" s="58" t="str">
        <f>IF(Q12="","",IF(OR(Q12=2,Q12=3,Q12=4),'TABLAS DE VALORACION'!$N$50,IF(Q12=5,'TABLAS DE VALORACION'!$N$49,IF(OR(Q12=6,Q12=7),'TABLAS DE VALORACION'!$N$48,IF(OR(Q12=8,Q12=9,Q12=10),'TABLAS DE VALORACION'!$N$47)))))</f>
        <v>Riesgo Alto</v>
      </c>
      <c r="S12" s="15" t="s">
        <v>86</v>
      </c>
      <c r="T12" s="15" t="s">
        <v>90</v>
      </c>
      <c r="U12" s="17" t="s">
        <v>292</v>
      </c>
      <c r="V12" s="17" t="s">
        <v>293</v>
      </c>
      <c r="W12" s="18" t="s">
        <v>294</v>
      </c>
      <c r="X12" s="19" t="s">
        <v>171</v>
      </c>
    </row>
    <row r="13" spans="1:24" s="56" customFormat="1" ht="54.95" customHeight="1" x14ac:dyDescent="0.2">
      <c r="B13" s="15">
        <v>18</v>
      </c>
      <c r="C13" s="13" t="s">
        <v>34</v>
      </c>
      <c r="D13" s="13" t="s">
        <v>47</v>
      </c>
      <c r="E13" s="13" t="s">
        <v>49</v>
      </c>
      <c r="F13" s="13" t="s">
        <v>193</v>
      </c>
      <c r="G13" s="14" t="s">
        <v>295</v>
      </c>
      <c r="H13" s="14" t="s">
        <v>296</v>
      </c>
      <c r="I13" s="13" t="s">
        <v>207</v>
      </c>
      <c r="J13" s="13" t="s">
        <v>208</v>
      </c>
      <c r="K13" s="32">
        <f t="shared" si="1"/>
        <v>5</v>
      </c>
      <c r="L13" s="58" t="str">
        <f>IF(K13="","",IF(OR(K13=2,K13=3,K13=4),'TABLAS DE VALORACION'!$N$50,IF(K13=5,'TABLAS DE VALORACION'!$N$49,IF(OR(K13=6,K13=7),'TABLAS DE VALORACION'!$N$48,IF(OR(K13=8,K13=9,K13=10),'TABLAS DE VALORACION'!$N$47)))))</f>
        <v>Riesgo Medio</v>
      </c>
      <c r="M13" s="15" t="s">
        <v>90</v>
      </c>
      <c r="N13" s="15" t="s">
        <v>306</v>
      </c>
      <c r="O13" s="13" t="s">
        <v>218</v>
      </c>
      <c r="P13" s="13" t="s">
        <v>232</v>
      </c>
      <c r="Q13" s="58">
        <f t="shared" si="0"/>
        <v>4</v>
      </c>
      <c r="R13" s="58" t="str">
        <f>IF(Q13="","",IF(OR(Q13=2,Q13=3,Q13=4),'TABLAS DE VALORACION'!$N$50,IF(Q13=5,'TABLAS DE VALORACION'!$N$49,IF(OR(Q13=6,Q13=7),'TABLAS DE VALORACION'!$N$48,IF(OR(Q13=8,Q13=9,Q13=10),'TABLAS DE VALORACION'!$N$47)))))</f>
        <v>Riesgo Bajo</v>
      </c>
      <c r="S13" s="15" t="s">
        <v>88</v>
      </c>
      <c r="T13" s="15" t="s">
        <v>90</v>
      </c>
      <c r="U13" s="17" t="s">
        <v>297</v>
      </c>
      <c r="V13" s="17" t="s">
        <v>298</v>
      </c>
      <c r="W13" s="18" t="s">
        <v>307</v>
      </c>
      <c r="X13" s="19" t="s">
        <v>171</v>
      </c>
    </row>
    <row r="14" spans="1:24" s="56" customFormat="1" ht="54.95" customHeight="1" x14ac:dyDescent="0.2">
      <c r="B14" s="15"/>
      <c r="C14" s="13"/>
      <c r="D14" s="13"/>
      <c r="E14" s="13"/>
      <c r="F14" s="13"/>
      <c r="G14" s="14"/>
      <c r="H14" s="14"/>
      <c r="I14" s="13"/>
      <c r="J14" s="13"/>
      <c r="K14" s="32" t="str">
        <f t="shared" si="1"/>
        <v/>
      </c>
      <c r="L14" s="58" t="str">
        <f>IF(K14="","",IF(OR(K14=2,K14=3,K14=4),'TABLAS DE VALORACION'!$N$50,IF(K14=5,'TABLAS DE VALORACION'!$N$49,IF(OR(K14=6,K14=7),'TABLAS DE VALORACION'!$N$48,IF(OR(K14=8,K14=9,K14=10),'TABLAS DE VALORACION'!$N$47)))))</f>
        <v/>
      </c>
      <c r="M14" s="15"/>
      <c r="N14" s="15"/>
      <c r="O14" s="13"/>
      <c r="P14" s="13"/>
      <c r="Q14" s="58" t="str">
        <f t="shared" si="0"/>
        <v/>
      </c>
      <c r="R14" s="58" t="str">
        <f>IF(Q14="","",IF(OR(Q14=2,Q14=3,Q14=4),'TABLAS DE VALORACION'!$N$50,IF(Q14=5,'TABLAS DE VALORACION'!$N$49,IF(OR(Q14=6,Q14=7),'TABLAS DE VALORACION'!$N$48,IF(OR(Q14=8,Q14=9,Q14=10),'TABLAS DE VALORACION'!$N$47)))))</f>
        <v/>
      </c>
      <c r="S14" s="15"/>
      <c r="T14" s="15"/>
      <c r="U14" s="17"/>
      <c r="V14" s="17"/>
      <c r="W14" s="18"/>
      <c r="X14" s="19"/>
    </row>
    <row r="15" spans="1:24" ht="59.25" customHeight="1" x14ac:dyDescent="0.2">
      <c r="A15" s="56"/>
      <c r="B15" s="15"/>
      <c r="C15" s="13"/>
      <c r="D15" s="13"/>
      <c r="E15" s="13"/>
      <c r="F15" s="13"/>
      <c r="G15" s="14"/>
      <c r="H15" s="14"/>
      <c r="I15" s="13"/>
      <c r="J15" s="13"/>
      <c r="K15" s="32" t="str">
        <f t="shared" si="1"/>
        <v/>
      </c>
      <c r="L15" s="58" t="str">
        <f>IF(K15="","",IF(OR(K15=2,K15=3,K15=4),'TABLAS DE VALORACION'!$N$50,IF(K15=5,'TABLAS DE VALORACION'!$N$49,IF(OR(K15=6,K15=7),'TABLAS DE VALORACION'!$N$48,IF(OR(K15=8,K15=9,K15=10),'TABLAS DE VALORACION'!$N$47)))))</f>
        <v/>
      </c>
      <c r="M15" s="15"/>
      <c r="N15" s="15"/>
      <c r="O15" s="13"/>
      <c r="P15" s="13"/>
      <c r="Q15" s="58" t="str">
        <f t="shared" si="0"/>
        <v/>
      </c>
      <c r="R15" s="58" t="str">
        <f>IF(Q15="","",IF(OR(Q15=2,Q15=3,Q15=4),'TABLAS DE VALORACION'!$N$50,IF(Q15=5,'TABLAS DE VALORACION'!$N$49,IF(OR(Q15=6,Q15=7),'TABLAS DE VALORACION'!$N$48,IF(OR(Q15=8,Q15=9,Q15=10),'TABLAS DE VALORACION'!$N$47)))))</f>
        <v/>
      </c>
      <c r="S15" s="15"/>
      <c r="T15" s="15"/>
      <c r="U15" s="17"/>
      <c r="V15" s="17"/>
      <c r="W15" s="18"/>
      <c r="X15" s="19"/>
    </row>
    <row r="16" spans="1:24" ht="59.25" customHeight="1" x14ac:dyDescent="0.2">
      <c r="A16" s="56"/>
      <c r="B16" s="15"/>
      <c r="C16" s="13"/>
      <c r="D16" s="13"/>
      <c r="E16" s="13"/>
      <c r="F16" s="13"/>
      <c r="G16" s="14"/>
      <c r="H16" s="14"/>
      <c r="I16" s="13"/>
      <c r="J16" s="13"/>
      <c r="K16" s="32" t="str">
        <f t="shared" si="1"/>
        <v/>
      </c>
      <c r="L16" s="58" t="str">
        <f>IF(K16="","",IF(OR(K16=2,K16=3,K16=4),'TABLAS DE VALORACION'!$N$50,IF(K16=5,'TABLAS DE VALORACION'!$N$49,IF(OR(K16=6,K16=7),'TABLAS DE VALORACION'!$N$48,IF(OR(K16=8,K16=9,K16=10),'TABLAS DE VALORACION'!$N$47)))))</f>
        <v/>
      </c>
      <c r="M16" s="15"/>
      <c r="N16" s="15"/>
      <c r="O16" s="13"/>
      <c r="P16" s="13"/>
      <c r="Q16" s="58" t="str">
        <f t="shared" si="0"/>
        <v/>
      </c>
      <c r="R16" s="58" t="str">
        <f>IF(Q16="","",IF(OR(Q16=2,Q16=3,Q16=4),'TABLAS DE VALORACION'!$N$50,IF(Q16=5,'TABLAS DE VALORACION'!$N$49,IF(OR(Q16=6,Q16=7),'TABLAS DE VALORACION'!$N$48,IF(OR(Q16=8,Q16=9,Q16=10),'TABLAS DE VALORACION'!$N$47)))))</f>
        <v/>
      </c>
      <c r="S16" s="15"/>
      <c r="T16" s="15"/>
      <c r="U16" s="17"/>
      <c r="V16" s="17"/>
      <c r="W16" s="18"/>
      <c r="X16" s="19"/>
    </row>
    <row r="17" spans="1:24" ht="59.25" customHeight="1" x14ac:dyDescent="0.2">
      <c r="A17" s="56"/>
      <c r="B17" s="15"/>
      <c r="C17" s="13"/>
      <c r="D17" s="13"/>
      <c r="E17" s="13"/>
      <c r="F17" s="13"/>
      <c r="G17" s="14"/>
      <c r="H17" s="14"/>
      <c r="I17" s="13"/>
      <c r="J17" s="13"/>
      <c r="K17" s="32" t="str">
        <f t="shared" si="1"/>
        <v/>
      </c>
      <c r="L17" s="58" t="str">
        <f>IF(K17="","",IF(OR(K17=2,K17=3,K17=4),'TABLAS DE VALORACION'!$N$50,IF(K17=5,'TABLAS DE VALORACION'!$N$49,IF(OR(K17=6,K17=7),'TABLAS DE VALORACION'!$N$48,IF(OR(K17=8,K17=9,K17=10),'TABLAS DE VALORACION'!$N$47)))))</f>
        <v/>
      </c>
      <c r="M17" s="15"/>
      <c r="N17" s="15"/>
      <c r="O17" s="13"/>
      <c r="P17" s="13"/>
      <c r="Q17" s="58" t="str">
        <f t="shared" si="0"/>
        <v/>
      </c>
      <c r="R17" s="58" t="str">
        <f>IF(Q17="","",IF(OR(Q17=2,Q17=3,Q17=4),'TABLAS DE VALORACION'!$N$50,IF(Q17=5,'TABLAS DE VALORACION'!$N$49,IF(OR(Q17=6,Q17=7),'TABLAS DE VALORACION'!$N$48,IF(OR(Q17=8,Q17=9,Q17=10),'TABLAS DE VALORACION'!$N$47)))))</f>
        <v/>
      </c>
      <c r="S17" s="15"/>
      <c r="T17" s="15"/>
      <c r="U17" s="17"/>
      <c r="V17" s="17"/>
      <c r="W17" s="18"/>
      <c r="X17" s="19"/>
    </row>
    <row r="18" spans="1:24" ht="59.25" customHeight="1" x14ac:dyDescent="0.2">
      <c r="A18" s="56"/>
      <c r="B18" s="15"/>
      <c r="C18" s="13"/>
      <c r="D18" s="13"/>
      <c r="E18" s="13"/>
      <c r="F18" s="13"/>
      <c r="G18" s="14"/>
      <c r="H18" s="14"/>
      <c r="I18" s="13"/>
      <c r="J18" s="13"/>
      <c r="K18" s="32" t="str">
        <f t="shared" si="1"/>
        <v/>
      </c>
      <c r="L18" s="58" t="str">
        <f>IF(K18="","",IF(OR(K18=2,K18=3,K18=4),'TABLAS DE VALORACION'!$N$50,IF(K18=5,'TABLAS DE VALORACION'!$N$49,IF(OR(K18=6,K18=7),'TABLAS DE VALORACION'!$N$48,IF(OR(K18=8,K18=9,K18=10),'TABLAS DE VALORACION'!$N$47)))))</f>
        <v/>
      </c>
      <c r="M18" s="15"/>
      <c r="N18" s="15"/>
      <c r="O18" s="13"/>
      <c r="P18" s="13"/>
      <c r="Q18" s="58" t="str">
        <f t="shared" si="0"/>
        <v/>
      </c>
      <c r="R18" s="58" t="str">
        <f>IF(Q18="","",IF(OR(Q18=2,Q18=3,Q18=4),'TABLAS DE VALORACION'!$N$50,IF(Q18=5,'TABLAS DE VALORACION'!$N$49,IF(OR(Q18=6,Q18=7),'TABLAS DE VALORACION'!$N$48,IF(OR(Q18=8,Q18=9,Q18=10),'TABLAS DE VALORACION'!$N$47)))))</f>
        <v/>
      </c>
      <c r="S18" s="15"/>
      <c r="T18" s="15"/>
      <c r="U18" s="17"/>
      <c r="V18" s="17"/>
      <c r="W18" s="18"/>
      <c r="X18" s="19"/>
    </row>
    <row r="19" spans="1:24" ht="59.25" customHeight="1" x14ac:dyDescent="0.2">
      <c r="A19" s="56"/>
      <c r="B19" s="15"/>
      <c r="C19" s="13"/>
      <c r="D19" s="13"/>
      <c r="E19" s="13"/>
      <c r="F19" s="13"/>
      <c r="G19" s="14"/>
      <c r="H19" s="14"/>
      <c r="I19" s="13"/>
      <c r="J19" s="13"/>
      <c r="K19" s="32" t="str">
        <f t="shared" si="1"/>
        <v/>
      </c>
      <c r="L19" s="58" t="str">
        <f>IF(K19="","",IF(OR(K19=2,K19=3,K19=4),'TABLAS DE VALORACION'!$N$50,IF(K19=5,'TABLAS DE VALORACION'!$N$49,IF(OR(K19=6,K19=7),'TABLAS DE VALORACION'!$N$48,IF(OR(K19=8,K19=9,K19=10),'TABLAS DE VALORACION'!$N$47)))))</f>
        <v/>
      </c>
      <c r="M19" s="15"/>
      <c r="N19" s="15"/>
      <c r="O19" s="13"/>
      <c r="P19" s="13"/>
      <c r="Q19" s="58" t="str">
        <f t="shared" si="0"/>
        <v/>
      </c>
      <c r="R19" s="58" t="str">
        <f>IF(Q19="","",IF(OR(Q19=2,Q19=3,Q19=4),'TABLAS DE VALORACION'!$N$50,IF(Q19=5,'TABLAS DE VALORACION'!$N$49,IF(OR(Q19=6,Q19=7),'TABLAS DE VALORACION'!$N$48,IF(OR(Q19=8,Q19=9,Q19=10),'TABLAS DE VALORACION'!$N$47)))))</f>
        <v/>
      </c>
      <c r="S19" s="15"/>
      <c r="T19" s="15"/>
      <c r="U19" s="17"/>
      <c r="V19" s="17"/>
      <c r="W19" s="18"/>
      <c r="X19" s="19"/>
    </row>
    <row r="20" spans="1:24" ht="11.25" customHeight="1" x14ac:dyDescent="0.2"/>
  </sheetData>
  <sheetProtection algorithmName="SHA-512" hashValue="aDyNr9PW+D1vJvqyv2ICRweYzAFZhZlTWcP9ToBQwB9obKo4/AlSYdWeiY1+SM5zJB3MJanVZCf6eFm5YKvWQQ==" saltValue="M0ewhWYMsuaKhvZ2vY1wHw==" spinCount="100000" sheet="1" formatRows="0" insertRows="0" deleteRows="0" sort="0" autoFilter="0"/>
  <autoFilter ref="A6:X6"/>
  <mergeCells count="22">
    <mergeCell ref="B2:F3"/>
    <mergeCell ref="G2:V3"/>
    <mergeCell ref="B4:X4"/>
    <mergeCell ref="B5:B6"/>
    <mergeCell ref="C5:C6"/>
    <mergeCell ref="D5:D6"/>
    <mergeCell ref="E5:E6"/>
    <mergeCell ref="F5:F6"/>
    <mergeCell ref="G5:G6"/>
    <mergeCell ref="H5:H6"/>
    <mergeCell ref="W5:X5"/>
    <mergeCell ref="I5:I6"/>
    <mergeCell ref="J5:J6"/>
    <mergeCell ref="K5:K6"/>
    <mergeCell ref="L5:L6"/>
    <mergeCell ref="M5:M6"/>
    <mergeCell ref="V5:V6"/>
    <mergeCell ref="N5:N6"/>
    <mergeCell ref="O5:R5"/>
    <mergeCell ref="S5:S6"/>
    <mergeCell ref="T5:T6"/>
    <mergeCell ref="U5:U6"/>
  </mergeCells>
  <conditionalFormatting sqref="K8:K19 Q8:Q19">
    <cfRule type="cellIs" dxfId="13" priority="10" operator="between">
      <formula>8</formula>
      <formula>10</formula>
    </cfRule>
    <cfRule type="cellIs" dxfId="12" priority="11" operator="between">
      <formula>6</formula>
      <formula>7</formula>
    </cfRule>
    <cfRule type="cellIs" dxfId="11" priority="12" operator="equal">
      <formula>5</formula>
    </cfRule>
    <cfRule type="cellIs" dxfId="10" priority="13" operator="between">
      <formula>0</formula>
      <formula>1</formula>
    </cfRule>
    <cfRule type="cellIs" dxfId="9" priority="14" operator="between">
      <formula>2</formula>
      <formula>4</formula>
    </cfRule>
  </conditionalFormatting>
  <conditionalFormatting sqref="L8:L19 R8:R19">
    <cfRule type="expression" dxfId="8" priority="1">
      <formula>K8=10</formula>
    </cfRule>
    <cfRule type="expression" dxfId="7" priority="2">
      <formula>K8=9</formula>
    </cfRule>
    <cfRule type="expression" dxfId="6" priority="3">
      <formula>K8=7</formula>
    </cfRule>
    <cfRule type="expression" dxfId="5" priority="4">
      <formula>K8=4</formula>
    </cfRule>
    <cfRule type="expression" dxfId="4" priority="5">
      <formula>K8=3</formula>
    </cfRule>
    <cfRule type="expression" dxfId="3" priority="6">
      <formula>K8=8</formula>
    </cfRule>
    <cfRule type="expression" dxfId="2" priority="7">
      <formula>K8=6</formula>
    </cfRule>
    <cfRule type="expression" dxfId="1" priority="8">
      <formula>K8=5</formula>
    </cfRule>
    <cfRule type="expression" dxfId="0" priority="9">
      <formula>K8=2</formula>
    </cfRule>
  </conditionalFormatting>
  <dataValidations count="7">
    <dataValidation type="list" allowBlank="1" showInputMessage="1" showErrorMessage="1" sqref="E54:E1048576">
      <formula1>TIPO</formula1>
    </dataValidation>
    <dataValidation type="list" allowBlank="1" showInputMessage="1" showErrorMessage="1" sqref="D54:D1048576">
      <formula1>ETAPA</formula1>
    </dataValidation>
    <dataValidation type="list" allowBlank="1" showInputMessage="1" showErrorMessage="1" sqref="L54:L1048576">
      <formula1>ASIGNACIÓN</formula1>
    </dataValidation>
    <dataValidation type="list" allowBlank="1" showInputMessage="1" showErrorMessage="1" sqref="B54:B1048576">
      <formula1>CLASE</formula1>
    </dataValidation>
    <dataValidation type="list" allowBlank="1" showInputMessage="1" showErrorMessage="1" sqref="C54:C1048576">
      <formula1>FUENTE</formula1>
    </dataValidation>
    <dataValidation type="list" allowBlank="1" showInputMessage="1" showErrorMessage="1" sqref="H54:H1048576 N54:N1048576 I8:I19 O8:O19">
      <formula1>"1=Raro,2=Imporbable,3=Posible,4=Probable,5=Casi cierto"</formula1>
    </dataValidation>
    <dataValidation type="list" allowBlank="1" showInputMessage="1" showErrorMessage="1" sqref="I54:I1048576 O54:O1048576 P8:P19 J8:J19">
      <formula1>"1=Insignificante,2=Menor,3=Moderado,4=Mayor,5=Catastrófico"</formula1>
    </dataValidation>
  </dataValidations>
  <printOptions horizontalCentered="1"/>
  <pageMargins left="0.23622047244094491" right="0.23622047244094491" top="0.74803149606299213" bottom="0.74803149606299213" header="0.31496062992125984" footer="0.31496062992125984"/>
  <pageSetup scale="50" fitToHeight="2" orientation="landscape" r:id="rId1"/>
  <headerFooter>
    <oddHeader>&amp;L&amp;G&amp;C&amp;"Arial,Negrita"
&amp;10PROCESO
ADQUISICIÓN DE BIENES Y SERVICIOS
FORMATO ANEXO FCT MATRIZ DE IDENTIFICACIÓN, VALORACIÓN Y ASIGNACIÓN DE RIESGOS &amp;R&amp;"Arial,Normal"&amp;9
&amp;10A3.F1.P3.ABS
Versión 5
Página &amp;P de &amp;N
26/10/2022
Clasific. de la Info.
Pública</oddHeader>
    <oddFooter>&amp;C&amp;"Tempus Sans ITC,Normal"&amp;10Antes de imprimir este documento… piense en el medio ambiente!  &amp;"-,Normal"
    &amp;"Arial,Normal" &amp;6Cualquier copia impresa de este documento se considera como COPIA NO CONTROLADA.</oddFooter>
  </headerFooter>
  <drawing r:id="rId2"/>
  <legacyDrawingHF r:id="rId3"/>
  <extLst>
    <ext xmlns:x14="http://schemas.microsoft.com/office/spreadsheetml/2009/9/main" uri="{CCE6A557-97BC-4b89-ADB6-D9C93CAAB3DF}">
      <x14:dataValidations xmlns:xm="http://schemas.microsoft.com/office/excel/2006/main" count="7">
        <x14:dataValidation type="list" allowBlank="1" showInputMessage="1" showErrorMessage="1">
          <x14:formula1>
            <xm:f>'TABLAS DE VALORACION'!$B$16:$B$17</xm:f>
          </x14:formula1>
          <xm:sqref>C8:C19</xm:sqref>
        </x14:dataValidation>
        <x14:dataValidation type="list" allowBlank="1" showInputMessage="1" showErrorMessage="1">
          <x14:formula1>
            <xm:f>'TABLAS DE VALORACION'!$N$32:$N$41</xm:f>
          </x14:formula1>
          <xm:sqref>X8:X19</xm:sqref>
        </x14:dataValidation>
        <x14:dataValidation type="list" allowBlank="1" showInputMessage="1" showErrorMessage="1">
          <x14:formula1>
            <xm:f>'TABLAS DE VALORACION'!$E$16:$E$17</xm:f>
          </x14:formula1>
          <xm:sqref>D8:D19</xm:sqref>
        </x14:dataValidation>
        <x14:dataValidation type="list" allowBlank="1" showInputMessage="1" showErrorMessage="1">
          <x14:formula1>
            <xm:f>'TABLAS DE VALORACION'!$N$29:$N$30</xm:f>
          </x14:formula1>
          <xm:sqref>S8:S19</xm:sqref>
        </x14:dataValidation>
        <x14:dataValidation type="list" allowBlank="1" showInputMessage="1" showErrorMessage="1">
          <x14:formula1>
            <xm:f>'TABLAS DE VALORACION'!$K$29:$K$31</xm:f>
          </x14:formula1>
          <xm:sqref>M8:M19 T8:T19</xm:sqref>
        </x14:dataValidation>
        <x14:dataValidation type="list" allowBlank="1" showInputMessage="1" showErrorMessage="1">
          <x14:formula1>
            <xm:f>'TABLAS DE VALORACION'!$B$24:$B$31</xm:f>
          </x14:formula1>
          <xm:sqref>F8:F19</xm:sqref>
        </x14:dataValidation>
        <x14:dataValidation type="list" allowBlank="1" showInputMessage="1" showErrorMessage="1">
          <x14:formula1>
            <xm:f>'TABLAS DE VALORACION'!$I$16:$I$19</xm:f>
          </x14:formula1>
          <xm:sqref>E8:E19</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76ddc973-6f3e-458c-98dc-616d12e59db2">
      <Terms xmlns="http://schemas.microsoft.com/office/infopath/2007/PartnerControls"/>
    </lcf76f155ced4ddcb4097134ff3c332f>
    <TaxCatchAll xmlns="07df56aa-f336-4b80-aa61-75267864e9e7"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CBAB2D1B7E1D91439D22BD14EE047FE5" ma:contentTypeVersion="17" ma:contentTypeDescription="Crear nuevo documento." ma:contentTypeScope="" ma:versionID="9e005cf33e53696601c8285bbe232dc4">
  <xsd:schema xmlns:xsd="http://www.w3.org/2001/XMLSchema" xmlns:xs="http://www.w3.org/2001/XMLSchema" xmlns:p="http://schemas.microsoft.com/office/2006/metadata/properties" xmlns:ns2="76ddc973-6f3e-458c-98dc-616d12e59db2" xmlns:ns3="07df56aa-f336-4b80-aa61-75267864e9e7" targetNamespace="http://schemas.microsoft.com/office/2006/metadata/properties" ma:root="true" ma:fieldsID="8470abb01d9011d2fcc7d8f5432ba17f" ns2:_="" ns3:_="">
    <xsd:import namespace="76ddc973-6f3e-458c-98dc-616d12e59db2"/>
    <xsd:import namespace="07df56aa-f336-4b80-aa61-75267864e9e7"/>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lcf76f155ced4ddcb4097134ff3c332f" minOccurs="0"/>
                <xsd:element ref="ns3:TaxCatchAll" minOccurs="0"/>
                <xsd:element ref="ns2:MediaServiceLocation"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6ddc973-6f3e-458c-98dc-616d12e59d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Location" ma:index="23" nillable="true" ma:displayName="Location" ma:description="" ma:indexed="true" ma:internalName="MediaServiceLocation" ma:readOnly="true">
      <xsd:simpleType>
        <xsd:restriction base="dms:Text"/>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7df56aa-f336-4b80-aa61-75267864e9e7"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7d4497d0-85c4-42db-a314-a724548820ae}" ma:internalName="TaxCatchAll" ma:showField="CatchAllData" ma:web="07df56aa-f336-4b80-aa61-75267864e9e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9E7126B-3F60-45A9-8C50-0B476665E092}">
  <ds:schemaRefs>
    <ds:schemaRef ds:uri="http://schemas.microsoft.com/sharepoint/v3/contenttype/forms"/>
  </ds:schemaRefs>
</ds:datastoreItem>
</file>

<file path=customXml/itemProps2.xml><?xml version="1.0" encoding="utf-8"?>
<ds:datastoreItem xmlns:ds="http://schemas.openxmlformats.org/officeDocument/2006/customXml" ds:itemID="{48BF7D39-2BD2-48F8-8F13-85CD0CC9FCFB}">
  <ds:schemaRefs>
    <ds:schemaRef ds:uri="http://schemas.microsoft.com/office/2006/documentManagement/types"/>
    <ds:schemaRef ds:uri="http://purl.org/dc/elements/1.1/"/>
    <ds:schemaRef ds:uri="76ddc973-6f3e-458c-98dc-616d12e59db2"/>
    <ds:schemaRef ds:uri="http://www.w3.org/XML/1998/namespace"/>
    <ds:schemaRef ds:uri="http://purl.org/dc/terms/"/>
    <ds:schemaRef ds:uri="http://schemas.microsoft.com/office/infopath/2007/PartnerControls"/>
    <ds:schemaRef ds:uri="http://schemas.microsoft.com/office/2006/metadata/properties"/>
    <ds:schemaRef ds:uri="http://schemas.openxmlformats.org/package/2006/metadata/core-properties"/>
    <ds:schemaRef ds:uri="07df56aa-f336-4b80-aa61-75267864e9e7"/>
    <ds:schemaRef ds:uri="http://purl.org/dc/dcmitype/"/>
  </ds:schemaRefs>
</ds:datastoreItem>
</file>

<file path=customXml/itemProps3.xml><?xml version="1.0" encoding="utf-8"?>
<ds:datastoreItem xmlns:ds="http://schemas.openxmlformats.org/officeDocument/2006/customXml" ds:itemID="{78EAC39B-9B80-47F7-A03A-C7EED7C384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6ddc973-6f3e-458c-98dc-616d12e59db2"/>
    <ds:schemaRef ds:uri="07df56aa-f336-4b80-aa61-75267864e9e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7</vt:i4>
      </vt:variant>
    </vt:vector>
  </HeadingPairs>
  <TitlesOfParts>
    <vt:vector size="11" baseType="lpstr">
      <vt:lpstr>INSTRUCCIONES</vt:lpstr>
      <vt:lpstr>TABLAS DE VALORACION</vt:lpstr>
      <vt:lpstr>ANEXO RIESGOS P1</vt:lpstr>
      <vt:lpstr>ANEXO RIESGOS P2</vt:lpstr>
      <vt:lpstr>'ANEXO RIESGOS P1'!Área_de_impresión</vt:lpstr>
      <vt:lpstr>'ANEXO RIESGOS P2'!Área_de_impresión</vt:lpstr>
      <vt:lpstr>INSTRUCCIONES!Área_de_impresión</vt:lpstr>
      <vt:lpstr>'ANEXO RIESGOS P1'!Títulos_a_imprimir</vt:lpstr>
      <vt:lpstr>'ANEXO RIESGOS P2'!Títulos_a_imprimir</vt:lpstr>
      <vt:lpstr>INSTRUCCIONES!Títulos_a_imprimir</vt:lpstr>
      <vt:lpstr>'TABLAS DE VALORACION'!Títulos_a_imprimir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Alfonso Rodriguez Bayona</dc:creator>
  <cp:keywords/>
  <dc:description/>
  <cp:lastModifiedBy>Lenovo-S340</cp:lastModifiedBy>
  <cp:revision/>
  <cp:lastPrinted>2023-10-05T13:03:40Z</cp:lastPrinted>
  <dcterms:created xsi:type="dcterms:W3CDTF">2015-03-24T20:09:23Z</dcterms:created>
  <dcterms:modified xsi:type="dcterms:W3CDTF">2024-08-07T02:21:03Z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0x010100CBAB2D1B7E1D91439D22BD14EE047FE5</vt:lpwstr>
  </property>
  <property fmtid="{D5CDD505-2E9C-101B-9397-08002B2CF9AE}" pid="3" name="Order">
    <vt:r8>4907400</vt:r8>
  </property>
  <property fmtid="{D5CDD505-2E9C-101B-9397-08002B2CF9AE}" pid="4" name="MediaServiceImageTags">
    <vt:lpwstr/>
  </property>
</Properties>
</file>