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DESKTOP-TV233OF\contratacion compatida\2024\RED EXTERNA\64. PROCESO 272 - ESMBAS02 - 2024 - MANTENIMIENTO INDUSTRIAL (SEXTA VEZ)\OFERTAS\"/>
    </mc:Choice>
  </mc:AlternateContent>
  <xr:revisionPtr revIDLastSave="0" documentId="8_{A5D15620-7489-47AD-9C43-D3DDE07FB0C2}" xr6:coauthVersionLast="47" xr6:coauthVersionMax="47" xr10:uidLastSave="{00000000-0000-0000-0000-000000000000}"/>
  <bookViews>
    <workbookView xWindow="-120" yWindow="-120" windowWidth="29040" windowHeight="15720" activeTab="7" xr2:uid="{00000000-000D-0000-FFFF-FFFF00000000}"/>
  </bookViews>
  <sheets>
    <sheet name="LA COSTA_G1" sheetId="1" r:id="rId1"/>
    <sheet name="LA COSTA_G2" sheetId="7" r:id="rId2"/>
    <sheet name="MAIGECOLSAS1" sheetId="8" r:id="rId3"/>
    <sheet name="MAINGECOLSAS2" sheetId="9" r:id="rId4"/>
    <sheet name="COMPUTER S1" sheetId="10" r:id="rId5"/>
    <sheet name="COMPUTER S2" sheetId="11" r:id="rId6"/>
    <sheet name="TH1" sheetId="12" r:id="rId7"/>
    <sheet name="TH2" sheetId="13" r:id="rId8"/>
  </sheets>
  <definedNames>
    <definedName name="_xlnm._FilterDatabase" localSheetId="0" hidden="1">'LA COSTA_G1'!$A$4:$L$76</definedName>
    <definedName name="_xlnm.Print_Area" localSheetId="1">'LA COSTA_G2'!$A$1:$I$31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301" i="8" l="1"/>
  <c r="P301" i="8"/>
  <c r="N301" i="8"/>
  <c r="L301" i="8"/>
  <c r="J301" i="8"/>
  <c r="H301" i="8"/>
  <c r="F301" i="8"/>
  <c r="O260" i="8"/>
  <c r="M260" i="8"/>
  <c r="K260" i="8"/>
  <c r="I260" i="8"/>
  <c r="O214" i="8"/>
  <c r="M214" i="8"/>
  <c r="K214" i="8"/>
  <c r="I214" i="8"/>
  <c r="Q168" i="8"/>
  <c r="O168" i="8"/>
  <c r="M168" i="8"/>
  <c r="K168" i="8"/>
  <c r="I168" i="8"/>
  <c r="G168" i="8"/>
  <c r="Q122" i="8"/>
  <c r="O122" i="8"/>
  <c r="M122" i="8"/>
  <c r="K122" i="8"/>
  <c r="I122" i="8"/>
  <c r="G122" i="8"/>
  <c r="F31" i="9" l="1"/>
  <c r="G31" i="9"/>
  <c r="G31" i="13"/>
  <c r="S302" i="12"/>
  <c r="R302" i="12"/>
  <c r="Q302" i="12"/>
  <c r="P302" i="12"/>
  <c r="O302" i="12"/>
  <c r="N302" i="12"/>
  <c r="M302" i="12"/>
  <c r="L302" i="12"/>
  <c r="K302" i="12"/>
  <c r="J302" i="12"/>
  <c r="I302" i="12"/>
  <c r="H302" i="12"/>
  <c r="G302" i="12"/>
  <c r="F302" i="12"/>
  <c r="P261" i="12"/>
  <c r="O261" i="12"/>
  <c r="N261" i="12"/>
  <c r="M261" i="12"/>
  <c r="L261" i="12"/>
  <c r="K261" i="12"/>
  <c r="J261" i="12"/>
  <c r="I261" i="12"/>
  <c r="P215" i="12"/>
  <c r="O215" i="12"/>
  <c r="N215" i="12"/>
  <c r="M215" i="12"/>
  <c r="L215" i="12"/>
  <c r="K215" i="12"/>
  <c r="J215" i="12"/>
  <c r="I215" i="12"/>
  <c r="R169" i="12"/>
  <c r="Q169" i="12"/>
  <c r="P169" i="12"/>
  <c r="O169" i="12"/>
  <c r="N169" i="12"/>
  <c r="M169" i="12"/>
  <c r="L169" i="12"/>
  <c r="K169" i="12"/>
  <c r="J169" i="12"/>
  <c r="I169" i="12"/>
  <c r="H169" i="12"/>
  <c r="G169" i="12"/>
  <c r="R123" i="12"/>
  <c r="Q123" i="12"/>
  <c r="P123" i="12"/>
  <c r="O123" i="12"/>
  <c r="N123" i="12"/>
  <c r="M123" i="12"/>
  <c r="L123" i="12"/>
  <c r="K123" i="12"/>
  <c r="J123" i="12"/>
  <c r="I123" i="12"/>
  <c r="H123" i="12"/>
  <c r="G123" i="12"/>
  <c r="L77" i="12"/>
  <c r="K77" i="12"/>
  <c r="J77" i="12"/>
  <c r="I77" i="12"/>
  <c r="H77" i="12"/>
  <c r="G77" i="12"/>
  <c r="F77" i="12"/>
  <c r="E77" i="12"/>
  <c r="F31" i="13"/>
  <c r="S301" i="10"/>
  <c r="R301" i="10"/>
  <c r="Q301" i="10"/>
  <c r="P301" i="10"/>
  <c r="O301" i="10"/>
  <c r="N301" i="10"/>
  <c r="M301" i="10"/>
  <c r="L301" i="10"/>
  <c r="K301" i="10"/>
  <c r="J301" i="10"/>
  <c r="I301" i="10"/>
  <c r="H301" i="10"/>
  <c r="G301" i="10"/>
  <c r="F301" i="10"/>
  <c r="P260" i="10"/>
  <c r="O260" i="10"/>
  <c r="N260" i="10"/>
  <c r="M260" i="10"/>
  <c r="L260" i="10"/>
  <c r="K260" i="10"/>
  <c r="J260" i="10"/>
  <c r="I260" i="10"/>
  <c r="P214" i="10"/>
  <c r="O214" i="10"/>
  <c r="N214" i="10"/>
  <c r="M214" i="10"/>
  <c r="L214" i="10"/>
  <c r="K214" i="10"/>
  <c r="J214" i="10"/>
  <c r="I214" i="10"/>
  <c r="R168" i="10"/>
  <c r="Q168" i="10"/>
  <c r="P168" i="10"/>
  <c r="O168" i="10"/>
  <c r="N168" i="10"/>
  <c r="M168" i="10"/>
  <c r="L168" i="10"/>
  <c r="K168" i="10"/>
  <c r="J168" i="10"/>
  <c r="I168" i="10"/>
  <c r="H168" i="10"/>
  <c r="G168" i="10"/>
  <c r="R122" i="10"/>
  <c r="Q122" i="10"/>
  <c r="P122" i="10"/>
  <c r="O122" i="10"/>
  <c r="N122" i="10"/>
  <c r="M122" i="10"/>
  <c r="L122" i="10"/>
  <c r="K122" i="10"/>
  <c r="J122" i="10"/>
  <c r="I122" i="10"/>
  <c r="H122" i="10"/>
  <c r="G122" i="10"/>
  <c r="G31" i="11"/>
  <c r="F31" i="11"/>
  <c r="L76" i="10"/>
  <c r="K76" i="10"/>
  <c r="J76" i="10"/>
  <c r="I76" i="10"/>
  <c r="H76" i="10"/>
  <c r="G76" i="10"/>
  <c r="F76" i="10"/>
  <c r="E76" i="10"/>
  <c r="K76" i="8" l="1"/>
  <c r="I76" i="8"/>
  <c r="G76" i="8"/>
  <c r="E76" i="8"/>
  <c r="S300" i="8"/>
  <c r="Q300" i="8"/>
  <c r="O300" i="8"/>
  <c r="M300" i="8"/>
  <c r="K300" i="8"/>
  <c r="I300" i="8"/>
  <c r="G300" i="8"/>
  <c r="S299" i="8"/>
  <c r="Q299" i="8"/>
  <c r="O299" i="8"/>
  <c r="M299" i="8"/>
  <c r="K299" i="8"/>
  <c r="I299" i="8"/>
  <c r="G299" i="8"/>
  <c r="S298" i="8"/>
  <c r="Q298" i="8"/>
  <c r="O298" i="8"/>
  <c r="M298" i="8"/>
  <c r="K298" i="8"/>
  <c r="I298" i="8"/>
  <c r="G298" i="8"/>
  <c r="S297" i="8"/>
  <c r="Q297" i="8"/>
  <c r="O297" i="8"/>
  <c r="M297" i="8"/>
  <c r="K297" i="8"/>
  <c r="I297" i="8"/>
  <c r="G297" i="8"/>
  <c r="S296" i="8"/>
  <c r="Q296" i="8"/>
  <c r="O296" i="8"/>
  <c r="M296" i="8"/>
  <c r="K296" i="8"/>
  <c r="I296" i="8"/>
  <c r="G296" i="8"/>
  <c r="S295" i="8"/>
  <c r="Q295" i="8"/>
  <c r="O295" i="8"/>
  <c r="M295" i="8"/>
  <c r="K295" i="8"/>
  <c r="I295" i="8"/>
  <c r="G295" i="8"/>
  <c r="S294" i="8"/>
  <c r="Q294" i="8"/>
  <c r="O294" i="8"/>
  <c r="M294" i="8"/>
  <c r="K294" i="8"/>
  <c r="I294" i="8"/>
  <c r="G294" i="8"/>
  <c r="S293" i="8"/>
  <c r="Q293" i="8"/>
  <c r="O293" i="8"/>
  <c r="M293" i="8"/>
  <c r="K293" i="8"/>
  <c r="I293" i="8"/>
  <c r="G293" i="8"/>
  <c r="S292" i="8"/>
  <c r="Q292" i="8"/>
  <c r="O292" i="8"/>
  <c r="M292" i="8"/>
  <c r="K292" i="8"/>
  <c r="I292" i="8"/>
  <c r="G292" i="8"/>
  <c r="S291" i="8"/>
  <c r="Q291" i="8"/>
  <c r="O291" i="8"/>
  <c r="M291" i="8"/>
  <c r="K291" i="8"/>
  <c r="I291" i="8"/>
  <c r="G291" i="8"/>
  <c r="S290" i="8"/>
  <c r="Q290" i="8"/>
  <c r="O290" i="8"/>
  <c r="M290" i="8"/>
  <c r="K290" i="8"/>
  <c r="I290" i="8"/>
  <c r="G290" i="8"/>
  <c r="S289" i="8"/>
  <c r="Q289" i="8"/>
  <c r="O289" i="8"/>
  <c r="M289" i="8"/>
  <c r="K289" i="8"/>
  <c r="I289" i="8"/>
  <c r="G289" i="8"/>
  <c r="P259" i="8"/>
  <c r="N259" i="8"/>
  <c r="L259" i="8"/>
  <c r="J259" i="8"/>
  <c r="P258" i="8"/>
  <c r="N258" i="8"/>
  <c r="L258" i="8"/>
  <c r="J258" i="8"/>
  <c r="P257" i="8"/>
  <c r="N257" i="8"/>
  <c r="L257" i="8"/>
  <c r="J257" i="8"/>
  <c r="P256" i="8"/>
  <c r="N256" i="8"/>
  <c r="L256" i="8"/>
  <c r="J256" i="8"/>
  <c r="P255" i="8"/>
  <c r="N255" i="8"/>
  <c r="L255" i="8"/>
  <c r="J255" i="8"/>
  <c r="P254" i="8"/>
  <c r="N254" i="8"/>
  <c r="L254" i="8"/>
  <c r="J254" i="8"/>
  <c r="P253" i="8"/>
  <c r="N253" i="8"/>
  <c r="L253" i="8"/>
  <c r="J253" i="8"/>
  <c r="P252" i="8"/>
  <c r="N252" i="8"/>
  <c r="L252" i="8"/>
  <c r="J252" i="8"/>
  <c r="P251" i="8"/>
  <c r="N251" i="8"/>
  <c r="L251" i="8"/>
  <c r="J251" i="8"/>
  <c r="P250" i="8"/>
  <c r="N250" i="8"/>
  <c r="L250" i="8"/>
  <c r="J250" i="8"/>
  <c r="P249" i="8"/>
  <c r="N249" i="8"/>
  <c r="L249" i="8"/>
  <c r="J249" i="8"/>
  <c r="P248" i="8"/>
  <c r="N248" i="8"/>
  <c r="L248" i="8"/>
  <c r="J248" i="8"/>
  <c r="P247" i="8"/>
  <c r="N247" i="8"/>
  <c r="L247" i="8"/>
  <c r="J247" i="8"/>
  <c r="P246" i="8"/>
  <c r="N246" i="8"/>
  <c r="L246" i="8"/>
  <c r="J246" i="8"/>
  <c r="P245" i="8"/>
  <c r="N245" i="8"/>
  <c r="L245" i="8"/>
  <c r="J245" i="8"/>
  <c r="P244" i="8"/>
  <c r="N244" i="8"/>
  <c r="L244" i="8"/>
  <c r="J244" i="8"/>
  <c r="P243" i="8"/>
  <c r="N243" i="8"/>
  <c r="L243" i="8"/>
  <c r="J243" i="8"/>
  <c r="P242" i="8"/>
  <c r="N242" i="8"/>
  <c r="L242" i="8"/>
  <c r="J242" i="8"/>
  <c r="P241" i="8"/>
  <c r="N241" i="8"/>
  <c r="L241" i="8"/>
  <c r="J241" i="8"/>
  <c r="P240" i="8"/>
  <c r="N240" i="8"/>
  <c r="L240" i="8"/>
  <c r="J240" i="8"/>
  <c r="P239" i="8"/>
  <c r="N239" i="8"/>
  <c r="L239" i="8"/>
  <c r="J239" i="8"/>
  <c r="P238" i="8"/>
  <c r="N238" i="8"/>
  <c r="L238" i="8"/>
  <c r="J238" i="8"/>
  <c r="P237" i="8"/>
  <c r="N237" i="8"/>
  <c r="L237" i="8"/>
  <c r="J237" i="8"/>
  <c r="P236" i="8"/>
  <c r="N236" i="8"/>
  <c r="L236" i="8"/>
  <c r="J236" i="8"/>
  <c r="P235" i="8"/>
  <c r="N235" i="8"/>
  <c r="L235" i="8"/>
  <c r="J235" i="8"/>
  <c r="P234" i="8"/>
  <c r="N234" i="8"/>
  <c r="L234" i="8"/>
  <c r="J234" i="8"/>
  <c r="P233" i="8"/>
  <c r="N233" i="8"/>
  <c r="L233" i="8"/>
  <c r="J233" i="8"/>
  <c r="P232" i="8"/>
  <c r="N232" i="8"/>
  <c r="L232" i="8"/>
  <c r="J232" i="8"/>
  <c r="P231" i="8"/>
  <c r="N231" i="8"/>
  <c r="L231" i="8"/>
  <c r="J231" i="8"/>
  <c r="P213" i="8"/>
  <c r="N213" i="8"/>
  <c r="L213" i="8"/>
  <c r="J213" i="8"/>
  <c r="P212" i="8"/>
  <c r="N212" i="8"/>
  <c r="L212" i="8"/>
  <c r="J212" i="8"/>
  <c r="P211" i="8"/>
  <c r="N211" i="8"/>
  <c r="L211" i="8"/>
  <c r="J211" i="8"/>
  <c r="P210" i="8"/>
  <c r="N210" i="8"/>
  <c r="L210" i="8"/>
  <c r="J210" i="8"/>
  <c r="P209" i="8"/>
  <c r="N209" i="8"/>
  <c r="L209" i="8"/>
  <c r="J209" i="8"/>
  <c r="P208" i="8"/>
  <c r="N208" i="8"/>
  <c r="L208" i="8"/>
  <c r="J208" i="8"/>
  <c r="P207" i="8"/>
  <c r="N207" i="8"/>
  <c r="L207" i="8"/>
  <c r="J207" i="8"/>
  <c r="P206" i="8"/>
  <c r="N206" i="8"/>
  <c r="L206" i="8"/>
  <c r="J206" i="8"/>
  <c r="P205" i="8"/>
  <c r="N205" i="8"/>
  <c r="L205" i="8"/>
  <c r="J205" i="8"/>
  <c r="P204" i="8"/>
  <c r="N204" i="8"/>
  <c r="L204" i="8"/>
  <c r="J204" i="8"/>
  <c r="P203" i="8"/>
  <c r="N203" i="8"/>
  <c r="L203" i="8"/>
  <c r="J203" i="8"/>
  <c r="P202" i="8"/>
  <c r="N202" i="8"/>
  <c r="L202" i="8"/>
  <c r="J202" i="8"/>
  <c r="P201" i="8"/>
  <c r="N201" i="8"/>
  <c r="L201" i="8"/>
  <c r="J201" i="8"/>
  <c r="P200" i="8"/>
  <c r="N200" i="8"/>
  <c r="L200" i="8"/>
  <c r="J200" i="8"/>
  <c r="P199" i="8"/>
  <c r="N199" i="8"/>
  <c r="L199" i="8"/>
  <c r="J199" i="8"/>
  <c r="P198" i="8"/>
  <c r="N198" i="8"/>
  <c r="L198" i="8"/>
  <c r="J198" i="8"/>
  <c r="P197" i="8"/>
  <c r="N197" i="8"/>
  <c r="L197" i="8"/>
  <c r="J197" i="8"/>
  <c r="P196" i="8"/>
  <c r="N196" i="8"/>
  <c r="L196" i="8"/>
  <c r="J196" i="8"/>
  <c r="P195" i="8"/>
  <c r="N195" i="8"/>
  <c r="L195" i="8"/>
  <c r="J195" i="8"/>
  <c r="P194" i="8"/>
  <c r="N194" i="8"/>
  <c r="L194" i="8"/>
  <c r="J194" i="8"/>
  <c r="P193" i="8"/>
  <c r="N193" i="8"/>
  <c r="L193" i="8"/>
  <c r="J193" i="8"/>
  <c r="P192" i="8"/>
  <c r="N192" i="8"/>
  <c r="L192" i="8"/>
  <c r="J192" i="8"/>
  <c r="P191" i="8"/>
  <c r="N191" i="8"/>
  <c r="L191" i="8"/>
  <c r="J191" i="8"/>
  <c r="P190" i="8"/>
  <c r="N190" i="8"/>
  <c r="L190" i="8"/>
  <c r="J190" i="8"/>
  <c r="P189" i="8"/>
  <c r="N189" i="8"/>
  <c r="L189" i="8"/>
  <c r="J189" i="8"/>
  <c r="P188" i="8"/>
  <c r="N188" i="8"/>
  <c r="L188" i="8"/>
  <c r="J188" i="8"/>
  <c r="P187" i="8"/>
  <c r="N187" i="8"/>
  <c r="L187" i="8"/>
  <c r="J187" i="8"/>
  <c r="P186" i="8"/>
  <c r="N186" i="8"/>
  <c r="L186" i="8"/>
  <c r="J186" i="8"/>
  <c r="P185" i="8"/>
  <c r="N185" i="8"/>
  <c r="L185" i="8"/>
  <c r="J185" i="8"/>
  <c r="R167" i="8"/>
  <c r="P167" i="8"/>
  <c r="N167" i="8"/>
  <c r="L167" i="8"/>
  <c r="J167" i="8"/>
  <c r="H167" i="8"/>
  <c r="R166" i="8"/>
  <c r="P166" i="8"/>
  <c r="N166" i="8"/>
  <c r="L166" i="8"/>
  <c r="J166" i="8"/>
  <c r="H166" i="8"/>
  <c r="R165" i="8"/>
  <c r="P165" i="8"/>
  <c r="N165" i="8"/>
  <c r="L165" i="8"/>
  <c r="J165" i="8"/>
  <c r="H165" i="8"/>
  <c r="R164" i="8"/>
  <c r="P164" i="8"/>
  <c r="N164" i="8"/>
  <c r="L164" i="8"/>
  <c r="J164" i="8"/>
  <c r="H164" i="8"/>
  <c r="R163" i="8"/>
  <c r="P163" i="8"/>
  <c r="N163" i="8"/>
  <c r="L163" i="8"/>
  <c r="J163" i="8"/>
  <c r="H163" i="8"/>
  <c r="R162" i="8"/>
  <c r="P162" i="8"/>
  <c r="N162" i="8"/>
  <c r="L162" i="8"/>
  <c r="J162" i="8"/>
  <c r="H162" i="8"/>
  <c r="R161" i="8"/>
  <c r="P161" i="8"/>
  <c r="N161" i="8"/>
  <c r="L161" i="8"/>
  <c r="J161" i="8"/>
  <c r="H161" i="8"/>
  <c r="R160" i="8"/>
  <c r="P160" i="8"/>
  <c r="N160" i="8"/>
  <c r="L160" i="8"/>
  <c r="J160" i="8"/>
  <c r="H160" i="8"/>
  <c r="R159" i="8"/>
  <c r="P159" i="8"/>
  <c r="N159" i="8"/>
  <c r="L159" i="8"/>
  <c r="J159" i="8"/>
  <c r="H159" i="8"/>
  <c r="R158" i="8"/>
  <c r="P158" i="8"/>
  <c r="N158" i="8"/>
  <c r="L158" i="8"/>
  <c r="J158" i="8"/>
  <c r="H158" i="8"/>
  <c r="R157" i="8"/>
  <c r="P157" i="8"/>
  <c r="N157" i="8"/>
  <c r="L157" i="8"/>
  <c r="J157" i="8"/>
  <c r="H157" i="8"/>
  <c r="R156" i="8"/>
  <c r="P156" i="8"/>
  <c r="N156" i="8"/>
  <c r="L156" i="8"/>
  <c r="J156" i="8"/>
  <c r="H156" i="8"/>
  <c r="R155" i="8"/>
  <c r="P155" i="8"/>
  <c r="N155" i="8"/>
  <c r="L155" i="8"/>
  <c r="J155" i="8"/>
  <c r="H155" i="8"/>
  <c r="R154" i="8"/>
  <c r="P154" i="8"/>
  <c r="N154" i="8"/>
  <c r="L154" i="8"/>
  <c r="J154" i="8"/>
  <c r="H154" i="8"/>
  <c r="R153" i="8"/>
  <c r="P153" i="8"/>
  <c r="N153" i="8"/>
  <c r="L153" i="8"/>
  <c r="J153" i="8"/>
  <c r="H153" i="8"/>
  <c r="R152" i="8"/>
  <c r="P152" i="8"/>
  <c r="N152" i="8"/>
  <c r="L152" i="8"/>
  <c r="J152" i="8"/>
  <c r="H152" i="8"/>
  <c r="R151" i="8"/>
  <c r="P151" i="8"/>
  <c r="N151" i="8"/>
  <c r="L151" i="8"/>
  <c r="J151" i="8"/>
  <c r="H151" i="8"/>
  <c r="R150" i="8"/>
  <c r="P150" i="8"/>
  <c r="N150" i="8"/>
  <c r="L150" i="8"/>
  <c r="J150" i="8"/>
  <c r="H150" i="8"/>
  <c r="R149" i="8"/>
  <c r="P149" i="8"/>
  <c r="N149" i="8"/>
  <c r="L149" i="8"/>
  <c r="J149" i="8"/>
  <c r="H149" i="8"/>
  <c r="R148" i="8"/>
  <c r="P148" i="8"/>
  <c r="N148" i="8"/>
  <c r="L148" i="8"/>
  <c r="J148" i="8"/>
  <c r="H148" i="8"/>
  <c r="R147" i="8"/>
  <c r="P147" i="8"/>
  <c r="N147" i="8"/>
  <c r="L147" i="8"/>
  <c r="J147" i="8"/>
  <c r="H147" i="8"/>
  <c r="R146" i="8"/>
  <c r="P146" i="8"/>
  <c r="N146" i="8"/>
  <c r="L146" i="8"/>
  <c r="J146" i="8"/>
  <c r="H146" i="8"/>
  <c r="R145" i="8"/>
  <c r="P145" i="8"/>
  <c r="N145" i="8"/>
  <c r="L145" i="8"/>
  <c r="J145" i="8"/>
  <c r="H145" i="8"/>
  <c r="R144" i="8"/>
  <c r="P144" i="8"/>
  <c r="N144" i="8"/>
  <c r="L144" i="8"/>
  <c r="J144" i="8"/>
  <c r="H144" i="8"/>
  <c r="R143" i="8"/>
  <c r="P143" i="8"/>
  <c r="N143" i="8"/>
  <c r="L143" i="8"/>
  <c r="J143" i="8"/>
  <c r="H143" i="8"/>
  <c r="R142" i="8"/>
  <c r="P142" i="8"/>
  <c r="N142" i="8"/>
  <c r="L142" i="8"/>
  <c r="J142" i="8"/>
  <c r="H142" i="8"/>
  <c r="R141" i="8"/>
  <c r="P141" i="8"/>
  <c r="N141" i="8"/>
  <c r="L141" i="8"/>
  <c r="J141" i="8"/>
  <c r="H141" i="8"/>
  <c r="R140" i="8"/>
  <c r="P140" i="8"/>
  <c r="N140" i="8"/>
  <c r="L140" i="8"/>
  <c r="J140" i="8"/>
  <c r="H140" i="8"/>
  <c r="R139" i="8"/>
  <c r="P139" i="8"/>
  <c r="P168" i="8" s="1"/>
  <c r="N139" i="8"/>
  <c r="N168" i="8" s="1"/>
  <c r="L139" i="8"/>
  <c r="J139" i="8"/>
  <c r="H139" i="8"/>
  <c r="H168" i="8" s="1"/>
  <c r="R121" i="8"/>
  <c r="P121" i="8"/>
  <c r="N121" i="8"/>
  <c r="L121" i="8"/>
  <c r="J121" i="8"/>
  <c r="H121" i="8"/>
  <c r="R120" i="8"/>
  <c r="P120" i="8"/>
  <c r="N120" i="8"/>
  <c r="L120" i="8"/>
  <c r="J120" i="8"/>
  <c r="H120" i="8"/>
  <c r="R119" i="8"/>
  <c r="P119" i="8"/>
  <c r="N119" i="8"/>
  <c r="L119" i="8"/>
  <c r="J119" i="8"/>
  <c r="H119" i="8"/>
  <c r="R118" i="8"/>
  <c r="P118" i="8"/>
  <c r="N118" i="8"/>
  <c r="L118" i="8"/>
  <c r="J118" i="8"/>
  <c r="H118" i="8"/>
  <c r="R117" i="8"/>
  <c r="P117" i="8"/>
  <c r="N117" i="8"/>
  <c r="L117" i="8"/>
  <c r="J117" i="8"/>
  <c r="H117" i="8"/>
  <c r="R116" i="8"/>
  <c r="P116" i="8"/>
  <c r="N116" i="8"/>
  <c r="L116" i="8"/>
  <c r="J116" i="8"/>
  <c r="H116" i="8"/>
  <c r="R115" i="8"/>
  <c r="P115" i="8"/>
  <c r="N115" i="8"/>
  <c r="L115" i="8"/>
  <c r="J115" i="8"/>
  <c r="H115" i="8"/>
  <c r="R114" i="8"/>
  <c r="P114" i="8"/>
  <c r="N114" i="8"/>
  <c r="L114" i="8"/>
  <c r="J114" i="8"/>
  <c r="H114" i="8"/>
  <c r="R113" i="8"/>
  <c r="P113" i="8"/>
  <c r="N113" i="8"/>
  <c r="L113" i="8"/>
  <c r="J113" i="8"/>
  <c r="H113" i="8"/>
  <c r="R112" i="8"/>
  <c r="P112" i="8"/>
  <c r="N112" i="8"/>
  <c r="L112" i="8"/>
  <c r="J112" i="8"/>
  <c r="H112" i="8"/>
  <c r="R111" i="8"/>
  <c r="P111" i="8"/>
  <c r="N111" i="8"/>
  <c r="L111" i="8"/>
  <c r="J111" i="8"/>
  <c r="H111" i="8"/>
  <c r="R110" i="8"/>
  <c r="P110" i="8"/>
  <c r="N110" i="8"/>
  <c r="L110" i="8"/>
  <c r="J110" i="8"/>
  <c r="H110" i="8"/>
  <c r="R109" i="8"/>
  <c r="P109" i="8"/>
  <c r="N109" i="8"/>
  <c r="L109" i="8"/>
  <c r="J109" i="8"/>
  <c r="H109" i="8"/>
  <c r="R108" i="8"/>
  <c r="P108" i="8"/>
  <c r="N108" i="8"/>
  <c r="L108" i="8"/>
  <c r="J108" i="8"/>
  <c r="H108" i="8"/>
  <c r="R107" i="8"/>
  <c r="P107" i="8"/>
  <c r="N107" i="8"/>
  <c r="L107" i="8"/>
  <c r="J107" i="8"/>
  <c r="H107" i="8"/>
  <c r="R106" i="8"/>
  <c r="P106" i="8"/>
  <c r="N106" i="8"/>
  <c r="L106" i="8"/>
  <c r="J106" i="8"/>
  <c r="H106" i="8"/>
  <c r="R105" i="8"/>
  <c r="P105" i="8"/>
  <c r="N105" i="8"/>
  <c r="L105" i="8"/>
  <c r="J105" i="8"/>
  <c r="H105" i="8"/>
  <c r="R104" i="8"/>
  <c r="P104" i="8"/>
  <c r="N104" i="8"/>
  <c r="L104" i="8"/>
  <c r="J104" i="8"/>
  <c r="H104" i="8"/>
  <c r="R103" i="8"/>
  <c r="P103" i="8"/>
  <c r="N103" i="8"/>
  <c r="L103" i="8"/>
  <c r="J103" i="8"/>
  <c r="H103" i="8"/>
  <c r="R102" i="8"/>
  <c r="P102" i="8"/>
  <c r="N102" i="8"/>
  <c r="L102" i="8"/>
  <c r="J102" i="8"/>
  <c r="H102" i="8"/>
  <c r="R101" i="8"/>
  <c r="P101" i="8"/>
  <c r="N101" i="8"/>
  <c r="L101" i="8"/>
  <c r="J101" i="8"/>
  <c r="H101" i="8"/>
  <c r="R100" i="8"/>
  <c r="P100" i="8"/>
  <c r="N100" i="8"/>
  <c r="L100" i="8"/>
  <c r="J100" i="8"/>
  <c r="H100" i="8"/>
  <c r="R99" i="8"/>
  <c r="P99" i="8"/>
  <c r="N99" i="8"/>
  <c r="L99" i="8"/>
  <c r="J99" i="8"/>
  <c r="H99" i="8"/>
  <c r="R98" i="8"/>
  <c r="P98" i="8"/>
  <c r="N98" i="8"/>
  <c r="L98" i="8"/>
  <c r="J98" i="8"/>
  <c r="H98" i="8"/>
  <c r="R97" i="8"/>
  <c r="P97" i="8"/>
  <c r="N97" i="8"/>
  <c r="L97" i="8"/>
  <c r="J97" i="8"/>
  <c r="H97" i="8"/>
  <c r="R96" i="8"/>
  <c r="P96" i="8"/>
  <c r="N96" i="8"/>
  <c r="L96" i="8"/>
  <c r="J96" i="8"/>
  <c r="H96" i="8"/>
  <c r="R95" i="8"/>
  <c r="P95" i="8"/>
  <c r="N95" i="8"/>
  <c r="L95" i="8"/>
  <c r="J95" i="8"/>
  <c r="H95" i="8"/>
  <c r="R94" i="8"/>
  <c r="P94" i="8"/>
  <c r="N94" i="8"/>
  <c r="L94" i="8"/>
  <c r="J94" i="8"/>
  <c r="H94" i="8"/>
  <c r="R93" i="8"/>
  <c r="R122" i="8" s="1"/>
  <c r="P93" i="8"/>
  <c r="N93" i="8"/>
  <c r="L93" i="8"/>
  <c r="J93" i="8"/>
  <c r="J122" i="8" s="1"/>
  <c r="H93" i="8"/>
  <c r="L75" i="8"/>
  <c r="J75" i="8"/>
  <c r="H75" i="8"/>
  <c r="F75" i="8"/>
  <c r="L74" i="8"/>
  <c r="J74" i="8"/>
  <c r="H74" i="8"/>
  <c r="F74" i="8"/>
  <c r="L73" i="8"/>
  <c r="J73" i="8"/>
  <c r="H73" i="8"/>
  <c r="F73" i="8"/>
  <c r="L72" i="8"/>
  <c r="J72" i="8"/>
  <c r="H72" i="8"/>
  <c r="F72" i="8"/>
  <c r="L71" i="8"/>
  <c r="J71" i="8"/>
  <c r="H71" i="8"/>
  <c r="F71" i="8"/>
  <c r="L70" i="8"/>
  <c r="J70" i="8"/>
  <c r="H70" i="8"/>
  <c r="F70" i="8"/>
  <c r="L69" i="8"/>
  <c r="J69" i="8"/>
  <c r="H69" i="8"/>
  <c r="F69" i="8"/>
  <c r="L68" i="8"/>
  <c r="J68" i="8"/>
  <c r="H68" i="8"/>
  <c r="F68" i="8"/>
  <c r="L67" i="8"/>
  <c r="J67" i="8"/>
  <c r="H67" i="8"/>
  <c r="F67" i="8"/>
  <c r="L66" i="8"/>
  <c r="J66" i="8"/>
  <c r="H66" i="8"/>
  <c r="F66" i="8"/>
  <c r="L65" i="8"/>
  <c r="J65" i="8"/>
  <c r="H65" i="8"/>
  <c r="F65" i="8"/>
  <c r="L64" i="8"/>
  <c r="J64" i="8"/>
  <c r="H64" i="8"/>
  <c r="F64" i="8"/>
  <c r="L63" i="8"/>
  <c r="J63" i="8"/>
  <c r="H63" i="8"/>
  <c r="F63" i="8"/>
  <c r="L62" i="8"/>
  <c r="J62" i="8"/>
  <c r="H62" i="8"/>
  <c r="F62" i="8"/>
  <c r="L61" i="8"/>
  <c r="J61" i="8"/>
  <c r="H61" i="8"/>
  <c r="F61" i="8"/>
  <c r="L60" i="8"/>
  <c r="J60" i="8"/>
  <c r="H60" i="8"/>
  <c r="F60" i="8"/>
  <c r="L59" i="8"/>
  <c r="J59" i="8"/>
  <c r="H59" i="8"/>
  <c r="F59" i="8"/>
  <c r="L58" i="8"/>
  <c r="J58" i="8"/>
  <c r="H58" i="8"/>
  <c r="F58" i="8"/>
  <c r="L57" i="8"/>
  <c r="J57" i="8"/>
  <c r="H57" i="8"/>
  <c r="F57" i="8"/>
  <c r="L56" i="8"/>
  <c r="J56" i="8"/>
  <c r="H56" i="8"/>
  <c r="F56" i="8"/>
  <c r="L55" i="8"/>
  <c r="J55" i="8"/>
  <c r="H55" i="8"/>
  <c r="F55" i="8"/>
  <c r="L54" i="8"/>
  <c r="J54" i="8"/>
  <c r="H54" i="8"/>
  <c r="F54" i="8"/>
  <c r="L53" i="8"/>
  <c r="J53" i="8"/>
  <c r="H53" i="8"/>
  <c r="F53" i="8"/>
  <c r="L52" i="8"/>
  <c r="J52" i="8"/>
  <c r="H52" i="8"/>
  <c r="F52" i="8"/>
  <c r="L51" i="8"/>
  <c r="J51" i="8"/>
  <c r="H51" i="8"/>
  <c r="F51" i="8"/>
  <c r="L50" i="8"/>
  <c r="J50" i="8"/>
  <c r="H50" i="8"/>
  <c r="F50" i="8"/>
  <c r="L49" i="8"/>
  <c r="J49" i="8"/>
  <c r="H49" i="8"/>
  <c r="F49" i="8"/>
  <c r="L48" i="8"/>
  <c r="J48" i="8"/>
  <c r="H48" i="8"/>
  <c r="F48" i="8"/>
  <c r="L47" i="8"/>
  <c r="J47" i="8"/>
  <c r="H47" i="8"/>
  <c r="F47" i="8"/>
  <c r="L46" i="8"/>
  <c r="J46" i="8"/>
  <c r="H46" i="8"/>
  <c r="F46" i="8"/>
  <c r="L45" i="8"/>
  <c r="J45" i="8"/>
  <c r="H45" i="8"/>
  <c r="F45" i="8"/>
  <c r="L44" i="8"/>
  <c r="J44" i="8"/>
  <c r="H44" i="8"/>
  <c r="F44" i="8"/>
  <c r="L43" i="8"/>
  <c r="J43" i="8"/>
  <c r="H43" i="8"/>
  <c r="F43" i="8"/>
  <c r="L42" i="8"/>
  <c r="J42" i="8"/>
  <c r="H42" i="8"/>
  <c r="F42" i="8"/>
  <c r="L41" i="8"/>
  <c r="J41" i="8"/>
  <c r="H41" i="8"/>
  <c r="F41" i="8"/>
  <c r="L40" i="8"/>
  <c r="J40" i="8"/>
  <c r="H40" i="8"/>
  <c r="F40" i="8"/>
  <c r="L39" i="8"/>
  <c r="J39" i="8"/>
  <c r="H39" i="8"/>
  <c r="F39" i="8"/>
  <c r="L38" i="8"/>
  <c r="J38" i="8"/>
  <c r="H38" i="8"/>
  <c r="F38" i="8"/>
  <c r="L37" i="8"/>
  <c r="J37" i="8"/>
  <c r="H37" i="8"/>
  <c r="F37" i="8"/>
  <c r="L36" i="8"/>
  <c r="J36" i="8"/>
  <c r="H36" i="8"/>
  <c r="F36" i="8"/>
  <c r="L35" i="8"/>
  <c r="J35" i="8"/>
  <c r="H35" i="8"/>
  <c r="F35" i="8"/>
  <c r="L34" i="8"/>
  <c r="J34" i="8"/>
  <c r="H34" i="8"/>
  <c r="F34" i="8"/>
  <c r="L33" i="8"/>
  <c r="J33" i="8"/>
  <c r="H33" i="8"/>
  <c r="F33" i="8"/>
  <c r="L32" i="8"/>
  <c r="J32" i="8"/>
  <c r="H32" i="8"/>
  <c r="F32" i="8"/>
  <c r="L31" i="8"/>
  <c r="J31" i="8"/>
  <c r="H31" i="8"/>
  <c r="F31" i="8"/>
  <c r="L30" i="8"/>
  <c r="J30" i="8"/>
  <c r="H30" i="8"/>
  <c r="F30" i="8"/>
  <c r="L29" i="8"/>
  <c r="J29" i="8"/>
  <c r="H29" i="8"/>
  <c r="F29" i="8"/>
  <c r="L28" i="8"/>
  <c r="J28" i="8"/>
  <c r="H28" i="8"/>
  <c r="F28" i="8"/>
  <c r="L27" i="8"/>
  <c r="J27" i="8"/>
  <c r="H27" i="8"/>
  <c r="F27" i="8"/>
  <c r="L26" i="8"/>
  <c r="J26" i="8"/>
  <c r="H26" i="8"/>
  <c r="F26" i="8"/>
  <c r="L25" i="8"/>
  <c r="J25" i="8"/>
  <c r="H25" i="8"/>
  <c r="F25" i="8"/>
  <c r="L24" i="8"/>
  <c r="J24" i="8"/>
  <c r="H24" i="8"/>
  <c r="F24" i="8"/>
  <c r="L23" i="8"/>
  <c r="J23" i="8"/>
  <c r="H23" i="8"/>
  <c r="F23" i="8"/>
  <c r="L22" i="8"/>
  <c r="J22" i="8"/>
  <c r="H22" i="8"/>
  <c r="F22" i="8"/>
  <c r="L21" i="8"/>
  <c r="J21" i="8"/>
  <c r="H21" i="8"/>
  <c r="F21" i="8"/>
  <c r="L20" i="8"/>
  <c r="J20" i="8"/>
  <c r="H20" i="8"/>
  <c r="F20" i="8"/>
  <c r="L19" i="8"/>
  <c r="J19" i="8"/>
  <c r="H19" i="8"/>
  <c r="F19" i="8"/>
  <c r="L18" i="8"/>
  <c r="J18" i="8"/>
  <c r="H18" i="8"/>
  <c r="F18" i="8"/>
  <c r="L17" i="8"/>
  <c r="J17" i="8"/>
  <c r="H17" i="8"/>
  <c r="F17" i="8"/>
  <c r="H76" i="8" l="1"/>
  <c r="P260" i="8"/>
  <c r="I301" i="8"/>
  <c r="J214" i="8"/>
  <c r="N214" i="8"/>
  <c r="J260" i="8"/>
  <c r="L122" i="8"/>
  <c r="P214" i="8"/>
  <c r="L260" i="8"/>
  <c r="Q301" i="8"/>
  <c r="L76" i="8"/>
  <c r="F76" i="8"/>
  <c r="N260" i="8"/>
  <c r="J76" i="8"/>
  <c r="L214" i="8"/>
  <c r="K301" i="8"/>
  <c r="M301" i="8"/>
  <c r="S301" i="8"/>
  <c r="G301" i="8"/>
  <c r="O301" i="8"/>
  <c r="J168" i="8"/>
  <c r="R168" i="8"/>
  <c r="L168" i="8"/>
  <c r="N122" i="8"/>
  <c r="H122" i="8"/>
  <c r="P122" i="8"/>
  <c r="G31" i="7"/>
  <c r="F31" i="7"/>
  <c r="S302" i="1"/>
  <c r="R302" i="1"/>
  <c r="Q302" i="1"/>
  <c r="P302" i="1"/>
  <c r="O302" i="1"/>
  <c r="N302" i="1"/>
  <c r="M302" i="1"/>
  <c r="L302" i="1"/>
  <c r="K302" i="1"/>
  <c r="J302" i="1"/>
  <c r="I302" i="1"/>
  <c r="H302" i="1"/>
  <c r="G302" i="1"/>
  <c r="F302" i="1"/>
  <c r="J261" i="1"/>
  <c r="L261" i="1"/>
  <c r="N261" i="1"/>
  <c r="P261" i="1"/>
  <c r="O261" i="1"/>
  <c r="M261" i="1"/>
  <c r="K261" i="1"/>
  <c r="I261" i="1"/>
  <c r="O215" i="1"/>
  <c r="P215" i="1"/>
  <c r="N215" i="1"/>
  <c r="M215" i="1"/>
  <c r="L215" i="1"/>
  <c r="K215" i="1"/>
  <c r="J215" i="1"/>
  <c r="I215" i="1"/>
  <c r="R169" i="1"/>
  <c r="Q169" i="1"/>
  <c r="P169" i="1"/>
  <c r="O169" i="1"/>
  <c r="N169" i="1"/>
  <c r="M169" i="1"/>
  <c r="K169" i="1"/>
  <c r="J169" i="1"/>
  <c r="I169" i="1"/>
  <c r="H169" i="1"/>
  <c r="G169" i="1"/>
  <c r="R123" i="1"/>
  <c r="Q123" i="1"/>
  <c r="P123" i="1"/>
  <c r="O123" i="1"/>
  <c r="N123" i="1"/>
  <c r="M123" i="1"/>
  <c r="L123" i="1"/>
  <c r="K123" i="1"/>
  <c r="J123" i="1"/>
  <c r="I123" i="1"/>
  <c r="H123" i="1"/>
  <c r="G123" i="1"/>
  <c r="L77" i="1"/>
  <c r="K77" i="1"/>
  <c r="J77" i="1"/>
  <c r="I77" i="1"/>
  <c r="H77" i="1"/>
  <c r="G77" i="1"/>
  <c r="F77" i="1"/>
  <c r="E77" i="1"/>
  <c r="L141" i="1" l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40" i="1"/>
  <c r="L169" i="1" l="1"/>
</calcChain>
</file>

<file path=xl/sharedStrings.xml><?xml version="1.0" encoding="utf-8"?>
<sst xmlns="http://schemas.openxmlformats.org/spreadsheetml/2006/main" count="3559" uniqueCount="423">
  <si>
    <t>LOTE 1.1 AIRE INDUSTRIAL - UNIDAD DE VENTILACION MECANICA Y UNIDAD DE CONDENSADO CAPACIDAD DE 5 TONELADAS</t>
  </si>
  <si>
    <t>ITEM</t>
  </si>
  <si>
    <t xml:space="preserve">DESCRIPCION DEL SERVICIO DE MANTENIMIENTO CORRECTIVO EN SITIO A TODO COSTO  </t>
  </si>
  <si>
    <t>MEDIDA</t>
  </si>
  <si>
    <t>CANT.</t>
  </si>
  <si>
    <t>BARRANQUILLA  (ATLANTICO) - ESM BASPC 2</t>
  </si>
  <si>
    <t>SANTA MARTA (MAGDALENA)- ESM BICOR</t>
  </si>
  <si>
    <t>VALLEDUPAR (CESAR) - ESM BASPC 10</t>
  </si>
  <si>
    <t>MALAMBO (ATLANTICO)- ESM BIVER</t>
  </si>
  <si>
    <t>1.1.1</t>
  </si>
  <si>
    <t>SERVICIO DE MANTENIMIENTO PREVENTIVO  A TODO COSTO EN SITIO QUE MANO DE OBRA, INSUMOS NECESARIOS PARA REALIZAR TODAS LAS RUTINAS PROPIAS ASI:                                                                                                                                                                                                             -  LIMPIEZA  DE SERPENTÍN UNIDAD EXTERNA</t>
  </si>
  <si>
    <t>SERVICIO</t>
  </si>
  <si>
    <t xml:space="preserve"> - LIMPIEZA SERPENTÍN UNIDAD INTERNA</t>
  </si>
  <si>
    <t xml:space="preserve">  - LUBRICACIÓN DE BUJES/RODAMIENTOS DE MOTORES Y/O PARTES MOVILES</t>
  </si>
  <si>
    <t xml:space="preserve"> - REVISION Y AJUSTE  / REPARACION DE CUBIERTA / TAPA</t>
  </si>
  <si>
    <t xml:space="preserve"> - REVISIÓN Y AJUSTE DE  SENSORES DE TEMPERATURA  Y/O TERMOSTATO</t>
  </si>
  <si>
    <t xml:space="preserve"> - REVISION Y AJUSTE DE CONEXION EN LAS BORNERAS</t>
  </si>
  <si>
    <t xml:space="preserve"> - TOMA MEDIDAS DE VOLTAJE</t>
  </si>
  <si>
    <t xml:space="preserve"> - TOMA MEDIDAS DE AMPERAJE DURANTE LAS DIFERENTES ETAPAS DEL CICLO</t>
  </si>
  <si>
    <t xml:space="preserve"> - REVISIÓN Y AJUSTE DE LOS CONTACTORES</t>
  </si>
  <si>
    <t xml:space="preserve"> - REVISIÓN Y MEDICION DE  CAPACITORES</t>
  </si>
  <si>
    <t xml:space="preserve"> - MEDICION PRESIÓN DEL REFRIGERANTE EN ALTA Y BAJA</t>
  </si>
  <si>
    <t xml:space="preserve"> - REVISION DE NIVELES DE ACEITE (APLICA CON VIDRIO NIVEL DEL COMPRESOR)</t>
  </si>
  <si>
    <t xml:space="preserve"> -  REVISION Y BARRIDO MANGUERA DE DESAGUE                                                         -  LIMPIEZA GENERAL Y PROFUNDA DE LAS UNIDADES CON PRODUCTOS EXCLUSIVOS PARA LAVADO DE SERPENTINES SIN MALTRATAR LAS LAMINAS DE ALUMINIO,PEINADO / BARRIDO DE LAS LAMINAS DE ALUMINIO (DISIPADORAS DE CALOR)  PARA MEJORAR EL RENDIMIENTO DE LAS UNIDADES                                                                                                                                                                                                         - Y LAS DEMAS ACTIVIDADES  RECOMENDADAS POR EL FABRICANTE.</t>
  </si>
  <si>
    <t>1.1.2</t>
  </si>
  <si>
    <t>• Mantenimiento correctivo a todo costo en sitio que incluye remplazo del blower</t>
  </si>
  <si>
    <t>1.1.3</t>
  </si>
  <si>
    <t>• Mantenimiento correctivo a todo costo en sitio que incluye pesa(s) y balanceo del blower</t>
  </si>
  <si>
    <t>1.1.4</t>
  </si>
  <si>
    <t>• Mantenimiento correctivo a todo costo en sitio que incluye reparación de fugas en el  serpentín, tuberia racores y valvulas, con el metodo de deteccion por medio de nitrogeno, realizando barrido y vacio</t>
  </si>
  <si>
    <t>1.1.5</t>
  </si>
  <si>
    <t xml:space="preserve">• Mantenimiento correctivo a todo costo en sitio que incluye remplazo del serpentín </t>
  </si>
  <si>
    <t>1.1.6</t>
  </si>
  <si>
    <t>• Mantenimiento correctivo a todo costo en sitio que incluye remplazo Transformador</t>
  </si>
  <si>
    <t>1.1.7</t>
  </si>
  <si>
    <t>• Mantenimiento correctivo a todo costo en sitio que incluye remplazo de terminales y empalmes</t>
  </si>
  <si>
    <t>1.1.8</t>
  </si>
  <si>
    <t>• Mantenimiento correctivo a todo costo en sitio que incluye reparación de control de temperatura digital con su respectivo cableado</t>
  </si>
  <si>
    <t>1.1.9</t>
  </si>
  <si>
    <t>• Mantenimiento correctivo a todo costo en sitio que incluye reparación de control de temperatura análogo con su respectivo cableado</t>
  </si>
  <si>
    <t>1.1.10</t>
  </si>
  <si>
    <t>• Mantenimiento correctivo a todo costo en sitio que incluye remplazo de control de temperatura digital con su respectivo cableado</t>
  </si>
  <si>
    <t>1.1.11</t>
  </si>
  <si>
    <t>• Mantenimiento correctivo a todo costo en sitio que incluye remplazo de Tornilleria total del equipo</t>
  </si>
  <si>
    <t>1.1.12</t>
  </si>
  <si>
    <t>• Mantenimiento correctivo a todo costo en sitio que incluye remplazo de filtro tipo guata x 3 cm espesor</t>
  </si>
  <si>
    <t>1.1.13</t>
  </si>
  <si>
    <t>• Mantenimiento correctivo a todo costo en sitio que incluye remplazo de filtro tipo HEPA uso hospitalario - Quirófanos</t>
  </si>
  <si>
    <t>1.1.14</t>
  </si>
  <si>
    <t>• Mantenimiento correctivo a todo costo en sitio que incluye remplazo de 1metro de manto térmico aislante para ductos de ventilación con su respectivo empalme</t>
  </si>
  <si>
    <t>1.1.15</t>
  </si>
  <si>
    <t>• Mantenimiento correctivo a todo costo en sitio que incluye remplazo de tramo de 1 metro de ducto en lamina zincada y/o icopor de alta densidad y/o ducto circular todos  con su manto térmico</t>
  </si>
  <si>
    <t>1.1.16</t>
  </si>
  <si>
    <t>• Mantenimiento correctivo a todo costo en sitio que incluye Remplazo de sistema carrier por sistema de calidad de aire (FILTROS HEPA-CARBON ACTIVADO) para quirofanos.</t>
  </si>
  <si>
    <t>1.1.17</t>
  </si>
  <si>
    <t>• Mantenimiento correctivo a todo costo en sitio que incluye Remplazo de rodamientos</t>
  </si>
  <si>
    <t>1.1.18</t>
  </si>
  <si>
    <t>• Mantenimiento correctivo a todo costo en sitio que incluye Remplazo de correas</t>
  </si>
  <si>
    <t>1.1.19</t>
  </si>
  <si>
    <t>• Mantenimiento correctivo a todo costo en sitio que incluye Remplazo de  capacitor de arranque</t>
  </si>
  <si>
    <t>1.1.20</t>
  </si>
  <si>
    <t>• Mantenimiento correctivo a todo costo en sitio que incluye Remplazo de  relay</t>
  </si>
  <si>
    <t>1.1.21</t>
  </si>
  <si>
    <t xml:space="preserve">• Mantenimiento correctivo a todo costo en sitio que incluye Remplazo de  tuberia 1/2" o 5/16"   de cobre por metro lineal </t>
  </si>
  <si>
    <t>1.1.22</t>
  </si>
  <si>
    <t>• Mantenimiento correctivo a todo costo en sitio que incluye Remplazo de bobinado de motor</t>
  </si>
  <si>
    <t>1.1.23</t>
  </si>
  <si>
    <t xml:space="preserve">• Mantenimiento correctivo a todo costo en sitio que incluye Remplazo de Chasis </t>
  </si>
  <si>
    <t>1.1.24</t>
  </si>
  <si>
    <t>• Mantenimiento correctivo a todo costo en sitio que incluye Remplazo de motor de 1 Hp</t>
  </si>
  <si>
    <t>1.1.25</t>
  </si>
  <si>
    <t>• Mantenimiento correctivo a todo costo en sitio que incluye Remplazo de motor de 1.5 Hp</t>
  </si>
  <si>
    <t>1.1.29</t>
  </si>
  <si>
    <t>• Mantenimiento correctivo a todo costo en sitio que incluye Remplazo de motor de 3/4 Hp</t>
  </si>
  <si>
    <t>1.1.30</t>
  </si>
  <si>
    <t xml:space="preserve">• Mantenimiento correctivo a todo costo en sitio que incluye Remplazo de Tablero de Control electrico </t>
  </si>
  <si>
    <t>1.1.31</t>
  </si>
  <si>
    <t xml:space="preserve">• Mantenimiento correctivo a todo costo en sitio que incluye Remplazo de dos (02)  chumaceras </t>
  </si>
  <si>
    <t>1.1.38</t>
  </si>
  <si>
    <t>• Mantenimiento correctivo a todo costo en sitio que incluye Remplazo de unidad completa de ventilacion / Fan coil / manejadora</t>
  </si>
  <si>
    <t>1.1.39</t>
  </si>
  <si>
    <t>1.1.40</t>
  </si>
  <si>
    <t>• Mantenimiento correctivo a todo costo en sitio que incluye Remplazo de  unidad compresor</t>
  </si>
  <si>
    <t>1.1.41</t>
  </si>
  <si>
    <t>• Mantenimiento correctivo a todo costo en sitio que incluye Remplazo de  contactor</t>
  </si>
  <si>
    <t>1.1.42</t>
  </si>
  <si>
    <t>• Mantenimiento correctivo a todo costo en sitio que incluye Remplazo de  tarjeta de control</t>
  </si>
  <si>
    <t>1.1.43</t>
  </si>
  <si>
    <t>• Mantenimiento correctivo a todo costo en sitio que incluye Remplazo de  motor y ventilador</t>
  </si>
  <si>
    <t>1.1.44</t>
  </si>
  <si>
    <t>• Mantenimiento correctivo a todo costo en sitio que incluye Remplazo de  capacitor de 60uF ±10 =&gt;380V</t>
  </si>
  <si>
    <t>1.1.45</t>
  </si>
  <si>
    <t>• Mantenimiento correctivo a todo costo en sitio que incluye Remplazo de  capacitor de 40uF ±10 =&gt;380V</t>
  </si>
  <si>
    <t>1.1.46</t>
  </si>
  <si>
    <t>• Mantenimiento correctivo a todo costo en sitio que incluye Remplazo de  capacitor de  6uF  ±10 =&gt; 380V</t>
  </si>
  <si>
    <t>1.1.47</t>
  </si>
  <si>
    <t>• Mantenimiento correctivo a todo costo en sitio que incluye Remplazo de  capacitor de 20uF ±10 =&gt;380V</t>
  </si>
  <si>
    <t>1.1.48</t>
  </si>
  <si>
    <t>• Mantenimiento correctivo a todo costo en sitio que incluye Remplazo de  capacitor de 80uF ±10  =&gt; 380V</t>
  </si>
  <si>
    <t>1.1.49</t>
  </si>
  <si>
    <t>• Mantenimiento correctivo a todo costo en sitio que incluye Remplazo de   válvula  de carga</t>
  </si>
  <si>
    <t>1.1.50</t>
  </si>
  <si>
    <t>• Mantenimiento correctivo a todo costo en sitio que incluye Remplazo de  filtro</t>
  </si>
  <si>
    <t>1.1.51</t>
  </si>
  <si>
    <t>• Mantenimiento correctivo a todo costo en sitio que incluye Remplazo de  chasis de la unidad de condensado</t>
  </si>
  <si>
    <t>1.1.52</t>
  </si>
  <si>
    <t xml:space="preserve">• Mantenimiento correctivo a todo costo en sitio que incluye Remplazo de  serpentin </t>
  </si>
  <si>
    <t>1.1.53</t>
  </si>
  <si>
    <t>• Mantenimiento correctivo a todo costo en sitio que incluye Remplazo corazas y/o espumas termica, aislantes - rubatex  x 1,5 mts</t>
  </si>
  <si>
    <t>1.1.55</t>
  </si>
  <si>
    <t>• Mantenimiento correctivo a todo costo en sitio que incluye Remplazo de Protector del ventilador</t>
  </si>
  <si>
    <t>1.1.56</t>
  </si>
  <si>
    <t>• Mantenimiento correctivo a todo costo en sitio que incluye Remplazo de temporizador</t>
  </si>
  <si>
    <t>1.1.57</t>
  </si>
  <si>
    <t>• Mantenimiento correctivo a todo costo en sitio que incluye Remplazo todos los  terminales encasuplados / recubiertos</t>
  </si>
  <si>
    <t>1.1.58</t>
  </si>
  <si>
    <t>• Mantenimiento correctivo a todo costo en sitio que incluye remplazo el cableado alimentacion y señales del circuito electrico de la unidad  tramo por 2mts</t>
  </si>
  <si>
    <t>1.1.60</t>
  </si>
  <si>
    <t>• Mantenimiento correctivo a todo costo en sitio que incluye tratamiento para el oxido en el chasis</t>
  </si>
  <si>
    <t>1.1.61</t>
  </si>
  <si>
    <t>• Mantenimiento correctivo a todo costo en sitio que incluye Remplazo del 100% de la totalidad del gas Refrigerante ref R22</t>
  </si>
  <si>
    <t>1.1.62</t>
  </si>
  <si>
    <t>• Mantenimiento correctivo a todo costo en sitio que incluye Remplazo del 40 % de la totalidad del gas Refrigerante ref R22</t>
  </si>
  <si>
    <t>1.1.63</t>
  </si>
  <si>
    <t>• Mantenimiento correctivo a todo costo en sitio que incluye Remplazo del 30% de la totalidad del gas Refrigerante ref R22</t>
  </si>
  <si>
    <t>1.1.64</t>
  </si>
  <si>
    <t>• Mantenimiento correctivo a todo costo en sitio que incluye Remplazo del 20% de la totalidad del gas Refrigerante ref R22</t>
  </si>
  <si>
    <t>1.1.65</t>
  </si>
  <si>
    <t>• Mantenimiento correctivo a todo costo en sitio que incluye Remplazo del 10% de la totalidad del gas Refrigerante ref R22</t>
  </si>
  <si>
    <t>1.1.66</t>
  </si>
  <si>
    <t>• Mantenimiento correctivo a todo costo en sitio que incluye Remplazo del 100% de la totalidad del gas Refrigerante ref R410</t>
  </si>
  <si>
    <t>1.1.67</t>
  </si>
  <si>
    <t>• Mantenimiento correctivo a todo costo en sitio que incluye Remplazo del 40 % de la totalidad del gas Refrigerante ref R410</t>
  </si>
  <si>
    <t>1.1.68</t>
  </si>
  <si>
    <t>• Mantenimiento correctivo a todo costo en sitio que incluye Remplazo del 30% de la totalidad del gas Refrigerante ref R410</t>
  </si>
  <si>
    <t>1.1.69</t>
  </si>
  <si>
    <t>• Mantenimiento correctivo a todo costo en sitio que incluye Remplazo del 20% de la totalidad del gas Refrigerante ref R410</t>
  </si>
  <si>
    <t>1.1.70</t>
  </si>
  <si>
    <t>• Mantenimiento correctivo a todo costo en sitio que incluye Remplazo del 10% de la totalidad del gas Refrigerante ref R410</t>
  </si>
  <si>
    <t>1.1.71</t>
  </si>
  <si>
    <t xml:space="preserve">• Mantenimiento correctivo a todo costo en sitio que incluye Remplazo de breacker  =&gt; 30 amp </t>
  </si>
  <si>
    <t>DATOS TECNICOS DEL EQUIPO</t>
  </si>
  <si>
    <t>CLASIFICACION</t>
  </si>
  <si>
    <t>MANTENIMIENTO PREVENTIVO Y CORRECTIVO A TODO COSTO EN SITIO DE EQUIPOS DE AIRES ACONDICONADOS INDUSTRIALES NEVERAS Y LAVADORAS  DE DIFERENTES MARCAS.</t>
  </si>
  <si>
    <t>BUENA VISTA (GUAJIRA) - ESM GMRON</t>
  </si>
  <si>
    <t>1.1.72</t>
  </si>
  <si>
    <t xml:space="preserve"> -  REVISION Y BARRIDO MANGUERA DE DESAGUE, INCLUYE REMPLAZO DE CINTA VINILO                                                                                                                 -  LIMPIEZA GENERAL Y PROFUNDA DE LAS UNIDADES CON PRODUCTOS EXCLUSIVOS PARA LAVADO DE SERPENTINES SIN MALTRATAR LAS LAMINAS DE ALUNIMIO,PEINADO / BARRIDO DE LAS LAMINAS DE ALUMINIO (DISIPADORAS DE CALOR)  PARA MEJORAR EL RENDIMIENTO DE LAS UNIDADES                                   - Y LAS DEMAS ACTIVIDADES  RECOMENDADAS POR EL FABRICANTE.</t>
  </si>
  <si>
    <t>1.1.73</t>
  </si>
  <si>
    <t xml:space="preserve"> - SERVICIO DE MANTENIMIENTO PREDICTIVO A TODO COSTO EN SITIO QUE CORRESPONDIENTE A TRATAMIENTO PARA REMOVER O POR OXIDO, DETENER  OXIDACION Y  CON SU  RESPECTIVA PINTURA ANTICORROSIVA CON ACABADO EN ESMALTE</t>
  </si>
  <si>
    <t>1.1.74</t>
  </si>
  <si>
    <t xml:space="preserve"> - Mantenimiento correctivo a todo costo en sitio que incluye reparación de fugas en el  serpentín, tuberia racores y valvulas, con el metodo de deteccion por medio de nitrogeno, realizando barrido y vacio </t>
  </si>
  <si>
    <t>1.1.75</t>
  </si>
  <si>
    <t xml:space="preserve"> - SERVICIO DE MANTENIMIENTO CORRECTIVO A  TODO COSTO EN SITIO CORRESPONDIENTE A  CARGA DE GAS REFRIGERANTE DE ACUERDO A LA FICHA DE LA UNIDAD CON SUS RESPECTIVOS ACCESORIOS (KIT - "TUERCAS-VALVULAS-GUSANILLO"</t>
  </si>
  <si>
    <t>1.1.76</t>
  </si>
  <si>
    <t xml:space="preserve"> - MANTENIMIENTO CORRECTIVO A TODO COSTO EN SITIO QUE INCLUYE RECARGA DEL 30% DE LA TOTALIDAD DEL GAS REFRIGERANTE REF R410A</t>
  </si>
  <si>
    <t>1.1.77</t>
  </si>
  <si>
    <t xml:space="preserve"> - MANTENIMIENTO CORRECTIVO A TODO COSTO EN SITIO QUE INCLUYE RECARGA DEL 20% DE LA TOTALIDAD DEL GAS REFRIGERANTE REF R410A</t>
  </si>
  <si>
    <t>1.1.78</t>
  </si>
  <si>
    <t xml:space="preserve"> - MANTENIMIENTO CORRECTIVO A TODO COSTO EN SITIO QUE INCLUYE RECARGA DEL 10% DE LA TOTALIDAD DEL GAS REFRIGERANTE REF R410A</t>
  </si>
  <si>
    <t>1.1.79</t>
  </si>
  <si>
    <t xml:space="preserve"> - MANTENIMIENTO CORRECTIVO A TODO COSTO EN SITIO QUE INCLUYE REMPLAZO DEL 100% DE LA TOTALIDAD DEL GAS REFRIGERANTE REF R410A</t>
  </si>
  <si>
    <t>1.1.80</t>
  </si>
  <si>
    <t xml:space="preserve"> - MANTENIMIENTO CORRECTIVO A TODO COSTO EN SITIO QUE INCLUYE RECARGA DEL 30% DE LA TOTALIDAD DEL GAS REFRIGERANTE REF R22</t>
  </si>
  <si>
    <t>1.1.81</t>
  </si>
  <si>
    <t xml:space="preserve"> - MANTENIMIENTO CORRECTIVO A TODO COSTO EN SITIO QUE INCLUYE RECARGA DEL 20% DE LA TOTALIDAD DEL GAS REFRIGERANTE REF R22</t>
  </si>
  <si>
    <t>1.1.82</t>
  </si>
  <si>
    <t xml:space="preserve"> - MANTENIMIENTO CORRECTIVO A TODO COSTO EN SITIO QUE INCLUYE RECARGA DEL 10% DE LA TOTALIDAD DEL GAS REFRIGERANTE REF R22</t>
  </si>
  <si>
    <t>1.1.83</t>
  </si>
  <si>
    <t xml:space="preserve"> - MANTENIMIENTO CORRECTIVO A TODO COSTO EN SITIO QUE INCLUYE REMPLAZO DEL 100% DE LA TOTALIDAD DEL GAS REFRIGERANTE REF R22</t>
  </si>
  <si>
    <t>1.1.84</t>
  </si>
  <si>
    <t xml:space="preserve"> - SERVICIO DE MANTENIMIENTO CORRECTIVO A TODO COSTO EN SITIO QUE INCLUYE REMPLAZO DE TARJETA DE CONTROL CON SU RESPECTIVO CONTROL REMPOTO (AIRE CONVENCIONAL)</t>
  </si>
  <si>
    <t>1.1.85</t>
  </si>
  <si>
    <t xml:space="preserve"> - SERVICIO DE MANTENIMIENTO CORRECTIVO A TODO COSTO EN SITIO QUE INCLUYE REMPLAZO DE TARJETA DE CONTROL - UNIDAD CONDENSADORA (AIRE INVERTER)</t>
  </si>
  <si>
    <t>1.1.86</t>
  </si>
  <si>
    <t xml:space="preserve"> - SERVICIO DE MANTENIMIENTO CORRECTIVO A TODO COSTO EN SITIO QUE INCLUYE REMPLAZO DE TARJETA DE CONTROL - UNIDAD EVAPORADORA CON SU RESPECTIVO CONTROL REMOTO (AIRE INVERTER)</t>
  </si>
  <si>
    <t>1.1.87</t>
  </si>
  <si>
    <t xml:space="preserve"> - SERVICIO DE MANTENIMIENTO CORRECTIVO A TODO COSTO EN SITIO QUE INCLUYE REMPLAZO DE VALVULA DE ALTA </t>
  </si>
  <si>
    <t>1.1.88</t>
  </si>
  <si>
    <t xml:space="preserve"> - SERVICIO DE MANTENIMIENTO CORRECTIVO A TODO COSTO EN SITIO QUE INCLUYE REMPLAZO DE VALVULA DE BAJA</t>
  </si>
  <si>
    <t>1.1.89</t>
  </si>
  <si>
    <t xml:space="preserve"> - SERVICIO DE MANTENIMIENTO CORRECTIVO A  TODO COSTO EN SITIO CORESPONDIENTE A REMPLAZO DE CAPACITOR DE ARRANQUE  RECOMENDADO  POR  FABRICANTE 50uF ±10</t>
  </si>
  <si>
    <t>1.1.90</t>
  </si>
  <si>
    <t xml:space="preserve"> - SERVICIO DE MANTENIMIENTO CORRECTIVO A  TODO COSTO EN SITIO  DE: REMPLAZO DE MANGUERA PARA DRENAJE X 2MTS</t>
  </si>
  <si>
    <t>1.1.91</t>
  </si>
  <si>
    <t xml:space="preserve"> - SERVICIO DE MANTENIMIENTO CORRECTIVO A  TODO COSTO EN SITIO DE REMPLAZO  DE SENSOR DE  TEMPERATURA RECOMENDADO  POR  FABRICANTE INTERNO </t>
  </si>
  <si>
    <t>1.1.92</t>
  </si>
  <si>
    <t xml:space="preserve"> - SERVICIO DE MANTENIMIENTO CORRECTIVO A  TODO COSTO EN SITIO DE REMPLAZO  DE SENSOR DE  TEMPERATURA RECOMENDADO  POR  FABRICANTE EXTERNO</t>
  </si>
  <si>
    <t>1.1.93</t>
  </si>
  <si>
    <t xml:space="preserve"> - SERVICIO DE MANTENIMIENTO CORRECTIVO A  TODO COSTO EN SITIO DEL REMPLAZO  DE UNIDAD COMPRESOR CON CARGA REFRIGERANTE Y ACCESORIOS Y CAPILAR RECOMENDADO  POR  FABRICANTE (AIRE INVERTER) </t>
  </si>
  <si>
    <t>1.1.94</t>
  </si>
  <si>
    <t xml:space="preserve"> - SERVICIO DE MANTENIMIENTO CORRECTIVO A  TODO COSTO EN SITIO DEL REMPLAZO  DE UNIDAD COMPRESOR CON CARGA REFRIGERANTE Y ACCESORIOS Y CAPILAR  RECOMENDADO  POR  FABRICANTE (AIRE CONVENCIONAL)</t>
  </si>
  <si>
    <t>1.1.95</t>
  </si>
  <si>
    <t xml:space="preserve"> - SERVICIO DE MANTENIMIENTO CORRECTIVO A  TODO COSTO EN SITIO DE: REMPLAZO  DE CONTACTOR RECOMENDADO  POR  FABRICANTE</t>
  </si>
  <si>
    <t>1.1.96</t>
  </si>
  <si>
    <t xml:space="preserve"> - SERVICIO DE MANTENIMIENTO CORRECTIVO A  TODO COSTO EN SITIO DE: REMPLAZO  DE CABLEADO DE UNIDAD CONDENSADORA A LA EVAPORADORA DE ACUERDO A  RECOMENDADO  POR  FABRICANTE (COLORES REGLAMENTARIOS Y CAPACIDAD DE CARGA )</t>
  </si>
  <si>
    <t>1.1.97</t>
  </si>
  <si>
    <t xml:space="preserve"> - SERVICIO DE MANTENIMIENTO CORRECTIVO A  TODO COSTO EN SITIO DE: REMPLAZO  DE SERPENTIN DE UNIDAD EXTERNA  RECOMENDADO POR FABRICANTE</t>
  </si>
  <si>
    <t>1.1.98</t>
  </si>
  <si>
    <t xml:space="preserve"> - SERVICIO DE MANTENIMIENTO CORRECTIVO A  TODO COSTO EN SITIO DE: REMPLAZO  DE SERPENTIN DE UNIDAD INTERNA RECOMENDADO  POR  FABRICANTE</t>
  </si>
  <si>
    <t>1.1.99</t>
  </si>
  <si>
    <t xml:space="preserve"> - SERVICIO DE MANTENIMIENTO CORRECTIVO A  TODO COSTO EN SITIO DE: REMPLAZO  DE CONTROL REMOTO RECOMENDADO  POR  FABRICANTE / GENERICO QUE DISPONGA DE  TODAS LAS FUNCIONES DEL EQUIPO</t>
  </si>
  <si>
    <t>1.1.100</t>
  </si>
  <si>
    <t xml:space="preserve"> - SERVICIO DE MANTENIMIENTO CORRECTIVO A  TODO COSTO EN SITIO DE: REMPLAZO  DE RELAY RECOMENDADO  POR  FABRICANTE</t>
  </si>
  <si>
    <t>1.1.101</t>
  </si>
  <si>
    <t xml:space="preserve"> - SERVICIO DE MANTENIMIENTO CORRECTIVO A  TODO COSTO EN SITIO REMPLAZO DE PIE DE AMIGO</t>
  </si>
  <si>
    <t>LA MATA (CESAR) - ESM BAEEV 03</t>
  </si>
  <si>
    <t>1.1.132</t>
  </si>
  <si>
    <t>1.1.133</t>
  </si>
  <si>
    <t>1.1.134</t>
  </si>
  <si>
    <t>1.1.135</t>
  </si>
  <si>
    <t>1.1.136</t>
  </si>
  <si>
    <t>1.1.137</t>
  </si>
  <si>
    <t>1.1.138</t>
  </si>
  <si>
    <t>1.1.139</t>
  </si>
  <si>
    <t>1.1.140</t>
  </si>
  <si>
    <t>1.1.141</t>
  </si>
  <si>
    <t>1.1.142</t>
  </si>
  <si>
    <t>1.1.143</t>
  </si>
  <si>
    <t>1.1.144</t>
  </si>
  <si>
    <t>1.1.145</t>
  </si>
  <si>
    <t>1.1.146</t>
  </si>
  <si>
    <t>1.1.147</t>
  </si>
  <si>
    <t>1.1.148</t>
  </si>
  <si>
    <t>1.1.149</t>
  </si>
  <si>
    <t xml:space="preserve"> - SERVICIO DE MANTENIMIENTO CORRECTIVO A  TODO COSTO EN SITIO CORESPONDIENTE A REMPLAZO DE CAPACITOR DE ARRANQUE  RECOMENDADO  POR  FABRICANTE 35uF ±10</t>
  </si>
  <si>
    <t>1.1.150</t>
  </si>
  <si>
    <t>1.1.151</t>
  </si>
  <si>
    <t>1.1.152</t>
  </si>
  <si>
    <t>1.1.153</t>
  </si>
  <si>
    <t>1.1.154</t>
  </si>
  <si>
    <t>1.1.155</t>
  </si>
  <si>
    <t>1.1.156</t>
  </si>
  <si>
    <t>1.1.157</t>
  </si>
  <si>
    <t>1.1.158</t>
  </si>
  <si>
    <t>1.1.159</t>
  </si>
  <si>
    <t>1.1.160</t>
  </si>
  <si>
    <t>1.1.161</t>
  </si>
  <si>
    <t>1.1.102</t>
  </si>
  <si>
    <t>AIRE ACONDICIONADO  DE 24000 BTU CUALQUIER MARCA</t>
  </si>
  <si>
    <t>1.1.103</t>
  </si>
  <si>
    <t>1.1.104</t>
  </si>
  <si>
    <t>1.1.105</t>
  </si>
  <si>
    <t>1.1.106</t>
  </si>
  <si>
    <t>1.1.107</t>
  </si>
  <si>
    <t>1.1.108</t>
  </si>
  <si>
    <t>1.1.109</t>
  </si>
  <si>
    <t>1.1.110</t>
  </si>
  <si>
    <t>1.1.111</t>
  </si>
  <si>
    <t>1.1.112</t>
  </si>
  <si>
    <t>1.1.113</t>
  </si>
  <si>
    <t>1.1.114</t>
  </si>
  <si>
    <t>1.1.115</t>
  </si>
  <si>
    <t>1.1.116</t>
  </si>
  <si>
    <t>1.1.117</t>
  </si>
  <si>
    <t>1.1.118</t>
  </si>
  <si>
    <t>1.1.119</t>
  </si>
  <si>
    <t>1.1.120</t>
  </si>
  <si>
    <t>1.1.121</t>
  </si>
  <si>
    <t>1.1.122</t>
  </si>
  <si>
    <t>1.1.123</t>
  </si>
  <si>
    <t>1.4</t>
  </si>
  <si>
    <t>1.1.125</t>
  </si>
  <si>
    <t>1.1.126</t>
  </si>
  <si>
    <t>1.1.127</t>
  </si>
  <si>
    <t>1.1.128</t>
  </si>
  <si>
    <t>1.1.129</t>
  </si>
  <si>
    <t>1.1.130</t>
  </si>
  <si>
    <t>1..131</t>
  </si>
  <si>
    <t>1.1.162</t>
  </si>
  <si>
    <t>1.1.163</t>
  </si>
  <si>
    <t>1.1.164</t>
  </si>
  <si>
    <t>1.1.165</t>
  </si>
  <si>
    <t>1.1.166</t>
  </si>
  <si>
    <t>1.1.167</t>
  </si>
  <si>
    <t>1.1.168</t>
  </si>
  <si>
    <t>1.1.169</t>
  </si>
  <si>
    <t>1.1.170</t>
  </si>
  <si>
    <t>1.1.171</t>
  </si>
  <si>
    <t>1.1.172</t>
  </si>
  <si>
    <t>1.1.173</t>
  </si>
  <si>
    <t>1.1.174</t>
  </si>
  <si>
    <t>1.1.175</t>
  </si>
  <si>
    <t>1.1.176</t>
  </si>
  <si>
    <t>1.1.177</t>
  </si>
  <si>
    <t>1.1.178</t>
  </si>
  <si>
    <t>1.1.179</t>
  </si>
  <si>
    <t>1.1.180</t>
  </si>
  <si>
    <t>1.1.181</t>
  </si>
  <si>
    <t>1.1.182</t>
  </si>
  <si>
    <t>1.1.183</t>
  </si>
  <si>
    <t>1.1.184</t>
  </si>
  <si>
    <t>1.1.185</t>
  </si>
  <si>
    <t>1.1.186</t>
  </si>
  <si>
    <t>1.1.187</t>
  </si>
  <si>
    <t>1.1.188</t>
  </si>
  <si>
    <t>1.1.189</t>
  </si>
  <si>
    <t>1.1.190</t>
  </si>
  <si>
    <t>1.1.191</t>
  </si>
  <si>
    <t>RIOHACHA - (GUAJIRA) ESM BICAR</t>
  </si>
  <si>
    <t>ALBANIA (GUAJIRA) - ESM GBMAT</t>
  </si>
  <si>
    <t>1.1.192</t>
  </si>
  <si>
    <t>Mantenimiento Preventivo a todo costo que incluye mano de obra, insumos en sitio las siguientes actividades:                                                                                                                                                                                                                                                         - Revisión de voltajes y porcentajes de desfase</t>
  </si>
  <si>
    <t xml:space="preserve">SERVICIO </t>
  </si>
  <si>
    <t>- Medición de amperajes o medición de corriente de cada componente en operación</t>
  </si>
  <si>
    <t>- Análisis de mediciones eléctricas, cotejo con datos de placa de los componentes de cada equipo</t>
  </si>
  <si>
    <t>- Pruebas de los dispositivos de seguridad</t>
  </si>
  <si>
    <t>- Limpieza y ajuste de contactores</t>
  </si>
  <si>
    <t>- Revisión, y pruebas de protecciones de sobre tensión, sobre intensidad e inversión de fase</t>
  </si>
  <si>
    <t>- Revisión, ajuste de cableado eléctrico y terminales</t>
  </si>
  <si>
    <t>- Suministro y  aplicada silicona</t>
  </si>
  <si>
    <t>- revisión y pruebas de alarmas</t>
  </si>
  <si>
    <t>- Lubricación  de rodamientos</t>
  </si>
  <si>
    <t>- Limpieza de ventiladores</t>
  </si>
  <si>
    <t xml:space="preserve">- Revisión, ajuste  de prisioneros                                                                                                                                                                </t>
  </si>
  <si>
    <t>- revisión y ajuste de alineación de poleas (cuando aplique)</t>
  </si>
  <si>
    <t>- Revisión de balanceo de ventiladores</t>
  </si>
  <si>
    <t>- Medición de presiones de evaporación y condensación (cuando aplique)</t>
  </si>
  <si>
    <t>- Limpieza de serpentines de evaporación y condensación(cuando aplique)</t>
  </si>
  <si>
    <t>- Revisión de escapes de refrigerante</t>
  </si>
  <si>
    <t>- Limpieza de puerta y  paredes del equipo</t>
  </si>
  <si>
    <t>- Lavado de serpentín y desincrustación con producto químico</t>
  </si>
  <si>
    <t>- Pruebas de fugas (cuando aplique)</t>
  </si>
  <si>
    <t>- Al gabinete  / chasis revisión de ajuste estructural, revisión de soportes, revisión.</t>
  </si>
  <si>
    <t xml:space="preserve">-  Revisión de filtro secador                                                                                                             - Llimpieza general y profunda de las unidades con productos exclusivos para lavado de serpentines sin maltratar las laminas de alunimio,peinado / barrido de las laminas de aluminio (disipadoras de calor)  para mejorar el rendimiento de las unidades                                 </t>
  </si>
  <si>
    <t xml:space="preserve">  - Otras  actividades  recomendadas por el fabricante.</t>
  </si>
  <si>
    <t>1.1.193</t>
  </si>
  <si>
    <t xml:space="preserve"> - Mantenimiento correctivo a todo costo de: remplazo de termostato</t>
  </si>
  <si>
    <t>1.1.194</t>
  </si>
  <si>
    <t xml:space="preserve"> - Mantenimiento correctivo a todo costo de: Remplazo  de cableado eléctrico y terminales</t>
  </si>
  <si>
    <t>1.1.195</t>
  </si>
  <si>
    <t xml:space="preserve"> - Mantenimiento correctivo a todo costo de: Remplazo de Manija</t>
  </si>
  <si>
    <t>1.1.196</t>
  </si>
  <si>
    <t xml:space="preserve"> - Mantenimiento correctivo a todo costo de: Remplazo de relay termico</t>
  </si>
  <si>
    <t>1.1.197</t>
  </si>
  <si>
    <t xml:space="preserve"> - Mantenimiento correctivo a todo costo de: Remplazo del Motor ventilador    </t>
  </si>
  <si>
    <t>1.1.198</t>
  </si>
  <si>
    <t xml:space="preserve"> - Mantenimiento correctivo a todo costo de: Corregir fugas de refrigerante en cualquier parte del circuito . Excepto en el compresor</t>
  </si>
  <si>
    <t>1.1.199</t>
  </si>
  <si>
    <t xml:space="preserve"> - Mantenimiento correctivo a todo costo de: Remplazo de Unidad compresor con la carga de gas refrigerante y sus accesorios</t>
  </si>
  <si>
    <t>1.1.200</t>
  </si>
  <si>
    <t xml:space="preserve"> - Mantenimiento correctivo a todo costo de: Tratamiento interno anticorrosivo de oxidaciones con acabado en pintura según aplique el uso </t>
  </si>
  <si>
    <t>1.1.201</t>
  </si>
  <si>
    <t xml:space="preserve">- Mantenimiento correctivo a todo costo de: Tratamiento externo anticorrosivo de oxidaciones con acabado en pintura según aplique el uso  </t>
  </si>
  <si>
    <t>1.1.202</t>
  </si>
  <si>
    <t xml:space="preserve"> - Mantenimiento correctivo a todo costo de: Remplazo de regulador de corrientes con supresor de picos a 1000va /110 VAC mínimo </t>
  </si>
  <si>
    <t>1.1.203</t>
  </si>
  <si>
    <t>1.1.204</t>
  </si>
  <si>
    <t xml:space="preserve"> - Mantenimiento correctivo a todo costo de: Remplazo de empaque o sello de puerta</t>
  </si>
  <si>
    <t>DESCRIPCION DEL SERVICIO DE MANTENIMIENTO CORRECTIVO EN SITIO A TODO COSTO DE PLANTA ELECTRICA LOVOL MOD. 1004TG13</t>
  </si>
  <si>
    <t>2.1.1</t>
  </si>
  <si>
    <t xml:space="preserve">PLANTA ELECTRICA MARCA LOVOL MODELO 1004TG13 </t>
  </si>
  <si>
    <t>2.1.2</t>
  </si>
  <si>
    <t xml:space="preserve"> Servicio de Mantenimiento  correctivo a todo costo en sitio en el  Motor Starter  que incluye remplazo de    ( 1 ) Starter motor con Parte No T73701009</t>
  </si>
  <si>
    <t>2.1.3</t>
  </si>
  <si>
    <t xml:space="preserve"> Servicio de Mantenimiento  correctivo a todo costo en sitio en el  Fan Drive  que incluye remplazo de    ( 2 ) Belt con Parte No T64401010</t>
  </si>
  <si>
    <t>2.1.4</t>
  </si>
  <si>
    <t xml:space="preserve"> Servicio de Mantenimiento  correctivo a todo costo en sitio en el  Alternator &amp; Generator  que incluye remplazo de    ( 1 ) Alternator con Parte No T74501024</t>
  </si>
  <si>
    <t>2.1.5</t>
  </si>
  <si>
    <t xml:space="preserve"> Servicio de Mantenimiento  correctivo a todo costo en sitio en el  Fuel low pressure system  que incluye remplazo de    ( 1 ) Fuel filter con Parte No T850010001</t>
  </si>
  <si>
    <t>2.1.6</t>
  </si>
  <si>
    <t xml:space="preserve"> Servicio de Mantenimiento  correctivo a todo costo en sitio en el  Lub.Oil Pressure Switch &amp;Water temperature Sensor&amp; Plug  que incluye remplazo de    ( 1 ) Sensor, water temp. con Parte No T65204009A</t>
  </si>
  <si>
    <t>2.1.7</t>
  </si>
  <si>
    <t xml:space="preserve"> Servicio de Mantenimiento  correctivo a todo costo en sitio en el  Lub.Oil Pressure Switch &amp;Water temperature Sensor&amp; Plug  que incluye remplazo de    ( 1 ) Lub. Oil Pressure sensor con Parte No T65204008B</t>
  </si>
  <si>
    <t>2.1.8</t>
  </si>
  <si>
    <t xml:space="preserve"> Servicio de Mantenimiento  correctivo a todo costo en sitio en el  Radiator and Bracket  que incluye remplazo de    ( 1 ) Bomba de agua con Parte No T4131E025</t>
  </si>
  <si>
    <t>2.1.9</t>
  </si>
  <si>
    <t xml:space="preserve"> Servicio de Mantenimiento  correctivo a todo costo en sitio en el  Radiator and Bracket  que incluye remplazo de    ( 1 ) Protecting net con Parte No T75603007</t>
  </si>
  <si>
    <t>2.1.10</t>
  </si>
  <si>
    <t xml:space="preserve"> Servicio de Mantenimiento  correctivo a todo costo en sitio en el  Radiator and Bracket  que incluye remplazo de    ( 1 ) Protecting net con Parte No T75603008</t>
  </si>
  <si>
    <t>2.1.11</t>
  </si>
  <si>
    <t xml:space="preserve"> Servicio de Mantenimiento  correctivo a todo costo en sitio en el  Joints &amp; Gaskets-Bottom Service Kit  que incluye remplazo de    ( 1 ) Joint-Bottom Kit con Parte No TU5LT0178</t>
  </si>
  <si>
    <t>2.1.12</t>
  </si>
  <si>
    <t xml:space="preserve"> Servicio de Mantenimiento  correctivo a todo costo en sitio en el  Joints &amp; Gaskets-Bottom Service Kit  que incluye remplazo de    ( 1 ) Gasket Parte No T3681E033D</t>
  </si>
  <si>
    <t>2.1.13</t>
  </si>
  <si>
    <t>2.1.14</t>
  </si>
  <si>
    <t xml:space="preserve"> Servicio de Mantenimiento  correctivo a todo costo en sitio en el  Joints &amp; Gaskets-Bottom Service Kit  que incluye remplazo de    ( 1 ) Rind Joint Parte No T3685F005A</t>
  </si>
  <si>
    <t>2.1.15</t>
  </si>
  <si>
    <t xml:space="preserve"> Servicio de Mantenimiento  correctivo a todo costo en sitio en el  Joints &amp; Gaskets-Bottom Service Kit  que incluye remplazo de    ( 1 ) Turbocharger Joint Parte No TL681VF03</t>
  </si>
  <si>
    <t>2.1.16</t>
  </si>
  <si>
    <t xml:space="preserve"> Servicio de Mantenimiento  correctivo a todo costo en sitio en el  Joints &amp; Gaskets-Bottom Service Kit  que incluye remplazo de    ( 1 ) Exhaust manifold Joint Parte No T3681V505</t>
  </si>
  <si>
    <t>2.1.17</t>
  </si>
  <si>
    <t xml:space="preserve"> Servicio de Mantenimiento  correctivo a todo costo en sitio en el  Joints &amp; Gaskets-Bottom Service Kit  que incluye remplazo de    ( 1 ) Exhaust elbow Joint Parte No T64703009</t>
  </si>
  <si>
    <t>2.1.18</t>
  </si>
  <si>
    <t xml:space="preserve"> Servicio de Mantenimiento  correctivo a todo costo en sitio en el  Joints &amp; Gaskets-Bottom Service Kit  que incluye remplazo de    ( 1 ) Exhaust elbow Joint Parte No T3688C018</t>
  </si>
  <si>
    <t>2.1.19</t>
  </si>
  <si>
    <t xml:space="preserve"> Servicio de Mantenimiento  correctivo a todo costo en sitio en el  Joints &amp; Gaskets-Bottom Service Kit  que incluye remplazo de    ( 1 ) Induction manifold Joint Parte No T3688C024</t>
  </si>
  <si>
    <t>2.1.20</t>
  </si>
  <si>
    <t xml:space="preserve"> Servicio de Mantenimiento  correctivo a todo costo en sitio en el  Joints &amp; Gaskets-Bottom Service Kit  que incluye remplazo de    ( 1 ) Induction elbow Joint Parte No T3684N009</t>
  </si>
  <si>
    <t>2.1.21</t>
  </si>
  <si>
    <t xml:space="preserve"> Servicio de Mantenimiento  correctivo a todo costo en sitio en el  Joints &amp; Gaskets-Bottom Service Kit  que incluye remplazo de    ( 1 ) Water Outlet Joint Parte No T3684A004A</t>
  </si>
  <si>
    <t>2.1.22</t>
  </si>
  <si>
    <t xml:space="preserve"> Servicio de Mantenimiento  correctivo a todo costo en sitio en el  Joints &amp; Gaskets-Bottom Service Kit  que incluye remplazo de    ( 1 ) Joint Parte No T3683D008A</t>
  </si>
  <si>
    <t>2.1.23</t>
  </si>
  <si>
    <t xml:space="preserve"> Servicio de Mantenimiento  correctivo a todo costo en sitio en el  Joints &amp; Gaskets-Bottom Service Kit  que incluye remplazo de    ( 1 ) Joint Parte No T36832144A</t>
  </si>
  <si>
    <t>2.1.24</t>
  </si>
  <si>
    <t xml:space="preserve"> Servicio de Mantenimiento  correctivo a todo costo en sitio remplazo de cargado de bateria rango minimo de trabajo  7Amp</t>
  </si>
  <si>
    <t>2.1.25</t>
  </si>
  <si>
    <t>Servicio de Mantenimiento  correctivo a todo costo en sitio remplazo de bateria 12 VDC - 500 Amp  o mayor</t>
  </si>
  <si>
    <t>2.1.26</t>
  </si>
  <si>
    <t>2.1.27</t>
  </si>
  <si>
    <t xml:space="preserve"> Servicio de Mantenimiento  correctivo a todo costo en sitio remplazo de bomba de combustible Part. N° T832210026</t>
  </si>
  <si>
    <t>Servicio de Mantenimiento correctivo a todo costo en sitio en el  Lubricating Oil Pump  que incluye remplazo de    ( 1 ) Lub Oil Pump Assy. con Parte No T4132F056C</t>
  </si>
  <si>
    <t xml:space="preserve"> Servicio de Mantenimiento  correctivo a todo costo en sitio en el  Joints &amp; Gaskets-Bottom Service Kit  que incluye remplazo de    ( 1 ) Cyl. Head Rear Cover Plate Parte No T3681A021A</t>
  </si>
  <si>
    <t xml:space="preserve"> Servicio de Mantenimiento  correctivo a todo costo en sitio remplazo de Tarjeta de Control con su respectiva programación</t>
  </si>
  <si>
    <t>PRECIO DE REFERENCIA IVA INCLUIDO (CUASO APLICA )</t>
  </si>
  <si>
    <t>PRECIO A OFERTAR IVA INCLUIDO (CUANDO APLIQUE)</t>
  </si>
  <si>
    <t>GRUPO 1 -  MANTENIMIENTO  PREVENTIVO Y CORRECTIVO A TODO COSTO EN SITIO DE EQUIPOS DE AIRES ACONDICONADOS INDUSTRIALES NEVERAS Y LAVADORAS  DE DIFERENTES MARCAS..</t>
  </si>
  <si>
    <t>AIRE ACONDICIONADO  DE 36000 BTU CUALQUIER MARCA</t>
  </si>
  <si>
    <t>AIRE ACONDICIONADO  DE 18000 BTU CUALQUIER MARCA</t>
  </si>
  <si>
    <t>AIRE ACONDICIONADO  DE 12000 BTU CUALQUIER MARCA</t>
  </si>
  <si>
    <t xml:space="preserve">NEVERAS VACUNACION  </t>
  </si>
  <si>
    <t>- Revisión y medición de Capacitores</t>
  </si>
  <si>
    <t>- Limpieza y revisión de bandeja de condensados</t>
  </si>
  <si>
    <t xml:space="preserve"> - Mantenimiento correctivo a todo costo de: Remplazo de un (01) termometro digital de maximas y minimas precalibrado</t>
  </si>
  <si>
    <t>GRUPO 2 -  MANTENIMIENTO PREDICTIVO PREVENTIVO Y CORRECTIVO A TODO COSTO EN SITIO DE PLANTA ELECTRICA LOVOL MODELO 1004TG13</t>
  </si>
  <si>
    <t>NOTAS GENERALES</t>
  </si>
  <si>
    <t>Razón Social SOLUCIONES HOSPITALARIAS DE LA COSTA S.A.S.</t>
  </si>
  <si>
    <t>Identificación 8.668.441</t>
  </si>
  <si>
    <t xml:space="preserve"> </t>
  </si>
  <si>
    <t>1+80:121O126111:180:121</t>
  </si>
  <si>
    <t>TECNOLOGIAS HOSPITALARIAS E INDUSTRIALES S.A.S.</t>
  </si>
  <si>
    <r>
      <rPr>
        <b/>
        <sz val="14"/>
        <color rgb="FFFF0000"/>
        <rFont val="Arial Narrow"/>
        <family val="2"/>
      </rPr>
      <t xml:space="preserve">GRUPO 1 </t>
    </r>
    <r>
      <rPr>
        <b/>
        <sz val="7"/>
        <color theme="1"/>
        <rFont val="Arial Narrow"/>
        <family val="2"/>
      </rPr>
      <t>-  MANTENIMIENTO  PREVENTIVO Y CORRECTIVO A TODO COSTO EN SITIO DE EQUIPOS DE AIRES ACONDICONADOS INDUSTRIALES NEVERAS Y LAVADORAS  DE DIFERENTES MARCAS..</t>
    </r>
  </si>
  <si>
    <r>
      <rPr>
        <b/>
        <sz val="14"/>
        <color rgb="FFFF0000"/>
        <rFont val="Arial"/>
        <family val="2"/>
      </rPr>
      <t>GRUPO 2</t>
    </r>
    <r>
      <rPr>
        <b/>
        <sz val="8"/>
        <color rgb="FF000000"/>
        <rFont val="Arial"/>
        <family val="2"/>
      </rPr>
      <t xml:space="preserve"> -  MANTENIMIENTO PREDICTIVO PREVENTIVO Y CORRECTIVO A TODO COSTO EN SITIO DE PLANTA ELECTRICA LOVOL MODELO 1004TG13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</si>
</sst>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_-;\-* #,##0_-;_-* &quot;-&quot;??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theme="1"/>
      <name val="Arial Narrow"/>
      <family val="2"/>
    </font>
    <font>
      <b/>
      <sz val="7"/>
      <color theme="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8"/>
      <name val="Arial"/>
      <family val="2"/>
    </font>
    <font>
      <b/>
      <sz val="7"/>
      <color rgb="FF00000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 Narrow"/>
      <family val="2"/>
    </font>
    <font>
      <b/>
      <sz val="9"/>
      <name val="Arial Narrow"/>
      <family val="2"/>
    </font>
    <font>
      <b/>
      <sz val="9"/>
      <color rgb="FFFF0000"/>
      <name val="Arial Narrow"/>
      <family val="2"/>
    </font>
    <font>
      <b/>
      <sz val="7"/>
      <color rgb="FFFF0000"/>
      <name val="Arial Narrow"/>
      <family val="2"/>
    </font>
    <font>
      <sz val="8"/>
      <color theme="1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Arial Narrow"/>
      <family val="2"/>
    </font>
    <font>
      <b/>
      <sz val="14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746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165" fontId="2" fillId="0" borderId="0" xfId="1" applyNumberFormat="1" applyFont="1" applyAlignment="1">
      <alignment vertical="center"/>
    </xf>
    <xf numFmtId="165" fontId="2" fillId="0" borderId="0" xfId="1" applyNumberFormat="1" applyFont="1"/>
    <xf numFmtId="0" fontId="2" fillId="0" borderId="0" xfId="0" applyFont="1" applyAlignment="1">
      <alignment vertical="center"/>
    </xf>
    <xf numFmtId="165" fontId="2" fillId="0" borderId="0" xfId="1" applyNumberFormat="1" applyFont="1" applyAlignment="1">
      <alignment wrapText="1"/>
    </xf>
    <xf numFmtId="165" fontId="2" fillId="0" borderId="0" xfId="1" applyNumberFormat="1" applyFont="1" applyAlignment="1"/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5" borderId="4" xfId="0" applyFont="1" applyFill="1" applyBorder="1" applyAlignment="1">
      <alignment horizontal="center" vertical="center" wrapText="1"/>
    </xf>
    <xf numFmtId="165" fontId="3" fillId="5" borderId="2" xfId="1" applyNumberFormat="1" applyFont="1" applyFill="1" applyBorder="1" applyAlignment="1">
      <alignment horizontal="center" vertical="center" wrapText="1"/>
    </xf>
    <xf numFmtId="165" fontId="2" fillId="6" borderId="2" xfId="1" applyNumberFormat="1" applyFont="1" applyFill="1" applyBorder="1" applyAlignment="1"/>
    <xf numFmtId="165" fontId="2" fillId="6" borderId="8" xfId="1" applyNumberFormat="1" applyFont="1" applyFill="1" applyBorder="1" applyAlignment="1"/>
    <xf numFmtId="165" fontId="2" fillId="7" borderId="2" xfId="1" applyNumberFormat="1" applyFont="1" applyFill="1" applyBorder="1" applyAlignment="1"/>
    <xf numFmtId="165" fontId="2" fillId="7" borderId="8" xfId="1" applyNumberFormat="1" applyFont="1" applyFill="1" applyBorder="1" applyAlignment="1"/>
    <xf numFmtId="165" fontId="2" fillId="8" borderId="2" xfId="1" applyNumberFormat="1" applyFont="1" applyFill="1" applyBorder="1" applyAlignment="1"/>
    <xf numFmtId="165" fontId="2" fillId="8" borderId="2" xfId="1" applyNumberFormat="1" applyFont="1" applyFill="1" applyBorder="1" applyAlignment="1">
      <alignment vertical="center"/>
    </xf>
    <xf numFmtId="165" fontId="2" fillId="8" borderId="8" xfId="1" applyNumberFormat="1" applyFont="1" applyFill="1" applyBorder="1" applyAlignment="1">
      <alignment vertical="center"/>
    </xf>
    <xf numFmtId="165" fontId="3" fillId="9" borderId="2" xfId="1" applyNumberFormat="1" applyFont="1" applyFill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 wrapText="1"/>
    </xf>
    <xf numFmtId="165" fontId="2" fillId="9" borderId="2" xfId="1" applyNumberFormat="1" applyFont="1" applyFill="1" applyBorder="1" applyAlignment="1"/>
    <xf numFmtId="165" fontId="2" fillId="9" borderId="8" xfId="1" applyNumberFormat="1" applyFont="1" applyFill="1" applyBorder="1" applyAlignment="1"/>
    <xf numFmtId="0" fontId="8" fillId="10" borderId="29" xfId="0" applyFont="1" applyFill="1" applyBorder="1" applyAlignment="1">
      <alignment horizontal="center" vertical="center"/>
    </xf>
    <xf numFmtId="0" fontId="8" fillId="10" borderId="31" xfId="0" applyFont="1" applyFill="1" applyBorder="1" applyAlignment="1">
      <alignment horizontal="center" vertical="center" wrapText="1"/>
    </xf>
    <xf numFmtId="0" fontId="8" fillId="10" borderId="31" xfId="0" applyFont="1" applyFill="1" applyBorder="1" applyAlignment="1">
      <alignment horizontal="center" vertical="center"/>
    </xf>
    <xf numFmtId="0" fontId="8" fillId="0" borderId="29" xfId="0" applyFont="1" applyBorder="1" applyAlignment="1">
      <alignment vertical="center"/>
    </xf>
    <xf numFmtId="0" fontId="8" fillId="11" borderId="35" xfId="0" applyFont="1" applyFill="1" applyBorder="1" applyAlignment="1">
      <alignment horizontal="center" vertical="center" wrapText="1"/>
    </xf>
    <xf numFmtId="0" fontId="10" fillId="0" borderId="29" xfId="0" applyFont="1" applyBorder="1" applyAlignment="1">
      <alignment vertical="center"/>
    </xf>
    <xf numFmtId="0" fontId="12" fillId="0" borderId="31" xfId="0" applyFont="1" applyBorder="1" applyAlignment="1">
      <alignment horizontal="center" vertical="center"/>
    </xf>
    <xf numFmtId="0" fontId="8" fillId="12" borderId="29" xfId="0" applyFont="1" applyFill="1" applyBorder="1" applyAlignment="1">
      <alignment vertical="center"/>
    </xf>
    <xf numFmtId="0" fontId="9" fillId="0" borderId="31" xfId="0" applyFont="1" applyBorder="1" applyAlignment="1">
      <alignment horizontal="center" vertical="center"/>
    </xf>
    <xf numFmtId="0" fontId="9" fillId="0" borderId="31" xfId="0" applyFont="1" applyBorder="1" applyAlignment="1">
      <alignment vertical="center" wrapText="1"/>
    </xf>
    <xf numFmtId="0" fontId="8" fillId="0" borderId="29" xfId="0" applyFont="1" applyBorder="1" applyAlignment="1">
      <alignment horizontal="center" vertical="center"/>
    </xf>
    <xf numFmtId="0" fontId="8" fillId="10" borderId="32" xfId="0" applyFont="1" applyFill="1" applyBorder="1" applyAlignment="1">
      <alignment horizontal="center" vertical="center"/>
    </xf>
    <xf numFmtId="43" fontId="2" fillId="0" borderId="0" xfId="1" applyFont="1" applyAlignment="1"/>
    <xf numFmtId="0" fontId="8" fillId="11" borderId="32" xfId="0" applyFont="1" applyFill="1" applyBorder="1" applyAlignment="1">
      <alignment horizontal="center" vertical="center" wrapText="1"/>
    </xf>
    <xf numFmtId="0" fontId="8" fillId="11" borderId="0" xfId="0" applyFont="1" applyFill="1" applyAlignment="1">
      <alignment horizontal="center" vertical="center" wrapText="1"/>
    </xf>
    <xf numFmtId="0" fontId="8" fillId="11" borderId="1" xfId="0" applyFont="1" applyFill="1" applyBorder="1" applyAlignment="1">
      <alignment horizontal="center" vertical="center" wrapText="1"/>
    </xf>
    <xf numFmtId="0" fontId="8" fillId="11" borderId="27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1" fillId="10" borderId="22" xfId="0" applyFont="1" applyFill="1" applyBorder="1" applyAlignment="1">
      <alignment horizontal="center" vertical="center"/>
    </xf>
    <xf numFmtId="0" fontId="11" fillId="10" borderId="23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vertical="center"/>
    </xf>
    <xf numFmtId="0" fontId="8" fillId="12" borderId="2" xfId="0" applyFont="1" applyFill="1" applyBorder="1" applyAlignment="1">
      <alignment vertical="center"/>
    </xf>
    <xf numFmtId="0" fontId="8" fillId="12" borderId="8" xfId="0" applyFont="1" applyFill="1" applyBorder="1" applyAlignment="1">
      <alignment vertical="center"/>
    </xf>
    <xf numFmtId="0" fontId="12" fillId="0" borderId="9" xfId="0" applyFont="1" applyBorder="1" applyAlignment="1">
      <alignment horizontal="center" vertical="center"/>
    </xf>
    <xf numFmtId="0" fontId="11" fillId="10" borderId="24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165" fontId="3" fillId="2" borderId="22" xfId="1" applyNumberFormat="1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165" fontId="2" fillId="2" borderId="2" xfId="1" applyNumberFormat="1" applyFont="1" applyFill="1" applyBorder="1"/>
    <xf numFmtId="165" fontId="2" fillId="2" borderId="13" xfId="1" applyNumberFormat="1" applyFont="1" applyFill="1" applyBorder="1"/>
    <xf numFmtId="165" fontId="2" fillId="9" borderId="2" xfId="1" applyNumberFormat="1" applyFont="1" applyFill="1" applyBorder="1"/>
    <xf numFmtId="165" fontId="2" fillId="2" borderId="8" xfId="1" applyNumberFormat="1" applyFont="1" applyFill="1" applyBorder="1"/>
    <xf numFmtId="165" fontId="2" fillId="9" borderId="8" xfId="1" applyNumberFormat="1" applyFont="1" applyFill="1" applyBorder="1"/>
    <xf numFmtId="0" fontId="3" fillId="9" borderId="13" xfId="0" applyFont="1" applyFill="1" applyBorder="1" applyAlignment="1">
      <alignment horizontal="center" vertical="center" wrapText="1"/>
    </xf>
    <xf numFmtId="0" fontId="8" fillId="5" borderId="25" xfId="0" applyFont="1" applyFill="1" applyBorder="1" applyAlignment="1">
      <alignment horizontal="center" vertical="center" wrapText="1"/>
    </xf>
    <xf numFmtId="165" fontId="2" fillId="5" borderId="2" xfId="1" applyNumberFormat="1" applyFont="1" applyFill="1" applyBorder="1"/>
    <xf numFmtId="165" fontId="2" fillId="5" borderId="8" xfId="1" applyNumberFormat="1" applyFont="1" applyFill="1" applyBorder="1"/>
    <xf numFmtId="0" fontId="2" fillId="5" borderId="21" xfId="0" applyFont="1" applyFill="1" applyBorder="1"/>
    <xf numFmtId="0" fontId="3" fillId="13" borderId="22" xfId="0" applyFont="1" applyFill="1" applyBorder="1" applyAlignment="1">
      <alignment horizontal="center" wrapText="1"/>
    </xf>
    <xf numFmtId="165" fontId="2" fillId="13" borderId="2" xfId="1" applyNumberFormat="1" applyFont="1" applyFill="1" applyBorder="1"/>
    <xf numFmtId="165" fontId="2" fillId="13" borderId="8" xfId="1" applyNumberFormat="1" applyFont="1" applyFill="1" applyBorder="1"/>
    <xf numFmtId="165" fontId="2" fillId="0" borderId="0" xfId="1" applyNumberFormat="1" applyFont="1" applyAlignment="1">
      <alignment horizontal="center" wrapText="1"/>
    </xf>
    <xf numFmtId="0" fontId="3" fillId="13" borderId="24" xfId="0" applyFont="1" applyFill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center" vertical="center" wrapText="1"/>
    </xf>
    <xf numFmtId="165" fontId="3" fillId="6" borderId="18" xfId="1" applyNumberFormat="1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43" fontId="3" fillId="7" borderId="18" xfId="1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165" fontId="3" fillId="8" borderId="18" xfId="1" applyNumberFormat="1" applyFont="1" applyFill="1" applyBorder="1" applyAlignment="1">
      <alignment horizontal="center" vertical="center" wrapText="1"/>
    </xf>
    <xf numFmtId="0" fontId="3" fillId="8" borderId="20" xfId="0" applyFont="1" applyFill="1" applyBorder="1" applyAlignment="1">
      <alignment horizontal="center" vertical="center" wrapText="1"/>
    </xf>
    <xf numFmtId="165" fontId="3" fillId="9" borderId="18" xfId="1" applyNumberFormat="1" applyFont="1" applyFill="1" applyBorder="1" applyAlignment="1">
      <alignment horizontal="center" vertical="center" wrapText="1"/>
    </xf>
    <xf numFmtId="0" fontId="3" fillId="9" borderId="20" xfId="0" applyFont="1" applyFill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/>
    </xf>
    <xf numFmtId="165" fontId="2" fillId="2" borderId="2" xfId="1" applyNumberFormat="1" applyFont="1" applyFill="1" applyBorder="1" applyAlignment="1">
      <alignment horizontal="center"/>
    </xf>
    <xf numFmtId="165" fontId="2" fillId="2" borderId="8" xfId="1" applyNumberFormat="1" applyFont="1" applyFill="1" applyBorder="1" applyAlignment="1">
      <alignment horizontal="center"/>
    </xf>
    <xf numFmtId="165" fontId="3" fillId="2" borderId="2" xfId="1" applyNumberFormat="1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13" xfId="0" applyFont="1" applyFill="1" applyBorder="1" applyAlignment="1">
      <alignment horizontal="center" wrapText="1"/>
    </xf>
    <xf numFmtId="165" fontId="3" fillId="5" borderId="2" xfId="1" applyNumberFormat="1" applyFont="1" applyFill="1" applyBorder="1" applyAlignment="1">
      <alignment wrapText="1"/>
    </xf>
    <xf numFmtId="0" fontId="3" fillId="5" borderId="4" xfId="0" applyFont="1" applyFill="1" applyBorder="1" applyAlignment="1">
      <alignment wrapText="1"/>
    </xf>
    <xf numFmtId="165" fontId="12" fillId="2" borderId="29" xfId="1" applyNumberFormat="1" applyFont="1" applyFill="1" applyBorder="1" applyAlignment="1">
      <alignment horizontal="center" vertical="center"/>
    </xf>
    <xf numFmtId="165" fontId="12" fillId="9" borderId="31" xfId="1" applyNumberFormat="1" applyFont="1" applyFill="1" applyBorder="1" applyAlignment="1">
      <alignment horizontal="center" vertical="center"/>
    </xf>
    <xf numFmtId="165" fontId="12" fillId="5" borderId="31" xfId="1" applyNumberFormat="1" applyFont="1" applyFill="1" applyBorder="1" applyAlignment="1">
      <alignment horizontal="center" vertical="center"/>
    </xf>
    <xf numFmtId="165" fontId="3" fillId="2" borderId="8" xfId="1" applyNumberFormat="1" applyFont="1" applyFill="1" applyBorder="1" applyAlignment="1">
      <alignment wrapText="1"/>
    </xf>
    <xf numFmtId="165" fontId="12" fillId="2" borderId="35" xfId="1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wrapText="1"/>
    </xf>
    <xf numFmtId="165" fontId="9" fillId="2" borderId="31" xfId="1" applyNumberFormat="1" applyFont="1" applyFill="1" applyBorder="1" applyAlignment="1">
      <alignment horizontal="center" vertical="center" wrapText="1"/>
    </xf>
    <xf numFmtId="0" fontId="8" fillId="5" borderId="31" xfId="0" applyFont="1" applyFill="1" applyBorder="1" applyAlignment="1">
      <alignment horizontal="center" vertical="center" wrapText="1"/>
    </xf>
    <xf numFmtId="165" fontId="9" fillId="5" borderId="31" xfId="1" applyNumberFormat="1" applyFont="1" applyFill="1" applyBorder="1" applyAlignment="1">
      <alignment horizontal="center" vertical="center" wrapText="1"/>
    </xf>
    <xf numFmtId="0" fontId="8" fillId="9" borderId="31" xfId="0" applyFont="1" applyFill="1" applyBorder="1" applyAlignment="1">
      <alignment horizontal="center" vertical="center" wrapText="1"/>
    </xf>
    <xf numFmtId="165" fontId="9" fillId="9" borderId="31" xfId="1" applyNumberFormat="1" applyFont="1" applyFill="1" applyBorder="1" applyAlignment="1">
      <alignment horizontal="center" vertical="center" wrapText="1"/>
    </xf>
    <xf numFmtId="165" fontId="3" fillId="2" borderId="29" xfId="1" applyNumberFormat="1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8" fillId="9" borderId="29" xfId="0" applyFont="1" applyFill="1" applyBorder="1" applyAlignment="1">
      <alignment horizontal="center" vertical="center" wrapText="1"/>
    </xf>
    <xf numFmtId="165" fontId="3" fillId="5" borderId="29" xfId="1" applyNumberFormat="1" applyFont="1" applyFill="1" applyBorder="1" applyAlignment="1">
      <alignment horizontal="center" vertical="center" wrapText="1"/>
    </xf>
    <xf numFmtId="0" fontId="3" fillId="5" borderId="35" xfId="0" applyFont="1" applyFill="1" applyBorder="1" applyAlignment="1">
      <alignment horizontal="center" vertical="center" wrapText="1"/>
    </xf>
    <xf numFmtId="165" fontId="3" fillId="2" borderId="30" xfId="1" applyNumberFormat="1" applyFont="1" applyFill="1" applyBorder="1" applyAlignment="1">
      <alignment wrapText="1"/>
    </xf>
    <xf numFmtId="0" fontId="3" fillId="2" borderId="6" xfId="0" applyFont="1" applyFill="1" applyBorder="1" applyAlignment="1">
      <alignment wrapText="1"/>
    </xf>
    <xf numFmtId="165" fontId="9" fillId="2" borderId="32" xfId="1" applyNumberFormat="1" applyFont="1" applyFill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165" fontId="9" fillId="2" borderId="31" xfId="1" applyNumberFormat="1" applyFont="1" applyFill="1" applyBorder="1" applyAlignment="1">
      <alignment horizontal="center" vertical="center"/>
    </xf>
    <xf numFmtId="165" fontId="9" fillId="9" borderId="31" xfId="1" applyNumberFormat="1" applyFont="1" applyFill="1" applyBorder="1" applyAlignment="1">
      <alignment horizontal="center" vertical="center"/>
    </xf>
    <xf numFmtId="0" fontId="8" fillId="5" borderId="29" xfId="0" applyFont="1" applyFill="1" applyBorder="1" applyAlignment="1">
      <alignment horizontal="center" vertical="center" wrapText="1"/>
    </xf>
    <xf numFmtId="165" fontId="9" fillId="5" borderId="29" xfId="1" applyNumberFormat="1" applyFont="1" applyFill="1" applyBorder="1" applyAlignment="1">
      <alignment horizontal="center" vertical="center"/>
    </xf>
    <xf numFmtId="0" fontId="8" fillId="13" borderId="29" xfId="0" applyFont="1" applyFill="1" applyBorder="1" applyAlignment="1">
      <alignment horizontal="center" vertical="center" wrapText="1"/>
    </xf>
    <xf numFmtId="0" fontId="8" fillId="13" borderId="31" xfId="0" applyFont="1" applyFill="1" applyBorder="1" applyAlignment="1">
      <alignment horizontal="center" vertical="center" wrapText="1"/>
    </xf>
    <xf numFmtId="165" fontId="9" fillId="13" borderId="31" xfId="1" applyNumberFormat="1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wrapText="1"/>
    </xf>
    <xf numFmtId="0" fontId="5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165" fontId="4" fillId="0" borderId="3" xfId="1" applyNumberFormat="1" applyFont="1" applyFill="1" applyBorder="1" applyAlignment="1">
      <alignment horizontal="center" vertical="center"/>
    </xf>
    <xf numFmtId="165" fontId="4" fillId="0" borderId="0" xfId="0" applyNumberFormat="1" applyFont="1"/>
    <xf numFmtId="0" fontId="5" fillId="5" borderId="22" xfId="0" applyFont="1" applyFill="1" applyBorder="1" applyAlignment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0" fontId="8" fillId="5" borderId="23" xfId="0" applyFont="1" applyFill="1" applyBorder="1" applyAlignment="1">
      <alignment horizontal="center" vertical="center" wrapText="1"/>
    </xf>
    <xf numFmtId="164" fontId="5" fillId="0" borderId="4" xfId="2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165" fontId="4" fillId="0" borderId="9" xfId="1" applyNumberFormat="1" applyFont="1" applyFill="1" applyBorder="1" applyAlignment="1">
      <alignment horizontal="center" vertical="center"/>
    </xf>
    <xf numFmtId="164" fontId="5" fillId="0" borderId="10" xfId="2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6" fillId="4" borderId="0" xfId="3" applyFont="1" applyFill="1" applyAlignment="1">
      <alignment horizontal="left"/>
    </xf>
    <xf numFmtId="165" fontId="2" fillId="9" borderId="2" xfId="1" applyNumberFormat="1" applyFont="1" applyFill="1" applyBorder="1" applyAlignment="1">
      <alignment vertical="center"/>
    </xf>
    <xf numFmtId="165" fontId="2" fillId="2" borderId="2" xfId="1" applyNumberFormat="1" applyFont="1" applyFill="1" applyBorder="1" applyAlignment="1">
      <alignment horizontal="center" vertical="center"/>
    </xf>
    <xf numFmtId="165" fontId="2" fillId="9" borderId="2" xfId="1" applyNumberFormat="1" applyFont="1" applyFill="1" applyBorder="1" applyAlignment="1">
      <alignment horizontal="center" vertical="center"/>
    </xf>
    <xf numFmtId="165" fontId="2" fillId="5" borderId="2" xfId="1" applyNumberFormat="1" applyFont="1" applyFill="1" applyBorder="1" applyAlignment="1">
      <alignment vertical="center"/>
    </xf>
    <xf numFmtId="165" fontId="9" fillId="2" borderId="29" xfId="1" applyNumberFormat="1" applyFont="1" applyFill="1" applyBorder="1" applyAlignment="1">
      <alignment horizontal="center" vertical="center" wrapText="1"/>
    </xf>
    <xf numFmtId="165" fontId="2" fillId="6" borderId="4" xfId="0" applyNumberFormat="1" applyFont="1" applyFill="1" applyBorder="1"/>
    <xf numFmtId="165" fontId="2" fillId="7" borderId="4" xfId="0" applyNumberFormat="1" applyFont="1" applyFill="1" applyBorder="1"/>
    <xf numFmtId="165" fontId="2" fillId="8" borderId="4" xfId="0" applyNumberFormat="1" applyFont="1" applyFill="1" applyBorder="1"/>
    <xf numFmtId="165" fontId="2" fillId="9" borderId="4" xfId="0" applyNumberFormat="1" applyFont="1" applyFill="1" applyBorder="1"/>
    <xf numFmtId="165" fontId="2" fillId="9" borderId="13" xfId="0" applyNumberFormat="1" applyFont="1" applyFill="1" applyBorder="1"/>
    <xf numFmtId="165" fontId="2" fillId="5" borderId="13" xfId="0" applyNumberFormat="1" applyFont="1" applyFill="1" applyBorder="1"/>
    <xf numFmtId="165" fontId="2" fillId="13" borderId="13" xfId="0" applyNumberFormat="1" applyFont="1" applyFill="1" applyBorder="1"/>
    <xf numFmtId="165" fontId="2" fillId="5" borderId="4" xfId="0" applyNumberFormat="1" applyFont="1" applyFill="1" applyBorder="1"/>
    <xf numFmtId="165" fontId="2" fillId="2" borderId="44" xfId="1" applyNumberFormat="1" applyFont="1" applyFill="1" applyBorder="1"/>
    <xf numFmtId="165" fontId="2" fillId="2" borderId="10" xfId="1" applyNumberFormat="1" applyFont="1" applyFill="1" applyBorder="1"/>
    <xf numFmtId="165" fontId="2" fillId="9" borderId="44" xfId="1" applyNumberFormat="1" applyFont="1" applyFill="1" applyBorder="1"/>
    <xf numFmtId="165" fontId="2" fillId="9" borderId="10" xfId="1" applyNumberFormat="1" applyFont="1" applyFill="1" applyBorder="1"/>
    <xf numFmtId="165" fontId="2" fillId="5" borderId="45" xfId="1" applyNumberFormat="1" applyFont="1" applyFill="1" applyBorder="1"/>
    <xf numFmtId="165" fontId="2" fillId="13" borderId="45" xfId="1" applyNumberFormat="1" applyFont="1" applyFill="1" applyBorder="1"/>
    <xf numFmtId="165" fontId="2" fillId="5" borderId="46" xfId="1" applyNumberFormat="1" applyFont="1" applyFill="1" applyBorder="1"/>
    <xf numFmtId="0" fontId="2" fillId="0" borderId="1" xfId="0" applyFont="1" applyBorder="1"/>
    <xf numFmtId="165" fontId="2" fillId="2" borderId="13" xfId="0" applyNumberFormat="1" applyFont="1" applyFill="1" applyBorder="1" applyAlignment="1">
      <alignment horizontal="left"/>
    </xf>
    <xf numFmtId="165" fontId="2" fillId="2" borderId="21" xfId="0" applyNumberFormat="1" applyFont="1" applyFill="1" applyBorder="1" applyAlignment="1">
      <alignment horizontal="left"/>
    </xf>
    <xf numFmtId="165" fontId="2" fillId="9" borderId="21" xfId="0" applyNumberFormat="1" applyFont="1" applyFill="1" applyBorder="1"/>
    <xf numFmtId="165" fontId="2" fillId="2" borderId="13" xfId="0" applyNumberFormat="1" applyFont="1" applyFill="1" applyBorder="1"/>
    <xf numFmtId="165" fontId="2" fillId="2" borderId="21" xfId="0" applyNumberFormat="1" applyFont="1" applyFill="1" applyBorder="1"/>
    <xf numFmtId="165" fontId="2" fillId="5" borderId="10" xfId="0" applyNumberFormat="1" applyFont="1" applyFill="1" applyBorder="1"/>
    <xf numFmtId="165" fontId="12" fillId="2" borderId="31" xfId="0" applyNumberFormat="1" applyFont="1" applyFill="1" applyBorder="1" applyAlignment="1">
      <alignment horizontal="center" vertical="center"/>
    </xf>
    <xf numFmtId="165" fontId="12" fillId="9" borderId="31" xfId="0" applyNumberFormat="1" applyFont="1" applyFill="1" applyBorder="1" applyAlignment="1">
      <alignment horizontal="center" vertical="center"/>
    </xf>
    <xf numFmtId="165" fontId="12" fillId="2" borderId="30" xfId="1" applyNumberFormat="1" applyFont="1" applyFill="1" applyBorder="1" applyAlignment="1">
      <alignment horizontal="center" vertical="center"/>
    </xf>
    <xf numFmtId="165" fontId="12" fillId="5" borderId="31" xfId="0" applyNumberFormat="1" applyFont="1" applyFill="1" applyBorder="1" applyAlignment="1">
      <alignment horizontal="center" vertical="center"/>
    </xf>
    <xf numFmtId="165" fontId="9" fillId="2" borderId="31" xfId="0" applyNumberFormat="1" applyFont="1" applyFill="1" applyBorder="1" applyAlignment="1">
      <alignment horizontal="center" vertical="center" wrapText="1"/>
    </xf>
    <xf numFmtId="165" fontId="9" fillId="9" borderId="31" xfId="0" applyNumberFormat="1" applyFont="1" applyFill="1" applyBorder="1" applyAlignment="1">
      <alignment horizontal="center" vertical="center" wrapText="1"/>
    </xf>
    <xf numFmtId="165" fontId="9" fillId="5" borderId="31" xfId="0" applyNumberFormat="1" applyFont="1" applyFill="1" applyBorder="1" applyAlignment="1">
      <alignment horizontal="center" vertical="center" wrapText="1"/>
    </xf>
    <xf numFmtId="165" fontId="9" fillId="2" borderId="30" xfId="1" applyNumberFormat="1" applyFont="1" applyFill="1" applyBorder="1" applyAlignment="1">
      <alignment horizontal="center" vertical="center" wrapText="1"/>
    </xf>
    <xf numFmtId="165" fontId="9" fillId="2" borderId="31" xfId="0" applyNumberFormat="1" applyFont="1" applyFill="1" applyBorder="1" applyAlignment="1">
      <alignment horizontal="center" vertical="center"/>
    </xf>
    <xf numFmtId="165" fontId="9" fillId="9" borderId="31" xfId="0" applyNumberFormat="1" applyFont="1" applyFill="1" applyBorder="1" applyAlignment="1">
      <alignment horizontal="center" vertical="center"/>
    </xf>
    <xf numFmtId="165" fontId="9" fillId="5" borderId="31" xfId="0" applyNumberFormat="1" applyFont="1" applyFill="1" applyBorder="1" applyAlignment="1">
      <alignment horizontal="center" vertical="center"/>
    </xf>
    <xf numFmtId="165" fontId="9" fillId="13" borderId="31" xfId="0" applyNumberFormat="1" applyFont="1" applyFill="1" applyBorder="1" applyAlignment="1">
      <alignment horizontal="center" vertical="center"/>
    </xf>
    <xf numFmtId="165" fontId="3" fillId="3" borderId="0" xfId="1" applyNumberFormat="1" applyFont="1" applyFill="1" applyAlignment="1"/>
    <xf numFmtId="43" fontId="3" fillId="0" borderId="0" xfId="1" applyFont="1" applyAlignment="1"/>
    <xf numFmtId="43" fontId="3" fillId="3" borderId="0" xfId="1" applyFont="1" applyFill="1" applyAlignment="1"/>
    <xf numFmtId="165" fontId="3" fillId="0" borderId="0" xfId="1" applyNumberFormat="1" applyFont="1" applyFill="1" applyAlignment="1"/>
    <xf numFmtId="165" fontId="2" fillId="0" borderId="0" xfId="0" applyNumberFormat="1" applyFont="1"/>
    <xf numFmtId="165" fontId="3" fillId="0" borderId="0" xfId="0" applyNumberFormat="1" applyFont="1"/>
    <xf numFmtId="165" fontId="3" fillId="3" borderId="0" xfId="0" applyNumberFormat="1" applyFont="1" applyFill="1"/>
    <xf numFmtId="165" fontId="3" fillId="0" borderId="0" xfId="1" applyNumberFormat="1" applyFont="1" applyAlignment="1">
      <alignment vertical="center"/>
    </xf>
    <xf numFmtId="165" fontId="3" fillId="3" borderId="0" xfId="1" applyNumberFormat="1" applyFont="1" applyFill="1" applyAlignment="1">
      <alignment vertical="center"/>
    </xf>
    <xf numFmtId="165" fontId="15" fillId="3" borderId="0" xfId="1" applyNumberFormat="1" applyFont="1" applyFill="1" applyAlignment="1">
      <alignment vertical="center"/>
    </xf>
    <xf numFmtId="165" fontId="15" fillId="0" borderId="0" xfId="1" applyNumberFormat="1" applyFont="1" applyFill="1" applyAlignment="1">
      <alignment vertical="center"/>
    </xf>
    <xf numFmtId="165" fontId="15" fillId="0" borderId="0" xfId="0" applyNumberFormat="1" applyFont="1"/>
    <xf numFmtId="165" fontId="15" fillId="3" borderId="0" xfId="0" applyNumberFormat="1" applyFont="1" applyFill="1"/>
    <xf numFmtId="165" fontId="16" fillId="0" borderId="0" xfId="0" applyNumberFormat="1" applyFont="1"/>
    <xf numFmtId="165" fontId="16" fillId="3" borderId="0" xfId="0" applyNumberFormat="1" applyFont="1" applyFill="1"/>
    <xf numFmtId="164" fontId="2" fillId="0" borderId="0" xfId="2" applyNumberFormat="1" applyFont="1" applyAlignment="1">
      <alignment horizontal="center" vertical="center" wrapText="1"/>
    </xf>
    <xf numFmtId="164" fontId="2" fillId="0" borderId="0" xfId="2" applyNumberFormat="1" applyFont="1" applyAlignment="1">
      <alignment wrapText="1"/>
    </xf>
    <xf numFmtId="164" fontId="3" fillId="6" borderId="20" xfId="2" applyNumberFormat="1" applyFont="1" applyFill="1" applyBorder="1" applyAlignment="1">
      <alignment horizontal="center" vertical="center" wrapText="1"/>
    </xf>
    <xf numFmtId="164" fontId="3" fillId="7" borderId="18" xfId="2" applyNumberFormat="1" applyFont="1" applyFill="1" applyBorder="1" applyAlignment="1">
      <alignment horizontal="center" vertical="center" wrapText="1"/>
    </xf>
    <xf numFmtId="164" fontId="3" fillId="7" borderId="20" xfId="2" applyNumberFormat="1" applyFont="1" applyFill="1" applyBorder="1" applyAlignment="1">
      <alignment horizontal="center" vertical="center" wrapText="1"/>
    </xf>
    <xf numFmtId="164" fontId="3" fillId="8" borderId="18" xfId="2" applyNumberFormat="1" applyFont="1" applyFill="1" applyBorder="1" applyAlignment="1">
      <alignment horizontal="center" vertical="center" wrapText="1"/>
    </xf>
    <xf numFmtId="164" fontId="3" fillId="8" borderId="20" xfId="2" applyNumberFormat="1" applyFont="1" applyFill="1" applyBorder="1" applyAlignment="1">
      <alignment horizontal="center" vertical="center" wrapText="1"/>
    </xf>
    <xf numFmtId="164" fontId="3" fillId="9" borderId="18" xfId="2" applyNumberFormat="1" applyFont="1" applyFill="1" applyBorder="1" applyAlignment="1">
      <alignment horizontal="center" vertical="center" wrapText="1"/>
    </xf>
    <xf numFmtId="164" fontId="3" fillId="9" borderId="20" xfId="2" applyNumberFormat="1" applyFont="1" applyFill="1" applyBorder="1" applyAlignment="1">
      <alignment horizontal="center" vertical="center" wrapText="1"/>
    </xf>
    <xf numFmtId="164" fontId="2" fillId="0" borderId="0" xfId="2" applyNumberFormat="1" applyFont="1" applyAlignment="1">
      <alignment horizontal="center" wrapText="1"/>
    </xf>
    <xf numFmtId="164" fontId="2" fillId="0" borderId="0" xfId="2" applyNumberFormat="1" applyFont="1" applyAlignment="1">
      <alignment horizontal="center" vertical="center"/>
    </xf>
    <xf numFmtId="164" fontId="2" fillId="0" borderId="0" xfId="2" applyNumberFormat="1" applyFont="1"/>
    <xf numFmtId="164" fontId="2" fillId="6" borderId="4" xfId="2" applyNumberFormat="1" applyFont="1" applyFill="1" applyBorder="1"/>
    <xf numFmtId="164" fontId="2" fillId="7" borderId="2" xfId="2" applyNumberFormat="1" applyFont="1" applyFill="1" applyBorder="1" applyAlignment="1"/>
    <xf numFmtId="164" fontId="2" fillId="7" borderId="4" xfId="2" applyNumberFormat="1" applyFont="1" applyFill="1" applyBorder="1" applyAlignment="1">
      <alignment vertical="center"/>
    </xf>
    <xf numFmtId="164" fontId="2" fillId="8" borderId="2" xfId="2" applyNumberFormat="1" applyFont="1" applyFill="1" applyBorder="1" applyAlignment="1"/>
    <xf numFmtId="164" fontId="2" fillId="8" borderId="4" xfId="2" applyNumberFormat="1" applyFont="1" applyFill="1" applyBorder="1" applyAlignment="1">
      <alignment vertical="center"/>
    </xf>
    <xf numFmtId="164" fontId="2" fillId="9" borderId="2" xfId="2" applyNumberFormat="1" applyFont="1" applyFill="1" applyBorder="1" applyAlignment="1"/>
    <xf numFmtId="164" fontId="2" fillId="9" borderId="4" xfId="2" applyNumberFormat="1" applyFont="1" applyFill="1" applyBorder="1"/>
    <xf numFmtId="164" fontId="2" fillId="8" borderId="2" xfId="2" applyNumberFormat="1" applyFont="1" applyFill="1" applyBorder="1" applyAlignment="1">
      <alignment vertical="center"/>
    </xf>
    <xf numFmtId="164" fontId="2" fillId="7" borderId="8" xfId="2" applyNumberFormat="1" applyFont="1" applyFill="1" applyBorder="1" applyAlignment="1"/>
    <xf numFmtId="164" fontId="2" fillId="8" borderId="8" xfId="2" applyNumberFormat="1" applyFont="1" applyFill="1" applyBorder="1" applyAlignment="1">
      <alignment vertical="center"/>
    </xf>
    <xf numFmtId="164" fontId="2" fillId="9" borderId="8" xfId="2" applyNumberFormat="1" applyFont="1" applyFill="1" applyBorder="1" applyAlignment="1"/>
    <xf numFmtId="164" fontId="2" fillId="0" borderId="0" xfId="2" applyNumberFormat="1" applyFont="1" applyAlignment="1">
      <alignment vertical="center"/>
    </xf>
    <xf numFmtId="164" fontId="8" fillId="11" borderId="0" xfId="2" applyNumberFormat="1" applyFont="1" applyFill="1" applyAlignment="1">
      <alignment horizontal="center" vertical="center" wrapText="1"/>
    </xf>
    <xf numFmtId="164" fontId="11" fillId="10" borderId="24" xfId="2" applyNumberFormat="1" applyFont="1" applyFill="1" applyBorder="1" applyAlignment="1">
      <alignment horizontal="center" vertical="center"/>
    </xf>
    <xf numFmtId="164" fontId="3" fillId="2" borderId="22" xfId="2" applyNumberFormat="1" applyFont="1" applyFill="1" applyBorder="1" applyAlignment="1">
      <alignment horizontal="center" vertical="center" wrapText="1"/>
    </xf>
    <xf numFmtId="164" fontId="3" fillId="2" borderId="24" xfId="2" applyNumberFormat="1" applyFont="1" applyFill="1" applyBorder="1" applyAlignment="1">
      <alignment horizontal="center" vertical="center" wrapText="1"/>
    </xf>
    <xf numFmtId="164" fontId="3" fillId="9" borderId="2" xfId="2" applyNumberFormat="1" applyFont="1" applyFill="1" applyBorder="1" applyAlignment="1">
      <alignment horizontal="center" vertical="center" wrapText="1"/>
    </xf>
    <xf numFmtId="164" fontId="3" fillId="9" borderId="13" xfId="2" applyNumberFormat="1" applyFont="1" applyFill="1" applyBorder="1" applyAlignment="1">
      <alignment horizontal="center" vertical="center" wrapText="1"/>
    </xf>
    <xf numFmtId="164" fontId="3" fillId="5" borderId="2" xfId="2" applyNumberFormat="1" applyFont="1" applyFill="1" applyBorder="1" applyAlignment="1">
      <alignment horizontal="center" vertical="center" wrapText="1"/>
    </xf>
    <xf numFmtId="164" fontId="3" fillId="5" borderId="13" xfId="2" applyNumberFormat="1" applyFont="1" applyFill="1" applyBorder="1" applyAlignment="1">
      <alignment horizontal="center" vertical="center" wrapText="1"/>
    </xf>
    <xf numFmtId="164" fontId="3" fillId="13" borderId="24" xfId="2" applyNumberFormat="1" applyFont="1" applyFill="1" applyBorder="1" applyAlignment="1">
      <alignment horizontal="center" vertical="center" wrapText="1"/>
    </xf>
    <xf numFmtId="164" fontId="3" fillId="5" borderId="4" xfId="2" applyNumberFormat="1" applyFont="1" applyFill="1" applyBorder="1" applyAlignment="1">
      <alignment horizontal="center" vertical="center" wrapText="1"/>
    </xf>
    <xf numFmtId="164" fontId="12" fillId="0" borderId="13" xfId="2" applyNumberFormat="1" applyFont="1" applyBorder="1" applyAlignment="1">
      <alignment horizontal="center" vertical="center"/>
    </xf>
    <xf numFmtId="164" fontId="2" fillId="2" borderId="2" xfId="2" applyNumberFormat="1" applyFont="1" applyFill="1" applyBorder="1"/>
    <xf numFmtId="164" fontId="2" fillId="2" borderId="13" xfId="2" applyNumberFormat="1" applyFont="1" applyFill="1" applyBorder="1" applyAlignment="1">
      <alignment vertical="center"/>
    </xf>
    <xf numFmtId="164" fontId="2" fillId="9" borderId="2" xfId="2" applyNumberFormat="1" applyFont="1" applyFill="1" applyBorder="1"/>
    <xf numFmtId="164" fontId="2" fillId="9" borderId="13" xfId="2" applyNumberFormat="1" applyFont="1" applyFill="1" applyBorder="1" applyAlignment="1">
      <alignment vertical="center"/>
    </xf>
    <xf numFmtId="164" fontId="2" fillId="5" borderId="2" xfId="2" applyNumberFormat="1" applyFont="1" applyFill="1" applyBorder="1"/>
    <xf numFmtId="164" fontId="2" fillId="5" borderId="13" xfId="2" applyNumberFormat="1" applyFont="1" applyFill="1" applyBorder="1" applyAlignment="1">
      <alignment horizontal="center" vertical="center"/>
    </xf>
    <xf numFmtId="164" fontId="2" fillId="13" borderId="13" xfId="2" applyNumberFormat="1" applyFont="1" applyFill="1" applyBorder="1" applyAlignment="1">
      <alignment horizontal="center" vertical="center"/>
    </xf>
    <xf numFmtId="164" fontId="2" fillId="9" borderId="13" xfId="2" applyNumberFormat="1" applyFont="1" applyFill="1" applyBorder="1" applyAlignment="1">
      <alignment horizontal="center" vertical="center"/>
    </xf>
    <xf numFmtId="164" fontId="2" fillId="5" borderId="4" xfId="2" applyNumberFormat="1" applyFont="1" applyFill="1" applyBorder="1" applyAlignment="1">
      <alignment horizontal="center" vertical="center"/>
    </xf>
    <xf numFmtId="164" fontId="12" fillId="0" borderId="21" xfId="2" applyNumberFormat="1" applyFont="1" applyBorder="1" applyAlignment="1">
      <alignment horizontal="center" vertical="center"/>
    </xf>
    <xf numFmtId="164" fontId="2" fillId="2" borderId="8" xfId="2" applyNumberFormat="1" applyFont="1" applyFill="1" applyBorder="1"/>
    <xf numFmtId="164" fontId="2" fillId="9" borderId="8" xfId="2" applyNumberFormat="1" applyFont="1" applyFill="1" applyBorder="1"/>
    <xf numFmtId="164" fontId="2" fillId="5" borderId="8" xfId="2" applyNumberFormat="1" applyFont="1" applyFill="1" applyBorder="1"/>
    <xf numFmtId="164" fontId="2" fillId="0" borderId="0" xfId="2" applyNumberFormat="1" applyFont="1" applyAlignment="1"/>
    <xf numFmtId="164" fontId="8" fillId="11" borderId="32" xfId="2" applyNumberFormat="1" applyFont="1" applyFill="1" applyBorder="1" applyAlignment="1">
      <alignment horizontal="center" vertical="center" wrapText="1"/>
    </xf>
    <xf numFmtId="164" fontId="8" fillId="10" borderId="32" xfId="2" applyNumberFormat="1" applyFont="1" applyFill="1" applyBorder="1" applyAlignment="1">
      <alignment horizontal="center" vertical="center"/>
    </xf>
    <xf numFmtId="164" fontId="3" fillId="2" borderId="2" xfId="2" applyNumberFormat="1" applyFont="1" applyFill="1" applyBorder="1" applyAlignment="1">
      <alignment horizontal="center" vertical="center" wrapText="1"/>
    </xf>
    <xf numFmtId="164" fontId="3" fillId="2" borderId="13" xfId="2" applyNumberFormat="1" applyFont="1" applyFill="1" applyBorder="1" applyAlignment="1">
      <alignment horizontal="center" vertical="center" wrapText="1"/>
    </xf>
    <xf numFmtId="164" fontId="12" fillId="0" borderId="32" xfId="2" applyNumberFormat="1" applyFont="1" applyBorder="1" applyAlignment="1">
      <alignment horizontal="center" vertical="center"/>
    </xf>
    <xf numFmtId="164" fontId="2" fillId="2" borderId="2" xfId="2" applyNumberFormat="1" applyFont="1" applyFill="1" applyBorder="1" applyAlignment="1">
      <alignment horizontal="center"/>
    </xf>
    <xf numFmtId="164" fontId="2" fillId="2" borderId="13" xfId="2" applyNumberFormat="1" applyFont="1" applyFill="1" applyBorder="1" applyAlignment="1">
      <alignment horizontal="left" vertical="center"/>
    </xf>
    <xf numFmtId="164" fontId="2" fillId="5" borderId="13" xfId="2" applyNumberFormat="1" applyFont="1" applyFill="1" applyBorder="1"/>
    <xf numFmtId="164" fontId="2" fillId="2" borderId="13" xfId="2" applyNumberFormat="1" applyFont="1" applyFill="1" applyBorder="1" applyAlignment="1">
      <alignment horizontal="center" vertical="center"/>
    </xf>
    <xf numFmtId="164" fontId="2" fillId="2" borderId="8" xfId="2" applyNumberFormat="1" applyFont="1" applyFill="1" applyBorder="1" applyAlignment="1">
      <alignment horizontal="center"/>
    </xf>
    <xf numFmtId="164" fontId="8" fillId="10" borderId="31" xfId="2" applyNumberFormat="1" applyFont="1" applyFill="1" applyBorder="1" applyAlignment="1">
      <alignment horizontal="center" vertical="center" wrapText="1"/>
    </xf>
    <xf numFmtId="164" fontId="8" fillId="10" borderId="31" xfId="2" applyNumberFormat="1" applyFont="1" applyFill="1" applyBorder="1" applyAlignment="1">
      <alignment horizontal="center" vertical="center"/>
    </xf>
    <xf numFmtId="164" fontId="3" fillId="9" borderId="4" xfId="2" applyNumberFormat="1" applyFont="1" applyFill="1" applyBorder="1" applyAlignment="1">
      <alignment horizontal="center" vertical="center" wrapText="1"/>
    </xf>
    <xf numFmtId="164" fontId="3" fillId="2" borderId="8" xfId="2" applyNumberFormat="1" applyFont="1" applyFill="1" applyBorder="1" applyAlignment="1">
      <alignment wrapText="1"/>
    </xf>
    <xf numFmtId="164" fontId="3" fillId="2" borderId="5" xfId="2" applyNumberFormat="1" applyFont="1" applyFill="1" applyBorder="1" applyAlignment="1">
      <alignment horizontal="center" vertical="center" wrapText="1"/>
    </xf>
    <xf numFmtId="164" fontId="12" fillId="0" borderId="31" xfId="2" applyNumberFormat="1" applyFont="1" applyBorder="1" applyAlignment="1">
      <alignment horizontal="center" vertical="center"/>
    </xf>
    <xf numFmtId="164" fontId="12" fillId="2" borderId="29" xfId="2" applyNumberFormat="1" applyFont="1" applyFill="1" applyBorder="1" applyAlignment="1">
      <alignment horizontal="center" vertical="center"/>
    </xf>
    <xf numFmtId="164" fontId="12" fillId="2" borderId="31" xfId="2" applyNumberFormat="1" applyFont="1" applyFill="1" applyBorder="1" applyAlignment="1">
      <alignment horizontal="center" vertical="center"/>
    </xf>
    <xf numFmtId="164" fontId="12" fillId="9" borderId="31" xfId="2" applyNumberFormat="1" applyFont="1" applyFill="1" applyBorder="1" applyAlignment="1">
      <alignment horizontal="center" vertical="center"/>
    </xf>
    <xf numFmtId="164" fontId="12" fillId="5" borderId="31" xfId="2" applyNumberFormat="1" applyFont="1" applyFill="1" applyBorder="1" applyAlignment="1">
      <alignment horizontal="center" vertical="center"/>
    </xf>
    <xf numFmtId="164" fontId="12" fillId="2" borderId="35" xfId="2" applyNumberFormat="1" applyFont="1" applyFill="1" applyBorder="1" applyAlignment="1">
      <alignment horizontal="center" vertical="center"/>
    </xf>
    <xf numFmtId="164" fontId="2" fillId="2" borderId="50" xfId="2" applyNumberFormat="1" applyFont="1" applyFill="1" applyBorder="1" applyAlignment="1">
      <alignment horizontal="center" vertical="center"/>
    </xf>
    <xf numFmtId="164" fontId="3" fillId="2" borderId="29" xfId="2" applyNumberFormat="1" applyFont="1" applyFill="1" applyBorder="1" applyAlignment="1">
      <alignment horizontal="center" vertical="center" wrapText="1"/>
    </xf>
    <xf numFmtId="164" fontId="8" fillId="9" borderId="29" xfId="2" applyNumberFormat="1" applyFont="1" applyFill="1" applyBorder="1" applyAlignment="1">
      <alignment horizontal="center" vertical="center" wrapText="1"/>
    </xf>
    <xf numFmtId="164" fontId="3" fillId="5" borderId="35" xfId="2" applyNumberFormat="1" applyFont="1" applyFill="1" applyBorder="1" applyAlignment="1">
      <alignment horizontal="center" vertical="center" wrapText="1"/>
    </xf>
    <xf numFmtId="164" fontId="3" fillId="2" borderId="30" xfId="2" applyNumberFormat="1" applyFont="1" applyFill="1" applyBorder="1" applyAlignment="1">
      <alignment wrapText="1"/>
    </xf>
    <xf numFmtId="164" fontId="3" fillId="2" borderId="6" xfId="2" applyNumberFormat="1" applyFont="1" applyFill="1" applyBorder="1" applyAlignment="1">
      <alignment horizontal="center" vertical="center" wrapText="1"/>
    </xf>
    <xf numFmtId="164" fontId="9" fillId="0" borderId="31" xfId="2" applyNumberFormat="1" applyFont="1" applyBorder="1" applyAlignment="1">
      <alignment horizontal="center" vertical="center"/>
    </xf>
    <xf numFmtId="164" fontId="9" fillId="2" borderId="31" xfId="2" applyNumberFormat="1" applyFont="1" applyFill="1" applyBorder="1" applyAlignment="1">
      <alignment horizontal="center" vertical="center" wrapText="1"/>
    </xf>
    <xf numFmtId="164" fontId="9" fillId="9" borderId="31" xfId="2" applyNumberFormat="1" applyFont="1" applyFill="1" applyBorder="1" applyAlignment="1">
      <alignment horizontal="center" vertical="center" wrapText="1"/>
    </xf>
    <xf numFmtId="164" fontId="9" fillId="5" borderId="31" xfId="2" applyNumberFormat="1" applyFont="1" applyFill="1" applyBorder="1" applyAlignment="1">
      <alignment horizontal="center" vertical="center" wrapText="1"/>
    </xf>
    <xf numFmtId="164" fontId="9" fillId="2" borderId="32" xfId="2" applyNumberFormat="1" applyFont="1" applyFill="1" applyBorder="1" applyAlignment="1">
      <alignment horizontal="center" vertical="center" wrapText="1"/>
    </xf>
    <xf numFmtId="164" fontId="8" fillId="5" borderId="29" xfId="2" applyNumberFormat="1" applyFont="1" applyFill="1" applyBorder="1" applyAlignment="1">
      <alignment horizontal="center" vertical="center" wrapText="1"/>
    </xf>
    <xf numFmtId="164" fontId="8" fillId="5" borderId="31" xfId="2" applyNumberFormat="1" applyFont="1" applyFill="1" applyBorder="1" applyAlignment="1">
      <alignment horizontal="center" vertical="center" wrapText="1"/>
    </xf>
    <xf numFmtId="164" fontId="8" fillId="13" borderId="29" xfId="2" applyNumberFormat="1" applyFont="1" applyFill="1" applyBorder="1" applyAlignment="1">
      <alignment horizontal="center" vertical="center" wrapText="1"/>
    </xf>
    <xf numFmtId="164" fontId="8" fillId="9" borderId="31" xfId="2" applyNumberFormat="1" applyFont="1" applyFill="1" applyBorder="1" applyAlignment="1">
      <alignment horizontal="center" vertical="center" wrapText="1"/>
    </xf>
    <xf numFmtId="164" fontId="8" fillId="2" borderId="29" xfId="2" applyNumberFormat="1" applyFont="1" applyFill="1" applyBorder="1" applyAlignment="1">
      <alignment horizontal="center" vertical="center" wrapText="1"/>
    </xf>
    <xf numFmtId="164" fontId="9" fillId="2" borderId="31" xfId="2" applyNumberFormat="1" applyFont="1" applyFill="1" applyBorder="1" applyAlignment="1">
      <alignment horizontal="center" vertical="center"/>
    </xf>
    <xf numFmtId="164" fontId="9" fillId="9" borderId="31" xfId="2" applyNumberFormat="1" applyFont="1" applyFill="1" applyBorder="1" applyAlignment="1">
      <alignment horizontal="center" vertical="center"/>
    </xf>
    <xf numFmtId="164" fontId="9" fillId="5" borderId="29" xfId="2" applyNumberFormat="1" applyFont="1" applyFill="1" applyBorder="1" applyAlignment="1">
      <alignment horizontal="center" vertical="center"/>
    </xf>
    <xf numFmtId="164" fontId="9" fillId="5" borderId="31" xfId="2" applyNumberFormat="1" applyFont="1" applyFill="1" applyBorder="1" applyAlignment="1">
      <alignment horizontal="center" vertical="center"/>
    </xf>
    <xf numFmtId="164" fontId="9" fillId="13" borderId="31" xfId="2" applyNumberFormat="1" applyFont="1" applyFill="1" applyBorder="1" applyAlignment="1">
      <alignment horizontal="center" vertical="center"/>
    </xf>
    <xf numFmtId="164" fontId="9" fillId="13" borderId="31" xfId="0" applyNumberFormat="1" applyFont="1" applyFill="1" applyBorder="1" applyAlignment="1">
      <alignment horizontal="center" vertical="center"/>
    </xf>
    <xf numFmtId="164" fontId="9" fillId="5" borderId="31" xfId="0" applyNumberFormat="1" applyFont="1" applyFill="1" applyBorder="1" applyAlignment="1">
      <alignment horizontal="center" vertical="center"/>
    </xf>
    <xf numFmtId="164" fontId="9" fillId="2" borderId="31" xfId="0" applyNumberFormat="1" applyFont="1" applyFill="1" applyBorder="1" applyAlignment="1">
      <alignment horizontal="center" vertical="center"/>
    </xf>
    <xf numFmtId="165" fontId="15" fillId="0" borderId="0" xfId="1" applyNumberFormat="1" applyFont="1" applyFill="1" applyAlignment="1"/>
    <xf numFmtId="165" fontId="15" fillId="3" borderId="0" xfId="1" applyNumberFormat="1" applyFont="1" applyFill="1" applyAlignment="1"/>
    <xf numFmtId="164" fontId="3" fillId="0" borderId="0" xfId="0" applyNumberFormat="1" applyFont="1"/>
    <xf numFmtId="165" fontId="2" fillId="6" borderId="4" xfId="1" applyNumberFormat="1" applyFont="1" applyFill="1" applyBorder="1"/>
    <xf numFmtId="165" fontId="2" fillId="7" borderId="4" xfId="1" applyNumberFormat="1" applyFont="1" applyFill="1" applyBorder="1"/>
    <xf numFmtId="165" fontId="2" fillId="8" borderId="4" xfId="1" applyNumberFormat="1" applyFont="1" applyFill="1" applyBorder="1"/>
    <xf numFmtId="165" fontId="2" fillId="9" borderId="4" xfId="1" applyNumberFormat="1" applyFont="1" applyFill="1" applyBorder="1"/>
    <xf numFmtId="165" fontId="2" fillId="8" borderId="4" xfId="1" applyNumberFormat="1" applyFont="1" applyFill="1" applyBorder="1" applyAlignment="1">
      <alignment vertical="center"/>
    </xf>
    <xf numFmtId="165" fontId="2" fillId="6" borderId="10" xfId="1" applyNumberFormat="1" applyFont="1" applyFill="1" applyBorder="1"/>
    <xf numFmtId="165" fontId="2" fillId="7" borderId="10" xfId="1" applyNumberFormat="1" applyFont="1" applyFill="1" applyBorder="1"/>
    <xf numFmtId="165" fontId="2" fillId="8" borderId="10" xfId="1" applyNumberFormat="1" applyFont="1" applyFill="1" applyBorder="1" applyAlignment="1">
      <alignment vertical="center"/>
    </xf>
    <xf numFmtId="165" fontId="2" fillId="9" borderId="13" xfId="1" applyNumberFormat="1" applyFont="1" applyFill="1" applyBorder="1"/>
    <xf numFmtId="165" fontId="2" fillId="5" borderId="13" xfId="1" applyNumberFormat="1" applyFont="1" applyFill="1" applyBorder="1"/>
    <xf numFmtId="165" fontId="2" fillId="13" borderId="13" xfId="1" applyNumberFormat="1" applyFont="1" applyFill="1" applyBorder="1"/>
    <xf numFmtId="165" fontId="2" fillId="5" borderId="4" xfId="1" applyNumberFormat="1" applyFont="1" applyFill="1" applyBorder="1"/>
    <xf numFmtId="165" fontId="2" fillId="2" borderId="21" xfId="1" applyNumberFormat="1" applyFont="1" applyFill="1" applyBorder="1"/>
    <xf numFmtId="165" fontId="2" fillId="9" borderId="21" xfId="1" applyNumberFormat="1" applyFont="1" applyFill="1" applyBorder="1"/>
    <xf numFmtId="165" fontId="2" fillId="5" borderId="21" xfId="1" applyNumberFormat="1" applyFont="1" applyFill="1" applyBorder="1"/>
    <xf numFmtId="165" fontId="2" fillId="13" borderId="21" xfId="1" applyNumberFormat="1" applyFont="1" applyFill="1" applyBorder="1"/>
    <xf numFmtId="165" fontId="2" fillId="5" borderId="10" xfId="1" applyNumberFormat="1" applyFont="1" applyFill="1" applyBorder="1"/>
    <xf numFmtId="165" fontId="2" fillId="2" borderId="13" xfId="1" applyNumberFormat="1" applyFont="1" applyFill="1" applyBorder="1" applyAlignment="1">
      <alignment horizontal="left"/>
    </xf>
    <xf numFmtId="165" fontId="2" fillId="2" borderId="21" xfId="1" applyNumberFormat="1" applyFont="1" applyFill="1" applyBorder="1" applyAlignment="1">
      <alignment horizontal="left"/>
    </xf>
    <xf numFmtId="165" fontId="12" fillId="2" borderId="31" xfId="1" applyNumberFormat="1" applyFont="1" applyFill="1" applyBorder="1" applyAlignment="1">
      <alignment horizontal="center" vertical="center"/>
    </xf>
    <xf numFmtId="165" fontId="9" fillId="5" borderId="31" xfId="1" applyNumberFormat="1" applyFont="1" applyFill="1" applyBorder="1" applyAlignment="1">
      <alignment horizontal="center" vertical="center"/>
    </xf>
    <xf numFmtId="164" fontId="4" fillId="0" borderId="4" xfId="2" applyNumberFormat="1" applyFont="1" applyFill="1" applyBorder="1" applyAlignment="1">
      <alignment horizontal="center" vertical="center"/>
    </xf>
    <xf numFmtId="164" fontId="4" fillId="0" borderId="10" xfId="2" applyNumberFormat="1" applyFont="1" applyFill="1" applyBorder="1" applyAlignment="1">
      <alignment horizontal="center" vertical="center"/>
    </xf>
    <xf numFmtId="165" fontId="5" fillId="3" borderId="0" xfId="0" applyNumberFormat="1" applyFont="1" applyFill="1"/>
    <xf numFmtId="165" fontId="5" fillId="0" borderId="0" xfId="0" applyNumberFormat="1" applyFont="1"/>
    <xf numFmtId="43" fontId="15" fillId="3" borderId="0" xfId="1" applyFont="1" applyFill="1" applyAlignment="1"/>
    <xf numFmtId="43" fontId="15" fillId="0" borderId="0" xfId="1" applyFont="1" applyFill="1" applyAlignment="1"/>
    <xf numFmtId="165" fontId="15" fillId="0" borderId="0" xfId="1" applyNumberFormat="1" applyFont="1" applyAlignment="1">
      <alignment vertical="center"/>
    </xf>
    <xf numFmtId="165" fontId="21" fillId="0" borderId="0" xfId="0" applyNumberFormat="1" applyFont="1"/>
    <xf numFmtId="165" fontId="21" fillId="3" borderId="0" xfId="0" applyNumberFormat="1" applyFont="1" applyFill="1"/>
    <xf numFmtId="165" fontId="2" fillId="6" borderId="2" xfId="1" applyNumberFormat="1" applyFont="1" applyFill="1" applyBorder="1" applyAlignment="1">
      <alignment horizontal="center" vertical="center"/>
    </xf>
    <xf numFmtId="165" fontId="2" fillId="6" borderId="4" xfId="0" applyNumberFormat="1" applyFont="1" applyFill="1" applyBorder="1" applyAlignment="1">
      <alignment horizontal="center" vertical="center"/>
    </xf>
    <xf numFmtId="165" fontId="2" fillId="7" borderId="2" xfId="1" applyNumberFormat="1" applyFont="1" applyFill="1" applyBorder="1" applyAlignment="1">
      <alignment horizontal="center" vertical="center"/>
    </xf>
    <xf numFmtId="165" fontId="2" fillId="7" borderId="4" xfId="1" applyNumberFormat="1" applyFont="1" applyFill="1" applyBorder="1" applyAlignment="1">
      <alignment horizontal="center" vertical="center"/>
    </xf>
    <xf numFmtId="165" fontId="2" fillId="8" borderId="2" xfId="1" applyNumberFormat="1" applyFont="1" applyFill="1" applyBorder="1" applyAlignment="1">
      <alignment horizontal="center" vertical="center"/>
    </xf>
    <xf numFmtId="165" fontId="2" fillId="8" borderId="4" xfId="1" applyNumberFormat="1" applyFont="1" applyFill="1" applyBorder="1" applyAlignment="1">
      <alignment horizontal="center" vertical="center"/>
    </xf>
    <xf numFmtId="165" fontId="2" fillId="9" borderId="4" xfId="1" applyNumberFormat="1" applyFont="1" applyFill="1" applyBorder="1" applyAlignment="1">
      <alignment horizontal="center" vertical="center"/>
    </xf>
    <xf numFmtId="165" fontId="2" fillId="6" borderId="8" xfId="1" applyNumberFormat="1" applyFont="1" applyFill="1" applyBorder="1" applyAlignment="1">
      <alignment horizontal="center" vertical="center"/>
    </xf>
    <xf numFmtId="165" fontId="2" fillId="7" borderId="8" xfId="1" applyNumberFormat="1" applyFont="1" applyFill="1" applyBorder="1" applyAlignment="1">
      <alignment horizontal="center" vertical="center"/>
    </xf>
    <xf numFmtId="165" fontId="2" fillId="7" borderId="10" xfId="1" applyNumberFormat="1" applyFont="1" applyFill="1" applyBorder="1" applyAlignment="1">
      <alignment horizontal="center" vertical="center"/>
    </xf>
    <xf numFmtId="165" fontId="2" fillId="8" borderId="8" xfId="1" applyNumberFormat="1" applyFont="1" applyFill="1" applyBorder="1" applyAlignment="1">
      <alignment horizontal="center" vertical="center"/>
    </xf>
    <xf numFmtId="165" fontId="2" fillId="8" borderId="10" xfId="1" applyNumberFormat="1" applyFont="1" applyFill="1" applyBorder="1" applyAlignment="1">
      <alignment horizontal="center" vertical="center"/>
    </xf>
    <xf numFmtId="165" fontId="2" fillId="9" borderId="8" xfId="1" applyNumberFormat="1" applyFont="1" applyFill="1" applyBorder="1" applyAlignment="1">
      <alignment horizontal="center" vertical="center"/>
    </xf>
    <xf numFmtId="165" fontId="2" fillId="9" borderId="10" xfId="1" applyNumberFormat="1" applyFont="1" applyFill="1" applyBorder="1" applyAlignment="1">
      <alignment horizontal="center" vertical="center"/>
    </xf>
    <xf numFmtId="165" fontId="2" fillId="2" borderId="2" xfId="1" applyNumberFormat="1" applyFont="1" applyFill="1" applyBorder="1" applyAlignment="1">
      <alignment vertical="center"/>
    </xf>
    <xf numFmtId="165" fontId="2" fillId="2" borderId="13" xfId="1" applyNumberFormat="1" applyFont="1" applyFill="1" applyBorder="1" applyAlignment="1">
      <alignment vertical="center"/>
    </xf>
    <xf numFmtId="165" fontId="2" fillId="9" borderId="13" xfId="1" applyNumberFormat="1" applyFont="1" applyFill="1" applyBorder="1" applyAlignment="1">
      <alignment vertical="center"/>
    </xf>
    <xf numFmtId="165" fontId="2" fillId="5" borderId="13" xfId="1" applyNumberFormat="1" applyFont="1" applyFill="1" applyBorder="1" applyAlignment="1">
      <alignment vertical="center"/>
    </xf>
    <xf numFmtId="165" fontId="2" fillId="13" borderId="2" xfId="1" applyNumberFormat="1" applyFont="1" applyFill="1" applyBorder="1" applyAlignment="1">
      <alignment vertical="center"/>
    </xf>
    <xf numFmtId="165" fontId="2" fillId="13" borderId="13" xfId="1" applyNumberFormat="1" applyFont="1" applyFill="1" applyBorder="1" applyAlignment="1">
      <alignment vertical="center"/>
    </xf>
    <xf numFmtId="165" fontId="2" fillId="5" borderId="4" xfId="1" applyNumberFormat="1" applyFont="1" applyFill="1" applyBorder="1" applyAlignment="1">
      <alignment vertical="center"/>
    </xf>
    <xf numFmtId="165" fontId="2" fillId="2" borderId="8" xfId="1" applyNumberFormat="1" applyFont="1" applyFill="1" applyBorder="1" applyAlignment="1">
      <alignment vertical="center"/>
    </xf>
    <xf numFmtId="165" fontId="2" fillId="2" borderId="21" xfId="1" applyNumberFormat="1" applyFont="1" applyFill="1" applyBorder="1" applyAlignment="1">
      <alignment vertical="center"/>
    </xf>
    <xf numFmtId="165" fontId="2" fillId="9" borderId="8" xfId="1" applyNumberFormat="1" applyFont="1" applyFill="1" applyBorder="1" applyAlignment="1">
      <alignment vertical="center"/>
    </xf>
    <xf numFmtId="165" fontId="2" fillId="9" borderId="21" xfId="1" applyNumberFormat="1" applyFont="1" applyFill="1" applyBorder="1" applyAlignment="1">
      <alignment vertical="center"/>
    </xf>
    <xf numFmtId="165" fontId="2" fillId="5" borderId="8" xfId="1" applyNumberFormat="1" applyFont="1" applyFill="1" applyBorder="1" applyAlignment="1">
      <alignment vertical="center"/>
    </xf>
    <xf numFmtId="165" fontId="2" fillId="5" borderId="21" xfId="1" applyNumberFormat="1" applyFont="1" applyFill="1" applyBorder="1" applyAlignment="1">
      <alignment vertical="center"/>
    </xf>
    <xf numFmtId="165" fontId="2" fillId="13" borderId="8" xfId="1" applyNumberFormat="1" applyFont="1" applyFill="1" applyBorder="1" applyAlignment="1">
      <alignment vertical="center"/>
    </xf>
    <xf numFmtId="165" fontId="2" fillId="13" borderId="21" xfId="1" applyNumberFormat="1" applyFont="1" applyFill="1" applyBorder="1" applyAlignment="1">
      <alignment vertical="center"/>
    </xf>
    <xf numFmtId="165" fontId="2" fillId="5" borderId="10" xfId="1" applyNumberFormat="1" applyFont="1" applyFill="1" applyBorder="1" applyAlignment="1">
      <alignment vertical="center"/>
    </xf>
    <xf numFmtId="165" fontId="2" fillId="2" borderId="13" xfId="1" applyNumberFormat="1" applyFont="1" applyFill="1" applyBorder="1" applyAlignment="1">
      <alignment horizontal="left" vertical="center"/>
    </xf>
    <xf numFmtId="165" fontId="2" fillId="2" borderId="8" xfId="1" applyNumberFormat="1" applyFont="1" applyFill="1" applyBorder="1" applyAlignment="1">
      <alignment horizontal="center" vertical="center"/>
    </xf>
    <xf numFmtId="165" fontId="2" fillId="2" borderId="21" xfId="1" applyNumberFormat="1" applyFont="1" applyFill="1" applyBorder="1" applyAlignment="1">
      <alignment horizontal="left" vertical="center"/>
    </xf>
    <xf numFmtId="165" fontId="22" fillId="2" borderId="50" xfId="1" applyNumberFormat="1" applyFont="1" applyFill="1" applyBorder="1" applyAlignment="1">
      <alignment vertical="center"/>
    </xf>
    <xf numFmtId="165" fontId="22" fillId="2" borderId="48" xfId="1" applyNumberFormat="1" applyFont="1" applyFill="1" applyBorder="1" applyAlignment="1">
      <alignment vertical="center"/>
    </xf>
    <xf numFmtId="165" fontId="22" fillId="2" borderId="49" xfId="1" applyNumberFormat="1" applyFont="1" applyFill="1" applyBorder="1" applyAlignment="1">
      <alignment vertical="center"/>
    </xf>
    <xf numFmtId="165" fontId="19" fillId="2" borderId="50" xfId="1" applyNumberFormat="1" applyFont="1" applyFill="1" applyBorder="1" applyAlignment="1">
      <alignment vertical="center"/>
    </xf>
    <xf numFmtId="165" fontId="19" fillId="2" borderId="48" xfId="1" applyNumberFormat="1" applyFont="1" applyFill="1" applyBorder="1" applyAlignment="1">
      <alignment vertical="center"/>
    </xf>
    <xf numFmtId="165" fontId="19" fillId="2" borderId="49" xfId="1" applyNumberFormat="1" applyFont="1" applyFill="1" applyBorder="1" applyAlignment="1">
      <alignment vertical="center"/>
    </xf>
    <xf numFmtId="165" fontId="5" fillId="0" borderId="4" xfId="1" applyNumberFormat="1" applyFont="1" applyFill="1" applyBorder="1" applyAlignment="1">
      <alignment horizontal="center" vertical="center"/>
    </xf>
    <xf numFmtId="165" fontId="5" fillId="0" borderId="10" xfId="1" applyNumberFormat="1" applyFont="1" applyFill="1" applyBorder="1" applyAlignment="1">
      <alignment horizontal="center" vertical="center"/>
    </xf>
    <xf numFmtId="165" fontId="14" fillId="3" borderId="0" xfId="0" applyNumberFormat="1" applyFont="1" applyFill="1"/>
    <xf numFmtId="43" fontId="23" fillId="0" borderId="0" xfId="1" applyFont="1" applyAlignment="1"/>
    <xf numFmtId="43" fontId="23" fillId="3" borderId="0" xfId="1" applyFont="1" applyFill="1" applyAlignment="1"/>
    <xf numFmtId="165" fontId="23" fillId="3" borderId="0" xfId="0" applyNumberFormat="1" applyFont="1" applyFill="1"/>
    <xf numFmtId="165" fontId="23" fillId="3" borderId="0" xfId="1" applyNumberFormat="1" applyFont="1" applyFill="1" applyAlignment="1">
      <alignment vertical="center"/>
    </xf>
    <xf numFmtId="165" fontId="14" fillId="0" borderId="0" xfId="0" applyNumberFormat="1" applyFont="1"/>
    <xf numFmtId="165" fontId="14" fillId="0" borderId="0" xfId="1" applyNumberFormat="1" applyFont="1"/>
    <xf numFmtId="165" fontId="17" fillId="0" borderId="0" xfId="1" applyNumberFormat="1" applyFont="1" applyFill="1" applyAlignment="1"/>
    <xf numFmtId="165" fontId="23" fillId="0" borderId="0" xfId="1" applyNumberFormat="1" applyFont="1"/>
    <xf numFmtId="165" fontId="23" fillId="3" borderId="0" xfId="1" applyNumberFormat="1" applyFont="1" applyFill="1"/>
    <xf numFmtId="43" fontId="23" fillId="0" borderId="0" xfId="1" applyFont="1" applyAlignment="1">
      <alignment vertical="center"/>
    </xf>
    <xf numFmtId="43" fontId="23" fillId="3" borderId="0" xfId="1" applyFont="1" applyFill="1" applyAlignment="1">
      <alignment vertical="center"/>
    </xf>
    <xf numFmtId="43" fontId="24" fillId="0" borderId="0" xfId="1" applyFont="1"/>
    <xf numFmtId="43" fontId="21" fillId="3" borderId="0" xfId="1" applyFont="1" applyFill="1"/>
    <xf numFmtId="43" fontId="24" fillId="3" borderId="0" xfId="1" applyFont="1" applyFill="1"/>
    <xf numFmtId="0" fontId="8" fillId="2" borderId="14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165" fontId="9" fillId="2" borderId="6" xfId="1" applyNumberFormat="1" applyFont="1" applyFill="1" applyBorder="1" applyAlignment="1">
      <alignment horizontal="center" vertical="center"/>
    </xf>
    <xf numFmtId="165" fontId="9" fillId="2" borderId="33" xfId="1" applyNumberFormat="1" applyFont="1" applyFill="1" applyBorder="1" applyAlignment="1">
      <alignment horizontal="center" vertical="center"/>
    </xf>
    <xf numFmtId="165" fontId="9" fillId="2" borderId="29" xfId="1" applyNumberFormat="1" applyFont="1" applyFill="1" applyBorder="1" applyAlignment="1">
      <alignment horizontal="center" vertical="center"/>
    </xf>
    <xf numFmtId="0" fontId="8" fillId="11" borderId="14" xfId="0" applyFont="1" applyFill="1" applyBorder="1" applyAlignment="1">
      <alignment horizontal="center" vertical="center" wrapText="1"/>
    </xf>
    <xf numFmtId="0" fontId="8" fillId="11" borderId="15" xfId="0" applyFont="1" applyFill="1" applyBorder="1" applyAlignment="1">
      <alignment horizontal="center" vertical="center" wrapText="1"/>
    </xf>
    <xf numFmtId="0" fontId="8" fillId="11" borderId="16" xfId="0" applyFont="1" applyFill="1" applyBorder="1" applyAlignment="1">
      <alignment horizontal="center" vertical="center" wrapText="1"/>
    </xf>
    <xf numFmtId="165" fontId="9" fillId="13" borderId="6" xfId="0" applyNumberFormat="1" applyFont="1" applyFill="1" applyBorder="1" applyAlignment="1">
      <alignment horizontal="center" vertical="center"/>
    </xf>
    <xf numFmtId="0" fontId="9" fillId="13" borderId="33" xfId="0" applyFont="1" applyFill="1" applyBorder="1" applyAlignment="1">
      <alignment horizontal="center" vertical="center"/>
    </xf>
    <xf numFmtId="0" fontId="9" fillId="13" borderId="29" xfId="0" applyFont="1" applyFill="1" applyBorder="1" applyAlignment="1">
      <alignment horizontal="center" vertical="center"/>
    </xf>
    <xf numFmtId="165" fontId="9" fillId="9" borderId="6" xfId="0" applyNumberFormat="1" applyFont="1" applyFill="1" applyBorder="1" applyAlignment="1">
      <alignment horizontal="center" vertical="center"/>
    </xf>
    <xf numFmtId="0" fontId="9" fillId="9" borderId="33" xfId="0" applyFont="1" applyFill="1" applyBorder="1" applyAlignment="1">
      <alignment horizontal="center" vertical="center"/>
    </xf>
    <xf numFmtId="0" fontId="9" fillId="9" borderId="29" xfId="0" applyFont="1" applyFill="1" applyBorder="1" applyAlignment="1">
      <alignment horizontal="center" vertical="center"/>
    </xf>
    <xf numFmtId="165" fontId="9" fillId="5" borderId="6" xfId="0" applyNumberFormat="1" applyFont="1" applyFill="1" applyBorder="1" applyAlignment="1">
      <alignment horizontal="center" vertical="center"/>
    </xf>
    <xf numFmtId="0" fontId="9" fillId="5" borderId="33" xfId="0" applyFont="1" applyFill="1" applyBorder="1" applyAlignment="1">
      <alignment horizontal="center" vertical="center"/>
    </xf>
    <xf numFmtId="0" fontId="9" fillId="5" borderId="29" xfId="0" applyFont="1" applyFill="1" applyBorder="1" applyAlignment="1">
      <alignment horizontal="center" vertical="center"/>
    </xf>
    <xf numFmtId="0" fontId="8" fillId="9" borderId="35" xfId="0" applyFont="1" applyFill="1" applyBorder="1" applyAlignment="1">
      <alignment horizontal="center" vertical="center" wrapText="1"/>
    </xf>
    <xf numFmtId="0" fontId="8" fillId="9" borderId="31" xfId="0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vertical="center" wrapText="1"/>
    </xf>
    <xf numFmtId="0" fontId="8" fillId="5" borderId="16" xfId="0" applyFont="1" applyFill="1" applyBorder="1" applyAlignment="1">
      <alignment horizontal="center" vertical="center" wrapText="1"/>
    </xf>
    <xf numFmtId="0" fontId="8" fillId="13" borderId="14" xfId="0" applyFont="1" applyFill="1" applyBorder="1" applyAlignment="1">
      <alignment horizontal="center" vertical="center" wrapText="1"/>
    </xf>
    <xf numFmtId="0" fontId="8" fillId="13" borderId="16" xfId="0" applyFont="1" applyFill="1" applyBorder="1" applyAlignment="1">
      <alignment horizontal="center" vertical="center" wrapText="1"/>
    </xf>
    <xf numFmtId="0" fontId="8" fillId="9" borderId="14" xfId="0" applyFont="1" applyFill="1" applyBorder="1" applyAlignment="1">
      <alignment horizontal="center" vertical="center" wrapText="1"/>
    </xf>
    <xf numFmtId="0" fontId="8" fillId="9" borderId="1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165" fontId="9" fillId="9" borderId="6" xfId="1" applyNumberFormat="1" applyFont="1" applyFill="1" applyBorder="1" applyAlignment="1">
      <alignment horizontal="center" vertical="center"/>
    </xf>
    <xf numFmtId="165" fontId="9" fillId="9" borderId="33" xfId="1" applyNumberFormat="1" applyFont="1" applyFill="1" applyBorder="1" applyAlignment="1">
      <alignment horizontal="center" vertical="center"/>
    </xf>
    <xf numFmtId="165" fontId="9" fillId="9" borderId="29" xfId="1" applyNumberFormat="1" applyFont="1" applyFill="1" applyBorder="1" applyAlignment="1">
      <alignment horizontal="center" vertical="center"/>
    </xf>
    <xf numFmtId="165" fontId="9" fillId="5" borderId="6" xfId="1" applyNumberFormat="1" applyFont="1" applyFill="1" applyBorder="1" applyAlignment="1">
      <alignment horizontal="center" vertical="center"/>
    </xf>
    <xf numFmtId="165" fontId="9" fillId="5" borderId="33" xfId="1" applyNumberFormat="1" applyFont="1" applyFill="1" applyBorder="1" applyAlignment="1">
      <alignment horizontal="center" vertical="center"/>
    </xf>
    <xf numFmtId="165" fontId="9" fillId="5" borderId="29" xfId="1" applyNumberFormat="1" applyFont="1" applyFill="1" applyBorder="1" applyAlignment="1">
      <alignment horizontal="center" vertical="center"/>
    </xf>
    <xf numFmtId="165" fontId="9" fillId="13" borderId="28" xfId="1" applyNumberFormat="1" applyFont="1" applyFill="1" applyBorder="1" applyAlignment="1">
      <alignment horizontal="center" vertical="center"/>
    </xf>
    <xf numFmtId="165" fontId="9" fillId="13" borderId="34" xfId="1" applyNumberFormat="1" applyFont="1" applyFill="1" applyBorder="1" applyAlignment="1">
      <alignment horizontal="center" vertical="center"/>
    </xf>
    <xf numFmtId="165" fontId="9" fillId="13" borderId="31" xfId="1" applyNumberFormat="1" applyFont="1" applyFill="1" applyBorder="1" applyAlignment="1">
      <alignment horizontal="center" vertical="center"/>
    </xf>
    <xf numFmtId="165" fontId="9" fillId="2" borderId="28" xfId="1" applyNumberFormat="1" applyFont="1" applyFill="1" applyBorder="1" applyAlignment="1">
      <alignment horizontal="center" vertical="center"/>
    </xf>
    <xf numFmtId="165" fontId="9" fillId="2" borderId="34" xfId="1" applyNumberFormat="1" applyFont="1" applyFill="1" applyBorder="1" applyAlignment="1">
      <alignment horizontal="center" vertical="center"/>
    </xf>
    <xf numFmtId="165" fontId="9" fillId="2" borderId="31" xfId="1" applyNumberFormat="1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165" fontId="9" fillId="2" borderId="6" xfId="0" applyNumberFormat="1" applyFont="1" applyFill="1" applyBorder="1" applyAlignment="1">
      <alignment horizontal="center" vertical="center"/>
    </xf>
    <xf numFmtId="0" fontId="9" fillId="2" borderId="33" xfId="0" applyFont="1" applyFill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/>
    </xf>
    <xf numFmtId="165" fontId="3" fillId="5" borderId="41" xfId="1" applyNumberFormat="1" applyFont="1" applyFill="1" applyBorder="1" applyAlignment="1">
      <alignment horizontal="center" wrapText="1"/>
    </xf>
    <xf numFmtId="165" fontId="3" fillId="5" borderId="43" xfId="1" applyNumberFormat="1" applyFont="1" applyFill="1" applyBorder="1" applyAlignment="1">
      <alignment horizontal="center" wrapText="1"/>
    </xf>
    <xf numFmtId="0" fontId="9" fillId="0" borderId="14" xfId="0" applyFont="1" applyBorder="1" applyAlignment="1">
      <alignment horizontal="justify" vertical="center" wrapText="1"/>
    </xf>
    <xf numFmtId="0" fontId="9" fillId="0" borderId="15" xfId="0" applyFont="1" applyBorder="1" applyAlignment="1">
      <alignment horizontal="justify" vertical="center" wrapText="1"/>
    </xf>
    <xf numFmtId="0" fontId="9" fillId="0" borderId="36" xfId="0" applyFont="1" applyBorder="1" applyAlignment="1">
      <alignment horizontal="justify" vertical="center" wrapText="1"/>
    </xf>
    <xf numFmtId="165" fontId="9" fillId="9" borderId="33" xfId="0" applyNumberFormat="1" applyFont="1" applyFill="1" applyBorder="1" applyAlignment="1">
      <alignment horizontal="center" vertical="center" wrapText="1"/>
    </xf>
    <xf numFmtId="0" fontId="9" fillId="9" borderId="33" xfId="0" applyFont="1" applyFill="1" applyBorder="1" applyAlignment="1">
      <alignment horizontal="center" vertical="center" wrapText="1"/>
    </xf>
    <xf numFmtId="0" fontId="9" fillId="9" borderId="29" xfId="0" applyFont="1" applyFill="1" applyBorder="1" applyAlignment="1">
      <alignment horizontal="center" vertical="center" wrapText="1"/>
    </xf>
    <xf numFmtId="165" fontId="9" fillId="2" borderId="6" xfId="0" applyNumberFormat="1" applyFont="1" applyFill="1" applyBorder="1" applyAlignment="1">
      <alignment horizontal="center" vertical="center" wrapText="1"/>
    </xf>
    <xf numFmtId="165" fontId="9" fillId="2" borderId="33" xfId="0" applyNumberFormat="1" applyFont="1" applyFill="1" applyBorder="1" applyAlignment="1">
      <alignment horizontal="center" vertical="center" wrapText="1"/>
    </xf>
    <xf numFmtId="165" fontId="9" fillId="2" borderId="29" xfId="0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29" xfId="0" applyFont="1" applyBorder="1" applyAlignment="1">
      <alignment vertical="center"/>
    </xf>
    <xf numFmtId="0" fontId="9" fillId="0" borderId="37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165" fontId="3" fillId="2" borderId="18" xfId="1" applyNumberFormat="1" applyFont="1" applyFill="1" applyBorder="1" applyAlignment="1">
      <alignment horizontal="center" wrapText="1"/>
    </xf>
    <xf numFmtId="165" fontId="3" fillId="2" borderId="20" xfId="1" applyNumberFormat="1" applyFont="1" applyFill="1" applyBorder="1" applyAlignment="1">
      <alignment horizontal="center" wrapText="1"/>
    </xf>
    <xf numFmtId="165" fontId="9" fillId="2" borderId="6" xfId="1" applyNumberFormat="1" applyFont="1" applyFill="1" applyBorder="1" applyAlignment="1">
      <alignment horizontal="center" vertical="center" wrapText="1"/>
    </xf>
    <xf numFmtId="165" fontId="9" fillId="2" borderId="33" xfId="1" applyNumberFormat="1" applyFont="1" applyFill="1" applyBorder="1" applyAlignment="1">
      <alignment horizontal="center" vertical="center" wrapText="1"/>
    </xf>
    <xf numFmtId="165" fontId="9" fillId="2" borderId="29" xfId="1" applyNumberFormat="1" applyFont="1" applyFill="1" applyBorder="1" applyAlignment="1">
      <alignment horizontal="center" vertical="center" wrapText="1"/>
    </xf>
    <xf numFmtId="0" fontId="8" fillId="5" borderId="15" xfId="0" applyFont="1" applyFill="1" applyBorder="1" applyAlignment="1">
      <alignment horizontal="center" vertical="center" wrapText="1"/>
    </xf>
    <xf numFmtId="0" fontId="8" fillId="5" borderId="26" xfId="0" applyFont="1" applyFill="1" applyBorder="1" applyAlignment="1">
      <alignment horizontal="center" vertical="center"/>
    </xf>
    <xf numFmtId="0" fontId="8" fillId="5" borderId="35" xfId="0" applyFont="1" applyFill="1" applyBorder="1" applyAlignment="1">
      <alignment horizontal="center" vertical="center"/>
    </xf>
    <xf numFmtId="0" fontId="8" fillId="5" borderId="27" xfId="0" applyFont="1" applyFill="1" applyBorder="1" applyAlignment="1">
      <alignment horizontal="center" vertical="center" wrapText="1"/>
    </xf>
    <xf numFmtId="0" fontId="8" fillId="5" borderId="32" xfId="0" applyFont="1" applyFill="1" applyBorder="1" applyAlignment="1">
      <alignment horizontal="center" vertical="center" wrapText="1"/>
    </xf>
    <xf numFmtId="0" fontId="8" fillId="5" borderId="27" xfId="0" applyFont="1" applyFill="1" applyBorder="1" applyAlignment="1">
      <alignment horizontal="center" vertical="center"/>
    </xf>
    <xf numFmtId="0" fontId="8" fillId="5" borderId="32" xfId="0" applyFont="1" applyFill="1" applyBorder="1" applyAlignment="1">
      <alignment horizontal="center" vertical="center"/>
    </xf>
    <xf numFmtId="0" fontId="8" fillId="5" borderId="28" xfId="0" applyFont="1" applyFill="1" applyBorder="1" applyAlignment="1">
      <alignment horizontal="center" vertical="center"/>
    </xf>
    <xf numFmtId="0" fontId="8" fillId="5" borderId="31" xfId="0" applyFont="1" applyFill="1" applyBorder="1" applyAlignment="1">
      <alignment horizontal="center" vertical="center"/>
    </xf>
    <xf numFmtId="165" fontId="9" fillId="9" borderId="33" xfId="1" applyNumberFormat="1" applyFont="1" applyFill="1" applyBorder="1" applyAlignment="1">
      <alignment horizontal="center" vertical="center" wrapText="1"/>
    </xf>
    <xf numFmtId="165" fontId="9" fillId="9" borderId="29" xfId="1" applyNumberFormat="1" applyFont="1" applyFill="1" applyBorder="1" applyAlignment="1">
      <alignment horizontal="center" vertical="center" wrapText="1"/>
    </xf>
    <xf numFmtId="165" fontId="9" fillId="5" borderId="33" xfId="1" applyNumberFormat="1" applyFont="1" applyFill="1" applyBorder="1" applyAlignment="1">
      <alignment horizontal="center" vertical="center" wrapText="1"/>
    </xf>
    <xf numFmtId="165" fontId="9" fillId="5" borderId="29" xfId="1" applyNumberFormat="1" applyFont="1" applyFill="1" applyBorder="1" applyAlignment="1">
      <alignment horizontal="center" vertical="center" wrapText="1"/>
    </xf>
    <xf numFmtId="165" fontId="9" fillId="2" borderId="1" xfId="1" applyNumberFormat="1" applyFont="1" applyFill="1" applyBorder="1" applyAlignment="1">
      <alignment horizontal="center" vertical="center" wrapText="1"/>
    </xf>
    <xf numFmtId="165" fontId="9" fillId="2" borderId="35" xfId="1" applyNumberFormat="1" applyFont="1" applyFill="1" applyBorder="1" applyAlignment="1">
      <alignment horizontal="center" vertical="center" wrapText="1"/>
    </xf>
    <xf numFmtId="165" fontId="9" fillId="5" borderId="33" xfId="0" applyNumberFormat="1" applyFont="1" applyFill="1" applyBorder="1" applyAlignment="1">
      <alignment horizontal="center" vertical="center" wrapText="1"/>
    </xf>
    <xf numFmtId="0" fontId="9" fillId="5" borderId="33" xfId="0" applyFont="1" applyFill="1" applyBorder="1" applyAlignment="1">
      <alignment horizontal="center" vertical="center" wrapText="1"/>
    </xf>
    <xf numFmtId="0" fontId="9" fillId="5" borderId="29" xfId="0" applyFont="1" applyFill="1" applyBorder="1" applyAlignment="1">
      <alignment horizontal="center" vertical="center" wrapText="1"/>
    </xf>
    <xf numFmtId="165" fontId="12" fillId="2" borderId="6" xfId="0" applyNumberFormat="1" applyFont="1" applyFill="1" applyBorder="1" applyAlignment="1">
      <alignment horizontal="center" vertical="center"/>
    </xf>
    <xf numFmtId="0" fontId="12" fillId="2" borderId="33" xfId="0" applyFont="1" applyFill="1" applyBorder="1" applyAlignment="1">
      <alignment horizontal="center" vertical="center"/>
    </xf>
    <xf numFmtId="0" fontId="12" fillId="2" borderId="29" xfId="0" applyFont="1" applyFill="1" applyBorder="1" applyAlignment="1">
      <alignment horizontal="center" vertical="center"/>
    </xf>
    <xf numFmtId="165" fontId="12" fillId="9" borderId="6" xfId="0" applyNumberFormat="1" applyFont="1" applyFill="1" applyBorder="1" applyAlignment="1">
      <alignment horizontal="center" vertical="center"/>
    </xf>
    <xf numFmtId="0" fontId="12" fillId="9" borderId="33" xfId="0" applyFont="1" applyFill="1" applyBorder="1" applyAlignment="1">
      <alignment horizontal="center" vertical="center"/>
    </xf>
    <xf numFmtId="0" fontId="12" fillId="9" borderId="29" xfId="0" applyFont="1" applyFill="1" applyBorder="1" applyAlignment="1">
      <alignment horizontal="center" vertical="center"/>
    </xf>
    <xf numFmtId="165" fontId="12" fillId="5" borderId="6" xfId="0" applyNumberFormat="1" applyFont="1" applyFill="1" applyBorder="1" applyAlignment="1">
      <alignment horizontal="center" vertical="center"/>
    </xf>
    <xf numFmtId="0" fontId="12" fillId="5" borderId="33" xfId="0" applyFont="1" applyFill="1" applyBorder="1" applyAlignment="1">
      <alignment horizontal="center" vertical="center"/>
    </xf>
    <xf numFmtId="0" fontId="12" fillId="5" borderId="29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8" fillId="9" borderId="17" xfId="0" applyFont="1" applyFill="1" applyBorder="1" applyAlignment="1">
      <alignment horizontal="center" vertical="center" wrapText="1"/>
    </xf>
    <xf numFmtId="0" fontId="8" fillId="9" borderId="7" xfId="0" applyFont="1" applyFill="1" applyBorder="1" applyAlignment="1">
      <alignment horizontal="center" vertical="center" wrapText="1"/>
    </xf>
    <xf numFmtId="165" fontId="3" fillId="5" borderId="17" xfId="1" applyNumberFormat="1" applyFont="1" applyFill="1" applyBorder="1" applyAlignment="1">
      <alignment horizontal="center" wrapText="1"/>
    </xf>
    <xf numFmtId="165" fontId="3" fillId="5" borderId="12" xfId="1" applyNumberFormat="1" applyFont="1" applyFill="1" applyBorder="1" applyAlignment="1">
      <alignment horizontal="center" wrapText="1"/>
    </xf>
    <xf numFmtId="165" fontId="3" fillId="2" borderId="17" xfId="1" applyNumberFormat="1" applyFont="1" applyFill="1" applyBorder="1" applyAlignment="1">
      <alignment horizontal="center" wrapText="1"/>
    </xf>
    <xf numFmtId="165" fontId="3" fillId="2" borderId="7" xfId="1" applyNumberFormat="1" applyFont="1" applyFill="1" applyBorder="1" applyAlignment="1">
      <alignment horizontal="center" wrapText="1"/>
    </xf>
    <xf numFmtId="165" fontId="12" fillId="2" borderId="6" xfId="1" applyNumberFormat="1" applyFont="1" applyFill="1" applyBorder="1" applyAlignment="1">
      <alignment horizontal="center" vertical="center"/>
    </xf>
    <xf numFmtId="165" fontId="12" fillId="2" borderId="33" xfId="1" applyNumberFormat="1" applyFont="1" applyFill="1" applyBorder="1" applyAlignment="1">
      <alignment horizontal="center" vertical="center"/>
    </xf>
    <xf numFmtId="165" fontId="12" fillId="2" borderId="29" xfId="1" applyNumberFormat="1" applyFont="1" applyFill="1" applyBorder="1" applyAlignment="1">
      <alignment horizontal="center" vertical="center"/>
    </xf>
    <xf numFmtId="0" fontId="8" fillId="10" borderId="14" xfId="0" applyFont="1" applyFill="1" applyBorder="1" applyAlignment="1">
      <alignment horizontal="center" vertical="center" wrapText="1"/>
    </xf>
    <xf numFmtId="0" fontId="8" fillId="10" borderId="15" xfId="0" applyFont="1" applyFill="1" applyBorder="1" applyAlignment="1">
      <alignment horizontal="center" vertical="center" wrapText="1"/>
    </xf>
    <xf numFmtId="0" fontId="8" fillId="10" borderId="36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165" fontId="12" fillId="9" borderId="6" xfId="1" applyNumberFormat="1" applyFont="1" applyFill="1" applyBorder="1" applyAlignment="1">
      <alignment horizontal="center" vertical="center"/>
    </xf>
    <xf numFmtId="165" fontId="12" fillId="9" borderId="33" xfId="1" applyNumberFormat="1" applyFont="1" applyFill="1" applyBorder="1" applyAlignment="1">
      <alignment horizontal="center" vertical="center"/>
    </xf>
    <xf numFmtId="165" fontId="12" fillId="9" borderId="29" xfId="1" applyNumberFormat="1" applyFont="1" applyFill="1" applyBorder="1" applyAlignment="1">
      <alignment horizontal="center" vertical="center"/>
    </xf>
    <xf numFmtId="165" fontId="12" fillId="5" borderId="28" xfId="1" applyNumberFormat="1" applyFont="1" applyFill="1" applyBorder="1" applyAlignment="1">
      <alignment horizontal="center" vertical="center"/>
    </xf>
    <xf numFmtId="165" fontId="12" fillId="5" borderId="34" xfId="1" applyNumberFormat="1" applyFont="1" applyFill="1" applyBorder="1" applyAlignment="1">
      <alignment horizontal="center" vertical="center"/>
    </xf>
    <xf numFmtId="165" fontId="12" fillId="5" borderId="31" xfId="1" applyNumberFormat="1" applyFont="1" applyFill="1" applyBorder="1" applyAlignment="1">
      <alignment horizontal="center" vertical="center"/>
    </xf>
    <xf numFmtId="165" fontId="12" fillId="2" borderId="1" xfId="1" applyNumberFormat="1" applyFont="1" applyFill="1" applyBorder="1" applyAlignment="1">
      <alignment horizontal="center" vertical="center"/>
    </xf>
    <xf numFmtId="165" fontId="12" fillId="2" borderId="35" xfId="1" applyNumberFormat="1" applyFont="1" applyFill="1" applyBorder="1" applyAlignment="1">
      <alignment horizontal="center" vertical="center"/>
    </xf>
    <xf numFmtId="165" fontId="3" fillId="9" borderId="22" xfId="1" applyNumberFormat="1" applyFont="1" applyFill="1" applyBorder="1" applyAlignment="1">
      <alignment horizontal="center" wrapText="1"/>
    </xf>
    <xf numFmtId="165" fontId="3" fillId="9" borderId="24" xfId="1" applyNumberFormat="1" applyFont="1" applyFill="1" applyBorder="1" applyAlignment="1">
      <alignment horizontal="center" wrapText="1"/>
    </xf>
    <xf numFmtId="165" fontId="2" fillId="5" borderId="2" xfId="1" applyNumberFormat="1" applyFont="1" applyFill="1" applyBorder="1" applyAlignment="1">
      <alignment horizontal="center" vertical="center"/>
    </xf>
    <xf numFmtId="165" fontId="3" fillId="5" borderId="22" xfId="1" applyNumberFormat="1" applyFont="1" applyFill="1" applyBorder="1" applyAlignment="1">
      <alignment horizontal="center" wrapText="1"/>
    </xf>
    <xf numFmtId="165" fontId="3" fillId="5" borderId="25" xfId="1" applyNumberFormat="1" applyFont="1" applyFill="1" applyBorder="1" applyAlignment="1">
      <alignment horizontal="center" wrapText="1"/>
    </xf>
    <xf numFmtId="165" fontId="2" fillId="5" borderId="4" xfId="0" applyNumberFormat="1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165" fontId="2" fillId="2" borderId="13" xfId="0" applyNumberFormat="1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left" vertical="center"/>
    </xf>
    <xf numFmtId="0" fontId="8" fillId="11" borderId="27" xfId="0" applyFont="1" applyFill="1" applyBorder="1" applyAlignment="1">
      <alignment horizontal="center" vertical="center" wrapText="1"/>
    </xf>
    <xf numFmtId="0" fontId="8" fillId="11" borderId="28" xfId="0" applyFont="1" applyFill="1" applyBorder="1" applyAlignment="1">
      <alignment horizontal="center" vertical="center" wrapText="1"/>
    </xf>
    <xf numFmtId="165" fontId="2" fillId="9" borderId="2" xfId="1" applyNumberFormat="1" applyFont="1" applyFill="1" applyBorder="1" applyAlignment="1">
      <alignment horizontal="center" vertical="center"/>
    </xf>
    <xf numFmtId="0" fontId="8" fillId="9" borderId="22" xfId="0" applyFont="1" applyFill="1" applyBorder="1" applyAlignment="1">
      <alignment horizontal="center" vertical="center" wrapText="1"/>
    </xf>
    <xf numFmtId="0" fontId="8" fillId="9" borderId="24" xfId="0" applyFont="1" applyFill="1" applyBorder="1" applyAlignment="1">
      <alignment horizontal="center" vertical="center" wrapText="1"/>
    </xf>
    <xf numFmtId="165" fontId="2" fillId="9" borderId="13" xfId="0" applyNumberFormat="1" applyFont="1" applyFill="1" applyBorder="1" applyAlignment="1">
      <alignment horizontal="center" vertical="center"/>
    </xf>
    <xf numFmtId="0" fontId="2" fillId="9" borderId="13" xfId="0" applyFont="1" applyFill="1" applyBorder="1" applyAlignment="1">
      <alignment horizontal="center" vertical="center"/>
    </xf>
    <xf numFmtId="0" fontId="8" fillId="5" borderId="22" xfId="0" applyFont="1" applyFill="1" applyBorder="1" applyAlignment="1">
      <alignment horizontal="center" vertical="center" wrapText="1"/>
    </xf>
    <xf numFmtId="0" fontId="8" fillId="5" borderId="24" xfId="0" applyFont="1" applyFill="1" applyBorder="1" applyAlignment="1">
      <alignment horizontal="center" vertical="center" wrapText="1"/>
    </xf>
    <xf numFmtId="165" fontId="2" fillId="5" borderId="13" xfId="0" applyNumberFormat="1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165" fontId="2" fillId="2" borderId="2" xfId="1" applyNumberFormat="1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wrapText="1"/>
    </xf>
    <xf numFmtId="0" fontId="3" fillId="2" borderId="24" xfId="0" applyFont="1" applyFill="1" applyBorder="1" applyAlignment="1">
      <alignment horizontal="center" wrapText="1"/>
    </xf>
    <xf numFmtId="165" fontId="2" fillId="2" borderId="13" xfId="0" applyNumberFormat="1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 wrapText="1"/>
    </xf>
    <xf numFmtId="0" fontId="8" fillId="12" borderId="6" xfId="0" applyFont="1" applyFill="1" applyBorder="1" applyAlignment="1">
      <alignment vertical="center"/>
    </xf>
    <xf numFmtId="0" fontId="8" fillId="12" borderId="33" xfId="0" applyFont="1" applyFill="1" applyBorder="1" applyAlignment="1">
      <alignment vertical="center"/>
    </xf>
    <xf numFmtId="0" fontId="8" fillId="12" borderId="29" xfId="0" applyFont="1" applyFill="1" applyBorder="1" applyAlignment="1">
      <alignment vertical="center"/>
    </xf>
    <xf numFmtId="165" fontId="2" fillId="13" borderId="2" xfId="1" applyNumberFormat="1" applyFont="1" applyFill="1" applyBorder="1" applyAlignment="1">
      <alignment horizontal="center" vertical="center"/>
    </xf>
    <xf numFmtId="0" fontId="3" fillId="13" borderId="14" xfId="0" applyFont="1" applyFill="1" applyBorder="1" applyAlignment="1">
      <alignment horizontal="center" wrapText="1"/>
    </xf>
    <xf numFmtId="0" fontId="3" fillId="13" borderId="15" xfId="0" applyFont="1" applyFill="1" applyBorder="1" applyAlignment="1">
      <alignment horizontal="center" wrapText="1"/>
    </xf>
    <xf numFmtId="165" fontId="2" fillId="13" borderId="13" xfId="0" applyNumberFormat="1" applyFont="1" applyFill="1" applyBorder="1" applyAlignment="1">
      <alignment horizontal="center" vertical="center"/>
    </xf>
    <xf numFmtId="0" fontId="2" fillId="13" borderId="13" xfId="0" applyFont="1" applyFill="1" applyBorder="1" applyAlignment="1">
      <alignment horizontal="center" vertical="center"/>
    </xf>
    <xf numFmtId="165" fontId="3" fillId="9" borderId="22" xfId="1" applyNumberFormat="1" applyFont="1" applyFill="1" applyBorder="1" applyAlignment="1">
      <alignment horizontal="center" vertical="center" wrapText="1"/>
    </xf>
    <xf numFmtId="165" fontId="3" fillId="9" borderId="24" xfId="1" applyNumberFormat="1" applyFont="1" applyFill="1" applyBorder="1" applyAlignment="1">
      <alignment horizontal="center" vertical="center" wrapText="1"/>
    </xf>
    <xf numFmtId="165" fontId="2" fillId="5" borderId="2" xfId="1" applyNumberFormat="1" applyFont="1" applyFill="1" applyBorder="1" applyAlignment="1">
      <alignment vertical="center"/>
    </xf>
    <xf numFmtId="0" fontId="8" fillId="5" borderId="25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justify" vertical="center" wrapText="1"/>
    </xf>
    <xf numFmtId="0" fontId="11" fillId="10" borderId="23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vertical="center"/>
    </xf>
    <xf numFmtId="0" fontId="9" fillId="0" borderId="3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justify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165" fontId="2" fillId="2" borderId="13" xfId="1" applyNumberFormat="1" applyFont="1" applyFill="1" applyBorder="1" applyAlignment="1">
      <alignment horizontal="center" vertical="center"/>
    </xf>
    <xf numFmtId="0" fontId="3" fillId="8" borderId="14" xfId="0" applyFont="1" applyFill="1" applyBorder="1" applyAlignment="1">
      <alignment horizontal="center" vertical="center" wrapText="1"/>
    </xf>
    <xf numFmtId="0" fontId="3" fillId="8" borderId="16" xfId="0" applyFont="1" applyFill="1" applyBorder="1" applyAlignment="1">
      <alignment horizontal="center" vertical="center" wrapText="1"/>
    </xf>
    <xf numFmtId="0" fontId="3" fillId="9" borderId="14" xfId="0" applyFont="1" applyFill="1" applyBorder="1" applyAlignment="1">
      <alignment horizontal="center" vertical="center" wrapText="1"/>
    </xf>
    <xf numFmtId="0" fontId="3" fillId="9" borderId="16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165" fontId="2" fillId="8" borderId="17" xfId="1" applyNumberFormat="1" applyFont="1" applyFill="1" applyBorder="1" applyAlignment="1">
      <alignment vertical="center"/>
    </xf>
    <xf numFmtId="165" fontId="2" fillId="8" borderId="2" xfId="1" applyNumberFormat="1" applyFont="1" applyFill="1" applyBorder="1" applyAlignment="1"/>
    <xf numFmtId="165" fontId="2" fillId="8" borderId="7" xfId="0" applyNumberFormat="1" applyFont="1" applyFill="1" applyBorder="1" applyAlignment="1">
      <alignment vertical="center"/>
    </xf>
    <xf numFmtId="0" fontId="2" fillId="8" borderId="4" xfId="0" applyFont="1" applyFill="1" applyBorder="1"/>
    <xf numFmtId="165" fontId="2" fillId="7" borderId="7" xfId="0" applyNumberFormat="1" applyFont="1" applyFill="1" applyBorder="1" applyAlignment="1">
      <alignment vertical="center"/>
    </xf>
    <xf numFmtId="0" fontId="2" fillId="7" borderId="4" xfId="0" applyFont="1" applyFill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 wrapText="1"/>
    </xf>
    <xf numFmtId="0" fontId="3" fillId="6" borderId="16" xfId="0" applyFont="1" applyFill="1" applyBorder="1" applyAlignment="1">
      <alignment horizontal="center" vertical="center" wrapText="1"/>
    </xf>
    <xf numFmtId="0" fontId="3" fillId="7" borderId="14" xfId="0" applyFont="1" applyFill="1" applyBorder="1" applyAlignment="1">
      <alignment horizontal="center" vertical="center" wrapText="1"/>
    </xf>
    <xf numFmtId="0" fontId="3" fillId="7" borderId="16" xfId="0" applyFont="1" applyFill="1" applyBorder="1" applyAlignment="1">
      <alignment horizontal="center" vertical="center" wrapText="1"/>
    </xf>
    <xf numFmtId="165" fontId="2" fillId="9" borderId="17" xfId="1" applyNumberFormat="1" applyFont="1" applyFill="1" applyBorder="1" applyAlignment="1">
      <alignment vertical="center"/>
    </xf>
    <xf numFmtId="165" fontId="2" fillId="9" borderId="2" xfId="1" applyNumberFormat="1" applyFont="1" applyFill="1" applyBorder="1" applyAlignment="1">
      <alignment vertical="center"/>
    </xf>
    <xf numFmtId="165" fontId="2" fillId="9" borderId="7" xfId="0" applyNumberFormat="1" applyFont="1" applyFill="1" applyBorder="1" applyAlignment="1">
      <alignment vertical="center"/>
    </xf>
    <xf numFmtId="0" fontId="2" fillId="9" borderId="4" xfId="0" applyFont="1" applyFill="1" applyBorder="1" applyAlignment="1">
      <alignment vertical="center"/>
    </xf>
    <xf numFmtId="165" fontId="2" fillId="6" borderId="17" xfId="1" applyNumberFormat="1" applyFont="1" applyFill="1" applyBorder="1" applyAlignment="1">
      <alignment vertical="center"/>
    </xf>
    <xf numFmtId="165" fontId="2" fillId="6" borderId="2" xfId="1" applyNumberFormat="1" applyFont="1" applyFill="1" applyBorder="1" applyAlignment="1">
      <alignment vertical="center"/>
    </xf>
    <xf numFmtId="165" fontId="2" fillId="7" borderId="17" xfId="1" applyNumberFormat="1" applyFont="1" applyFill="1" applyBorder="1" applyAlignment="1">
      <alignment vertical="center"/>
    </xf>
    <xf numFmtId="165" fontId="2" fillId="7" borderId="2" xfId="1" applyNumberFormat="1" applyFont="1" applyFill="1" applyBorder="1" applyAlignment="1">
      <alignment vertical="center"/>
    </xf>
    <xf numFmtId="165" fontId="2" fillId="6" borderId="7" xfId="0" applyNumberFormat="1" applyFont="1" applyFill="1" applyBorder="1" applyAlignment="1">
      <alignment vertical="center"/>
    </xf>
    <xf numFmtId="0" fontId="2" fillId="6" borderId="4" xfId="0" applyFont="1" applyFill="1" applyBorder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165" fontId="5" fillId="5" borderId="14" xfId="1" applyNumberFormat="1" applyFont="1" applyFill="1" applyBorder="1" applyAlignment="1">
      <alignment horizontal="center" vertical="center" wrapText="1"/>
    </xf>
    <xf numFmtId="165" fontId="5" fillId="5" borderId="16" xfId="1" applyNumberFormat="1" applyFont="1" applyFill="1" applyBorder="1" applyAlignment="1">
      <alignment horizontal="center" vertical="center" wrapText="1"/>
    </xf>
    <xf numFmtId="164" fontId="2" fillId="7" borderId="7" xfId="2" applyNumberFormat="1" applyFont="1" applyFill="1" applyBorder="1" applyAlignment="1">
      <alignment vertical="center"/>
    </xf>
    <xf numFmtId="164" fontId="2" fillId="7" borderId="4" xfId="2" applyNumberFormat="1" applyFont="1" applyFill="1" applyBorder="1" applyAlignment="1">
      <alignment vertical="center"/>
    </xf>
    <xf numFmtId="164" fontId="2" fillId="8" borderId="17" xfId="2" applyNumberFormat="1" applyFont="1" applyFill="1" applyBorder="1" applyAlignment="1">
      <alignment vertical="center"/>
    </xf>
    <xf numFmtId="164" fontId="2" fillId="8" borderId="2" xfId="2" applyNumberFormat="1" applyFont="1" applyFill="1" applyBorder="1" applyAlignment="1"/>
    <xf numFmtId="164" fontId="2" fillId="8" borderId="7" xfId="2" applyNumberFormat="1" applyFont="1" applyFill="1" applyBorder="1" applyAlignment="1">
      <alignment vertical="center"/>
    </xf>
    <xf numFmtId="164" fontId="2" fillId="8" borderId="4" xfId="2" applyNumberFormat="1" applyFont="1" applyFill="1" applyBorder="1" applyAlignment="1">
      <alignment vertical="center"/>
    </xf>
    <xf numFmtId="164" fontId="2" fillId="9" borderId="17" xfId="2" applyNumberFormat="1" applyFont="1" applyFill="1" applyBorder="1" applyAlignment="1">
      <alignment vertical="center"/>
    </xf>
    <xf numFmtId="164" fontId="2" fillId="9" borderId="2" xfId="2" applyNumberFormat="1" applyFont="1" applyFill="1" applyBorder="1" applyAlignment="1">
      <alignment vertical="center"/>
    </xf>
    <xf numFmtId="164" fontId="18" fillId="3" borderId="7" xfId="2" applyNumberFormat="1" applyFont="1" applyFill="1" applyBorder="1" applyAlignment="1">
      <alignment vertical="center"/>
    </xf>
    <xf numFmtId="164" fontId="18" fillId="3" borderId="4" xfId="2" applyNumberFormat="1" applyFont="1" applyFill="1" applyBorder="1" applyAlignment="1">
      <alignment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4" fontId="2" fillId="6" borderId="7" xfId="2" applyNumberFormat="1" applyFont="1" applyFill="1" applyBorder="1" applyAlignment="1">
      <alignment vertical="center"/>
    </xf>
    <xf numFmtId="164" fontId="2" fillId="6" borderId="4" xfId="2" applyNumberFormat="1" applyFont="1" applyFill="1" applyBorder="1" applyAlignment="1">
      <alignment vertical="center"/>
    </xf>
    <xf numFmtId="164" fontId="2" fillId="7" borderId="17" xfId="2" applyNumberFormat="1" applyFont="1" applyFill="1" applyBorder="1" applyAlignment="1">
      <alignment vertical="center"/>
    </xf>
    <xf numFmtId="164" fontId="2" fillId="7" borderId="2" xfId="2" applyNumberFormat="1" applyFont="1" applyFill="1" applyBorder="1" applyAlignment="1">
      <alignment vertical="center"/>
    </xf>
    <xf numFmtId="164" fontId="12" fillId="0" borderId="13" xfId="2" applyNumberFormat="1" applyFont="1" applyBorder="1" applyAlignment="1">
      <alignment horizontal="center" vertical="center"/>
    </xf>
    <xf numFmtId="164" fontId="2" fillId="9" borderId="13" xfId="2" applyNumberFormat="1" applyFont="1" applyFill="1" applyBorder="1" applyAlignment="1">
      <alignment horizontal="center" vertical="center"/>
    </xf>
    <xf numFmtId="164" fontId="2" fillId="5" borderId="4" xfId="2" applyNumberFormat="1" applyFont="1" applyFill="1" applyBorder="1" applyAlignment="1">
      <alignment horizontal="center" vertical="center"/>
    </xf>
    <xf numFmtId="164" fontId="2" fillId="2" borderId="2" xfId="2" applyNumberFormat="1" applyFont="1" applyFill="1" applyBorder="1" applyAlignment="1">
      <alignment horizontal="center" vertical="center"/>
    </xf>
    <xf numFmtId="164" fontId="2" fillId="2" borderId="13" xfId="2" applyNumberFormat="1" applyFont="1" applyFill="1" applyBorder="1" applyAlignment="1">
      <alignment horizontal="center" vertical="center"/>
    </xf>
    <xf numFmtId="164" fontId="2" fillId="9" borderId="2" xfId="2" applyNumberFormat="1" applyFont="1" applyFill="1" applyBorder="1" applyAlignment="1">
      <alignment horizontal="center" vertical="center"/>
    </xf>
    <xf numFmtId="164" fontId="2" fillId="5" borderId="2" xfId="2" applyNumberFormat="1" applyFont="1" applyFill="1" applyBorder="1" applyAlignment="1">
      <alignment vertical="center"/>
    </xf>
    <xf numFmtId="164" fontId="2" fillId="5" borderId="13" xfId="2" applyNumberFormat="1" applyFont="1" applyFill="1" applyBorder="1" applyAlignment="1">
      <alignment horizontal="center" vertical="center"/>
    </xf>
    <xf numFmtId="164" fontId="2" fillId="13" borderId="13" xfId="2" applyNumberFormat="1" applyFont="1" applyFill="1" applyBorder="1" applyAlignment="1">
      <alignment horizontal="center" vertical="center"/>
    </xf>
    <xf numFmtId="164" fontId="12" fillId="0" borderId="26" xfId="2" applyNumberFormat="1" applyFont="1" applyBorder="1" applyAlignment="1">
      <alignment horizontal="center" vertical="center"/>
    </xf>
    <xf numFmtId="164" fontId="12" fillId="0" borderId="1" xfId="2" applyNumberFormat="1" applyFont="1" applyBorder="1" applyAlignment="1">
      <alignment horizontal="center" vertical="center"/>
    </xf>
    <xf numFmtId="164" fontId="12" fillId="0" borderId="40" xfId="2" applyNumberFormat="1" applyFont="1" applyBorder="1" applyAlignment="1">
      <alignment horizontal="center" vertical="center"/>
    </xf>
    <xf numFmtId="164" fontId="2" fillId="2" borderId="13" xfId="2" applyNumberFormat="1" applyFont="1" applyFill="1" applyBorder="1" applyAlignment="1">
      <alignment horizontal="left" vertical="center"/>
    </xf>
    <xf numFmtId="164" fontId="2" fillId="5" borderId="2" xfId="2" applyNumberFormat="1" applyFont="1" applyFill="1" applyBorder="1" applyAlignment="1">
      <alignment horizontal="center" vertical="center"/>
    </xf>
    <xf numFmtId="164" fontId="12" fillId="0" borderId="37" xfId="2" applyNumberFormat="1" applyFont="1" applyBorder="1" applyAlignment="1">
      <alignment horizontal="center" vertical="center"/>
    </xf>
    <xf numFmtId="164" fontId="12" fillId="0" borderId="38" xfId="2" applyNumberFormat="1" applyFont="1" applyBorder="1" applyAlignment="1">
      <alignment horizontal="center" vertical="center"/>
    </xf>
    <xf numFmtId="164" fontId="12" fillId="0" borderId="39" xfId="2" applyNumberFormat="1" applyFont="1" applyBorder="1" applyAlignment="1">
      <alignment horizontal="center" vertical="center"/>
    </xf>
    <xf numFmtId="164" fontId="12" fillId="0" borderId="6" xfId="2" applyNumberFormat="1" applyFont="1" applyBorder="1" applyAlignment="1">
      <alignment horizontal="center" vertical="center"/>
    </xf>
    <xf numFmtId="164" fontId="12" fillId="0" borderId="33" xfId="2" applyNumberFormat="1" applyFont="1" applyBorder="1" applyAlignment="1">
      <alignment horizontal="center" vertical="center"/>
    </xf>
    <xf numFmtId="164" fontId="12" fillId="0" borderId="29" xfId="2" applyNumberFormat="1" applyFont="1" applyBorder="1" applyAlignment="1">
      <alignment horizontal="center" vertical="center"/>
    </xf>
    <xf numFmtId="0" fontId="9" fillId="0" borderId="14" xfId="0" applyFont="1" applyBorder="1" applyAlignment="1">
      <alignment horizontal="justify" vertical="center"/>
    </xf>
    <xf numFmtId="0" fontId="9" fillId="0" borderId="15" xfId="0" applyFont="1" applyBorder="1" applyAlignment="1">
      <alignment horizontal="justify" vertical="center"/>
    </xf>
    <xf numFmtId="0" fontId="9" fillId="0" borderId="36" xfId="0" applyFont="1" applyBorder="1" applyAlignment="1">
      <alignment horizontal="justify" vertical="center"/>
    </xf>
    <xf numFmtId="164" fontId="12" fillId="2" borderId="1" xfId="2" applyNumberFormat="1" applyFont="1" applyFill="1" applyBorder="1" applyAlignment="1">
      <alignment horizontal="center" vertical="center"/>
    </xf>
    <xf numFmtId="164" fontId="12" fillId="2" borderId="35" xfId="2" applyNumberFormat="1" applyFont="1" applyFill="1" applyBorder="1" applyAlignment="1">
      <alignment horizontal="center" vertical="center"/>
    </xf>
    <xf numFmtId="164" fontId="2" fillId="2" borderId="47" xfId="2" applyNumberFormat="1" applyFont="1" applyFill="1" applyBorder="1" applyAlignment="1">
      <alignment horizontal="center" vertical="center"/>
    </xf>
    <xf numFmtId="164" fontId="2" fillId="2" borderId="48" xfId="2" applyNumberFormat="1" applyFont="1" applyFill="1" applyBorder="1" applyAlignment="1">
      <alignment horizontal="center" vertical="center"/>
    </xf>
    <xf numFmtId="164" fontId="2" fillId="2" borderId="49" xfId="2" applyNumberFormat="1" applyFont="1" applyFill="1" applyBorder="1" applyAlignment="1">
      <alignment horizontal="center" vertical="center"/>
    </xf>
    <xf numFmtId="164" fontId="12" fillId="2" borderId="6" xfId="2" applyNumberFormat="1" applyFont="1" applyFill="1" applyBorder="1" applyAlignment="1">
      <alignment horizontal="center" vertical="center"/>
    </xf>
    <xf numFmtId="164" fontId="12" fillId="2" borderId="33" xfId="2" applyNumberFormat="1" applyFont="1" applyFill="1" applyBorder="1" applyAlignment="1">
      <alignment horizontal="center" vertical="center"/>
    </xf>
    <xf numFmtId="164" fontId="12" fillId="2" borderId="29" xfId="2" applyNumberFormat="1" applyFont="1" applyFill="1" applyBorder="1" applyAlignment="1">
      <alignment horizontal="center" vertical="center"/>
    </xf>
    <xf numFmtId="164" fontId="12" fillId="9" borderId="6" xfId="2" applyNumberFormat="1" applyFont="1" applyFill="1" applyBorder="1" applyAlignment="1">
      <alignment horizontal="center" vertical="center"/>
    </xf>
    <xf numFmtId="164" fontId="12" fillId="9" borderId="33" xfId="2" applyNumberFormat="1" applyFont="1" applyFill="1" applyBorder="1" applyAlignment="1">
      <alignment horizontal="center" vertical="center"/>
    </xf>
    <xf numFmtId="164" fontId="12" fillId="9" borderId="29" xfId="2" applyNumberFormat="1" applyFont="1" applyFill="1" applyBorder="1" applyAlignment="1">
      <alignment horizontal="center" vertical="center"/>
    </xf>
    <xf numFmtId="164" fontId="12" fillId="5" borderId="6" xfId="2" applyNumberFormat="1" applyFont="1" applyFill="1" applyBorder="1" applyAlignment="1">
      <alignment horizontal="center" vertical="center"/>
    </xf>
    <xf numFmtId="164" fontId="12" fillId="5" borderId="33" xfId="2" applyNumberFormat="1" applyFont="1" applyFill="1" applyBorder="1" applyAlignment="1">
      <alignment horizontal="center" vertical="center"/>
    </xf>
    <xf numFmtId="164" fontId="12" fillId="5" borderId="29" xfId="2" applyNumberFormat="1" applyFont="1" applyFill="1" applyBorder="1" applyAlignment="1">
      <alignment horizontal="center" vertical="center"/>
    </xf>
    <xf numFmtId="164" fontId="9" fillId="5" borderId="33" xfId="2" applyNumberFormat="1" applyFont="1" applyFill="1" applyBorder="1" applyAlignment="1">
      <alignment horizontal="center" vertical="center" wrapText="1"/>
    </xf>
    <xf numFmtId="164" fontId="9" fillId="5" borderId="29" xfId="2" applyNumberFormat="1" applyFont="1" applyFill="1" applyBorder="1" applyAlignment="1">
      <alignment horizontal="center" vertical="center" wrapText="1"/>
    </xf>
    <xf numFmtId="164" fontId="9" fillId="2" borderId="1" xfId="2" applyNumberFormat="1" applyFont="1" applyFill="1" applyBorder="1" applyAlignment="1">
      <alignment horizontal="center" vertical="center" wrapText="1"/>
    </xf>
    <xf numFmtId="164" fontId="9" fillId="2" borderId="35" xfId="2" applyNumberFormat="1" applyFont="1" applyFill="1" applyBorder="1" applyAlignment="1">
      <alignment horizontal="center" vertical="center" wrapText="1"/>
    </xf>
    <xf numFmtId="164" fontId="9" fillId="0" borderId="37" xfId="2" applyNumberFormat="1" applyFont="1" applyBorder="1" applyAlignment="1">
      <alignment horizontal="center" vertical="center"/>
    </xf>
    <xf numFmtId="164" fontId="9" fillId="0" borderId="38" xfId="2" applyNumberFormat="1" applyFont="1" applyBorder="1" applyAlignment="1">
      <alignment horizontal="center" vertical="center"/>
    </xf>
    <xf numFmtId="164" fontId="9" fillId="0" borderId="39" xfId="2" applyNumberFormat="1" applyFont="1" applyBorder="1" applyAlignment="1">
      <alignment horizontal="center" vertical="center"/>
    </xf>
    <xf numFmtId="164" fontId="9" fillId="0" borderId="6" xfId="2" applyNumberFormat="1" applyFont="1" applyBorder="1" applyAlignment="1">
      <alignment horizontal="center" vertical="center"/>
    </xf>
    <xf numFmtId="164" fontId="9" fillId="0" borderId="33" xfId="2" applyNumberFormat="1" applyFont="1" applyBorder="1" applyAlignment="1">
      <alignment horizontal="center" vertical="center"/>
    </xf>
    <xf numFmtId="164" fontId="9" fillId="0" borderId="29" xfId="2" applyNumberFormat="1" applyFont="1" applyBorder="1" applyAlignment="1">
      <alignment horizontal="center" vertical="center"/>
    </xf>
    <xf numFmtId="164" fontId="9" fillId="2" borderId="33" xfId="2" applyNumberFormat="1" applyFont="1" applyFill="1" applyBorder="1" applyAlignment="1">
      <alignment horizontal="center" vertical="center" wrapText="1"/>
    </xf>
    <xf numFmtId="164" fontId="9" fillId="2" borderId="29" xfId="2" applyNumberFormat="1" applyFont="1" applyFill="1" applyBorder="1" applyAlignment="1">
      <alignment horizontal="center" vertical="center" wrapText="1"/>
    </xf>
    <xf numFmtId="164" fontId="8" fillId="5" borderId="27" xfId="2" applyNumberFormat="1" applyFont="1" applyFill="1" applyBorder="1" applyAlignment="1">
      <alignment horizontal="center" vertical="center"/>
    </xf>
    <xf numFmtId="164" fontId="8" fillId="5" borderId="32" xfId="2" applyNumberFormat="1" applyFont="1" applyFill="1" applyBorder="1" applyAlignment="1">
      <alignment horizontal="center" vertical="center"/>
    </xf>
    <xf numFmtId="164" fontId="8" fillId="5" borderId="28" xfId="2" applyNumberFormat="1" applyFont="1" applyFill="1" applyBorder="1" applyAlignment="1">
      <alignment horizontal="center" vertical="center"/>
    </xf>
    <xf numFmtId="164" fontId="8" fillId="5" borderId="31" xfId="2" applyNumberFormat="1" applyFont="1" applyFill="1" applyBorder="1" applyAlignment="1">
      <alignment horizontal="center" vertical="center"/>
    </xf>
    <xf numFmtId="164" fontId="9" fillId="9" borderId="33" xfId="2" applyNumberFormat="1" applyFont="1" applyFill="1" applyBorder="1" applyAlignment="1">
      <alignment horizontal="center" vertical="center" wrapText="1"/>
    </xf>
    <xf numFmtId="164" fontId="9" fillId="9" borderId="29" xfId="2" applyNumberFormat="1" applyFont="1" applyFill="1" applyBorder="1" applyAlignment="1">
      <alignment horizontal="center" vertical="center" wrapText="1"/>
    </xf>
    <xf numFmtId="164" fontId="9" fillId="2" borderId="6" xfId="2" applyNumberFormat="1" applyFont="1" applyFill="1" applyBorder="1" applyAlignment="1">
      <alignment horizontal="center" vertical="center"/>
    </xf>
    <xf numFmtId="164" fontId="9" fillId="2" borderId="33" xfId="2" applyNumberFormat="1" applyFont="1" applyFill="1" applyBorder="1" applyAlignment="1">
      <alignment horizontal="center" vertical="center"/>
    </xf>
    <xf numFmtId="164" fontId="9" fillId="2" borderId="29" xfId="2" applyNumberFormat="1" applyFont="1" applyFill="1" applyBorder="1" applyAlignment="1">
      <alignment horizontal="center" vertical="center"/>
    </xf>
    <xf numFmtId="164" fontId="9" fillId="9" borderId="6" xfId="2" applyNumberFormat="1" applyFont="1" applyFill="1" applyBorder="1" applyAlignment="1">
      <alignment horizontal="center" vertical="center"/>
    </xf>
    <xf numFmtId="164" fontId="9" fillId="9" borderId="33" xfId="2" applyNumberFormat="1" applyFont="1" applyFill="1" applyBorder="1" applyAlignment="1">
      <alignment horizontal="center" vertical="center"/>
    </xf>
    <xf numFmtId="164" fontId="9" fillId="9" borderId="29" xfId="2" applyNumberFormat="1" applyFont="1" applyFill="1" applyBorder="1" applyAlignment="1">
      <alignment horizontal="center" vertical="center"/>
    </xf>
    <xf numFmtId="164" fontId="9" fillId="5" borderId="6" xfId="2" applyNumberFormat="1" applyFont="1" applyFill="1" applyBorder="1" applyAlignment="1">
      <alignment horizontal="center" vertical="center"/>
    </xf>
    <xf numFmtId="164" fontId="9" fillId="5" borderId="33" xfId="2" applyNumberFormat="1" applyFont="1" applyFill="1" applyBorder="1" applyAlignment="1">
      <alignment horizontal="center" vertical="center"/>
    </xf>
    <xf numFmtId="164" fontId="9" fillId="5" borderId="29" xfId="2" applyNumberFormat="1" applyFont="1" applyFill="1" applyBorder="1" applyAlignment="1">
      <alignment horizontal="center" vertical="center"/>
    </xf>
    <xf numFmtId="164" fontId="9" fillId="2" borderId="28" xfId="2" applyNumberFormat="1" applyFont="1" applyFill="1" applyBorder="1" applyAlignment="1">
      <alignment horizontal="center" vertical="center"/>
    </xf>
    <xf numFmtId="164" fontId="9" fillId="2" borderId="34" xfId="2" applyNumberFormat="1" applyFont="1" applyFill="1" applyBorder="1" applyAlignment="1">
      <alignment horizontal="center" vertical="center"/>
    </xf>
    <xf numFmtId="164" fontId="9" fillId="2" borderId="31" xfId="2" applyNumberFormat="1" applyFont="1" applyFill="1" applyBorder="1" applyAlignment="1">
      <alignment horizontal="center" vertical="center"/>
    </xf>
    <xf numFmtId="164" fontId="2" fillId="2" borderId="6" xfId="2" applyNumberFormat="1" applyFont="1" applyFill="1" applyBorder="1" applyAlignment="1">
      <alignment horizontal="center" vertical="center"/>
    </xf>
    <xf numFmtId="164" fontId="2" fillId="2" borderId="33" xfId="2" applyNumberFormat="1" applyFont="1" applyFill="1" applyBorder="1" applyAlignment="1">
      <alignment horizontal="center" vertical="center"/>
    </xf>
    <xf numFmtId="164" fontId="2" fillId="2" borderId="29" xfId="2" applyNumberFormat="1" applyFont="1" applyFill="1" applyBorder="1" applyAlignment="1">
      <alignment horizontal="center" vertical="center"/>
    </xf>
    <xf numFmtId="164" fontId="9" fillId="13" borderId="28" xfId="2" applyNumberFormat="1" applyFont="1" applyFill="1" applyBorder="1" applyAlignment="1">
      <alignment horizontal="center" vertical="center"/>
    </xf>
    <xf numFmtId="164" fontId="9" fillId="13" borderId="34" xfId="2" applyNumberFormat="1" applyFont="1" applyFill="1" applyBorder="1" applyAlignment="1">
      <alignment horizontal="center" vertical="center"/>
    </xf>
    <xf numFmtId="164" fontId="9" fillId="13" borderId="31" xfId="2" applyNumberFormat="1" applyFont="1" applyFill="1" applyBorder="1" applyAlignment="1">
      <alignment horizontal="center" vertical="center"/>
    </xf>
    <xf numFmtId="165" fontId="9" fillId="13" borderId="6" xfId="1" applyNumberFormat="1" applyFont="1" applyFill="1" applyBorder="1" applyAlignment="1">
      <alignment horizontal="center" vertical="center"/>
    </xf>
    <xf numFmtId="165" fontId="9" fillId="13" borderId="33" xfId="1" applyNumberFormat="1" applyFont="1" applyFill="1" applyBorder="1" applyAlignment="1">
      <alignment horizontal="center" vertical="center"/>
    </xf>
    <xf numFmtId="165" fontId="9" fillId="13" borderId="29" xfId="1" applyNumberFormat="1" applyFont="1" applyFill="1" applyBorder="1" applyAlignment="1">
      <alignment horizontal="center" vertical="center"/>
    </xf>
    <xf numFmtId="165" fontId="2" fillId="6" borderId="7" xfId="1" applyNumberFormat="1" applyFont="1" applyFill="1" applyBorder="1" applyAlignment="1">
      <alignment vertical="center"/>
    </xf>
    <xf numFmtId="165" fontId="2" fillId="6" borderId="4" xfId="1" applyNumberFormat="1" applyFont="1" applyFill="1" applyBorder="1" applyAlignment="1">
      <alignment vertical="center"/>
    </xf>
    <xf numFmtId="165" fontId="2" fillId="9" borderId="13" xfId="1" applyNumberFormat="1" applyFont="1" applyFill="1" applyBorder="1" applyAlignment="1">
      <alignment horizontal="center" vertical="center"/>
    </xf>
    <xf numFmtId="165" fontId="2" fillId="5" borderId="4" xfId="1" applyNumberFormat="1" applyFont="1" applyFill="1" applyBorder="1" applyAlignment="1">
      <alignment horizontal="center" vertical="center"/>
    </xf>
    <xf numFmtId="165" fontId="2" fillId="5" borderId="13" xfId="1" applyNumberFormat="1" applyFont="1" applyFill="1" applyBorder="1" applyAlignment="1">
      <alignment horizontal="center" vertical="center"/>
    </xf>
    <xf numFmtId="165" fontId="2" fillId="13" borderId="13" xfId="1" applyNumberFormat="1" applyFont="1" applyFill="1" applyBorder="1" applyAlignment="1">
      <alignment horizontal="center" vertical="center"/>
    </xf>
    <xf numFmtId="165" fontId="2" fillId="2" borderId="13" xfId="1" applyNumberFormat="1" applyFont="1" applyFill="1" applyBorder="1" applyAlignment="1">
      <alignment horizontal="left" vertical="center"/>
    </xf>
    <xf numFmtId="0" fontId="20" fillId="0" borderId="14" xfId="0" applyFont="1" applyBorder="1" applyAlignment="1">
      <alignment horizontal="justify" vertical="center" wrapText="1"/>
    </xf>
    <xf numFmtId="0" fontId="20" fillId="0" borderId="36" xfId="0" applyFont="1" applyBorder="1" applyAlignment="1">
      <alignment horizontal="justify" vertical="center" wrapText="1"/>
    </xf>
    <xf numFmtId="165" fontId="12" fillId="5" borderId="6" xfId="1" applyNumberFormat="1" applyFont="1" applyFill="1" applyBorder="1" applyAlignment="1">
      <alignment horizontal="center" vertical="center"/>
    </xf>
    <xf numFmtId="165" fontId="12" fillId="5" borderId="33" xfId="1" applyNumberFormat="1" applyFont="1" applyFill="1" applyBorder="1" applyAlignment="1">
      <alignment horizontal="center" vertical="center"/>
    </xf>
    <xf numFmtId="165" fontId="12" fillId="5" borderId="29" xfId="1" applyNumberFormat="1" applyFont="1" applyFill="1" applyBorder="1" applyAlignment="1">
      <alignment horizontal="center" vertical="center"/>
    </xf>
    <xf numFmtId="165" fontId="19" fillId="2" borderId="47" xfId="1" applyNumberFormat="1" applyFont="1" applyFill="1" applyBorder="1" applyAlignment="1">
      <alignment horizontal="center" vertical="center"/>
    </xf>
    <xf numFmtId="165" fontId="19" fillId="2" borderId="48" xfId="1" applyNumberFormat="1" applyFont="1" applyFill="1" applyBorder="1" applyAlignment="1">
      <alignment horizontal="center" vertical="center"/>
    </xf>
    <xf numFmtId="165" fontId="19" fillId="2" borderId="49" xfId="1" applyNumberFormat="1" applyFont="1" applyFill="1" applyBorder="1" applyAlignment="1">
      <alignment horizontal="center" vertical="center"/>
    </xf>
    <xf numFmtId="165" fontId="19" fillId="2" borderId="6" xfId="1" applyNumberFormat="1" applyFont="1" applyFill="1" applyBorder="1" applyAlignment="1">
      <alignment horizontal="center" vertical="center"/>
    </xf>
    <xf numFmtId="165" fontId="19" fillId="2" borderId="33" xfId="1" applyNumberFormat="1" applyFont="1" applyFill="1" applyBorder="1" applyAlignment="1">
      <alignment horizontal="center" vertical="center"/>
    </xf>
    <xf numFmtId="165" fontId="19" fillId="2" borderId="29" xfId="1" applyNumberFormat="1" applyFont="1" applyFill="1" applyBorder="1" applyAlignment="1">
      <alignment horizontal="center" vertical="center"/>
    </xf>
    <xf numFmtId="165" fontId="2" fillId="7" borderId="7" xfId="1" applyNumberFormat="1" applyFont="1" applyFill="1" applyBorder="1" applyAlignment="1">
      <alignment horizontal="center" vertical="center"/>
    </xf>
    <xf numFmtId="165" fontId="2" fillId="7" borderId="4" xfId="1" applyNumberFormat="1" applyFont="1" applyFill="1" applyBorder="1" applyAlignment="1">
      <alignment horizontal="center" vertical="center"/>
    </xf>
    <xf numFmtId="165" fontId="2" fillId="8" borderId="17" xfId="1" applyNumberFormat="1" applyFont="1" applyFill="1" applyBorder="1" applyAlignment="1">
      <alignment horizontal="center" vertical="center"/>
    </xf>
    <xf numFmtId="165" fontId="2" fillId="8" borderId="2" xfId="1" applyNumberFormat="1" applyFont="1" applyFill="1" applyBorder="1" applyAlignment="1">
      <alignment horizontal="center" vertical="center"/>
    </xf>
    <xf numFmtId="165" fontId="2" fillId="8" borderId="7" xfId="1" applyNumberFormat="1" applyFont="1" applyFill="1" applyBorder="1" applyAlignment="1">
      <alignment horizontal="center" vertical="center"/>
    </xf>
    <xf numFmtId="165" fontId="2" fillId="8" borderId="4" xfId="1" applyNumberFormat="1" applyFont="1" applyFill="1" applyBorder="1" applyAlignment="1">
      <alignment horizontal="center" vertical="center"/>
    </xf>
    <xf numFmtId="165" fontId="2" fillId="9" borderId="17" xfId="1" applyNumberFormat="1" applyFont="1" applyFill="1" applyBorder="1" applyAlignment="1">
      <alignment horizontal="center" vertical="center"/>
    </xf>
    <xf numFmtId="165" fontId="2" fillId="9" borderId="7" xfId="0" applyNumberFormat="1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165" fontId="2" fillId="6" borderId="17" xfId="1" applyNumberFormat="1" applyFont="1" applyFill="1" applyBorder="1" applyAlignment="1">
      <alignment horizontal="center" vertical="center"/>
    </xf>
    <xf numFmtId="165" fontId="2" fillId="6" borderId="2" xfId="1" applyNumberFormat="1" applyFont="1" applyFill="1" applyBorder="1" applyAlignment="1">
      <alignment horizontal="center" vertical="center"/>
    </xf>
    <xf numFmtId="165" fontId="2" fillId="6" borderId="7" xfId="0" applyNumberFormat="1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165" fontId="2" fillId="7" borderId="17" xfId="1" applyNumberFormat="1" applyFont="1" applyFill="1" applyBorder="1" applyAlignment="1">
      <alignment horizontal="center" vertical="center"/>
    </xf>
    <xf numFmtId="165" fontId="2" fillId="7" borderId="2" xfId="1" applyNumberFormat="1" applyFont="1" applyFill="1" applyBorder="1" applyAlignment="1">
      <alignment horizontal="center" vertical="center"/>
    </xf>
    <xf numFmtId="165" fontId="22" fillId="2" borderId="47" xfId="1" applyNumberFormat="1" applyFont="1" applyFill="1" applyBorder="1" applyAlignment="1">
      <alignment horizontal="center" vertical="center"/>
    </xf>
    <xf numFmtId="165" fontId="22" fillId="2" borderId="48" xfId="1" applyNumberFormat="1" applyFont="1" applyFill="1" applyBorder="1" applyAlignment="1">
      <alignment horizontal="center" vertical="center"/>
    </xf>
    <xf numFmtId="165" fontId="22" fillId="2" borderId="49" xfId="1" applyNumberFormat="1" applyFont="1" applyFill="1" applyBorder="1" applyAlignment="1">
      <alignment horizontal="center" vertical="center"/>
    </xf>
    <xf numFmtId="0" fontId="25" fillId="14" borderId="0" xfId="0" applyFont="1" applyFill="1" applyAlignment="1">
      <alignment horizontal="center"/>
    </xf>
    <xf numFmtId="165" fontId="15" fillId="14" borderId="0" xfId="1" applyNumberFormat="1" applyFont="1" applyFill="1" applyAlignment="1"/>
    <xf numFmtId="43" fontId="23" fillId="14" borderId="0" xfId="1" applyFont="1" applyFill="1" applyAlignment="1"/>
    <xf numFmtId="165" fontId="23" fillId="14" borderId="0" xfId="0" applyNumberFormat="1" applyFont="1" applyFill="1"/>
    <xf numFmtId="165" fontId="23" fillId="14" borderId="0" xfId="1" applyNumberFormat="1" applyFont="1" applyFill="1" applyAlignment="1">
      <alignment vertical="center"/>
    </xf>
    <xf numFmtId="0" fontId="5" fillId="0" borderId="1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165" fontId="4" fillId="0" borderId="11" xfId="1" applyNumberFormat="1" applyFont="1" applyFill="1" applyBorder="1" applyAlignment="1">
      <alignment horizontal="center" vertical="center"/>
    </xf>
    <xf numFmtId="165" fontId="5" fillId="0" borderId="7" xfId="1" applyNumberFormat="1" applyFont="1" applyFill="1" applyBorder="1" applyAlignment="1">
      <alignment horizontal="center" vertical="center"/>
    </xf>
    <xf numFmtId="0" fontId="4" fillId="0" borderId="1" xfId="0" applyFont="1" applyBorder="1"/>
    <xf numFmtId="0" fontId="4" fillId="0" borderId="0" xfId="0" applyFont="1" applyBorder="1"/>
    <xf numFmtId="0" fontId="4" fillId="0" borderId="0" xfId="0" applyFont="1" applyBorder="1" applyAlignment="1">
      <alignment wrapText="1"/>
    </xf>
    <xf numFmtId="0" fontId="5" fillId="5" borderId="18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8" fillId="5" borderId="19" xfId="0" applyFont="1" applyFill="1" applyBorder="1" applyAlignment="1">
      <alignment horizontal="center" vertical="center" wrapText="1"/>
    </xf>
    <xf numFmtId="0" fontId="8" fillId="5" borderId="20" xfId="0" applyFont="1" applyFill="1" applyBorder="1" applyAlignment="1">
      <alignment horizontal="center" vertical="center" wrapText="1"/>
    </xf>
    <xf numFmtId="0" fontId="8" fillId="15" borderId="14" xfId="0" applyFont="1" applyFill="1" applyBorder="1" applyAlignment="1">
      <alignment horizontal="center" vertical="center" wrapText="1"/>
    </xf>
    <xf numFmtId="0" fontId="8" fillId="15" borderId="15" xfId="0" applyFont="1" applyFill="1" applyBorder="1" applyAlignment="1">
      <alignment horizontal="center" vertical="center" wrapText="1"/>
    </xf>
    <xf numFmtId="0" fontId="8" fillId="15" borderId="16" xfId="0" applyFont="1" applyFill="1" applyBorder="1" applyAlignment="1">
      <alignment horizontal="center" vertical="center" wrapText="1"/>
    </xf>
    <xf numFmtId="0" fontId="3" fillId="15" borderId="14" xfId="0" applyFont="1" applyFill="1" applyBorder="1" applyAlignment="1">
      <alignment horizontal="center" vertical="center" wrapText="1"/>
    </xf>
    <xf numFmtId="0" fontId="3" fillId="15" borderId="15" xfId="0" applyFont="1" applyFill="1" applyBorder="1" applyAlignment="1">
      <alignment horizontal="center" vertical="center" wrapText="1"/>
    </xf>
    <xf numFmtId="0" fontId="3" fillId="15" borderId="16" xfId="0" applyFont="1" applyFill="1" applyBorder="1" applyAlignment="1">
      <alignment horizontal="center" vertical="center" wrapText="1"/>
    </xf>
  </cellXfs>
  <cellStyles count="4">
    <cellStyle name="Millares" xfId="1" builtinId="3"/>
    <cellStyle name="Moneda" xfId="2" builtinId="4"/>
    <cellStyle name="Normal" xfId="0" builtinId="0"/>
    <cellStyle name="Normal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06"/>
  <sheetViews>
    <sheetView topLeftCell="E1" zoomScale="120" zoomScaleNormal="120" workbookViewId="0">
      <pane ySplit="1" topLeftCell="A156" activePane="bottomLeft" state="frozen"/>
      <selection pane="bottomLeft" activeCell="A156" sqref="A156"/>
    </sheetView>
  </sheetViews>
  <sheetFormatPr baseColWidth="10" defaultColWidth="11.42578125" defaultRowHeight="9" x14ac:dyDescent="0.15"/>
  <cols>
    <col min="1" max="1" width="11.42578125" style="1" hidden="1" customWidth="1"/>
    <col min="2" max="2" width="32" style="1" hidden="1" customWidth="1"/>
    <col min="3" max="3" width="27.140625" style="1" hidden="1" customWidth="1"/>
    <col min="4" max="4" width="21" style="1" hidden="1" customWidth="1"/>
    <col min="5" max="5" width="11.42578125" style="7" customWidth="1"/>
    <col min="6" max="6" width="12.5703125" style="1" customWidth="1"/>
    <col min="7" max="7" width="14.28515625" style="38" customWidth="1"/>
    <col min="8" max="8" width="11.42578125" style="1" customWidth="1"/>
    <col min="9" max="9" width="11.42578125" style="3" customWidth="1"/>
    <col min="10" max="10" width="11.42578125" style="5" customWidth="1"/>
    <col min="11" max="11" width="11.42578125" style="7"/>
    <col min="12" max="12" width="11.42578125" style="1"/>
    <col min="13" max="13" width="11.85546875" style="1" customWidth="1"/>
    <col min="14" max="14" width="14.85546875" style="1" customWidth="1"/>
    <col min="15" max="15" width="11.42578125" style="4"/>
    <col min="16" max="16" width="11.42578125" style="1"/>
    <col min="17" max="17" width="11.42578125" style="4"/>
    <col min="18" max="16384" width="11.42578125" style="1"/>
  </cols>
  <sheetData>
    <row r="1" spans="1:17" ht="12.75" customHeight="1" thickBot="1" x14ac:dyDescent="0.2"/>
    <row r="2" spans="1:17" s="2" customFormat="1" ht="30.75" customHeight="1" thickBot="1" x14ac:dyDescent="0.2">
      <c r="A2" s="561" t="s">
        <v>406</v>
      </c>
      <c r="B2" s="562"/>
      <c r="C2" s="562"/>
      <c r="D2" s="562"/>
      <c r="E2" s="562"/>
      <c r="F2" s="562"/>
      <c r="G2" s="562"/>
      <c r="H2" s="562"/>
      <c r="I2" s="562"/>
      <c r="J2" s="562"/>
      <c r="K2" s="562"/>
      <c r="L2" s="563"/>
      <c r="O2" s="6"/>
      <c r="Q2" s="6"/>
    </row>
    <row r="3" spans="1:17" s="2" customFormat="1" ht="22.5" customHeight="1" thickBot="1" x14ac:dyDescent="0.2">
      <c r="A3" s="561" t="s">
        <v>0</v>
      </c>
      <c r="B3" s="562"/>
      <c r="C3" s="562"/>
      <c r="D3" s="562"/>
      <c r="E3" s="574" t="s">
        <v>5</v>
      </c>
      <c r="F3" s="575"/>
      <c r="G3" s="576" t="s">
        <v>6</v>
      </c>
      <c r="H3" s="577"/>
      <c r="I3" s="557" t="s">
        <v>7</v>
      </c>
      <c r="J3" s="558"/>
      <c r="K3" s="559" t="s">
        <v>8</v>
      </c>
      <c r="L3" s="560"/>
      <c r="O3" s="6"/>
      <c r="Q3" s="6"/>
    </row>
    <row r="4" spans="1:17" s="12" customFormat="1" ht="45.75" thickBot="1" x14ac:dyDescent="0.2">
      <c r="A4" s="71" t="s">
        <v>1</v>
      </c>
      <c r="B4" s="72" t="s">
        <v>2</v>
      </c>
      <c r="C4" s="72" t="s">
        <v>3</v>
      </c>
      <c r="D4" s="72" t="s">
        <v>4</v>
      </c>
      <c r="E4" s="73" t="s">
        <v>404</v>
      </c>
      <c r="F4" s="74" t="s">
        <v>405</v>
      </c>
      <c r="G4" s="75" t="s">
        <v>404</v>
      </c>
      <c r="H4" s="76" t="s">
        <v>405</v>
      </c>
      <c r="I4" s="77" t="s">
        <v>404</v>
      </c>
      <c r="J4" s="78" t="s">
        <v>405</v>
      </c>
      <c r="K4" s="79" t="s">
        <v>404</v>
      </c>
      <c r="L4" s="80" t="s">
        <v>405</v>
      </c>
      <c r="O4" s="68"/>
      <c r="Q4" s="68"/>
    </row>
    <row r="5" spans="1:17" ht="37.5" customHeight="1" x14ac:dyDescent="0.15">
      <c r="A5" s="570" t="s">
        <v>9</v>
      </c>
      <c r="B5" s="70" t="s">
        <v>10</v>
      </c>
      <c r="C5" s="572" t="s">
        <v>11</v>
      </c>
      <c r="D5" s="570">
        <v>1</v>
      </c>
      <c r="E5" s="582">
        <v>1437500</v>
      </c>
      <c r="F5" s="586">
        <v>1369047.6190476189</v>
      </c>
      <c r="G5" s="584">
        <v>1581250</v>
      </c>
      <c r="H5" s="568">
        <v>1505952.3809523808</v>
      </c>
      <c r="I5" s="564">
        <v>1739375</v>
      </c>
      <c r="J5" s="566">
        <v>1656547.6190476189</v>
      </c>
      <c r="K5" s="578">
        <v>1913312.5</v>
      </c>
      <c r="L5" s="580">
        <v>1822202.3809523808</v>
      </c>
    </row>
    <row r="6" spans="1:17" ht="12.75" customHeight="1" x14ac:dyDescent="0.15">
      <c r="A6" s="571"/>
      <c r="B6" s="9" t="s">
        <v>12</v>
      </c>
      <c r="C6" s="573"/>
      <c r="D6" s="571"/>
      <c r="E6" s="583"/>
      <c r="F6" s="587"/>
      <c r="G6" s="585"/>
      <c r="H6" s="569"/>
      <c r="I6" s="565"/>
      <c r="J6" s="567"/>
      <c r="K6" s="579"/>
      <c r="L6" s="581"/>
    </row>
    <row r="7" spans="1:17" ht="25.5" customHeight="1" x14ac:dyDescent="0.15">
      <c r="A7" s="571"/>
      <c r="B7" s="9" t="s">
        <v>13</v>
      </c>
      <c r="C7" s="573"/>
      <c r="D7" s="571"/>
      <c r="E7" s="583"/>
      <c r="F7" s="587"/>
      <c r="G7" s="585"/>
      <c r="H7" s="569"/>
      <c r="I7" s="565"/>
      <c r="J7" s="567"/>
      <c r="K7" s="579"/>
      <c r="L7" s="581"/>
    </row>
    <row r="8" spans="1:17" ht="18" customHeight="1" x14ac:dyDescent="0.15">
      <c r="A8" s="571"/>
      <c r="B8" s="9" t="s">
        <v>14</v>
      </c>
      <c r="C8" s="573"/>
      <c r="D8" s="571"/>
      <c r="E8" s="583"/>
      <c r="F8" s="587"/>
      <c r="G8" s="585"/>
      <c r="H8" s="569"/>
      <c r="I8" s="565"/>
      <c r="J8" s="567"/>
      <c r="K8" s="579"/>
      <c r="L8" s="581"/>
    </row>
    <row r="9" spans="1:17" ht="24" customHeight="1" x14ac:dyDescent="0.15">
      <c r="A9" s="571"/>
      <c r="B9" s="9" t="s">
        <v>15</v>
      </c>
      <c r="C9" s="573"/>
      <c r="D9" s="571"/>
      <c r="E9" s="583"/>
      <c r="F9" s="587"/>
      <c r="G9" s="585"/>
      <c r="H9" s="569"/>
      <c r="I9" s="565"/>
      <c r="J9" s="567"/>
      <c r="K9" s="579"/>
      <c r="L9" s="581"/>
    </row>
    <row r="10" spans="1:17" ht="12.75" customHeight="1" x14ac:dyDescent="0.15">
      <c r="A10" s="571"/>
      <c r="B10" s="9" t="s">
        <v>16</v>
      </c>
      <c r="C10" s="573"/>
      <c r="D10" s="571"/>
      <c r="E10" s="583"/>
      <c r="F10" s="587"/>
      <c r="G10" s="585"/>
      <c r="H10" s="569"/>
      <c r="I10" s="565"/>
      <c r="J10" s="567"/>
      <c r="K10" s="579"/>
      <c r="L10" s="581"/>
    </row>
    <row r="11" spans="1:17" ht="12.75" customHeight="1" x14ac:dyDescent="0.15">
      <c r="A11" s="571"/>
      <c r="B11" s="9" t="s">
        <v>17</v>
      </c>
      <c r="C11" s="573"/>
      <c r="D11" s="571"/>
      <c r="E11" s="583"/>
      <c r="F11" s="587"/>
      <c r="G11" s="585"/>
      <c r="H11" s="569"/>
      <c r="I11" s="565"/>
      <c r="J11" s="567"/>
      <c r="K11" s="579"/>
      <c r="L11" s="581"/>
    </row>
    <row r="12" spans="1:17" ht="21.75" customHeight="1" x14ac:dyDescent="0.15">
      <c r="A12" s="571"/>
      <c r="B12" s="9" t="s">
        <v>18</v>
      </c>
      <c r="C12" s="573"/>
      <c r="D12" s="571"/>
      <c r="E12" s="583"/>
      <c r="F12" s="587"/>
      <c r="G12" s="585"/>
      <c r="H12" s="569"/>
      <c r="I12" s="565"/>
      <c r="J12" s="567"/>
      <c r="K12" s="579"/>
      <c r="L12" s="581"/>
    </row>
    <row r="13" spans="1:17" ht="12.75" customHeight="1" x14ac:dyDescent="0.15">
      <c r="A13" s="571"/>
      <c r="B13" s="9" t="s">
        <v>19</v>
      </c>
      <c r="C13" s="573"/>
      <c r="D13" s="571"/>
      <c r="E13" s="583"/>
      <c r="F13" s="587"/>
      <c r="G13" s="585"/>
      <c r="H13" s="569"/>
      <c r="I13" s="565"/>
      <c r="J13" s="567"/>
      <c r="K13" s="579"/>
      <c r="L13" s="581"/>
    </row>
    <row r="14" spans="1:17" ht="12.75" customHeight="1" x14ac:dyDescent="0.15">
      <c r="A14" s="571"/>
      <c r="B14" s="9" t="s">
        <v>20</v>
      </c>
      <c r="C14" s="573"/>
      <c r="D14" s="571"/>
      <c r="E14" s="583"/>
      <c r="F14" s="587"/>
      <c r="G14" s="585"/>
      <c r="H14" s="569"/>
      <c r="I14" s="565"/>
      <c r="J14" s="567"/>
      <c r="K14" s="579"/>
      <c r="L14" s="581"/>
    </row>
    <row r="15" spans="1:17" ht="12.75" customHeight="1" x14ac:dyDescent="0.15">
      <c r="A15" s="571"/>
      <c r="B15" s="9" t="s">
        <v>21</v>
      </c>
      <c r="C15" s="573"/>
      <c r="D15" s="571"/>
      <c r="E15" s="583"/>
      <c r="F15" s="587"/>
      <c r="G15" s="585"/>
      <c r="H15" s="569"/>
      <c r="I15" s="565"/>
      <c r="J15" s="567"/>
      <c r="K15" s="579"/>
      <c r="L15" s="581"/>
    </row>
    <row r="16" spans="1:17" ht="23.25" customHeight="1" x14ac:dyDescent="0.15">
      <c r="A16" s="571"/>
      <c r="B16" s="9" t="s">
        <v>22</v>
      </c>
      <c r="C16" s="573"/>
      <c r="D16" s="571"/>
      <c r="E16" s="583"/>
      <c r="F16" s="587"/>
      <c r="G16" s="585"/>
      <c r="H16" s="569"/>
      <c r="I16" s="565"/>
      <c r="J16" s="567"/>
      <c r="K16" s="579"/>
      <c r="L16" s="581"/>
    </row>
    <row r="17" spans="1:12" ht="73.5" customHeight="1" x14ac:dyDescent="0.15">
      <c r="A17" s="571"/>
      <c r="B17" s="9" t="s">
        <v>23</v>
      </c>
      <c r="C17" s="573"/>
      <c r="D17" s="571"/>
      <c r="E17" s="583"/>
      <c r="F17" s="587"/>
      <c r="G17" s="585"/>
      <c r="H17" s="569"/>
      <c r="I17" s="565"/>
      <c r="J17" s="567"/>
      <c r="K17" s="579"/>
      <c r="L17" s="581"/>
    </row>
    <row r="18" spans="1:12" ht="25.5" customHeight="1" x14ac:dyDescent="0.15">
      <c r="A18" s="8" t="s">
        <v>24</v>
      </c>
      <c r="B18" s="9" t="s">
        <v>25</v>
      </c>
      <c r="C18" s="10" t="s">
        <v>11</v>
      </c>
      <c r="D18" s="8">
        <v>1</v>
      </c>
      <c r="E18" s="15">
        <v>1810887.8645436866</v>
      </c>
      <c r="F18" s="141">
        <v>1724655.1090892253</v>
      </c>
      <c r="G18" s="17">
        <v>1945073.7474067719</v>
      </c>
      <c r="H18" s="142">
        <v>1852451.1880064493</v>
      </c>
      <c r="I18" s="19">
        <v>2041570</v>
      </c>
      <c r="J18" s="143">
        <v>1944352.3809523808</v>
      </c>
      <c r="K18" s="24">
        <v>2232087</v>
      </c>
      <c r="L18" s="144">
        <v>2125797.1428571427</v>
      </c>
    </row>
    <row r="19" spans="1:12" ht="25.5" customHeight="1" x14ac:dyDescent="0.15">
      <c r="A19" s="8" t="s">
        <v>26</v>
      </c>
      <c r="B19" s="9" t="s">
        <v>27</v>
      </c>
      <c r="C19" s="10" t="s">
        <v>11</v>
      </c>
      <c r="D19" s="8">
        <v>1</v>
      </c>
      <c r="E19" s="15">
        <v>1057280.2257244259</v>
      </c>
      <c r="F19" s="141">
        <v>1006933.5483089769</v>
      </c>
      <c r="G19" s="17">
        <v>1135624.1603767592</v>
      </c>
      <c r="H19" s="142">
        <v>1081546.8194064372</v>
      </c>
      <c r="I19" s="19">
        <v>1219773.3413086243</v>
      </c>
      <c r="J19" s="143">
        <v>1161688.8964844041</v>
      </c>
      <c r="K19" s="24">
        <v>1310157.9343588387</v>
      </c>
      <c r="L19" s="144">
        <v>1247769.4612941321</v>
      </c>
    </row>
    <row r="20" spans="1:12" ht="38.25" customHeight="1" x14ac:dyDescent="0.15">
      <c r="A20" s="8" t="s">
        <v>28</v>
      </c>
      <c r="B20" s="9" t="s">
        <v>29</v>
      </c>
      <c r="C20" s="10" t="s">
        <v>11</v>
      </c>
      <c r="D20" s="8">
        <v>1</v>
      </c>
      <c r="E20" s="15">
        <v>1140151.3978294397</v>
      </c>
      <c r="F20" s="141">
        <v>1085858.4741232758</v>
      </c>
      <c r="G20" s="17">
        <v>1224636.0447867904</v>
      </c>
      <c r="H20" s="142">
        <v>1166320.0426540861</v>
      </c>
      <c r="I20" s="19">
        <v>1312672</v>
      </c>
      <c r="J20" s="143">
        <v>1250163.8095238095</v>
      </c>
      <c r="K20" s="24">
        <v>1379464</v>
      </c>
      <c r="L20" s="144">
        <v>1313775.2380952381</v>
      </c>
    </row>
    <row r="21" spans="1:12" ht="25.5" customHeight="1" x14ac:dyDescent="0.15">
      <c r="A21" s="8" t="s">
        <v>30</v>
      </c>
      <c r="B21" s="9" t="s">
        <v>31</v>
      </c>
      <c r="C21" s="10" t="s">
        <v>11</v>
      </c>
      <c r="D21" s="8">
        <v>1</v>
      </c>
      <c r="E21" s="15">
        <v>1200000</v>
      </c>
      <c r="F21" s="141">
        <v>1142857.1428571427</v>
      </c>
      <c r="G21" s="17">
        <v>1609080</v>
      </c>
      <c r="H21" s="142">
        <v>1532457.1428571427</v>
      </c>
      <c r="I21" s="20">
        <v>1769988</v>
      </c>
      <c r="J21" s="143">
        <v>1685702.857142857</v>
      </c>
      <c r="K21" s="24">
        <v>1946986.8</v>
      </c>
      <c r="L21" s="144">
        <v>1854273.1428571427</v>
      </c>
    </row>
    <row r="22" spans="1:12" ht="25.5" customHeight="1" x14ac:dyDescent="0.15">
      <c r="A22" s="8" t="s">
        <v>32</v>
      </c>
      <c r="B22" s="9" t="s">
        <v>33</v>
      </c>
      <c r="C22" s="10" t="s">
        <v>11</v>
      </c>
      <c r="D22" s="8">
        <v>1</v>
      </c>
      <c r="E22" s="15">
        <v>1353536.1006201566</v>
      </c>
      <c r="F22" s="141">
        <v>1289082.0005906252</v>
      </c>
      <c r="G22" s="17">
        <v>1453832.447072586</v>
      </c>
      <c r="H22" s="142">
        <v>1384602.3305453199</v>
      </c>
      <c r="I22" s="19">
        <v>1560900</v>
      </c>
      <c r="J22" s="143">
        <v>1486571.4285714284</v>
      </c>
      <c r="K22" s="24">
        <v>1677271.567671251</v>
      </c>
      <c r="L22" s="144">
        <v>1597401.4930202391</v>
      </c>
    </row>
    <row r="23" spans="1:12" ht="25.5" customHeight="1" x14ac:dyDescent="0.15">
      <c r="A23" s="8" t="s">
        <v>34</v>
      </c>
      <c r="B23" s="9" t="s">
        <v>35</v>
      </c>
      <c r="C23" s="10" t="s">
        <v>11</v>
      </c>
      <c r="D23" s="8">
        <v>1</v>
      </c>
      <c r="E23" s="15">
        <v>637215.91784927435</v>
      </c>
      <c r="F23" s="141">
        <v>606872.30271359463</v>
      </c>
      <c r="G23" s="17">
        <v>684433.29788984463</v>
      </c>
      <c r="H23" s="142">
        <v>651841.23608556634</v>
      </c>
      <c r="I23" s="19">
        <v>728420</v>
      </c>
      <c r="J23" s="143">
        <v>693733.33333333326</v>
      </c>
      <c r="K23" s="24">
        <v>789623.66869006085</v>
      </c>
      <c r="L23" s="144">
        <v>752022.54160958168</v>
      </c>
    </row>
    <row r="24" spans="1:12" ht="25.5" customHeight="1" x14ac:dyDescent="0.15">
      <c r="A24" s="8" t="s">
        <v>36</v>
      </c>
      <c r="B24" s="9" t="s">
        <v>37</v>
      </c>
      <c r="C24" s="10" t="s">
        <v>11</v>
      </c>
      <c r="D24" s="8">
        <v>1</v>
      </c>
      <c r="E24" s="15">
        <v>682640</v>
      </c>
      <c r="F24" s="141">
        <v>650133.33333333326</v>
      </c>
      <c r="G24" s="17">
        <v>750904</v>
      </c>
      <c r="H24" s="142">
        <v>715146.66666666663</v>
      </c>
      <c r="I24" s="20">
        <v>825994.4</v>
      </c>
      <c r="J24" s="143">
        <v>786661.33333333337</v>
      </c>
      <c r="K24" s="24">
        <v>908593.84000000008</v>
      </c>
      <c r="L24" s="144">
        <v>865327.46666666667</v>
      </c>
    </row>
    <row r="25" spans="1:12" ht="25.5" customHeight="1" x14ac:dyDescent="0.15">
      <c r="A25" s="8" t="s">
        <v>38</v>
      </c>
      <c r="B25" s="9" t="s">
        <v>39</v>
      </c>
      <c r="C25" s="10" t="s">
        <v>11</v>
      </c>
      <c r="D25" s="8">
        <v>1</v>
      </c>
      <c r="E25" s="15">
        <v>971483.83323067101</v>
      </c>
      <c r="F25" s="141">
        <v>925222.69831492472</v>
      </c>
      <c r="G25" s="17">
        <v>1043470.2982137583</v>
      </c>
      <c r="H25" s="142">
        <v>993781.23639405542</v>
      </c>
      <c r="I25" s="19">
        <v>1109465.75</v>
      </c>
      <c r="J25" s="143">
        <v>1056634.0476190476</v>
      </c>
      <c r="K25" s="24">
        <v>1180430.625</v>
      </c>
      <c r="L25" s="144">
        <v>1124219.6428571427</v>
      </c>
    </row>
    <row r="26" spans="1:12" ht="25.5" customHeight="1" x14ac:dyDescent="0.15">
      <c r="A26" s="8" t="s">
        <v>40</v>
      </c>
      <c r="B26" s="9" t="s">
        <v>41</v>
      </c>
      <c r="C26" s="10" t="s">
        <v>11</v>
      </c>
      <c r="D26" s="8">
        <v>1</v>
      </c>
      <c r="E26" s="15">
        <v>1005675</v>
      </c>
      <c r="F26" s="141">
        <v>957785.7142857142</v>
      </c>
      <c r="G26" s="17">
        <v>1106242.5</v>
      </c>
      <c r="H26" s="142">
        <v>1053564.2857142857</v>
      </c>
      <c r="I26" s="20">
        <v>1216866.75</v>
      </c>
      <c r="J26" s="143">
        <v>1158920.7142857143</v>
      </c>
      <c r="K26" s="24">
        <v>1338553.425</v>
      </c>
      <c r="L26" s="144">
        <v>1274812.7857142857</v>
      </c>
    </row>
    <row r="27" spans="1:12" ht="25.5" customHeight="1" x14ac:dyDescent="0.15">
      <c r="A27" s="8" t="s">
        <v>42</v>
      </c>
      <c r="B27" s="9" t="s">
        <v>43</v>
      </c>
      <c r="C27" s="10" t="s">
        <v>11</v>
      </c>
      <c r="D27" s="8">
        <v>1</v>
      </c>
      <c r="E27" s="15">
        <v>543132.87473641708</v>
      </c>
      <c r="F27" s="141">
        <v>517269.40451087337</v>
      </c>
      <c r="G27" s="17">
        <v>728420</v>
      </c>
      <c r="H27" s="142">
        <v>693733.33333333326</v>
      </c>
      <c r="I27" s="19">
        <v>626606.82123120932</v>
      </c>
      <c r="J27" s="143">
        <v>596768.40117258031</v>
      </c>
      <c r="K27" s="24">
        <v>673038.07253131596</v>
      </c>
      <c r="L27" s="144">
        <v>640988.64050601516</v>
      </c>
    </row>
    <row r="28" spans="1:12" ht="25.5" customHeight="1" x14ac:dyDescent="0.15">
      <c r="A28" s="8" t="s">
        <v>44</v>
      </c>
      <c r="B28" s="9" t="s">
        <v>45</v>
      </c>
      <c r="C28" s="10" t="s">
        <v>11</v>
      </c>
      <c r="D28" s="8">
        <v>1</v>
      </c>
      <c r="E28" s="15">
        <v>132000</v>
      </c>
      <c r="F28" s="141">
        <v>125714.28571428571</v>
      </c>
      <c r="G28" s="17">
        <v>176998.8</v>
      </c>
      <c r="H28" s="142">
        <v>168570.28571428571</v>
      </c>
      <c r="I28" s="20">
        <v>194698.68</v>
      </c>
      <c r="J28" s="143">
        <v>185427.31428571427</v>
      </c>
      <c r="K28" s="24">
        <v>214168.54800000001</v>
      </c>
      <c r="L28" s="144">
        <v>203970.04571428572</v>
      </c>
    </row>
    <row r="29" spans="1:12" ht="25.5" customHeight="1" x14ac:dyDescent="0.15">
      <c r="A29" s="8" t="s">
        <v>46</v>
      </c>
      <c r="B29" s="9" t="s">
        <v>47</v>
      </c>
      <c r="C29" s="10" t="s">
        <v>11</v>
      </c>
      <c r="D29" s="8">
        <v>1</v>
      </c>
      <c r="E29" s="15">
        <v>429000</v>
      </c>
      <c r="F29" s="141">
        <v>408571.42857142858</v>
      </c>
      <c r="G29" s="17">
        <v>575246.1</v>
      </c>
      <c r="H29" s="142">
        <v>547853.42857142852</v>
      </c>
      <c r="I29" s="20">
        <v>519090</v>
      </c>
      <c r="J29" s="143">
        <v>494371.42857142852</v>
      </c>
      <c r="K29" s="24">
        <v>570999</v>
      </c>
      <c r="L29" s="144">
        <v>543808.57142857136</v>
      </c>
    </row>
    <row r="30" spans="1:12" ht="38.25" customHeight="1" x14ac:dyDescent="0.15">
      <c r="A30" s="8" t="s">
        <v>48</v>
      </c>
      <c r="B30" s="9" t="s">
        <v>49</v>
      </c>
      <c r="C30" s="10" t="s">
        <v>11</v>
      </c>
      <c r="D30" s="8">
        <v>1</v>
      </c>
      <c r="E30" s="15">
        <v>643632</v>
      </c>
      <c r="F30" s="141">
        <v>612982.85714285716</v>
      </c>
      <c r="G30" s="17">
        <v>707995.2</v>
      </c>
      <c r="H30" s="142">
        <v>674281.14285714284</v>
      </c>
      <c r="I30" s="20">
        <v>778794.72</v>
      </c>
      <c r="J30" s="143">
        <v>741709.25714285707</v>
      </c>
      <c r="K30" s="24">
        <v>856674.19200000004</v>
      </c>
      <c r="L30" s="144">
        <v>815880.18285714288</v>
      </c>
    </row>
    <row r="31" spans="1:12" ht="38.25" customHeight="1" x14ac:dyDescent="0.15">
      <c r="A31" s="8" t="s">
        <v>50</v>
      </c>
      <c r="B31" s="9" t="s">
        <v>51</v>
      </c>
      <c r="C31" s="10" t="s">
        <v>11</v>
      </c>
      <c r="D31" s="8">
        <v>1</v>
      </c>
      <c r="E31" s="15">
        <v>1069333.9764877558</v>
      </c>
      <c r="F31" s="141">
        <v>1018413.3109407198</v>
      </c>
      <c r="G31" s="17">
        <v>1153174</v>
      </c>
      <c r="H31" s="142">
        <v>1098260.9523809524</v>
      </c>
      <c r="I31" s="19">
        <v>1233679.6298082643</v>
      </c>
      <c r="J31" s="143">
        <v>1174932.9807697756</v>
      </c>
      <c r="K31" s="24">
        <v>1325094.6718643</v>
      </c>
      <c r="L31" s="144">
        <v>1261994.9255850476</v>
      </c>
    </row>
    <row r="32" spans="1:12" ht="38.25" customHeight="1" x14ac:dyDescent="0.15">
      <c r="A32" s="8" t="s">
        <v>52</v>
      </c>
      <c r="B32" s="9" t="s">
        <v>53</v>
      </c>
      <c r="C32" s="10" t="s">
        <v>11</v>
      </c>
      <c r="D32" s="8">
        <v>1</v>
      </c>
      <c r="E32" s="15">
        <v>1462800</v>
      </c>
      <c r="F32" s="141">
        <v>1393142.857142857</v>
      </c>
      <c r="G32" s="17">
        <v>1609080</v>
      </c>
      <c r="H32" s="142">
        <v>1532457.1428571427</v>
      </c>
      <c r="I32" s="20">
        <v>1769988</v>
      </c>
      <c r="J32" s="143">
        <v>1685702.857142857</v>
      </c>
      <c r="K32" s="24">
        <v>1946986.8</v>
      </c>
      <c r="L32" s="144">
        <v>1854273.1428571427</v>
      </c>
    </row>
    <row r="33" spans="1:12" ht="25.5" customHeight="1" x14ac:dyDescent="0.15">
      <c r="A33" s="8" t="s">
        <v>54</v>
      </c>
      <c r="B33" s="9" t="s">
        <v>55</v>
      </c>
      <c r="C33" s="10" t="s">
        <v>11</v>
      </c>
      <c r="D33" s="8">
        <v>1</v>
      </c>
      <c r="E33" s="15">
        <v>1108039.1897126038</v>
      </c>
      <c r="F33" s="141">
        <v>1055275.4187739084</v>
      </c>
      <c r="G33" s="17">
        <v>1199385</v>
      </c>
      <c r="H33" s="142">
        <v>1142271.4285714286</v>
      </c>
      <c r="I33" s="19">
        <v>1259219.5</v>
      </c>
      <c r="J33" s="143">
        <v>1199256.6666666665</v>
      </c>
      <c r="K33" s="24">
        <v>1353560.45</v>
      </c>
      <c r="L33" s="144">
        <v>1289105.1904761903</v>
      </c>
    </row>
    <row r="34" spans="1:12" ht="25.5" customHeight="1" x14ac:dyDescent="0.15">
      <c r="A34" s="8" t="s">
        <v>56</v>
      </c>
      <c r="B34" s="9" t="s">
        <v>57</v>
      </c>
      <c r="C34" s="10" t="s">
        <v>11</v>
      </c>
      <c r="D34" s="8">
        <v>1</v>
      </c>
      <c r="E34" s="15">
        <v>944199.89569873165</v>
      </c>
      <c r="F34" s="141">
        <v>899237.99590355391</v>
      </c>
      <c r="G34" s="17">
        <v>1118645</v>
      </c>
      <c r="H34" s="142">
        <v>1065376.1904761905</v>
      </c>
      <c r="I34" s="19">
        <v>1089313.7255551803</v>
      </c>
      <c r="J34" s="143">
        <v>1037441.643385886</v>
      </c>
      <c r="K34" s="24">
        <v>1170031.3264847836</v>
      </c>
      <c r="L34" s="144">
        <v>1114315.5490331273</v>
      </c>
    </row>
    <row r="35" spans="1:12" ht="25.5" customHeight="1" x14ac:dyDescent="0.15">
      <c r="A35" s="8" t="s">
        <v>58</v>
      </c>
      <c r="B35" s="9" t="s">
        <v>59</v>
      </c>
      <c r="C35" s="10" t="s">
        <v>11</v>
      </c>
      <c r="D35" s="8">
        <v>1</v>
      </c>
      <c r="E35" s="15">
        <v>580897.4834223818</v>
      </c>
      <c r="F35" s="141">
        <v>553235.69849750644</v>
      </c>
      <c r="G35" s="17">
        <v>629999.5</v>
      </c>
      <c r="H35" s="142">
        <v>599999.52380952379</v>
      </c>
      <c r="I35" s="19">
        <v>661308.25</v>
      </c>
      <c r="J35" s="143">
        <v>629817.38095238095</v>
      </c>
      <c r="K35" s="24">
        <v>708258.375</v>
      </c>
      <c r="L35" s="144">
        <v>674531.78571428568</v>
      </c>
    </row>
    <row r="36" spans="1:12" ht="25.5" customHeight="1" x14ac:dyDescent="0.15">
      <c r="A36" s="8" t="s">
        <v>60</v>
      </c>
      <c r="B36" s="9" t="s">
        <v>61</v>
      </c>
      <c r="C36" s="10" t="s">
        <v>11</v>
      </c>
      <c r="D36" s="8">
        <v>1</v>
      </c>
      <c r="E36" s="15">
        <v>485506.75107549672</v>
      </c>
      <c r="F36" s="141">
        <v>462387.38197666354</v>
      </c>
      <c r="G36" s="17">
        <v>521193</v>
      </c>
      <c r="H36" s="142">
        <v>496374.28571428568</v>
      </c>
      <c r="I36" s="19">
        <v>547631.5</v>
      </c>
      <c r="J36" s="143">
        <v>521553.80952380953</v>
      </c>
      <c r="K36" s="24">
        <v>598084.85</v>
      </c>
      <c r="L36" s="144">
        <v>569604.61904761905</v>
      </c>
    </row>
    <row r="37" spans="1:12" ht="25.5" customHeight="1" x14ac:dyDescent="0.15">
      <c r="A37" s="8" t="s">
        <v>62</v>
      </c>
      <c r="B37" s="9" t="s">
        <v>63</v>
      </c>
      <c r="C37" s="10" t="s">
        <v>11</v>
      </c>
      <c r="D37" s="8">
        <v>1</v>
      </c>
      <c r="E37" s="15">
        <v>77000</v>
      </c>
      <c r="F37" s="141">
        <v>73333.333333333328</v>
      </c>
      <c r="G37" s="17">
        <v>103249.3</v>
      </c>
      <c r="H37" s="142">
        <v>98332.666666666672</v>
      </c>
      <c r="I37" s="20">
        <v>93170</v>
      </c>
      <c r="J37" s="143">
        <v>88733.333333333328</v>
      </c>
      <c r="K37" s="24">
        <v>124931.65299999999</v>
      </c>
      <c r="L37" s="144">
        <v>118982.52666666666</v>
      </c>
    </row>
    <row r="38" spans="1:12" ht="25.5" customHeight="1" x14ac:dyDescent="0.15">
      <c r="A38" s="8" t="s">
        <v>64</v>
      </c>
      <c r="B38" s="9" t="s">
        <v>65</v>
      </c>
      <c r="C38" s="10" t="s">
        <v>11</v>
      </c>
      <c r="D38" s="8">
        <v>1</v>
      </c>
      <c r="E38" s="15">
        <v>1011014.5427803532</v>
      </c>
      <c r="F38" s="141">
        <v>962870.9931241459</v>
      </c>
      <c r="G38" s="17">
        <v>1005675</v>
      </c>
      <c r="H38" s="142">
        <v>957785.7142857142</v>
      </c>
      <c r="I38" s="19">
        <v>1106242.5</v>
      </c>
      <c r="J38" s="143">
        <v>1053564.2857142857</v>
      </c>
      <c r="K38" s="24">
        <v>1216866.75</v>
      </c>
      <c r="L38" s="144">
        <v>1158920.7142857143</v>
      </c>
    </row>
    <row r="39" spans="1:12" ht="25.5" customHeight="1" x14ac:dyDescent="0.15">
      <c r="A39" s="8" t="s">
        <v>66</v>
      </c>
      <c r="B39" s="9" t="s">
        <v>67</v>
      </c>
      <c r="C39" s="10" t="s">
        <v>11</v>
      </c>
      <c r="D39" s="8">
        <v>1</v>
      </c>
      <c r="E39" s="15">
        <v>1701292.3450626186</v>
      </c>
      <c r="F39" s="141">
        <v>1620278.4238691605</v>
      </c>
      <c r="G39" s="17">
        <v>1878992.5</v>
      </c>
      <c r="H39" s="142">
        <v>1789516.6666666665</v>
      </c>
      <c r="I39" s="19">
        <v>1962763.5113084032</v>
      </c>
      <c r="J39" s="143">
        <v>1869298.5821984792</v>
      </c>
      <c r="K39" s="24">
        <v>2108203.3034529784</v>
      </c>
      <c r="L39" s="144">
        <v>2007812.6699552175</v>
      </c>
    </row>
    <row r="40" spans="1:12" ht="25.5" customHeight="1" x14ac:dyDescent="0.15">
      <c r="A40" s="8" t="s">
        <v>68</v>
      </c>
      <c r="B40" s="9" t="s">
        <v>69</v>
      </c>
      <c r="C40" s="10" t="s">
        <v>11</v>
      </c>
      <c r="D40" s="8">
        <v>1</v>
      </c>
      <c r="E40" s="15">
        <v>2124178.7672344041</v>
      </c>
      <c r="F40" s="141">
        <v>2023027.3973660991</v>
      </c>
      <c r="G40" s="17">
        <v>2212485</v>
      </c>
      <c r="H40" s="142">
        <v>2107128.5714285714</v>
      </c>
      <c r="I40" s="19">
        <v>2433733.5</v>
      </c>
      <c r="J40" s="143">
        <v>2317841.4285714286</v>
      </c>
      <c r="K40" s="24">
        <v>2632234.6698406017</v>
      </c>
      <c r="L40" s="144">
        <v>2506890.1617529541</v>
      </c>
    </row>
    <row r="41" spans="1:12" ht="25.5" customHeight="1" x14ac:dyDescent="0.15">
      <c r="A41" s="8" t="s">
        <v>70</v>
      </c>
      <c r="B41" s="9" t="s">
        <v>71</v>
      </c>
      <c r="C41" s="10" t="s">
        <v>11</v>
      </c>
      <c r="D41" s="8">
        <v>1</v>
      </c>
      <c r="E41" s="15">
        <v>2145440</v>
      </c>
      <c r="F41" s="141">
        <v>2043276.1904761903</v>
      </c>
      <c r="G41" s="17">
        <v>2359984</v>
      </c>
      <c r="H41" s="142">
        <v>2247603.8095238092</v>
      </c>
      <c r="I41" s="19">
        <v>2595982.4</v>
      </c>
      <c r="J41" s="143">
        <v>2472364.1904761903</v>
      </c>
      <c r="K41" s="24">
        <v>2855580.6399999997</v>
      </c>
      <c r="L41" s="144">
        <v>2719600.609523809</v>
      </c>
    </row>
    <row r="42" spans="1:12" ht="25.5" customHeight="1" x14ac:dyDescent="0.15">
      <c r="A42" s="8" t="s">
        <v>72</v>
      </c>
      <c r="B42" s="9" t="s">
        <v>73</v>
      </c>
      <c r="C42" s="10" t="s">
        <v>11</v>
      </c>
      <c r="D42" s="8">
        <v>1</v>
      </c>
      <c r="E42" s="15">
        <v>2266430.0190088814</v>
      </c>
      <c r="F42" s="141">
        <v>2158504.7800084585</v>
      </c>
      <c r="G42" s="17">
        <v>2399790</v>
      </c>
      <c r="H42" s="142">
        <v>2285514.2857142854</v>
      </c>
      <c r="I42" s="19">
        <v>2575485</v>
      </c>
      <c r="J42" s="143">
        <v>2452842.8571428568</v>
      </c>
      <c r="K42" s="24">
        <v>2808509.2294608867</v>
      </c>
      <c r="L42" s="144">
        <v>2674770.6947246538</v>
      </c>
    </row>
    <row r="43" spans="1:12" ht="25.5" customHeight="1" x14ac:dyDescent="0.15">
      <c r="A43" s="8" t="s">
        <v>74</v>
      </c>
      <c r="B43" s="9" t="s">
        <v>75</v>
      </c>
      <c r="C43" s="10" t="s">
        <v>11</v>
      </c>
      <c r="D43" s="8">
        <v>1</v>
      </c>
      <c r="E43" s="15">
        <v>850000</v>
      </c>
      <c r="F43" s="141">
        <v>809523.80952380947</v>
      </c>
      <c r="G43" s="17">
        <v>1139765</v>
      </c>
      <c r="H43" s="142">
        <v>1085490.4761904762</v>
      </c>
      <c r="I43" s="20">
        <v>1253741.5</v>
      </c>
      <c r="J43" s="143">
        <v>1194039.5238095238</v>
      </c>
      <c r="K43" s="24">
        <v>1379115.65</v>
      </c>
      <c r="L43" s="144">
        <v>1313443.476190476</v>
      </c>
    </row>
    <row r="44" spans="1:12" ht="25.5" customHeight="1" x14ac:dyDescent="0.15">
      <c r="A44" s="8" t="s">
        <v>76</v>
      </c>
      <c r="B44" s="9" t="s">
        <v>77</v>
      </c>
      <c r="C44" s="10" t="s">
        <v>11</v>
      </c>
      <c r="D44" s="8">
        <v>1</v>
      </c>
      <c r="E44" s="15">
        <v>686204.03642306395</v>
      </c>
      <c r="F44" s="141">
        <v>653527.65373625141</v>
      </c>
      <c r="G44" s="17">
        <v>750904</v>
      </c>
      <c r="H44" s="142">
        <v>715146.66666666663</v>
      </c>
      <c r="I44" s="19">
        <v>791666.55155564076</v>
      </c>
      <c r="J44" s="143">
        <v>753968.14433870546</v>
      </c>
      <c r="K44" s="24">
        <v>850328.64611909189</v>
      </c>
      <c r="L44" s="144">
        <v>809836.80582770659</v>
      </c>
    </row>
    <row r="45" spans="1:12" ht="25.5" customHeight="1" x14ac:dyDescent="0.15">
      <c r="A45" s="8" t="s">
        <v>78</v>
      </c>
      <c r="B45" s="9" t="s">
        <v>79</v>
      </c>
      <c r="C45" s="10" t="s">
        <v>11</v>
      </c>
      <c r="D45" s="8">
        <v>1</v>
      </c>
      <c r="E45" s="15">
        <v>1670000</v>
      </c>
      <c r="F45" s="141">
        <v>1590476.1904761903</v>
      </c>
      <c r="G45" s="17">
        <v>2239303</v>
      </c>
      <c r="H45" s="142">
        <v>2132669.5238095238</v>
      </c>
      <c r="I45" s="20">
        <v>2020700</v>
      </c>
      <c r="J45" s="143">
        <v>1924476.1904761903</v>
      </c>
      <c r="K45" s="24">
        <v>2709556.63</v>
      </c>
      <c r="L45" s="144">
        <v>2580530.1238095234</v>
      </c>
    </row>
    <row r="46" spans="1:12" ht="25.5" customHeight="1" x14ac:dyDescent="0.15">
      <c r="A46" s="8" t="s">
        <v>80</v>
      </c>
      <c r="B46" s="9" t="s">
        <v>59</v>
      </c>
      <c r="C46" s="10" t="s">
        <v>11</v>
      </c>
      <c r="D46" s="8">
        <v>1</v>
      </c>
      <c r="E46" s="15">
        <v>510372.7057558439</v>
      </c>
      <c r="F46" s="141">
        <v>486069.24357699417</v>
      </c>
      <c r="G46" s="17">
        <v>535969</v>
      </c>
      <c r="H46" s="142">
        <v>510446.66666666663</v>
      </c>
      <c r="I46" s="19">
        <v>585337.5</v>
      </c>
      <c r="J46" s="143">
        <v>557464.28571428568</v>
      </c>
      <c r="K46" s="24">
        <v>632442.40614454902</v>
      </c>
      <c r="L46" s="144">
        <v>602326.10109004669</v>
      </c>
    </row>
    <row r="47" spans="1:12" ht="25.5" customHeight="1" x14ac:dyDescent="0.15">
      <c r="A47" s="8" t="s">
        <v>81</v>
      </c>
      <c r="B47" s="9" t="s">
        <v>82</v>
      </c>
      <c r="C47" s="10" t="s">
        <v>11</v>
      </c>
      <c r="D47" s="8">
        <v>1</v>
      </c>
      <c r="E47" s="15">
        <v>4388400</v>
      </c>
      <c r="F47" s="141">
        <v>4179428.5714285714</v>
      </c>
      <c r="G47" s="17">
        <v>4827240</v>
      </c>
      <c r="H47" s="142">
        <v>4597371.4285714282</v>
      </c>
      <c r="I47" s="19">
        <v>5309964</v>
      </c>
      <c r="J47" s="143">
        <v>5057108.5714285709</v>
      </c>
      <c r="K47" s="24">
        <v>5840960.4000000004</v>
      </c>
      <c r="L47" s="144">
        <v>5562819.4285714291</v>
      </c>
    </row>
    <row r="48" spans="1:12" ht="25.5" customHeight="1" x14ac:dyDescent="0.15">
      <c r="A48" s="8" t="s">
        <v>83</v>
      </c>
      <c r="B48" s="9" t="s">
        <v>84</v>
      </c>
      <c r="C48" s="10" t="s">
        <v>11</v>
      </c>
      <c r="D48" s="8">
        <v>1</v>
      </c>
      <c r="E48" s="15">
        <v>492110.3</v>
      </c>
      <c r="F48" s="141">
        <v>468676.47619047615</v>
      </c>
      <c r="G48" s="17">
        <v>541321.32999999996</v>
      </c>
      <c r="H48" s="142">
        <v>515544.12380952376</v>
      </c>
      <c r="I48" s="20">
        <v>595453.46299999999</v>
      </c>
      <c r="J48" s="143">
        <v>567098.53619047615</v>
      </c>
      <c r="K48" s="24">
        <v>654998.80929999996</v>
      </c>
      <c r="L48" s="144">
        <v>623808.38980952371</v>
      </c>
    </row>
    <row r="49" spans="1:12" ht="25.5" customHeight="1" x14ac:dyDescent="0.15">
      <c r="A49" s="8" t="s">
        <v>85</v>
      </c>
      <c r="B49" s="9" t="s">
        <v>86</v>
      </c>
      <c r="C49" s="10" t="s">
        <v>11</v>
      </c>
      <c r="D49" s="8">
        <v>1</v>
      </c>
      <c r="E49" s="15">
        <v>1029811.2</v>
      </c>
      <c r="F49" s="141">
        <v>980772.57142857136</v>
      </c>
      <c r="G49" s="17">
        <v>1132792.3199999998</v>
      </c>
      <c r="H49" s="142">
        <v>1078849.8285714283</v>
      </c>
      <c r="I49" s="20">
        <v>1246071.5519999999</v>
      </c>
      <c r="J49" s="143">
        <v>1186734.8114285714</v>
      </c>
      <c r="K49" s="24">
        <v>1370678.7071999998</v>
      </c>
      <c r="L49" s="144">
        <v>1305408.2925714285</v>
      </c>
    </row>
    <row r="50" spans="1:12" ht="25.5" customHeight="1" x14ac:dyDescent="0.15">
      <c r="A50" s="8" t="s">
        <v>87</v>
      </c>
      <c r="B50" s="9" t="s">
        <v>88</v>
      </c>
      <c r="C50" s="10" t="s">
        <v>11</v>
      </c>
      <c r="D50" s="8">
        <v>1</v>
      </c>
      <c r="E50" s="15">
        <v>1810215</v>
      </c>
      <c r="F50" s="141">
        <v>1724014.2857142857</v>
      </c>
      <c r="G50" s="17">
        <v>1991236.5</v>
      </c>
      <c r="H50" s="142">
        <v>1896415.7142857143</v>
      </c>
      <c r="I50" s="19">
        <v>2190360.15</v>
      </c>
      <c r="J50" s="143">
        <v>2086057.2857142854</v>
      </c>
      <c r="K50" s="24">
        <v>2409396.165</v>
      </c>
      <c r="L50" s="144">
        <v>2294663.0142857144</v>
      </c>
    </row>
    <row r="51" spans="1:12" ht="25.5" customHeight="1" x14ac:dyDescent="0.15">
      <c r="A51" s="8" t="s">
        <v>89</v>
      </c>
      <c r="B51" s="9" t="s">
        <v>90</v>
      </c>
      <c r="C51" s="10" t="s">
        <v>11</v>
      </c>
      <c r="D51" s="8">
        <v>1</v>
      </c>
      <c r="E51" s="15">
        <v>99000</v>
      </c>
      <c r="F51" s="141">
        <v>94285.714285714275</v>
      </c>
      <c r="G51" s="17">
        <v>132749.1</v>
      </c>
      <c r="H51" s="142">
        <v>126427.71428571429</v>
      </c>
      <c r="I51" s="20">
        <v>119790</v>
      </c>
      <c r="J51" s="143">
        <v>114085.71428571428</v>
      </c>
      <c r="K51" s="24">
        <v>160626.41100000002</v>
      </c>
      <c r="L51" s="144">
        <v>152977.5342857143</v>
      </c>
    </row>
    <row r="52" spans="1:12" ht="25.5" customHeight="1" x14ac:dyDescent="0.15">
      <c r="A52" s="8" t="s">
        <v>91</v>
      </c>
      <c r="B52" s="9" t="s">
        <v>92</v>
      </c>
      <c r="C52" s="10" t="s">
        <v>11</v>
      </c>
      <c r="D52" s="8">
        <v>1</v>
      </c>
      <c r="E52" s="15">
        <v>88000</v>
      </c>
      <c r="F52" s="141">
        <v>83809.523809523802</v>
      </c>
      <c r="G52" s="17">
        <v>117999.2</v>
      </c>
      <c r="H52" s="142">
        <v>112380.19047619047</v>
      </c>
      <c r="I52" s="20">
        <v>106480</v>
      </c>
      <c r="J52" s="143">
        <v>101409.5238095238</v>
      </c>
      <c r="K52" s="24">
        <v>142779.03200000001</v>
      </c>
      <c r="L52" s="144">
        <v>135980.03047619047</v>
      </c>
    </row>
    <row r="53" spans="1:12" ht="25.5" customHeight="1" x14ac:dyDescent="0.15">
      <c r="A53" s="8" t="s">
        <v>93</v>
      </c>
      <c r="B53" s="9" t="s">
        <v>94</v>
      </c>
      <c r="C53" s="10" t="s">
        <v>11</v>
      </c>
      <c r="D53" s="8">
        <v>1</v>
      </c>
      <c r="E53" s="15">
        <v>33000</v>
      </c>
      <c r="F53" s="141">
        <v>31428.571428571428</v>
      </c>
      <c r="G53" s="17">
        <v>44249.7</v>
      </c>
      <c r="H53" s="142">
        <v>42142.571428571428</v>
      </c>
      <c r="I53" s="20">
        <v>39930</v>
      </c>
      <c r="J53" s="143">
        <v>38028.571428571428</v>
      </c>
      <c r="K53" s="24">
        <v>53542.137000000002</v>
      </c>
      <c r="L53" s="144">
        <v>50992.51142857143</v>
      </c>
    </row>
    <row r="54" spans="1:12" ht="25.5" customHeight="1" x14ac:dyDescent="0.15">
      <c r="A54" s="8" t="s">
        <v>95</v>
      </c>
      <c r="B54" s="9" t="s">
        <v>96</v>
      </c>
      <c r="C54" s="10" t="s">
        <v>11</v>
      </c>
      <c r="D54" s="8">
        <v>1</v>
      </c>
      <c r="E54" s="15">
        <v>27500</v>
      </c>
      <c r="F54" s="141">
        <v>26190.476190476191</v>
      </c>
      <c r="G54" s="17">
        <v>36874.75</v>
      </c>
      <c r="H54" s="142">
        <v>35118.809523809519</v>
      </c>
      <c r="I54" s="20">
        <v>33275</v>
      </c>
      <c r="J54" s="143">
        <v>31690.476190476191</v>
      </c>
      <c r="K54" s="24">
        <v>44618.447499999995</v>
      </c>
      <c r="L54" s="144">
        <v>42493.759523809516</v>
      </c>
    </row>
    <row r="55" spans="1:12" ht="25.5" customHeight="1" x14ac:dyDescent="0.15">
      <c r="A55" s="8" t="s">
        <v>97</v>
      </c>
      <c r="B55" s="9" t="s">
        <v>98</v>
      </c>
      <c r="C55" s="10" t="s">
        <v>11</v>
      </c>
      <c r="D55" s="8">
        <v>1</v>
      </c>
      <c r="E55" s="15">
        <v>201135</v>
      </c>
      <c r="F55" s="141">
        <v>191557.14285714284</v>
      </c>
      <c r="G55" s="17">
        <v>221248.5</v>
      </c>
      <c r="H55" s="142">
        <v>210712.85714285713</v>
      </c>
      <c r="I55" s="19">
        <v>243373.35</v>
      </c>
      <c r="J55" s="143">
        <v>231784.14285714284</v>
      </c>
      <c r="K55" s="24">
        <v>267710.685</v>
      </c>
      <c r="L55" s="144">
        <v>254962.55714285714</v>
      </c>
    </row>
    <row r="56" spans="1:12" ht="25.5" customHeight="1" x14ac:dyDescent="0.15">
      <c r="A56" s="8" t="s">
        <v>99</v>
      </c>
      <c r="B56" s="9" t="s">
        <v>100</v>
      </c>
      <c r="C56" s="10" t="s">
        <v>11</v>
      </c>
      <c r="D56" s="8">
        <v>1</v>
      </c>
      <c r="E56" s="15">
        <v>165000</v>
      </c>
      <c r="F56" s="141">
        <v>157142.85714285713</v>
      </c>
      <c r="G56" s="17">
        <v>221248.5</v>
      </c>
      <c r="H56" s="142">
        <v>210712.85714285713</v>
      </c>
      <c r="I56" s="20">
        <v>243373.35</v>
      </c>
      <c r="J56" s="143">
        <v>231784.14285714284</v>
      </c>
      <c r="K56" s="24">
        <v>267710.685</v>
      </c>
      <c r="L56" s="144">
        <v>254962.55714285714</v>
      </c>
    </row>
    <row r="57" spans="1:12" ht="25.5" customHeight="1" x14ac:dyDescent="0.15">
      <c r="A57" s="8" t="s">
        <v>101</v>
      </c>
      <c r="B57" s="9" t="s">
        <v>102</v>
      </c>
      <c r="C57" s="10" t="s">
        <v>11</v>
      </c>
      <c r="D57" s="8">
        <v>1</v>
      </c>
      <c r="E57" s="15">
        <v>132000</v>
      </c>
      <c r="F57" s="141">
        <v>125714.28571428571</v>
      </c>
      <c r="G57" s="17">
        <v>176998.8</v>
      </c>
      <c r="H57" s="142">
        <v>168570.28571428571</v>
      </c>
      <c r="I57" s="20">
        <v>159720</v>
      </c>
      <c r="J57" s="143">
        <v>152114.28571428571</v>
      </c>
      <c r="K57" s="24">
        <v>214168.54800000001</v>
      </c>
      <c r="L57" s="144">
        <v>203970.04571428572</v>
      </c>
    </row>
    <row r="58" spans="1:12" ht="25.5" customHeight="1" x14ac:dyDescent="0.15">
      <c r="A58" s="8" t="s">
        <v>103</v>
      </c>
      <c r="B58" s="9" t="s">
        <v>104</v>
      </c>
      <c r="C58" s="10" t="s">
        <v>11</v>
      </c>
      <c r="D58" s="8">
        <v>1</v>
      </c>
      <c r="E58" s="15">
        <v>1649307</v>
      </c>
      <c r="F58" s="141">
        <v>1570768.5714285714</v>
      </c>
      <c r="G58" s="17">
        <v>1814237.7</v>
      </c>
      <c r="H58" s="142">
        <v>1727845.4285714284</v>
      </c>
      <c r="I58" s="19">
        <v>1885627.8033903998</v>
      </c>
      <c r="J58" s="143">
        <v>1795836.0032289522</v>
      </c>
      <c r="K58" s="24">
        <v>2008076.7250000001</v>
      </c>
      <c r="L58" s="144">
        <v>1912454.0238095238</v>
      </c>
    </row>
    <row r="59" spans="1:12" ht="25.5" customHeight="1" x14ac:dyDescent="0.15">
      <c r="A59" s="8" t="s">
        <v>105</v>
      </c>
      <c r="B59" s="9" t="s">
        <v>106</v>
      </c>
      <c r="C59" s="10" t="s">
        <v>11</v>
      </c>
      <c r="D59" s="8">
        <v>1</v>
      </c>
      <c r="E59" s="15">
        <v>1200000</v>
      </c>
      <c r="F59" s="141">
        <v>1142857.1428571427</v>
      </c>
      <c r="G59" s="17">
        <v>1609080</v>
      </c>
      <c r="H59" s="142">
        <v>1532457.1428571427</v>
      </c>
      <c r="I59" s="20">
        <v>1452000</v>
      </c>
      <c r="J59" s="143">
        <v>1382857.1428571427</v>
      </c>
      <c r="K59" s="24">
        <v>1946986.8</v>
      </c>
      <c r="L59" s="144">
        <v>1854273.1428571427</v>
      </c>
    </row>
    <row r="60" spans="1:12" ht="25.5" customHeight="1" x14ac:dyDescent="0.15">
      <c r="A60" s="8" t="s">
        <v>107</v>
      </c>
      <c r="B60" s="9" t="s">
        <v>108</v>
      </c>
      <c r="C60" s="10" t="s">
        <v>11</v>
      </c>
      <c r="D60" s="8">
        <v>1</v>
      </c>
      <c r="E60" s="15">
        <v>705042.41755294602</v>
      </c>
      <c r="F60" s="141">
        <v>671468.96909804374</v>
      </c>
      <c r="G60" s="17">
        <v>1016950</v>
      </c>
      <c r="H60" s="142">
        <v>968523.80952380947</v>
      </c>
      <c r="I60" s="20">
        <v>1118645</v>
      </c>
      <c r="J60" s="143">
        <v>1065376.1904761905</v>
      </c>
      <c r="K60" s="24">
        <v>1230509.5</v>
      </c>
      <c r="L60" s="144">
        <v>1171913.8095238095</v>
      </c>
    </row>
    <row r="61" spans="1:12" ht="25.5" customHeight="1" x14ac:dyDescent="0.15">
      <c r="A61" s="8" t="s">
        <v>109</v>
      </c>
      <c r="B61" s="9" t="s">
        <v>110</v>
      </c>
      <c r="C61" s="10" t="s">
        <v>11</v>
      </c>
      <c r="D61" s="8">
        <v>1</v>
      </c>
      <c r="E61" s="15">
        <v>898700</v>
      </c>
      <c r="F61" s="141">
        <v>855904.76190476189</v>
      </c>
      <c r="G61" s="17">
        <v>988570</v>
      </c>
      <c r="H61" s="142">
        <v>941495.23809523811</v>
      </c>
      <c r="I61" s="19">
        <v>1062271.992858459</v>
      </c>
      <c r="J61" s="143">
        <v>1011687.6122461514</v>
      </c>
      <c r="K61" s="24">
        <v>1140985.8149527714</v>
      </c>
      <c r="L61" s="144">
        <v>1086653.1570978775</v>
      </c>
    </row>
    <row r="62" spans="1:12" ht="25.5" customHeight="1" x14ac:dyDescent="0.15">
      <c r="A62" s="8" t="s">
        <v>111</v>
      </c>
      <c r="B62" s="9" t="s">
        <v>112</v>
      </c>
      <c r="C62" s="10" t="s">
        <v>11</v>
      </c>
      <c r="D62" s="8">
        <v>1</v>
      </c>
      <c r="E62" s="15">
        <v>482724</v>
      </c>
      <c r="F62" s="141">
        <v>459737.14285714284</v>
      </c>
      <c r="G62" s="17">
        <v>530996.4</v>
      </c>
      <c r="H62" s="142">
        <v>505710.85714285716</v>
      </c>
      <c r="I62" s="19">
        <v>584096.04</v>
      </c>
      <c r="J62" s="143">
        <v>556281.94285714289</v>
      </c>
      <c r="K62" s="24">
        <v>642505.64400000009</v>
      </c>
      <c r="L62" s="144">
        <v>611910.13714285719</v>
      </c>
    </row>
    <row r="63" spans="1:12" ht="25.5" customHeight="1" x14ac:dyDescent="0.15">
      <c r="A63" s="8" t="s">
        <v>113</v>
      </c>
      <c r="B63" s="9" t="s">
        <v>114</v>
      </c>
      <c r="C63" s="10" t="s">
        <v>11</v>
      </c>
      <c r="D63" s="8">
        <v>1</v>
      </c>
      <c r="E63" s="15">
        <v>132000</v>
      </c>
      <c r="F63" s="141">
        <v>125714.28571428571</v>
      </c>
      <c r="G63" s="17">
        <v>176998.8</v>
      </c>
      <c r="H63" s="142">
        <v>168570.28571428571</v>
      </c>
      <c r="I63" s="20">
        <v>159720</v>
      </c>
      <c r="J63" s="143">
        <v>152114.28571428571</v>
      </c>
      <c r="K63" s="24">
        <v>214168.54800000001</v>
      </c>
      <c r="L63" s="144">
        <v>203970.04571428572</v>
      </c>
    </row>
    <row r="64" spans="1:12" ht="38.25" customHeight="1" x14ac:dyDescent="0.15">
      <c r="A64" s="8" t="s">
        <v>115</v>
      </c>
      <c r="B64" s="9" t="s">
        <v>116</v>
      </c>
      <c r="C64" s="10" t="s">
        <v>11</v>
      </c>
      <c r="D64" s="8">
        <v>1</v>
      </c>
      <c r="E64" s="15">
        <v>77000</v>
      </c>
      <c r="F64" s="141">
        <v>73333.333333333328</v>
      </c>
      <c r="G64" s="17">
        <v>103249.3</v>
      </c>
      <c r="H64" s="142">
        <v>98332.666666666672</v>
      </c>
      <c r="I64" s="20">
        <v>93170</v>
      </c>
      <c r="J64" s="143">
        <v>88733.333333333328</v>
      </c>
      <c r="K64" s="24">
        <v>124931.65299999999</v>
      </c>
      <c r="L64" s="144">
        <v>118982.52666666666</v>
      </c>
    </row>
    <row r="65" spans="1:18" ht="25.5" customHeight="1" x14ac:dyDescent="0.15">
      <c r="A65" s="8" t="s">
        <v>117</v>
      </c>
      <c r="B65" s="9" t="s">
        <v>118</v>
      </c>
      <c r="C65" s="10" t="s">
        <v>11</v>
      </c>
      <c r="D65" s="8">
        <v>1</v>
      </c>
      <c r="E65" s="15">
        <v>482724</v>
      </c>
      <c r="F65" s="141">
        <v>459737.14285714284</v>
      </c>
      <c r="G65" s="17">
        <v>530996.4</v>
      </c>
      <c r="H65" s="142">
        <v>505710.85714285716</v>
      </c>
      <c r="I65" s="19">
        <v>584096.04</v>
      </c>
      <c r="J65" s="143">
        <v>556281.94285714289</v>
      </c>
      <c r="K65" s="24">
        <v>642505.64400000009</v>
      </c>
      <c r="L65" s="144">
        <v>611910.13714285719</v>
      </c>
    </row>
    <row r="66" spans="1:18" ht="25.5" customHeight="1" x14ac:dyDescent="0.15">
      <c r="A66" s="8" t="s">
        <v>119</v>
      </c>
      <c r="B66" s="9" t="s">
        <v>120</v>
      </c>
      <c r="C66" s="10" t="s">
        <v>11</v>
      </c>
      <c r="D66" s="8">
        <v>1</v>
      </c>
      <c r="E66" s="15">
        <v>286000</v>
      </c>
      <c r="F66" s="141">
        <v>272380.95238095237</v>
      </c>
      <c r="G66" s="17">
        <v>383497.4</v>
      </c>
      <c r="H66" s="142">
        <v>365235.61904761905</v>
      </c>
      <c r="I66" s="20">
        <v>346060</v>
      </c>
      <c r="J66" s="143">
        <v>329580.95238095237</v>
      </c>
      <c r="K66" s="24">
        <v>464031.85399999999</v>
      </c>
      <c r="L66" s="144">
        <v>441935.09904761903</v>
      </c>
    </row>
    <row r="67" spans="1:18" ht="25.5" customHeight="1" x14ac:dyDescent="0.15">
      <c r="A67" s="8" t="s">
        <v>121</v>
      </c>
      <c r="B67" s="9" t="s">
        <v>122</v>
      </c>
      <c r="C67" s="10" t="s">
        <v>11</v>
      </c>
      <c r="D67" s="8">
        <v>1</v>
      </c>
      <c r="E67" s="15">
        <v>429088</v>
      </c>
      <c r="F67" s="141">
        <v>408655.23809523811</v>
      </c>
      <c r="G67" s="17">
        <v>471996.8</v>
      </c>
      <c r="H67" s="142">
        <v>449520.76190476189</v>
      </c>
      <c r="I67" s="20">
        <v>425920</v>
      </c>
      <c r="J67" s="143">
        <v>405638.09523809521</v>
      </c>
      <c r="K67" s="24">
        <v>571116.12800000003</v>
      </c>
      <c r="L67" s="144">
        <v>543920.12190476188</v>
      </c>
    </row>
    <row r="68" spans="1:18" ht="25.5" customHeight="1" x14ac:dyDescent="0.15">
      <c r="A68" s="8" t="s">
        <v>123</v>
      </c>
      <c r="B68" s="9" t="s">
        <v>124</v>
      </c>
      <c r="C68" s="10" t="s">
        <v>11</v>
      </c>
      <c r="D68" s="8">
        <v>1</v>
      </c>
      <c r="E68" s="15">
        <v>388861</v>
      </c>
      <c r="F68" s="141">
        <v>370343.80952380953</v>
      </c>
      <c r="G68" s="17">
        <v>427747.1</v>
      </c>
      <c r="H68" s="142">
        <v>407378.19047619042</v>
      </c>
      <c r="I68" s="20">
        <v>385990</v>
      </c>
      <c r="J68" s="143">
        <v>367609.52380952379</v>
      </c>
      <c r="K68" s="24">
        <v>517573.99099999998</v>
      </c>
      <c r="L68" s="144">
        <v>492927.61047619046</v>
      </c>
    </row>
    <row r="69" spans="1:18" ht="25.5" customHeight="1" x14ac:dyDescent="0.15">
      <c r="A69" s="8" t="s">
        <v>125</v>
      </c>
      <c r="B69" s="9" t="s">
        <v>126</v>
      </c>
      <c r="C69" s="10" t="s">
        <v>11</v>
      </c>
      <c r="D69" s="8">
        <v>1</v>
      </c>
      <c r="E69" s="15">
        <v>308407</v>
      </c>
      <c r="F69" s="141">
        <v>293720.95238095237</v>
      </c>
      <c r="G69" s="17">
        <v>339247.7</v>
      </c>
      <c r="H69" s="142">
        <v>323093.04761904763</v>
      </c>
      <c r="I69" s="20">
        <v>306130</v>
      </c>
      <c r="J69" s="143">
        <v>291552.38095238095</v>
      </c>
      <c r="K69" s="24">
        <v>410489.717</v>
      </c>
      <c r="L69" s="144">
        <v>390942.58761904761</v>
      </c>
    </row>
    <row r="70" spans="1:18" ht="25.5" customHeight="1" x14ac:dyDescent="0.15">
      <c r="A70" s="8" t="s">
        <v>127</v>
      </c>
      <c r="B70" s="9" t="s">
        <v>128</v>
      </c>
      <c r="C70" s="10" t="s">
        <v>11</v>
      </c>
      <c r="D70" s="8">
        <v>1</v>
      </c>
      <c r="E70" s="15">
        <v>281589</v>
      </c>
      <c r="F70" s="141">
        <v>268180</v>
      </c>
      <c r="G70" s="17">
        <v>309747.90000000002</v>
      </c>
      <c r="H70" s="142">
        <v>294998</v>
      </c>
      <c r="I70" s="20">
        <v>279510</v>
      </c>
      <c r="J70" s="143">
        <v>266200</v>
      </c>
      <c r="K70" s="24">
        <v>374794.95900000003</v>
      </c>
      <c r="L70" s="144">
        <v>356947.58</v>
      </c>
    </row>
    <row r="71" spans="1:18" ht="25.5" customHeight="1" x14ac:dyDescent="0.15">
      <c r="A71" s="8" t="s">
        <v>129</v>
      </c>
      <c r="B71" s="9" t="s">
        <v>130</v>
      </c>
      <c r="C71" s="10" t="s">
        <v>11</v>
      </c>
      <c r="D71" s="8">
        <v>1</v>
      </c>
      <c r="E71" s="15">
        <v>750904</v>
      </c>
      <c r="F71" s="141">
        <v>715146.66666666663</v>
      </c>
      <c r="G71" s="17">
        <v>825994.4</v>
      </c>
      <c r="H71" s="142">
        <v>786661.33333333337</v>
      </c>
      <c r="I71" s="19">
        <v>908593.84000000008</v>
      </c>
      <c r="J71" s="143">
        <v>865327.46666666667</v>
      </c>
      <c r="K71" s="24">
        <v>999453.22399999993</v>
      </c>
      <c r="L71" s="144">
        <v>951860.21333333326</v>
      </c>
    </row>
    <row r="72" spans="1:18" ht="25.5" customHeight="1" x14ac:dyDescent="0.15">
      <c r="A72" s="8" t="s">
        <v>131</v>
      </c>
      <c r="B72" s="9" t="s">
        <v>132</v>
      </c>
      <c r="C72" s="10" t="s">
        <v>11</v>
      </c>
      <c r="D72" s="8">
        <v>1</v>
      </c>
      <c r="E72" s="15">
        <v>388861</v>
      </c>
      <c r="F72" s="141">
        <v>370343.80952380953</v>
      </c>
      <c r="G72" s="17">
        <v>427747.1</v>
      </c>
      <c r="H72" s="142">
        <v>407378.19047619042</v>
      </c>
      <c r="I72" s="20">
        <v>385990</v>
      </c>
      <c r="J72" s="143">
        <v>367609.52380952379</v>
      </c>
      <c r="K72" s="24">
        <v>517573.99099999998</v>
      </c>
      <c r="L72" s="144">
        <v>492927.61047619046</v>
      </c>
    </row>
    <row r="73" spans="1:18" ht="25.5" customHeight="1" x14ac:dyDescent="0.15">
      <c r="A73" s="8" t="s">
        <v>133</v>
      </c>
      <c r="B73" s="9" t="s">
        <v>134</v>
      </c>
      <c r="C73" s="10" t="s">
        <v>11</v>
      </c>
      <c r="D73" s="8">
        <v>1</v>
      </c>
      <c r="E73" s="15">
        <v>362043</v>
      </c>
      <c r="F73" s="141">
        <v>344802.8571428571</v>
      </c>
      <c r="G73" s="17">
        <v>398247.3</v>
      </c>
      <c r="H73" s="142">
        <v>379283.14285714284</v>
      </c>
      <c r="I73" s="20">
        <v>359370</v>
      </c>
      <c r="J73" s="143">
        <v>342257.14285714284</v>
      </c>
      <c r="K73" s="24">
        <v>481879.23300000001</v>
      </c>
      <c r="L73" s="144">
        <v>458932.60285714286</v>
      </c>
    </row>
    <row r="74" spans="1:18" ht="25.5" customHeight="1" x14ac:dyDescent="0.15">
      <c r="A74" s="8" t="s">
        <v>135</v>
      </c>
      <c r="B74" s="9" t="s">
        <v>136</v>
      </c>
      <c r="C74" s="10" t="s">
        <v>11</v>
      </c>
      <c r="D74" s="8">
        <v>1</v>
      </c>
      <c r="E74" s="15">
        <v>308407</v>
      </c>
      <c r="F74" s="141">
        <v>293720.95238095237</v>
      </c>
      <c r="G74" s="17">
        <v>339247.7</v>
      </c>
      <c r="H74" s="142">
        <v>323093.04761904763</v>
      </c>
      <c r="I74" s="20">
        <v>306130</v>
      </c>
      <c r="J74" s="143">
        <v>291552.38095238095</v>
      </c>
      <c r="K74" s="24">
        <v>410489.717</v>
      </c>
      <c r="L74" s="144">
        <v>390942.58761904761</v>
      </c>
    </row>
    <row r="75" spans="1:18" ht="25.5" customHeight="1" x14ac:dyDescent="0.15">
      <c r="A75" s="8" t="s">
        <v>137</v>
      </c>
      <c r="B75" s="9" t="s">
        <v>138</v>
      </c>
      <c r="C75" s="10" t="s">
        <v>11</v>
      </c>
      <c r="D75" s="8">
        <v>1</v>
      </c>
      <c r="E75" s="15">
        <v>294998</v>
      </c>
      <c r="F75" s="141">
        <v>280950.47619047615</v>
      </c>
      <c r="G75" s="17">
        <v>324497.8</v>
      </c>
      <c r="H75" s="142">
        <v>309045.52380952379</v>
      </c>
      <c r="I75" s="20">
        <v>356947.57999999996</v>
      </c>
      <c r="J75" s="143">
        <v>339950.07619047613</v>
      </c>
      <c r="K75" s="24">
        <v>392642.33799999999</v>
      </c>
      <c r="L75" s="144">
        <v>373945.08380952379</v>
      </c>
    </row>
    <row r="76" spans="1:18" ht="26.25" customHeight="1" thickBot="1" x14ac:dyDescent="0.2">
      <c r="A76" s="8" t="s">
        <v>139</v>
      </c>
      <c r="B76" s="9" t="s">
        <v>140</v>
      </c>
      <c r="C76" s="10" t="s">
        <v>11</v>
      </c>
      <c r="D76" s="8">
        <v>1</v>
      </c>
      <c r="E76" s="16">
        <v>132000</v>
      </c>
      <c r="F76" s="141">
        <v>125714.28571428571</v>
      </c>
      <c r="G76" s="18">
        <v>176998.8</v>
      </c>
      <c r="H76" s="142">
        <v>168570.28571428571</v>
      </c>
      <c r="I76" s="21">
        <v>159720</v>
      </c>
      <c r="J76" s="143">
        <v>152114.28571428571</v>
      </c>
      <c r="K76" s="25">
        <v>214168.54800000001</v>
      </c>
      <c r="L76" s="144">
        <v>203970.04571428572</v>
      </c>
    </row>
    <row r="77" spans="1:18" ht="9.75" thickBot="1" x14ac:dyDescent="0.2">
      <c r="E77" s="175">
        <f>SUM(E5:E76)</f>
        <v>49761671.844749153</v>
      </c>
      <c r="F77" s="178">
        <f t="shared" ref="F77:L77" si="0">SUM(F5:F76)</f>
        <v>47392068.423570625</v>
      </c>
      <c r="G77" s="175">
        <f t="shared" si="0"/>
        <v>56220807.195746504</v>
      </c>
      <c r="H77" s="178">
        <f t="shared" si="0"/>
        <v>53543625.900710963</v>
      </c>
      <c r="I77" s="175">
        <f t="shared" si="0"/>
        <v>59071957.692016184</v>
      </c>
      <c r="J77" s="178">
        <f t="shared" si="0"/>
        <v>56259007.325729698</v>
      </c>
      <c r="K77" s="175">
        <f t="shared" si="0"/>
        <v>66143221.280571431</v>
      </c>
      <c r="L77" s="178">
        <f t="shared" si="0"/>
        <v>62993544.076734677</v>
      </c>
    </row>
    <row r="78" spans="1:18" ht="12" customHeight="1" thickBot="1" x14ac:dyDescent="0.2">
      <c r="A78" s="378" t="s">
        <v>143</v>
      </c>
      <c r="B78" s="379"/>
      <c r="C78" s="379"/>
      <c r="D78" s="379"/>
      <c r="E78" s="379"/>
      <c r="F78" s="379"/>
      <c r="G78" s="379"/>
      <c r="H78" s="379"/>
      <c r="I78" s="379"/>
      <c r="J78" s="379"/>
      <c r="K78" s="379"/>
      <c r="L78" s="379"/>
      <c r="M78" s="379"/>
      <c r="N78" s="379"/>
      <c r="O78" s="379"/>
      <c r="P78" s="379"/>
      <c r="Q78" s="379"/>
      <c r="R78" s="380"/>
    </row>
    <row r="79" spans="1:18" ht="24" customHeight="1" thickBot="1" x14ac:dyDescent="0.2">
      <c r="A79" s="41"/>
      <c r="B79" s="40"/>
      <c r="C79" s="42"/>
      <c r="D79" s="42"/>
      <c r="E79" s="40"/>
      <c r="F79" s="40"/>
      <c r="G79" s="554" t="s">
        <v>5</v>
      </c>
      <c r="H79" s="555"/>
      <c r="I79" s="519" t="s">
        <v>8</v>
      </c>
      <c r="J79" s="520"/>
      <c r="K79" s="523" t="s">
        <v>6</v>
      </c>
      <c r="L79" s="547"/>
      <c r="M79" s="540" t="s">
        <v>144</v>
      </c>
      <c r="N79" s="541"/>
      <c r="O79" s="544" t="s">
        <v>7</v>
      </c>
      <c r="P79" s="545"/>
      <c r="Q79" s="510" t="s">
        <v>205</v>
      </c>
      <c r="R79" s="511"/>
    </row>
    <row r="80" spans="1:18" ht="45" x14ac:dyDescent="0.15">
      <c r="A80" s="44" t="s">
        <v>1</v>
      </c>
      <c r="B80" s="45" t="s">
        <v>141</v>
      </c>
      <c r="C80" s="549" t="s">
        <v>2</v>
      </c>
      <c r="D80" s="549"/>
      <c r="E80" s="45" t="s">
        <v>142</v>
      </c>
      <c r="F80" s="50" t="s">
        <v>4</v>
      </c>
      <c r="G80" s="53" t="s">
        <v>404</v>
      </c>
      <c r="H80" s="54" t="s">
        <v>405</v>
      </c>
      <c r="I80" s="22" t="s">
        <v>404</v>
      </c>
      <c r="J80" s="60" t="s">
        <v>405</v>
      </c>
      <c r="K80" s="14" t="s">
        <v>404</v>
      </c>
      <c r="L80" s="11" t="s">
        <v>405</v>
      </c>
      <c r="M80" s="65" t="s">
        <v>404</v>
      </c>
      <c r="N80" s="69" t="s">
        <v>405</v>
      </c>
      <c r="O80" s="22" t="s">
        <v>404</v>
      </c>
      <c r="P80" s="60" t="s">
        <v>405</v>
      </c>
      <c r="Q80" s="14" t="s">
        <v>404</v>
      </c>
      <c r="R80" s="13" t="s">
        <v>405</v>
      </c>
    </row>
    <row r="81" spans="1:18" ht="11.25" x14ac:dyDescent="0.15">
      <c r="A81" s="550" t="s">
        <v>145</v>
      </c>
      <c r="B81" s="551" t="s">
        <v>407</v>
      </c>
      <c r="C81" s="548" t="s">
        <v>10</v>
      </c>
      <c r="D81" s="548"/>
      <c r="E81" s="588" t="s">
        <v>11</v>
      </c>
      <c r="F81" s="589">
        <v>1</v>
      </c>
      <c r="G81" s="527">
        <v>1005660</v>
      </c>
      <c r="H81" s="556">
        <v>957771.42857142852</v>
      </c>
      <c r="I81" s="518">
        <v>1055943</v>
      </c>
      <c r="J81" s="521">
        <v>1005660</v>
      </c>
      <c r="K81" s="546">
        <v>1051785.5</v>
      </c>
      <c r="L81" s="525">
        <v>1001700.4761904761</v>
      </c>
      <c r="M81" s="539">
        <v>1104374.7749999999</v>
      </c>
      <c r="N81" s="542">
        <v>1051785.4999999998</v>
      </c>
      <c r="O81" s="518">
        <v>1102638.8125</v>
      </c>
      <c r="P81" s="521">
        <v>1050132.2023809524</v>
      </c>
      <c r="Q81" s="509">
        <v>1157770.753125</v>
      </c>
      <c r="R81" s="512">
        <v>1102638.8125</v>
      </c>
    </row>
    <row r="82" spans="1:18" ht="11.25" x14ac:dyDescent="0.15">
      <c r="A82" s="550"/>
      <c r="B82" s="551"/>
      <c r="C82" s="548" t="s">
        <v>12</v>
      </c>
      <c r="D82" s="548"/>
      <c r="E82" s="588"/>
      <c r="F82" s="589"/>
      <c r="G82" s="527"/>
      <c r="H82" s="556"/>
      <c r="I82" s="518"/>
      <c r="J82" s="522"/>
      <c r="K82" s="546"/>
      <c r="L82" s="526"/>
      <c r="M82" s="539"/>
      <c r="N82" s="543"/>
      <c r="O82" s="518"/>
      <c r="P82" s="522"/>
      <c r="Q82" s="509"/>
      <c r="R82" s="513"/>
    </row>
    <row r="83" spans="1:18" ht="11.25" x14ac:dyDescent="0.15">
      <c r="A83" s="550"/>
      <c r="B83" s="551"/>
      <c r="C83" s="548" t="s">
        <v>13</v>
      </c>
      <c r="D83" s="548"/>
      <c r="E83" s="588"/>
      <c r="F83" s="589"/>
      <c r="G83" s="527"/>
      <c r="H83" s="556"/>
      <c r="I83" s="518"/>
      <c r="J83" s="522"/>
      <c r="K83" s="546"/>
      <c r="L83" s="526"/>
      <c r="M83" s="539"/>
      <c r="N83" s="543"/>
      <c r="O83" s="518"/>
      <c r="P83" s="522"/>
      <c r="Q83" s="509"/>
      <c r="R83" s="513"/>
    </row>
    <row r="84" spans="1:18" ht="11.25" x14ac:dyDescent="0.15">
      <c r="A84" s="550"/>
      <c r="B84" s="551"/>
      <c r="C84" s="548" t="s">
        <v>14</v>
      </c>
      <c r="D84" s="548"/>
      <c r="E84" s="588"/>
      <c r="F84" s="589"/>
      <c r="G84" s="527"/>
      <c r="H84" s="556"/>
      <c r="I84" s="518"/>
      <c r="J84" s="522"/>
      <c r="K84" s="546"/>
      <c r="L84" s="526"/>
      <c r="M84" s="539"/>
      <c r="N84" s="543"/>
      <c r="O84" s="518"/>
      <c r="P84" s="522"/>
      <c r="Q84" s="509"/>
      <c r="R84" s="513"/>
    </row>
    <row r="85" spans="1:18" ht="11.25" x14ac:dyDescent="0.15">
      <c r="A85" s="550"/>
      <c r="B85" s="551"/>
      <c r="C85" s="548" t="s">
        <v>15</v>
      </c>
      <c r="D85" s="548"/>
      <c r="E85" s="588"/>
      <c r="F85" s="589"/>
      <c r="G85" s="527"/>
      <c r="H85" s="556"/>
      <c r="I85" s="518"/>
      <c r="J85" s="522"/>
      <c r="K85" s="546"/>
      <c r="L85" s="526"/>
      <c r="M85" s="539"/>
      <c r="N85" s="543"/>
      <c r="O85" s="518"/>
      <c r="P85" s="522"/>
      <c r="Q85" s="509"/>
      <c r="R85" s="513"/>
    </row>
    <row r="86" spans="1:18" ht="11.25" x14ac:dyDescent="0.15">
      <c r="A86" s="550"/>
      <c r="B86" s="551"/>
      <c r="C86" s="548" t="s">
        <v>16</v>
      </c>
      <c r="D86" s="548"/>
      <c r="E86" s="588"/>
      <c r="F86" s="589"/>
      <c r="G86" s="527"/>
      <c r="H86" s="556"/>
      <c r="I86" s="518"/>
      <c r="J86" s="522"/>
      <c r="K86" s="546"/>
      <c r="L86" s="526"/>
      <c r="M86" s="539"/>
      <c r="N86" s="543"/>
      <c r="O86" s="518"/>
      <c r="P86" s="522"/>
      <c r="Q86" s="509"/>
      <c r="R86" s="513"/>
    </row>
    <row r="87" spans="1:18" ht="11.25" x14ac:dyDescent="0.15">
      <c r="A87" s="550"/>
      <c r="B87" s="551"/>
      <c r="C87" s="548" t="s">
        <v>17</v>
      </c>
      <c r="D87" s="548"/>
      <c r="E87" s="588"/>
      <c r="F87" s="589"/>
      <c r="G87" s="527"/>
      <c r="H87" s="556"/>
      <c r="I87" s="518"/>
      <c r="J87" s="522"/>
      <c r="K87" s="546"/>
      <c r="L87" s="526"/>
      <c r="M87" s="539"/>
      <c r="N87" s="543"/>
      <c r="O87" s="518"/>
      <c r="P87" s="522"/>
      <c r="Q87" s="509"/>
      <c r="R87" s="513"/>
    </row>
    <row r="88" spans="1:18" ht="11.25" x14ac:dyDescent="0.15">
      <c r="A88" s="550"/>
      <c r="B88" s="551"/>
      <c r="C88" s="548" t="s">
        <v>18</v>
      </c>
      <c r="D88" s="548"/>
      <c r="E88" s="588"/>
      <c r="F88" s="589"/>
      <c r="G88" s="527"/>
      <c r="H88" s="556"/>
      <c r="I88" s="518"/>
      <c r="J88" s="522"/>
      <c r="K88" s="546"/>
      <c r="L88" s="526"/>
      <c r="M88" s="539"/>
      <c r="N88" s="543"/>
      <c r="O88" s="518"/>
      <c r="P88" s="522"/>
      <c r="Q88" s="509"/>
      <c r="R88" s="513"/>
    </row>
    <row r="89" spans="1:18" ht="11.25" x14ac:dyDescent="0.15">
      <c r="A89" s="550"/>
      <c r="B89" s="551"/>
      <c r="C89" s="548" t="s">
        <v>19</v>
      </c>
      <c r="D89" s="548"/>
      <c r="E89" s="588"/>
      <c r="F89" s="589"/>
      <c r="G89" s="527"/>
      <c r="H89" s="556"/>
      <c r="I89" s="518"/>
      <c r="J89" s="522"/>
      <c r="K89" s="546"/>
      <c r="L89" s="526"/>
      <c r="M89" s="539"/>
      <c r="N89" s="543"/>
      <c r="O89" s="518"/>
      <c r="P89" s="522"/>
      <c r="Q89" s="509"/>
      <c r="R89" s="513"/>
    </row>
    <row r="90" spans="1:18" ht="11.25" x14ac:dyDescent="0.15">
      <c r="A90" s="550"/>
      <c r="B90" s="551"/>
      <c r="C90" s="548" t="s">
        <v>20</v>
      </c>
      <c r="D90" s="548"/>
      <c r="E90" s="588"/>
      <c r="F90" s="589"/>
      <c r="G90" s="527"/>
      <c r="H90" s="556"/>
      <c r="I90" s="518"/>
      <c r="J90" s="522"/>
      <c r="K90" s="546"/>
      <c r="L90" s="526"/>
      <c r="M90" s="539"/>
      <c r="N90" s="543"/>
      <c r="O90" s="518"/>
      <c r="P90" s="522"/>
      <c r="Q90" s="509"/>
      <c r="R90" s="513"/>
    </row>
    <row r="91" spans="1:18" ht="11.25" x14ac:dyDescent="0.15">
      <c r="A91" s="550"/>
      <c r="B91" s="551"/>
      <c r="C91" s="548" t="s">
        <v>21</v>
      </c>
      <c r="D91" s="548"/>
      <c r="E91" s="588"/>
      <c r="F91" s="589"/>
      <c r="G91" s="527"/>
      <c r="H91" s="556"/>
      <c r="I91" s="518"/>
      <c r="J91" s="522"/>
      <c r="K91" s="546"/>
      <c r="L91" s="526"/>
      <c r="M91" s="539"/>
      <c r="N91" s="543"/>
      <c r="O91" s="518"/>
      <c r="P91" s="522"/>
      <c r="Q91" s="509"/>
      <c r="R91" s="513"/>
    </row>
    <row r="92" spans="1:18" ht="11.25" x14ac:dyDescent="0.15">
      <c r="A92" s="550"/>
      <c r="B92" s="551"/>
      <c r="C92" s="548" t="s">
        <v>22</v>
      </c>
      <c r="D92" s="548"/>
      <c r="E92" s="588"/>
      <c r="F92" s="589"/>
      <c r="G92" s="527"/>
      <c r="H92" s="556"/>
      <c r="I92" s="518"/>
      <c r="J92" s="522"/>
      <c r="K92" s="546"/>
      <c r="L92" s="526"/>
      <c r="M92" s="539"/>
      <c r="N92" s="543"/>
      <c r="O92" s="518"/>
      <c r="P92" s="522"/>
      <c r="Q92" s="509"/>
      <c r="R92" s="513"/>
    </row>
    <row r="93" spans="1:18" ht="11.25" x14ac:dyDescent="0.15">
      <c r="A93" s="550"/>
      <c r="B93" s="551"/>
      <c r="C93" s="548" t="s">
        <v>146</v>
      </c>
      <c r="D93" s="548"/>
      <c r="E93" s="588"/>
      <c r="F93" s="589"/>
      <c r="G93" s="527"/>
      <c r="H93" s="556"/>
      <c r="I93" s="518"/>
      <c r="J93" s="522"/>
      <c r="K93" s="546"/>
      <c r="L93" s="526"/>
      <c r="M93" s="539"/>
      <c r="N93" s="543"/>
      <c r="O93" s="518"/>
      <c r="P93" s="522"/>
      <c r="Q93" s="509"/>
      <c r="R93" s="513"/>
    </row>
    <row r="94" spans="1:18" ht="11.25" x14ac:dyDescent="0.15">
      <c r="A94" s="46" t="s">
        <v>147</v>
      </c>
      <c r="B94" s="551"/>
      <c r="C94" s="548" t="s">
        <v>148</v>
      </c>
      <c r="D94" s="548"/>
      <c r="E94" s="43" t="s">
        <v>11</v>
      </c>
      <c r="F94" s="51">
        <v>1</v>
      </c>
      <c r="G94" s="55">
        <v>642505</v>
      </c>
      <c r="H94" s="56">
        <v>611909.52380952379</v>
      </c>
      <c r="I94" s="57">
        <v>674630.25</v>
      </c>
      <c r="J94" s="145">
        <v>642505</v>
      </c>
      <c r="K94" s="62">
        <v>708361.76249999995</v>
      </c>
      <c r="L94" s="146">
        <v>674630.24999999988</v>
      </c>
      <c r="M94" s="66">
        <v>743779.85062499996</v>
      </c>
      <c r="N94" s="147">
        <v>708361.76249999995</v>
      </c>
      <c r="O94" s="57">
        <v>780968.84315624996</v>
      </c>
      <c r="P94" s="145">
        <v>743779.85062499996</v>
      </c>
      <c r="Q94" s="62">
        <v>820017.28531406249</v>
      </c>
      <c r="R94" s="148">
        <v>780968.84315624996</v>
      </c>
    </row>
    <row r="95" spans="1:18" ht="11.25" x14ac:dyDescent="0.15">
      <c r="A95" s="46" t="s">
        <v>149</v>
      </c>
      <c r="B95" s="551"/>
      <c r="C95" s="548" t="s">
        <v>150</v>
      </c>
      <c r="D95" s="548"/>
      <c r="E95" s="43" t="s">
        <v>11</v>
      </c>
      <c r="F95" s="51">
        <v>1</v>
      </c>
      <c r="G95" s="55">
        <v>449753.5</v>
      </c>
      <c r="H95" s="56">
        <v>428336.66666666663</v>
      </c>
      <c r="I95" s="57">
        <v>472241.17499999999</v>
      </c>
      <c r="J95" s="145">
        <v>449753.49999999994</v>
      </c>
      <c r="K95" s="62">
        <v>495853.23375000001</v>
      </c>
      <c r="L95" s="146">
        <v>472241.17499999999</v>
      </c>
      <c r="M95" s="66">
        <v>520645.89543750003</v>
      </c>
      <c r="N95" s="147">
        <v>495853.23375000001</v>
      </c>
      <c r="O95" s="57">
        <v>546678.190209375</v>
      </c>
      <c r="P95" s="145">
        <v>520645.89543749997</v>
      </c>
      <c r="Q95" s="62">
        <v>574012.09971984383</v>
      </c>
      <c r="R95" s="148">
        <v>546678.190209375</v>
      </c>
    </row>
    <row r="96" spans="1:18" ht="11.25" x14ac:dyDescent="0.15">
      <c r="A96" s="46" t="s">
        <v>151</v>
      </c>
      <c r="B96" s="551"/>
      <c r="C96" s="548" t="s">
        <v>152</v>
      </c>
      <c r="D96" s="548"/>
      <c r="E96" s="43" t="s">
        <v>11</v>
      </c>
      <c r="F96" s="51">
        <v>1</v>
      </c>
      <c r="G96" s="55">
        <v>591104.6</v>
      </c>
      <c r="H96" s="56">
        <v>562956.76190476189</v>
      </c>
      <c r="I96" s="57">
        <v>620659.82999999996</v>
      </c>
      <c r="J96" s="145">
        <v>591104.6</v>
      </c>
      <c r="K96" s="62">
        <v>651692.82149999996</v>
      </c>
      <c r="L96" s="146">
        <v>620659.82999999996</v>
      </c>
      <c r="M96" s="66">
        <v>684277.46257500001</v>
      </c>
      <c r="N96" s="147">
        <v>651692.82149999996</v>
      </c>
      <c r="O96" s="57">
        <v>718491.33570374991</v>
      </c>
      <c r="P96" s="145">
        <v>684277.4625749999</v>
      </c>
      <c r="Q96" s="62">
        <v>754415.90248893737</v>
      </c>
      <c r="R96" s="148">
        <v>718491.33570374979</v>
      </c>
    </row>
    <row r="97" spans="1:18" ht="11.25" x14ac:dyDescent="0.15">
      <c r="A97" s="46" t="s">
        <v>153</v>
      </c>
      <c r="B97" s="551"/>
      <c r="C97" s="548" t="s">
        <v>154</v>
      </c>
      <c r="D97" s="548"/>
      <c r="E97" s="43" t="s">
        <v>11</v>
      </c>
      <c r="F97" s="51">
        <v>1</v>
      </c>
      <c r="G97" s="55">
        <v>346952.7</v>
      </c>
      <c r="H97" s="56">
        <v>330431.14285714284</v>
      </c>
      <c r="I97" s="57">
        <v>364300.33500000002</v>
      </c>
      <c r="J97" s="145">
        <v>346952.7</v>
      </c>
      <c r="K97" s="62">
        <v>382515.35175000003</v>
      </c>
      <c r="L97" s="146">
        <v>364300.33500000002</v>
      </c>
      <c r="M97" s="66">
        <v>401641.11933750007</v>
      </c>
      <c r="N97" s="147">
        <v>382515.35175000003</v>
      </c>
      <c r="O97" s="57">
        <v>421723.17530437501</v>
      </c>
      <c r="P97" s="145">
        <v>401641.11933750001</v>
      </c>
      <c r="Q97" s="62">
        <v>442809.33406959381</v>
      </c>
      <c r="R97" s="148">
        <v>421723.17530437507</v>
      </c>
    </row>
    <row r="98" spans="1:18" ht="11.25" x14ac:dyDescent="0.15">
      <c r="A98" s="46" t="s">
        <v>155</v>
      </c>
      <c r="B98" s="551"/>
      <c r="C98" s="548" t="s">
        <v>156</v>
      </c>
      <c r="D98" s="548"/>
      <c r="E98" s="43" t="s">
        <v>11</v>
      </c>
      <c r="F98" s="51">
        <v>1</v>
      </c>
      <c r="G98" s="55">
        <v>282702.2</v>
      </c>
      <c r="H98" s="56">
        <v>269240.19047619047</v>
      </c>
      <c r="I98" s="57">
        <v>296837.31</v>
      </c>
      <c r="J98" s="145">
        <v>282702.2</v>
      </c>
      <c r="K98" s="62">
        <v>311679.17550000001</v>
      </c>
      <c r="L98" s="146">
        <v>296837.31</v>
      </c>
      <c r="M98" s="66">
        <v>327263.13427500002</v>
      </c>
      <c r="N98" s="147">
        <v>311679.17550000001</v>
      </c>
      <c r="O98" s="57">
        <v>343626.29098875006</v>
      </c>
      <c r="P98" s="145">
        <v>327263.13427500002</v>
      </c>
      <c r="Q98" s="62">
        <v>360807.60553818755</v>
      </c>
      <c r="R98" s="148">
        <v>343626.29098875006</v>
      </c>
    </row>
    <row r="99" spans="1:18" ht="11.25" x14ac:dyDescent="0.15">
      <c r="A99" s="46" t="s">
        <v>157</v>
      </c>
      <c r="B99" s="551"/>
      <c r="C99" s="548" t="s">
        <v>158</v>
      </c>
      <c r="D99" s="548"/>
      <c r="E99" s="43" t="s">
        <v>11</v>
      </c>
      <c r="F99" s="51">
        <v>1</v>
      </c>
      <c r="G99" s="55">
        <v>257002</v>
      </c>
      <c r="H99" s="56">
        <v>244763.80952380953</v>
      </c>
      <c r="I99" s="57">
        <v>269852.09999999998</v>
      </c>
      <c r="J99" s="145">
        <v>257001.99999999997</v>
      </c>
      <c r="K99" s="62">
        <v>283344.70500000002</v>
      </c>
      <c r="L99" s="146">
        <v>269852.09999999998</v>
      </c>
      <c r="M99" s="66">
        <v>297511.94024999999</v>
      </c>
      <c r="N99" s="147">
        <v>283344.70499999996</v>
      </c>
      <c r="O99" s="57">
        <v>312387.53726250003</v>
      </c>
      <c r="P99" s="145">
        <v>297511.94025000004</v>
      </c>
      <c r="Q99" s="62">
        <v>328006.91412562504</v>
      </c>
      <c r="R99" s="148">
        <v>312387.53726250003</v>
      </c>
    </row>
    <row r="100" spans="1:18" ht="11.25" x14ac:dyDescent="0.15">
      <c r="A100" s="46" t="s">
        <v>159</v>
      </c>
      <c r="B100" s="551"/>
      <c r="C100" s="548" t="s">
        <v>160</v>
      </c>
      <c r="D100" s="548"/>
      <c r="E100" s="43" t="s">
        <v>11</v>
      </c>
      <c r="F100" s="51">
        <v>1</v>
      </c>
      <c r="G100" s="55">
        <v>462603.6</v>
      </c>
      <c r="H100" s="56">
        <v>440574.8571428571</v>
      </c>
      <c r="I100" s="57">
        <v>485733.78</v>
      </c>
      <c r="J100" s="145">
        <v>462603.60000000003</v>
      </c>
      <c r="K100" s="62">
        <v>510020.46900000004</v>
      </c>
      <c r="L100" s="146">
        <v>485733.78</v>
      </c>
      <c r="M100" s="66">
        <v>535521.49245000002</v>
      </c>
      <c r="N100" s="147">
        <v>510020.46899999998</v>
      </c>
      <c r="O100" s="57">
        <v>562297.56707250001</v>
      </c>
      <c r="P100" s="145">
        <v>535521.49245000002</v>
      </c>
      <c r="Q100" s="62">
        <v>590412.44542612508</v>
      </c>
      <c r="R100" s="148">
        <v>562297.56707250001</v>
      </c>
    </row>
    <row r="101" spans="1:18" ht="11.25" x14ac:dyDescent="0.15">
      <c r="A101" s="46" t="s">
        <v>161</v>
      </c>
      <c r="B101" s="551"/>
      <c r="C101" s="548" t="s">
        <v>162</v>
      </c>
      <c r="D101" s="548"/>
      <c r="E101" s="43" t="s">
        <v>11</v>
      </c>
      <c r="F101" s="51">
        <v>1</v>
      </c>
      <c r="G101" s="55">
        <v>244151.9</v>
      </c>
      <c r="H101" s="56">
        <v>232525.61904761902</v>
      </c>
      <c r="I101" s="57">
        <v>256359.495</v>
      </c>
      <c r="J101" s="145">
        <v>244151.9</v>
      </c>
      <c r="K101" s="62">
        <v>269177.46974999999</v>
      </c>
      <c r="L101" s="146">
        <v>256359.49499999997</v>
      </c>
      <c r="M101" s="66">
        <v>282636.3432375</v>
      </c>
      <c r="N101" s="147">
        <v>269177.46974999999</v>
      </c>
      <c r="O101" s="57">
        <v>296768.16039937502</v>
      </c>
      <c r="P101" s="145">
        <v>282636.3432375</v>
      </c>
      <c r="Q101" s="62">
        <v>311606.56841934373</v>
      </c>
      <c r="R101" s="148">
        <v>296768.16039937496</v>
      </c>
    </row>
    <row r="102" spans="1:18" ht="11.25" x14ac:dyDescent="0.15">
      <c r="A102" s="46" t="s">
        <v>163</v>
      </c>
      <c r="B102" s="551"/>
      <c r="C102" s="548" t="s">
        <v>164</v>
      </c>
      <c r="D102" s="548"/>
      <c r="E102" s="43" t="s">
        <v>11</v>
      </c>
      <c r="F102" s="51">
        <v>1</v>
      </c>
      <c r="G102" s="55">
        <v>218451.7</v>
      </c>
      <c r="H102" s="56">
        <v>208049.23809523811</v>
      </c>
      <c r="I102" s="57">
        <v>229374.285</v>
      </c>
      <c r="J102" s="145">
        <v>218451.69999999998</v>
      </c>
      <c r="K102" s="62">
        <v>240842.99924999999</v>
      </c>
      <c r="L102" s="146">
        <v>229374.28499999997</v>
      </c>
      <c r="M102" s="66">
        <v>252885.14921249999</v>
      </c>
      <c r="N102" s="147">
        <v>240842.99924999999</v>
      </c>
      <c r="O102" s="57">
        <v>265529.40667312499</v>
      </c>
      <c r="P102" s="145">
        <v>252885.14921249999</v>
      </c>
      <c r="Q102" s="62">
        <v>278805.87700678129</v>
      </c>
      <c r="R102" s="148">
        <v>265529.40667312505</v>
      </c>
    </row>
    <row r="103" spans="1:18" ht="11.25" x14ac:dyDescent="0.15">
      <c r="A103" s="46" t="s">
        <v>165</v>
      </c>
      <c r="B103" s="551"/>
      <c r="C103" s="548" t="s">
        <v>166</v>
      </c>
      <c r="D103" s="548"/>
      <c r="E103" s="43" t="s">
        <v>11</v>
      </c>
      <c r="F103" s="51">
        <v>1</v>
      </c>
      <c r="G103" s="55">
        <v>192751.5</v>
      </c>
      <c r="H103" s="56">
        <v>183572.85714285713</v>
      </c>
      <c r="I103" s="57">
        <v>202389.07500000001</v>
      </c>
      <c r="J103" s="145">
        <v>192751.5</v>
      </c>
      <c r="K103" s="62">
        <v>212508.52875</v>
      </c>
      <c r="L103" s="146">
        <v>202389.07499999998</v>
      </c>
      <c r="M103" s="66">
        <v>223133.95518749999</v>
      </c>
      <c r="N103" s="147">
        <v>212508.52874999997</v>
      </c>
      <c r="O103" s="57">
        <v>234290.65294687502</v>
      </c>
      <c r="P103" s="145">
        <v>223133.95518750002</v>
      </c>
      <c r="Q103" s="62">
        <v>246005.18559421875</v>
      </c>
      <c r="R103" s="148">
        <v>234290.65294687499</v>
      </c>
    </row>
    <row r="104" spans="1:18" ht="11.25" x14ac:dyDescent="0.15">
      <c r="A104" s="46" t="s">
        <v>167</v>
      </c>
      <c r="B104" s="551"/>
      <c r="C104" s="548" t="s">
        <v>168</v>
      </c>
      <c r="D104" s="548"/>
      <c r="E104" s="43" t="s">
        <v>11</v>
      </c>
      <c r="F104" s="51">
        <v>1</v>
      </c>
      <c r="G104" s="55">
        <v>424053.3</v>
      </c>
      <c r="H104" s="56">
        <v>403860.28571428568</v>
      </c>
      <c r="I104" s="57">
        <v>445255.96499999997</v>
      </c>
      <c r="J104" s="145">
        <v>424053.29999999993</v>
      </c>
      <c r="K104" s="62">
        <v>467518.76324999996</v>
      </c>
      <c r="L104" s="146">
        <v>445255.96499999997</v>
      </c>
      <c r="M104" s="66">
        <v>490894.7014125</v>
      </c>
      <c r="N104" s="147">
        <v>467518.76324999996</v>
      </c>
      <c r="O104" s="57">
        <v>515439.43648312497</v>
      </c>
      <c r="P104" s="145">
        <v>490894.70141249994</v>
      </c>
      <c r="Q104" s="62">
        <v>541211.40830728121</v>
      </c>
      <c r="R104" s="148">
        <v>515439.43648312491</v>
      </c>
    </row>
    <row r="105" spans="1:18" ht="11.25" x14ac:dyDescent="0.15">
      <c r="A105" s="46" t="s">
        <v>169</v>
      </c>
      <c r="B105" s="551"/>
      <c r="C105" s="548" t="s">
        <v>170</v>
      </c>
      <c r="D105" s="548"/>
      <c r="E105" s="43" t="s">
        <v>11</v>
      </c>
      <c r="F105" s="51">
        <v>1</v>
      </c>
      <c r="G105" s="55">
        <v>578254.5</v>
      </c>
      <c r="H105" s="56">
        <v>550718.57142857136</v>
      </c>
      <c r="I105" s="57">
        <v>607167.22499999998</v>
      </c>
      <c r="J105" s="145">
        <v>578254.5</v>
      </c>
      <c r="K105" s="62">
        <v>637525.58624999993</v>
      </c>
      <c r="L105" s="146">
        <v>607167.22499999986</v>
      </c>
      <c r="M105" s="66">
        <v>669401.86556249997</v>
      </c>
      <c r="N105" s="147">
        <v>637525.58624999993</v>
      </c>
      <c r="O105" s="57">
        <v>702871.95884062489</v>
      </c>
      <c r="P105" s="145">
        <v>669401.86556249985</v>
      </c>
      <c r="Q105" s="62">
        <v>738015.55678265623</v>
      </c>
      <c r="R105" s="148">
        <v>702871.95884062501</v>
      </c>
    </row>
    <row r="106" spans="1:18" ht="11.25" x14ac:dyDescent="0.15">
      <c r="A106" s="46" t="s">
        <v>171</v>
      </c>
      <c r="B106" s="551"/>
      <c r="C106" s="548" t="s">
        <v>172</v>
      </c>
      <c r="D106" s="548"/>
      <c r="E106" s="43" t="s">
        <v>11</v>
      </c>
      <c r="F106" s="51">
        <v>1</v>
      </c>
      <c r="G106" s="55">
        <v>976607.6</v>
      </c>
      <c r="H106" s="56">
        <v>930102.4761904761</v>
      </c>
      <c r="I106" s="57">
        <v>1025437.98</v>
      </c>
      <c r="J106" s="145">
        <v>976607.6</v>
      </c>
      <c r="K106" s="62">
        <v>1076709.879</v>
      </c>
      <c r="L106" s="146">
        <v>1025437.9799999999</v>
      </c>
      <c r="M106" s="66">
        <v>1130545.37295</v>
      </c>
      <c r="N106" s="147">
        <v>1076709.879</v>
      </c>
      <c r="O106" s="57">
        <v>1187072.6415975001</v>
      </c>
      <c r="P106" s="145">
        <v>1130545.37295</v>
      </c>
      <c r="Q106" s="62">
        <v>1246426.2736773749</v>
      </c>
      <c r="R106" s="148">
        <v>1187072.6415974998</v>
      </c>
    </row>
    <row r="107" spans="1:18" ht="11.25" x14ac:dyDescent="0.15">
      <c r="A107" s="46" t="s">
        <v>173</v>
      </c>
      <c r="B107" s="551"/>
      <c r="C107" s="548" t="s">
        <v>174</v>
      </c>
      <c r="D107" s="548"/>
      <c r="E107" s="43" t="s">
        <v>11</v>
      </c>
      <c r="F107" s="51">
        <v>1</v>
      </c>
      <c r="G107" s="55">
        <v>976607.6</v>
      </c>
      <c r="H107" s="56">
        <v>930102.4761904761</v>
      </c>
      <c r="I107" s="57">
        <v>1025437.98</v>
      </c>
      <c r="J107" s="145">
        <v>976607.6</v>
      </c>
      <c r="K107" s="62">
        <v>1076709.879</v>
      </c>
      <c r="L107" s="146">
        <v>1025437.9799999999</v>
      </c>
      <c r="M107" s="66">
        <v>1130545.37295</v>
      </c>
      <c r="N107" s="147">
        <v>1076709.879</v>
      </c>
      <c r="O107" s="57">
        <v>1187072.6415975001</v>
      </c>
      <c r="P107" s="145">
        <v>1130545.37295</v>
      </c>
      <c r="Q107" s="62">
        <v>1246426.2736773749</v>
      </c>
      <c r="R107" s="148">
        <v>1187072.6415974998</v>
      </c>
    </row>
    <row r="108" spans="1:18" ht="11.25" x14ac:dyDescent="0.15">
      <c r="A108" s="46" t="s">
        <v>175</v>
      </c>
      <c r="B108" s="551"/>
      <c r="C108" s="548" t="s">
        <v>176</v>
      </c>
      <c r="D108" s="548"/>
      <c r="E108" s="43" t="s">
        <v>11</v>
      </c>
      <c r="F108" s="51">
        <v>1</v>
      </c>
      <c r="G108" s="55">
        <v>308402.40000000002</v>
      </c>
      <c r="H108" s="56">
        <v>293716.57142857142</v>
      </c>
      <c r="I108" s="57">
        <v>323822.52</v>
      </c>
      <c r="J108" s="145">
        <v>308402.40000000002</v>
      </c>
      <c r="K108" s="62">
        <v>340013.64599999995</v>
      </c>
      <c r="L108" s="146">
        <v>323822.51999999996</v>
      </c>
      <c r="M108" s="66">
        <v>357014.32829999994</v>
      </c>
      <c r="N108" s="147">
        <v>340013.64599999995</v>
      </c>
      <c r="O108" s="57">
        <v>374865.04471499997</v>
      </c>
      <c r="P108" s="145">
        <v>357014.32829999994</v>
      </c>
      <c r="Q108" s="62">
        <v>393608.29695074994</v>
      </c>
      <c r="R108" s="148">
        <v>374865.04471499991</v>
      </c>
    </row>
    <row r="109" spans="1:18" ht="11.25" x14ac:dyDescent="0.15">
      <c r="A109" s="46" t="s">
        <v>177</v>
      </c>
      <c r="B109" s="551"/>
      <c r="C109" s="548" t="s">
        <v>178</v>
      </c>
      <c r="D109" s="548"/>
      <c r="E109" s="43" t="s">
        <v>11</v>
      </c>
      <c r="F109" s="51">
        <v>1</v>
      </c>
      <c r="G109" s="55">
        <v>371367.89</v>
      </c>
      <c r="H109" s="56">
        <v>353683.70476190478</v>
      </c>
      <c r="I109" s="57">
        <v>389936.28450000001</v>
      </c>
      <c r="J109" s="145">
        <v>371367.89</v>
      </c>
      <c r="K109" s="62">
        <v>409433.09872500005</v>
      </c>
      <c r="L109" s="146">
        <v>389936.28450000001</v>
      </c>
      <c r="M109" s="66">
        <v>429904.75366125</v>
      </c>
      <c r="N109" s="147">
        <v>409433.09872499999</v>
      </c>
      <c r="O109" s="57">
        <v>451399.99134431256</v>
      </c>
      <c r="P109" s="145">
        <v>429904.75366125006</v>
      </c>
      <c r="Q109" s="62">
        <v>473969.99091152812</v>
      </c>
      <c r="R109" s="148">
        <v>451399.9913443125</v>
      </c>
    </row>
    <row r="110" spans="1:18" ht="11.25" x14ac:dyDescent="0.15">
      <c r="A110" s="46" t="s">
        <v>179</v>
      </c>
      <c r="B110" s="551"/>
      <c r="C110" s="548" t="s">
        <v>180</v>
      </c>
      <c r="D110" s="548"/>
      <c r="E110" s="43" t="s">
        <v>11</v>
      </c>
      <c r="F110" s="51">
        <v>1</v>
      </c>
      <c r="G110" s="55">
        <v>244151.9</v>
      </c>
      <c r="H110" s="56">
        <v>232525.61904761902</v>
      </c>
      <c r="I110" s="57">
        <v>256359.495</v>
      </c>
      <c r="J110" s="145">
        <v>244151.9</v>
      </c>
      <c r="K110" s="62">
        <v>269177.46974999999</v>
      </c>
      <c r="L110" s="146">
        <v>256359.49499999997</v>
      </c>
      <c r="M110" s="66">
        <v>282636.3432375</v>
      </c>
      <c r="N110" s="147">
        <v>269177.46974999999</v>
      </c>
      <c r="O110" s="57">
        <v>296768.16039937502</v>
      </c>
      <c r="P110" s="145">
        <v>282636.3432375</v>
      </c>
      <c r="Q110" s="62">
        <v>311606.56841934373</v>
      </c>
      <c r="R110" s="148">
        <v>296768.16039937496</v>
      </c>
    </row>
    <row r="111" spans="1:18" ht="11.25" x14ac:dyDescent="0.15">
      <c r="A111" s="46" t="s">
        <v>181</v>
      </c>
      <c r="B111" s="551"/>
      <c r="C111" s="548" t="s">
        <v>182</v>
      </c>
      <c r="D111" s="548"/>
      <c r="E111" s="43" t="s">
        <v>11</v>
      </c>
      <c r="F111" s="51">
        <v>1</v>
      </c>
      <c r="G111" s="55">
        <v>154201.20000000001</v>
      </c>
      <c r="H111" s="56">
        <v>146858.28571428571</v>
      </c>
      <c r="I111" s="57">
        <v>161911.26</v>
      </c>
      <c r="J111" s="145">
        <v>154201.20000000001</v>
      </c>
      <c r="K111" s="62">
        <v>170006.82299999997</v>
      </c>
      <c r="L111" s="146">
        <v>161911.25999999998</v>
      </c>
      <c r="M111" s="66">
        <v>178507.16414999997</v>
      </c>
      <c r="N111" s="147">
        <v>170006.82299999997</v>
      </c>
      <c r="O111" s="57">
        <v>187432.52235749998</v>
      </c>
      <c r="P111" s="145">
        <v>178507.16414999997</v>
      </c>
      <c r="Q111" s="62">
        <v>196804.14847537497</v>
      </c>
      <c r="R111" s="148">
        <v>187432.52235749995</v>
      </c>
    </row>
    <row r="112" spans="1:18" ht="11.25" x14ac:dyDescent="0.15">
      <c r="A112" s="46" t="s">
        <v>183</v>
      </c>
      <c r="B112" s="551"/>
      <c r="C112" s="548" t="s">
        <v>184</v>
      </c>
      <c r="D112" s="548"/>
      <c r="E112" s="43" t="s">
        <v>11</v>
      </c>
      <c r="F112" s="51">
        <v>1</v>
      </c>
      <c r="G112" s="55">
        <v>269852.09999999998</v>
      </c>
      <c r="H112" s="56">
        <v>257001.99999999997</v>
      </c>
      <c r="I112" s="57">
        <v>283344.70500000002</v>
      </c>
      <c r="J112" s="145">
        <v>269852.09999999998</v>
      </c>
      <c r="K112" s="62">
        <v>297511.94024999999</v>
      </c>
      <c r="L112" s="146">
        <v>283344.70499999996</v>
      </c>
      <c r="M112" s="66">
        <v>312387.53726250003</v>
      </c>
      <c r="N112" s="147">
        <v>297511.94025000004</v>
      </c>
      <c r="O112" s="57">
        <v>328006.91412562504</v>
      </c>
      <c r="P112" s="145">
        <v>312387.53726250003</v>
      </c>
      <c r="Q112" s="62">
        <v>344407.2598319063</v>
      </c>
      <c r="R112" s="148">
        <v>328006.91412562504</v>
      </c>
    </row>
    <row r="113" spans="1:19" ht="11.25" x14ac:dyDescent="0.15">
      <c r="A113" s="46" t="s">
        <v>185</v>
      </c>
      <c r="B113" s="551"/>
      <c r="C113" s="548" t="s">
        <v>186</v>
      </c>
      <c r="D113" s="548"/>
      <c r="E113" s="43" t="s">
        <v>11</v>
      </c>
      <c r="F113" s="51">
        <v>1</v>
      </c>
      <c r="G113" s="55">
        <v>357232.78</v>
      </c>
      <c r="H113" s="56">
        <v>340221.69523809524</v>
      </c>
      <c r="I113" s="57">
        <v>375094.41899999999</v>
      </c>
      <c r="J113" s="145">
        <v>357232.77999999997</v>
      </c>
      <c r="K113" s="62">
        <v>393849.13994999998</v>
      </c>
      <c r="L113" s="146">
        <v>375094.41899999999</v>
      </c>
      <c r="M113" s="66">
        <v>413541.59694750002</v>
      </c>
      <c r="N113" s="147">
        <v>393849.13994999998</v>
      </c>
      <c r="O113" s="57">
        <v>421865.68323730794</v>
      </c>
      <c r="P113" s="145">
        <v>401776.84117838851</v>
      </c>
      <c r="Q113" s="62">
        <v>437588.77536438539</v>
      </c>
      <c r="R113" s="148">
        <v>416751.21463274799</v>
      </c>
    </row>
    <row r="114" spans="1:19" ht="11.25" x14ac:dyDescent="0.15">
      <c r="A114" s="46" t="s">
        <v>187</v>
      </c>
      <c r="B114" s="551"/>
      <c r="C114" s="548" t="s">
        <v>188</v>
      </c>
      <c r="D114" s="548"/>
      <c r="E114" s="43" t="s">
        <v>11</v>
      </c>
      <c r="F114" s="51">
        <v>1</v>
      </c>
      <c r="G114" s="55">
        <v>1143658.8999999999</v>
      </c>
      <c r="H114" s="56">
        <v>1089198.9523809522</v>
      </c>
      <c r="I114" s="57">
        <v>1200841.845</v>
      </c>
      <c r="J114" s="145">
        <v>1143658.8999999999</v>
      </c>
      <c r="K114" s="62">
        <v>1260883.93725</v>
      </c>
      <c r="L114" s="146">
        <v>1200841.845</v>
      </c>
      <c r="M114" s="66">
        <v>1323928.1341125001</v>
      </c>
      <c r="N114" s="147">
        <v>1260883.93725</v>
      </c>
      <c r="O114" s="57">
        <v>1081800.5625</v>
      </c>
      <c r="P114" s="145">
        <v>1030286.25</v>
      </c>
      <c r="Q114" s="62">
        <v>1135890.590625</v>
      </c>
      <c r="R114" s="148">
        <v>1081800.5625</v>
      </c>
    </row>
    <row r="115" spans="1:19" ht="11.25" x14ac:dyDescent="0.15">
      <c r="A115" s="46" t="s">
        <v>189</v>
      </c>
      <c r="B115" s="551"/>
      <c r="C115" s="548" t="s">
        <v>190</v>
      </c>
      <c r="D115" s="548"/>
      <c r="E115" s="43" t="s">
        <v>11</v>
      </c>
      <c r="F115" s="51">
        <v>1</v>
      </c>
      <c r="G115" s="55">
        <v>1143658.8999999999</v>
      </c>
      <c r="H115" s="56">
        <v>1089198.9523809522</v>
      </c>
      <c r="I115" s="57">
        <v>1200841.845</v>
      </c>
      <c r="J115" s="145">
        <v>1143658.8999999999</v>
      </c>
      <c r="K115" s="62">
        <v>1260883.93725</v>
      </c>
      <c r="L115" s="146">
        <v>1200841.845</v>
      </c>
      <c r="M115" s="66">
        <v>1323928.1341125001</v>
      </c>
      <c r="N115" s="147">
        <v>1260883.93725</v>
      </c>
      <c r="O115" s="57">
        <v>1390124.540818125</v>
      </c>
      <c r="P115" s="145">
        <v>1323928.1341124999</v>
      </c>
      <c r="Q115" s="62">
        <v>1459630.7678590312</v>
      </c>
      <c r="R115" s="148">
        <v>1390124.540818125</v>
      </c>
    </row>
    <row r="116" spans="1:19" ht="11.25" x14ac:dyDescent="0.15">
      <c r="A116" s="46" t="s">
        <v>191</v>
      </c>
      <c r="B116" s="551"/>
      <c r="C116" s="548" t="s">
        <v>192</v>
      </c>
      <c r="D116" s="548"/>
      <c r="E116" s="43" t="s">
        <v>11</v>
      </c>
      <c r="F116" s="51">
        <v>1</v>
      </c>
      <c r="G116" s="55">
        <v>372652.9</v>
      </c>
      <c r="H116" s="56">
        <v>354907.52380952385</v>
      </c>
      <c r="I116" s="57">
        <v>391285.54499999998</v>
      </c>
      <c r="J116" s="145">
        <v>372652.89999999997</v>
      </c>
      <c r="K116" s="62">
        <v>410849.82224999997</v>
      </c>
      <c r="L116" s="146">
        <v>391285.54499999993</v>
      </c>
      <c r="M116" s="66">
        <v>431392.31336249993</v>
      </c>
      <c r="N116" s="147">
        <v>410849.82224999991</v>
      </c>
      <c r="O116" s="57">
        <v>452961.92903062492</v>
      </c>
      <c r="P116" s="145">
        <v>431392.31336249987</v>
      </c>
      <c r="Q116" s="62">
        <v>475610.0254821562</v>
      </c>
      <c r="R116" s="148">
        <v>452961.92903062492</v>
      </c>
    </row>
    <row r="117" spans="1:19" ht="11.25" x14ac:dyDescent="0.15">
      <c r="A117" s="46" t="s">
        <v>193</v>
      </c>
      <c r="B117" s="551"/>
      <c r="C117" s="548" t="s">
        <v>194</v>
      </c>
      <c r="D117" s="548"/>
      <c r="E117" s="43" t="s">
        <v>11</v>
      </c>
      <c r="F117" s="51">
        <v>1</v>
      </c>
      <c r="G117" s="55">
        <v>860956.7</v>
      </c>
      <c r="H117" s="56">
        <v>819958.76190476178</v>
      </c>
      <c r="I117" s="57">
        <v>904004.53500000003</v>
      </c>
      <c r="J117" s="145">
        <v>860956.7</v>
      </c>
      <c r="K117" s="62">
        <v>943129.8031357018</v>
      </c>
      <c r="L117" s="146">
        <v>898218.86012923974</v>
      </c>
      <c r="M117" s="66">
        <v>978280.60437817581</v>
      </c>
      <c r="N117" s="147">
        <v>931695.81369350071</v>
      </c>
      <c r="O117" s="57">
        <v>1046498.2498293751</v>
      </c>
      <c r="P117" s="145">
        <v>996664.99983750004</v>
      </c>
      <c r="Q117" s="62">
        <v>1052561.2847774185</v>
      </c>
      <c r="R117" s="148">
        <v>1002439.3188356366</v>
      </c>
    </row>
    <row r="118" spans="1:19" ht="11.25" x14ac:dyDescent="0.15">
      <c r="A118" s="46" t="s">
        <v>195</v>
      </c>
      <c r="B118" s="551"/>
      <c r="C118" s="548" t="s">
        <v>196</v>
      </c>
      <c r="D118" s="548"/>
      <c r="E118" s="43" t="s">
        <v>11</v>
      </c>
      <c r="F118" s="51">
        <v>1</v>
      </c>
      <c r="G118" s="55">
        <v>1233609.6000000001</v>
      </c>
      <c r="H118" s="56">
        <v>1174866.2857142857</v>
      </c>
      <c r="I118" s="57">
        <v>1295290.08</v>
      </c>
      <c r="J118" s="145">
        <v>1233609.6000000001</v>
      </c>
      <c r="K118" s="62">
        <v>1360054.5839999998</v>
      </c>
      <c r="L118" s="146">
        <v>1295290.0799999998</v>
      </c>
      <c r="M118" s="66">
        <v>1428057.3131999997</v>
      </c>
      <c r="N118" s="147">
        <v>1360054.5839999998</v>
      </c>
      <c r="O118" s="57">
        <v>1499460.1788599999</v>
      </c>
      <c r="P118" s="145">
        <v>1428057.3131999997</v>
      </c>
      <c r="Q118" s="62">
        <v>1574433.1878029997</v>
      </c>
      <c r="R118" s="148">
        <v>1499460.1788599996</v>
      </c>
    </row>
    <row r="119" spans="1:19" ht="11.25" x14ac:dyDescent="0.15">
      <c r="A119" s="46" t="s">
        <v>197</v>
      </c>
      <c r="B119" s="551"/>
      <c r="C119" s="548" t="s">
        <v>198</v>
      </c>
      <c r="D119" s="548"/>
      <c r="E119" s="43" t="s">
        <v>11</v>
      </c>
      <c r="F119" s="51">
        <v>1</v>
      </c>
      <c r="G119" s="55">
        <v>1233609.6000000001</v>
      </c>
      <c r="H119" s="56">
        <v>1174866.2857142857</v>
      </c>
      <c r="I119" s="57">
        <v>1295290.08</v>
      </c>
      <c r="J119" s="145">
        <v>1233609.6000000001</v>
      </c>
      <c r="K119" s="62">
        <v>1360054.5839999998</v>
      </c>
      <c r="L119" s="146">
        <v>1295290.0799999998</v>
      </c>
      <c r="M119" s="66">
        <v>1428057.3131999997</v>
      </c>
      <c r="N119" s="147">
        <v>1360054.5839999998</v>
      </c>
      <c r="O119" s="57">
        <v>1499460.1788599999</v>
      </c>
      <c r="P119" s="145">
        <v>1428057.3131999997</v>
      </c>
      <c r="Q119" s="62">
        <v>1574433.1878029997</v>
      </c>
      <c r="R119" s="148">
        <v>1499460.1788599996</v>
      </c>
    </row>
    <row r="120" spans="1:19" ht="11.25" x14ac:dyDescent="0.15">
      <c r="A120" s="46" t="s">
        <v>199</v>
      </c>
      <c r="B120" s="551"/>
      <c r="C120" s="548" t="s">
        <v>200</v>
      </c>
      <c r="D120" s="548"/>
      <c r="E120" s="43" t="s">
        <v>11</v>
      </c>
      <c r="F120" s="51">
        <v>1</v>
      </c>
      <c r="G120" s="55">
        <v>231301.8</v>
      </c>
      <c r="H120" s="56">
        <v>220287.42857142855</v>
      </c>
      <c r="I120" s="57">
        <v>242866.89</v>
      </c>
      <c r="J120" s="145">
        <v>231301.80000000002</v>
      </c>
      <c r="K120" s="62">
        <v>255010.23450000002</v>
      </c>
      <c r="L120" s="146">
        <v>242866.89</v>
      </c>
      <c r="M120" s="66">
        <v>267760.74622500001</v>
      </c>
      <c r="N120" s="147">
        <v>255010.23449999999</v>
      </c>
      <c r="O120" s="57">
        <v>281148.78353625</v>
      </c>
      <c r="P120" s="145">
        <v>267760.74622500001</v>
      </c>
      <c r="Q120" s="62">
        <v>295206.22271306254</v>
      </c>
      <c r="R120" s="148">
        <v>281148.78353625</v>
      </c>
    </row>
    <row r="121" spans="1:19" ht="11.25" x14ac:dyDescent="0.15">
      <c r="A121" s="47" t="s">
        <v>201</v>
      </c>
      <c r="B121" s="551"/>
      <c r="C121" s="548" t="s">
        <v>202</v>
      </c>
      <c r="D121" s="548"/>
      <c r="E121" s="43" t="s">
        <v>11</v>
      </c>
      <c r="F121" s="51">
        <v>1</v>
      </c>
      <c r="G121" s="55">
        <v>372652.9</v>
      </c>
      <c r="H121" s="56">
        <v>354907.52380952385</v>
      </c>
      <c r="I121" s="57">
        <v>391285.54499999998</v>
      </c>
      <c r="J121" s="145">
        <v>372652.89999999997</v>
      </c>
      <c r="K121" s="62">
        <v>410849.82224999997</v>
      </c>
      <c r="L121" s="146">
        <v>391285.54499999993</v>
      </c>
      <c r="M121" s="66">
        <v>431392.31336249993</v>
      </c>
      <c r="N121" s="147">
        <v>410849.82224999991</v>
      </c>
      <c r="O121" s="57">
        <v>452961.92903062492</v>
      </c>
      <c r="P121" s="145">
        <v>431392.31336249987</v>
      </c>
      <c r="Q121" s="62">
        <v>475610.0254821562</v>
      </c>
      <c r="R121" s="148">
        <v>452961.92903062492</v>
      </c>
    </row>
    <row r="122" spans="1:19" ht="12" thickBot="1" x14ac:dyDescent="0.2">
      <c r="A122" s="48" t="s">
        <v>203</v>
      </c>
      <c r="B122" s="552"/>
      <c r="C122" s="553" t="s">
        <v>204</v>
      </c>
      <c r="D122" s="553"/>
      <c r="E122" s="49" t="s">
        <v>11</v>
      </c>
      <c r="F122" s="52">
        <v>1</v>
      </c>
      <c r="G122" s="149">
        <v>835256.5</v>
      </c>
      <c r="H122" s="150">
        <v>795482.38095238095</v>
      </c>
      <c r="I122" s="151">
        <v>877019.32499999995</v>
      </c>
      <c r="J122" s="152">
        <v>835256.49999999988</v>
      </c>
      <c r="K122" s="63">
        <v>920870.29125000001</v>
      </c>
      <c r="L122" s="153">
        <v>877019.32499999995</v>
      </c>
      <c r="M122" s="67">
        <v>966913.80581249995</v>
      </c>
      <c r="N122" s="154">
        <v>920870.29124999989</v>
      </c>
      <c r="O122" s="151">
        <v>1015259.4961031249</v>
      </c>
      <c r="P122" s="152">
        <v>966913.80581249984</v>
      </c>
      <c r="Q122" s="63">
        <v>1066022.4709082812</v>
      </c>
      <c r="R122" s="155">
        <v>1015259.4961031249</v>
      </c>
      <c r="S122" s="156"/>
    </row>
    <row r="123" spans="1:19" ht="9.75" thickBot="1" x14ac:dyDescent="0.2">
      <c r="G123" s="177">
        <f>SUM(G81:G122)</f>
        <v>16781727.77</v>
      </c>
      <c r="H123" s="176">
        <f t="shared" ref="H123:R123" si="1">SUM(H81:H122)</f>
        <v>15982597.876190472</v>
      </c>
      <c r="I123" s="177">
        <f t="shared" si="1"/>
        <v>17620814.158500001</v>
      </c>
      <c r="J123" s="176">
        <f t="shared" si="1"/>
        <v>16781727.77</v>
      </c>
      <c r="K123" s="177">
        <f t="shared" si="1"/>
        <v>18438825.257810701</v>
      </c>
      <c r="L123" s="176">
        <f t="shared" si="1"/>
        <v>17560785.959819715</v>
      </c>
      <c r="M123" s="177">
        <f t="shared" si="1"/>
        <v>19348760.831786923</v>
      </c>
      <c r="N123" s="176">
        <f t="shared" si="1"/>
        <v>18427391.268368497</v>
      </c>
      <c r="O123" s="177">
        <f t="shared" si="1"/>
        <v>19957870.815482873</v>
      </c>
      <c r="P123" s="176">
        <f t="shared" si="1"/>
        <v>19007496.014745593</v>
      </c>
      <c r="Q123" s="177">
        <f t="shared" si="1"/>
        <v>20904132.286678795</v>
      </c>
      <c r="R123" s="176">
        <f t="shared" si="1"/>
        <v>19908697.415884573</v>
      </c>
    </row>
    <row r="124" spans="1:19" ht="12" customHeight="1" thickBot="1" x14ac:dyDescent="0.2">
      <c r="A124" s="378" t="s">
        <v>143</v>
      </c>
      <c r="B124" s="379"/>
      <c r="C124" s="379"/>
      <c r="D124" s="379"/>
      <c r="E124" s="379"/>
      <c r="F124" s="379"/>
      <c r="G124" s="379"/>
      <c r="H124" s="379"/>
      <c r="I124" s="516"/>
      <c r="J124" s="516"/>
      <c r="K124" s="516"/>
      <c r="L124" s="516"/>
      <c r="M124" s="516"/>
      <c r="N124" s="516"/>
      <c r="O124" s="516"/>
      <c r="P124" s="516"/>
      <c r="Q124" s="516"/>
      <c r="R124" s="517"/>
    </row>
    <row r="125" spans="1:19" ht="24.75" customHeight="1" thickBot="1" x14ac:dyDescent="0.2">
      <c r="A125" s="30"/>
      <c r="B125" s="39"/>
      <c r="C125" s="39"/>
      <c r="D125" s="39"/>
      <c r="E125" s="39"/>
      <c r="F125" s="39"/>
      <c r="G125" s="473" t="s">
        <v>5</v>
      </c>
      <c r="H125" s="474"/>
      <c r="I125" s="519" t="s">
        <v>8</v>
      </c>
      <c r="J125" s="520"/>
      <c r="K125" s="523" t="s">
        <v>6</v>
      </c>
      <c r="L125" s="524"/>
      <c r="M125" s="528" t="s">
        <v>144</v>
      </c>
      <c r="N125" s="529"/>
      <c r="O125" s="507" t="s">
        <v>7</v>
      </c>
      <c r="P125" s="508"/>
      <c r="Q125" s="510" t="s">
        <v>205</v>
      </c>
      <c r="R125" s="511"/>
    </row>
    <row r="126" spans="1:19" ht="46.5" customHeight="1" thickBot="1" x14ac:dyDescent="0.2">
      <c r="A126" s="26" t="s">
        <v>1</v>
      </c>
      <c r="B126" s="27" t="s">
        <v>141</v>
      </c>
      <c r="C126" s="484" t="s">
        <v>2</v>
      </c>
      <c r="D126" s="535"/>
      <c r="E126" s="27" t="s">
        <v>142</v>
      </c>
      <c r="F126" s="37" t="s">
        <v>4</v>
      </c>
      <c r="G126" s="84" t="s">
        <v>404</v>
      </c>
      <c r="H126" s="85" t="s">
        <v>405</v>
      </c>
      <c r="I126" s="22" t="s">
        <v>404</v>
      </c>
      <c r="J126" s="60" t="s">
        <v>405</v>
      </c>
      <c r="K126" s="14" t="s">
        <v>404</v>
      </c>
      <c r="L126" s="11" t="s">
        <v>405</v>
      </c>
      <c r="M126" s="86" t="s">
        <v>404</v>
      </c>
      <c r="N126" s="87" t="s">
        <v>405</v>
      </c>
      <c r="O126" s="22" t="s">
        <v>404</v>
      </c>
      <c r="P126" s="60" t="s">
        <v>405</v>
      </c>
      <c r="Q126" s="88" t="s">
        <v>404</v>
      </c>
      <c r="R126" s="89" t="s">
        <v>405</v>
      </c>
    </row>
    <row r="127" spans="1:19" ht="12" thickBot="1" x14ac:dyDescent="0.2">
      <c r="A127" s="536" t="s">
        <v>237</v>
      </c>
      <c r="B127" s="490" t="s">
        <v>238</v>
      </c>
      <c r="C127" s="426" t="s">
        <v>10</v>
      </c>
      <c r="D127" s="428"/>
      <c r="E127" s="493" t="s">
        <v>11</v>
      </c>
      <c r="F127" s="532">
        <v>1</v>
      </c>
      <c r="G127" s="527">
        <v>822743.14310254995</v>
      </c>
      <c r="H127" s="514">
        <v>783564.89819290466</v>
      </c>
      <c r="I127" s="518">
        <v>645346.35793145141</v>
      </c>
      <c r="J127" s="521">
        <v>614615.5789823347</v>
      </c>
      <c r="K127" s="509">
        <v>878045.06865031435</v>
      </c>
      <c r="L127" s="525">
        <v>836233.39871458511</v>
      </c>
      <c r="M127" s="527">
        <v>921947.32208283001</v>
      </c>
      <c r="N127" s="530">
        <v>878045.06865031424</v>
      </c>
      <c r="O127" s="518">
        <v>937064.19682042394</v>
      </c>
      <c r="P127" s="521">
        <v>892442.0922099275</v>
      </c>
      <c r="Q127" s="509">
        <v>983917.40666144527</v>
      </c>
      <c r="R127" s="512">
        <v>937064.19682042405</v>
      </c>
    </row>
    <row r="128" spans="1:19" ht="12" thickBot="1" x14ac:dyDescent="0.2">
      <c r="A128" s="537"/>
      <c r="B128" s="491"/>
      <c r="C128" s="426" t="s">
        <v>12</v>
      </c>
      <c r="D128" s="428"/>
      <c r="E128" s="494"/>
      <c r="F128" s="533"/>
      <c r="G128" s="527"/>
      <c r="H128" s="515"/>
      <c r="I128" s="518"/>
      <c r="J128" s="522"/>
      <c r="K128" s="509"/>
      <c r="L128" s="526"/>
      <c r="M128" s="527"/>
      <c r="N128" s="531"/>
      <c r="O128" s="518"/>
      <c r="P128" s="522"/>
      <c r="Q128" s="509"/>
      <c r="R128" s="513"/>
    </row>
    <row r="129" spans="1:18" ht="12" thickBot="1" x14ac:dyDescent="0.2">
      <c r="A129" s="537"/>
      <c r="B129" s="491"/>
      <c r="C129" s="426" t="s">
        <v>13</v>
      </c>
      <c r="D129" s="428"/>
      <c r="E129" s="494"/>
      <c r="F129" s="533"/>
      <c r="G129" s="527"/>
      <c r="H129" s="515"/>
      <c r="I129" s="518"/>
      <c r="J129" s="522"/>
      <c r="K129" s="509"/>
      <c r="L129" s="526"/>
      <c r="M129" s="527"/>
      <c r="N129" s="531"/>
      <c r="O129" s="518"/>
      <c r="P129" s="522"/>
      <c r="Q129" s="509"/>
      <c r="R129" s="513"/>
    </row>
    <row r="130" spans="1:18" ht="12" thickBot="1" x14ac:dyDescent="0.2">
      <c r="A130" s="537"/>
      <c r="B130" s="491"/>
      <c r="C130" s="426" t="s">
        <v>14</v>
      </c>
      <c r="D130" s="428"/>
      <c r="E130" s="494"/>
      <c r="F130" s="533"/>
      <c r="G130" s="527"/>
      <c r="H130" s="515"/>
      <c r="I130" s="518"/>
      <c r="J130" s="522"/>
      <c r="K130" s="509"/>
      <c r="L130" s="526"/>
      <c r="M130" s="527"/>
      <c r="N130" s="531"/>
      <c r="O130" s="518"/>
      <c r="P130" s="522"/>
      <c r="Q130" s="509"/>
      <c r="R130" s="513"/>
    </row>
    <row r="131" spans="1:18" ht="12" thickBot="1" x14ac:dyDescent="0.2">
      <c r="A131" s="537"/>
      <c r="B131" s="491"/>
      <c r="C131" s="426" t="s">
        <v>15</v>
      </c>
      <c r="D131" s="428"/>
      <c r="E131" s="494"/>
      <c r="F131" s="533"/>
      <c r="G131" s="527"/>
      <c r="H131" s="515"/>
      <c r="I131" s="518"/>
      <c r="J131" s="522"/>
      <c r="K131" s="509"/>
      <c r="L131" s="526"/>
      <c r="M131" s="527"/>
      <c r="N131" s="531"/>
      <c r="O131" s="518"/>
      <c r="P131" s="522"/>
      <c r="Q131" s="509"/>
      <c r="R131" s="513"/>
    </row>
    <row r="132" spans="1:18" ht="12" thickBot="1" x14ac:dyDescent="0.2">
      <c r="A132" s="537"/>
      <c r="B132" s="491"/>
      <c r="C132" s="426" t="s">
        <v>16</v>
      </c>
      <c r="D132" s="428"/>
      <c r="E132" s="494"/>
      <c r="F132" s="533"/>
      <c r="G132" s="527"/>
      <c r="H132" s="515"/>
      <c r="I132" s="518"/>
      <c r="J132" s="522"/>
      <c r="K132" s="509"/>
      <c r="L132" s="526"/>
      <c r="M132" s="527"/>
      <c r="N132" s="531"/>
      <c r="O132" s="518"/>
      <c r="P132" s="522"/>
      <c r="Q132" s="509"/>
      <c r="R132" s="513"/>
    </row>
    <row r="133" spans="1:18" ht="12" thickBot="1" x14ac:dyDescent="0.2">
      <c r="A133" s="537"/>
      <c r="B133" s="491"/>
      <c r="C133" s="426" t="s">
        <v>17</v>
      </c>
      <c r="D133" s="428"/>
      <c r="E133" s="494"/>
      <c r="F133" s="533"/>
      <c r="G133" s="527"/>
      <c r="H133" s="515"/>
      <c r="I133" s="518"/>
      <c r="J133" s="522"/>
      <c r="K133" s="509"/>
      <c r="L133" s="526"/>
      <c r="M133" s="527"/>
      <c r="N133" s="531"/>
      <c r="O133" s="518"/>
      <c r="P133" s="522"/>
      <c r="Q133" s="509"/>
      <c r="R133" s="513"/>
    </row>
    <row r="134" spans="1:18" ht="12" thickBot="1" x14ac:dyDescent="0.2">
      <c r="A134" s="537"/>
      <c r="B134" s="491"/>
      <c r="C134" s="426" t="s">
        <v>18</v>
      </c>
      <c r="D134" s="428"/>
      <c r="E134" s="494"/>
      <c r="F134" s="533"/>
      <c r="G134" s="527"/>
      <c r="H134" s="515"/>
      <c r="I134" s="518"/>
      <c r="J134" s="522"/>
      <c r="K134" s="509"/>
      <c r="L134" s="526"/>
      <c r="M134" s="527"/>
      <c r="N134" s="531"/>
      <c r="O134" s="518"/>
      <c r="P134" s="522"/>
      <c r="Q134" s="509"/>
      <c r="R134" s="513"/>
    </row>
    <row r="135" spans="1:18" ht="12" thickBot="1" x14ac:dyDescent="0.2">
      <c r="A135" s="537"/>
      <c r="B135" s="491"/>
      <c r="C135" s="426" t="s">
        <v>19</v>
      </c>
      <c r="D135" s="428"/>
      <c r="E135" s="494"/>
      <c r="F135" s="533"/>
      <c r="G135" s="527"/>
      <c r="H135" s="515"/>
      <c r="I135" s="518"/>
      <c r="J135" s="522"/>
      <c r="K135" s="509"/>
      <c r="L135" s="526"/>
      <c r="M135" s="527"/>
      <c r="N135" s="531"/>
      <c r="O135" s="518"/>
      <c r="P135" s="522"/>
      <c r="Q135" s="509"/>
      <c r="R135" s="513"/>
    </row>
    <row r="136" spans="1:18" ht="12" thickBot="1" x14ac:dyDescent="0.2">
      <c r="A136" s="537"/>
      <c r="B136" s="491"/>
      <c r="C136" s="426" t="s">
        <v>20</v>
      </c>
      <c r="D136" s="428"/>
      <c r="E136" s="494"/>
      <c r="F136" s="533"/>
      <c r="G136" s="527"/>
      <c r="H136" s="515"/>
      <c r="I136" s="518"/>
      <c r="J136" s="522"/>
      <c r="K136" s="509"/>
      <c r="L136" s="526"/>
      <c r="M136" s="527"/>
      <c r="N136" s="531"/>
      <c r="O136" s="518"/>
      <c r="P136" s="522"/>
      <c r="Q136" s="509"/>
      <c r="R136" s="513"/>
    </row>
    <row r="137" spans="1:18" ht="12" thickBot="1" x14ac:dyDescent="0.2">
      <c r="A137" s="537"/>
      <c r="B137" s="491"/>
      <c r="C137" s="426" t="s">
        <v>21</v>
      </c>
      <c r="D137" s="428"/>
      <c r="E137" s="494"/>
      <c r="F137" s="533"/>
      <c r="G137" s="527"/>
      <c r="H137" s="515"/>
      <c r="I137" s="518"/>
      <c r="J137" s="522"/>
      <c r="K137" s="509"/>
      <c r="L137" s="526"/>
      <c r="M137" s="527"/>
      <c r="N137" s="531"/>
      <c r="O137" s="518"/>
      <c r="P137" s="522"/>
      <c r="Q137" s="509"/>
      <c r="R137" s="513"/>
    </row>
    <row r="138" spans="1:18" ht="12" thickBot="1" x14ac:dyDescent="0.2">
      <c r="A138" s="537"/>
      <c r="B138" s="491"/>
      <c r="C138" s="426" t="s">
        <v>22</v>
      </c>
      <c r="D138" s="428"/>
      <c r="E138" s="494"/>
      <c r="F138" s="533"/>
      <c r="G138" s="527"/>
      <c r="H138" s="515"/>
      <c r="I138" s="518"/>
      <c r="J138" s="522"/>
      <c r="K138" s="509"/>
      <c r="L138" s="526"/>
      <c r="M138" s="527"/>
      <c r="N138" s="531"/>
      <c r="O138" s="518"/>
      <c r="P138" s="522"/>
      <c r="Q138" s="509"/>
      <c r="R138" s="513"/>
    </row>
    <row r="139" spans="1:18" ht="12" thickBot="1" x14ac:dyDescent="0.2">
      <c r="A139" s="538"/>
      <c r="B139" s="491"/>
      <c r="C139" s="426" t="s">
        <v>146</v>
      </c>
      <c r="D139" s="428"/>
      <c r="E139" s="495"/>
      <c r="F139" s="534"/>
      <c r="G139" s="527"/>
      <c r="H139" s="515"/>
      <c r="I139" s="518"/>
      <c r="J139" s="522"/>
      <c r="K139" s="509"/>
      <c r="L139" s="526"/>
      <c r="M139" s="527"/>
      <c r="N139" s="531"/>
      <c r="O139" s="518"/>
      <c r="P139" s="522"/>
      <c r="Q139" s="509"/>
      <c r="R139" s="513"/>
    </row>
    <row r="140" spans="1:18" ht="12" thickBot="1" x14ac:dyDescent="0.2">
      <c r="A140" s="33" t="s">
        <v>239</v>
      </c>
      <c r="B140" s="491"/>
      <c r="C140" s="426" t="s">
        <v>148</v>
      </c>
      <c r="D140" s="428"/>
      <c r="E140" s="32" t="s">
        <v>11</v>
      </c>
      <c r="F140" s="81">
        <v>1</v>
      </c>
      <c r="G140" s="82">
        <v>460000</v>
      </c>
      <c r="H140" s="157">
        <v>438095.23809523805</v>
      </c>
      <c r="I140" s="57">
        <v>388322.56118559727</v>
      </c>
      <c r="J140" s="145">
        <v>369831.01065294974</v>
      </c>
      <c r="K140" s="62">
        <v>507150</v>
      </c>
      <c r="L140" s="146">
        <f>K140/1.05</f>
        <v>483000</v>
      </c>
      <c r="M140" s="55">
        <v>463050</v>
      </c>
      <c r="N140" s="160">
        <v>441000</v>
      </c>
      <c r="O140" s="57">
        <v>559132.875</v>
      </c>
      <c r="P140" s="145">
        <v>532507.5</v>
      </c>
      <c r="Q140" s="62">
        <v>587089.51875000005</v>
      </c>
      <c r="R140" s="148">
        <v>559132.875</v>
      </c>
    </row>
    <row r="141" spans="1:18" ht="12" thickBot="1" x14ac:dyDescent="0.2">
      <c r="A141" s="33" t="s">
        <v>240</v>
      </c>
      <c r="B141" s="491"/>
      <c r="C141" s="426" t="s">
        <v>150</v>
      </c>
      <c r="D141" s="428"/>
      <c r="E141" s="32" t="s">
        <v>11</v>
      </c>
      <c r="F141" s="81">
        <v>1</v>
      </c>
      <c r="G141" s="82">
        <v>322000</v>
      </c>
      <c r="H141" s="157">
        <v>306666.66666666663</v>
      </c>
      <c r="I141" s="57">
        <v>264925.07421905559</v>
      </c>
      <c r="J141" s="145">
        <v>252309.59449433864</v>
      </c>
      <c r="K141" s="62">
        <v>355005</v>
      </c>
      <c r="L141" s="146">
        <f t="shared" ref="L141:L167" si="2">K141/1.05</f>
        <v>338100</v>
      </c>
      <c r="M141" s="55">
        <v>324135</v>
      </c>
      <c r="N141" s="160">
        <v>308700</v>
      </c>
      <c r="O141" s="57">
        <v>391393.01250000001</v>
      </c>
      <c r="P141" s="145">
        <v>372755.25</v>
      </c>
      <c r="Q141" s="62">
        <v>410962.66312500002</v>
      </c>
      <c r="R141" s="148">
        <v>391393.01250000001</v>
      </c>
    </row>
    <row r="142" spans="1:18" ht="12" thickBot="1" x14ac:dyDescent="0.2">
      <c r="A142" s="33" t="s">
        <v>241</v>
      </c>
      <c r="B142" s="491"/>
      <c r="C142" s="426" t="s">
        <v>152</v>
      </c>
      <c r="D142" s="428"/>
      <c r="E142" s="32" t="s">
        <v>11</v>
      </c>
      <c r="F142" s="81">
        <v>1</v>
      </c>
      <c r="G142" s="82">
        <v>423200</v>
      </c>
      <c r="H142" s="157">
        <v>403047.61904761905</v>
      </c>
      <c r="I142" s="57">
        <v>374024.38485856057</v>
      </c>
      <c r="J142" s="145">
        <v>356213.69986529578</v>
      </c>
      <c r="K142" s="62">
        <v>466578</v>
      </c>
      <c r="L142" s="146">
        <f t="shared" si="2"/>
        <v>444360</v>
      </c>
      <c r="M142" s="55">
        <v>489906.9</v>
      </c>
      <c r="N142" s="160">
        <v>466578</v>
      </c>
      <c r="O142" s="57">
        <v>514402.245</v>
      </c>
      <c r="P142" s="145">
        <v>489906.89999999997</v>
      </c>
      <c r="Q142" s="62">
        <v>540122.35725</v>
      </c>
      <c r="R142" s="148">
        <v>514402.245</v>
      </c>
    </row>
    <row r="143" spans="1:18" ht="12" thickBot="1" x14ac:dyDescent="0.2">
      <c r="A143" s="33" t="s">
        <v>242</v>
      </c>
      <c r="B143" s="491"/>
      <c r="C143" s="426" t="s">
        <v>154</v>
      </c>
      <c r="D143" s="428"/>
      <c r="E143" s="32" t="s">
        <v>11</v>
      </c>
      <c r="F143" s="81">
        <v>1</v>
      </c>
      <c r="G143" s="82">
        <v>248400</v>
      </c>
      <c r="H143" s="157">
        <v>236571.42857142855</v>
      </c>
      <c r="I143" s="57">
        <v>260820</v>
      </c>
      <c r="J143" s="145">
        <v>248400</v>
      </c>
      <c r="K143" s="62">
        <v>273861</v>
      </c>
      <c r="L143" s="146">
        <f t="shared" si="2"/>
        <v>260820</v>
      </c>
      <c r="M143" s="55">
        <v>250047</v>
      </c>
      <c r="N143" s="160">
        <v>238140</v>
      </c>
      <c r="O143" s="57">
        <v>301931.7525</v>
      </c>
      <c r="P143" s="145">
        <v>287554.05</v>
      </c>
      <c r="Q143" s="62">
        <v>317028.34012499999</v>
      </c>
      <c r="R143" s="148">
        <v>301931.7525</v>
      </c>
    </row>
    <row r="144" spans="1:18" ht="12" thickBot="1" x14ac:dyDescent="0.2">
      <c r="A144" s="33" t="s">
        <v>243</v>
      </c>
      <c r="B144" s="491"/>
      <c r="C144" s="426" t="s">
        <v>156</v>
      </c>
      <c r="D144" s="428"/>
      <c r="E144" s="32" t="s">
        <v>11</v>
      </c>
      <c r="F144" s="81">
        <v>1</v>
      </c>
      <c r="G144" s="82">
        <v>202400</v>
      </c>
      <c r="H144" s="157">
        <v>192761.90476190476</v>
      </c>
      <c r="I144" s="57">
        <v>212520</v>
      </c>
      <c r="J144" s="145">
        <v>202400</v>
      </c>
      <c r="K144" s="62">
        <v>223146</v>
      </c>
      <c r="L144" s="146">
        <f t="shared" si="2"/>
        <v>212520</v>
      </c>
      <c r="M144" s="55">
        <v>234303.3</v>
      </c>
      <c r="N144" s="160">
        <v>223145.99999999997</v>
      </c>
      <c r="O144" s="57">
        <v>246018.465</v>
      </c>
      <c r="P144" s="145">
        <v>234303.3</v>
      </c>
      <c r="Q144" s="62">
        <v>258319.38824999999</v>
      </c>
      <c r="R144" s="148">
        <v>246018.46499999997</v>
      </c>
    </row>
    <row r="145" spans="1:18" ht="12" thickBot="1" x14ac:dyDescent="0.2">
      <c r="A145" s="33" t="s">
        <v>244</v>
      </c>
      <c r="B145" s="491"/>
      <c r="C145" s="426" t="s">
        <v>158</v>
      </c>
      <c r="D145" s="428"/>
      <c r="E145" s="32" t="s">
        <v>11</v>
      </c>
      <c r="F145" s="81">
        <v>1</v>
      </c>
      <c r="G145" s="82">
        <v>184000</v>
      </c>
      <c r="H145" s="157">
        <v>175238.09523809524</v>
      </c>
      <c r="I145" s="57">
        <v>165310.4737793055</v>
      </c>
      <c r="J145" s="145">
        <v>157438.54645648142</v>
      </c>
      <c r="K145" s="62">
        <v>202860</v>
      </c>
      <c r="L145" s="146">
        <f t="shared" si="2"/>
        <v>193200</v>
      </c>
      <c r="M145" s="55">
        <v>213003</v>
      </c>
      <c r="N145" s="160">
        <v>202860</v>
      </c>
      <c r="O145" s="57">
        <v>223653.15</v>
      </c>
      <c r="P145" s="145">
        <v>213003</v>
      </c>
      <c r="Q145" s="62">
        <v>234835.8075</v>
      </c>
      <c r="R145" s="148">
        <v>223653.15</v>
      </c>
    </row>
    <row r="146" spans="1:18" ht="12" thickBot="1" x14ac:dyDescent="0.2">
      <c r="A146" s="33" t="s">
        <v>245</v>
      </c>
      <c r="B146" s="491"/>
      <c r="C146" s="426" t="s">
        <v>160</v>
      </c>
      <c r="D146" s="428"/>
      <c r="E146" s="32" t="s">
        <v>11</v>
      </c>
      <c r="F146" s="81">
        <v>1</v>
      </c>
      <c r="G146" s="82">
        <v>331200</v>
      </c>
      <c r="H146" s="157">
        <v>315428.57142857142</v>
      </c>
      <c r="I146" s="57">
        <v>337367.38507623714</v>
      </c>
      <c r="J146" s="145">
        <v>321302.27150117821</v>
      </c>
      <c r="K146" s="62">
        <v>365148</v>
      </c>
      <c r="L146" s="146">
        <f t="shared" si="2"/>
        <v>347760</v>
      </c>
      <c r="M146" s="55">
        <v>383405.4</v>
      </c>
      <c r="N146" s="160">
        <v>365148</v>
      </c>
      <c r="O146" s="57">
        <v>402575.67000000004</v>
      </c>
      <c r="P146" s="145">
        <v>383405.4</v>
      </c>
      <c r="Q146" s="62">
        <v>422704.45350000006</v>
      </c>
      <c r="R146" s="148">
        <v>402575.67000000004</v>
      </c>
    </row>
    <row r="147" spans="1:18" ht="12" thickBot="1" x14ac:dyDescent="0.2">
      <c r="A147" s="31" t="s">
        <v>246</v>
      </c>
      <c r="B147" s="491"/>
      <c r="C147" s="426" t="s">
        <v>162</v>
      </c>
      <c r="D147" s="428"/>
      <c r="E147" s="32" t="s">
        <v>11</v>
      </c>
      <c r="F147" s="81">
        <v>1</v>
      </c>
      <c r="G147" s="82">
        <v>174800</v>
      </c>
      <c r="H147" s="157">
        <v>166476.19047619047</v>
      </c>
      <c r="I147" s="57">
        <v>183540</v>
      </c>
      <c r="J147" s="145">
        <v>174800</v>
      </c>
      <c r="K147" s="62">
        <v>192717</v>
      </c>
      <c r="L147" s="146">
        <f t="shared" si="2"/>
        <v>183540</v>
      </c>
      <c r="M147" s="55">
        <v>202352.85</v>
      </c>
      <c r="N147" s="160">
        <v>192717</v>
      </c>
      <c r="O147" s="57">
        <v>212470.49249999999</v>
      </c>
      <c r="P147" s="145">
        <v>202352.84999999998</v>
      </c>
      <c r="Q147" s="62">
        <v>223094.01712499998</v>
      </c>
      <c r="R147" s="148">
        <v>212470.49249999996</v>
      </c>
    </row>
    <row r="148" spans="1:18" ht="12" thickBot="1" x14ac:dyDescent="0.2">
      <c r="A148" s="31" t="s">
        <v>247</v>
      </c>
      <c r="B148" s="491"/>
      <c r="C148" s="426" t="s">
        <v>164</v>
      </c>
      <c r="D148" s="428"/>
      <c r="E148" s="32" t="s">
        <v>11</v>
      </c>
      <c r="F148" s="81">
        <v>1</v>
      </c>
      <c r="G148" s="82">
        <v>156400</v>
      </c>
      <c r="H148" s="157">
        <v>148952.38095238095</v>
      </c>
      <c r="I148" s="57">
        <v>164220</v>
      </c>
      <c r="J148" s="145">
        <v>156400</v>
      </c>
      <c r="K148" s="62">
        <v>172431</v>
      </c>
      <c r="L148" s="146">
        <f t="shared" si="2"/>
        <v>164220</v>
      </c>
      <c r="M148" s="55">
        <v>179200.35</v>
      </c>
      <c r="N148" s="160">
        <v>170667</v>
      </c>
      <c r="O148" s="57">
        <v>190105.17749999999</v>
      </c>
      <c r="P148" s="145">
        <v>181052.55</v>
      </c>
      <c r="Q148" s="62">
        <v>199610.43637499999</v>
      </c>
      <c r="R148" s="148">
        <v>190105.17749999999</v>
      </c>
    </row>
    <row r="149" spans="1:18" ht="12" thickBot="1" x14ac:dyDescent="0.2">
      <c r="A149" s="31" t="s">
        <v>248</v>
      </c>
      <c r="B149" s="491"/>
      <c r="C149" s="426" t="s">
        <v>166</v>
      </c>
      <c r="D149" s="428"/>
      <c r="E149" s="32" t="s">
        <v>11</v>
      </c>
      <c r="F149" s="81">
        <v>1</v>
      </c>
      <c r="G149" s="82">
        <v>138000</v>
      </c>
      <c r="H149" s="157">
        <v>131428.57142857142</v>
      </c>
      <c r="I149" s="57">
        <v>144900</v>
      </c>
      <c r="J149" s="145">
        <v>138000</v>
      </c>
      <c r="K149" s="62">
        <v>152145</v>
      </c>
      <c r="L149" s="146">
        <f t="shared" si="2"/>
        <v>144900</v>
      </c>
      <c r="M149" s="55">
        <v>159752.25</v>
      </c>
      <c r="N149" s="160">
        <v>152145</v>
      </c>
      <c r="O149" s="57">
        <v>167739.86249999999</v>
      </c>
      <c r="P149" s="145">
        <v>159752.24999999997</v>
      </c>
      <c r="Q149" s="62">
        <v>176126.855625</v>
      </c>
      <c r="R149" s="148">
        <v>167739.86249999999</v>
      </c>
    </row>
    <row r="150" spans="1:18" ht="12" thickBot="1" x14ac:dyDescent="0.2">
      <c r="A150" s="31" t="s">
        <v>249</v>
      </c>
      <c r="B150" s="491"/>
      <c r="C150" s="426" t="s">
        <v>168</v>
      </c>
      <c r="D150" s="428"/>
      <c r="E150" s="32" t="s">
        <v>11</v>
      </c>
      <c r="F150" s="81">
        <v>1</v>
      </c>
      <c r="G150" s="82">
        <v>303600</v>
      </c>
      <c r="H150" s="157">
        <v>289142.85714285716</v>
      </c>
      <c r="I150" s="57">
        <v>280530.63907792541</v>
      </c>
      <c r="J150" s="145">
        <v>267172.0372170718</v>
      </c>
      <c r="K150" s="62">
        <v>334719</v>
      </c>
      <c r="L150" s="146">
        <f t="shared" si="2"/>
        <v>318780</v>
      </c>
      <c r="M150" s="55">
        <v>305613</v>
      </c>
      <c r="N150" s="160">
        <v>291060</v>
      </c>
      <c r="O150" s="57">
        <v>369027.69750000001</v>
      </c>
      <c r="P150" s="145">
        <v>351454.95</v>
      </c>
      <c r="Q150" s="62">
        <v>387479.082375</v>
      </c>
      <c r="R150" s="148">
        <v>369027.69750000001</v>
      </c>
    </row>
    <row r="151" spans="1:18" ht="12" thickBot="1" x14ac:dyDescent="0.2">
      <c r="A151" s="31" t="s">
        <v>250</v>
      </c>
      <c r="B151" s="491"/>
      <c r="C151" s="426" t="s">
        <v>170</v>
      </c>
      <c r="D151" s="428"/>
      <c r="E151" s="32" t="s">
        <v>11</v>
      </c>
      <c r="F151" s="81">
        <v>1</v>
      </c>
      <c r="G151" s="82">
        <v>414000</v>
      </c>
      <c r="H151" s="157">
        <v>394285.71428571426</v>
      </c>
      <c r="I151" s="57">
        <v>398827.96698399319</v>
      </c>
      <c r="J151" s="145">
        <v>379836.15903237445</v>
      </c>
      <c r="K151" s="62">
        <v>456435</v>
      </c>
      <c r="L151" s="146">
        <f t="shared" si="2"/>
        <v>434700</v>
      </c>
      <c r="M151" s="55">
        <v>448000.875</v>
      </c>
      <c r="N151" s="160">
        <v>426667.5</v>
      </c>
      <c r="O151" s="57">
        <v>503219.58750000002</v>
      </c>
      <c r="P151" s="145">
        <v>479256.75</v>
      </c>
      <c r="Q151" s="62">
        <v>528380.56687500002</v>
      </c>
      <c r="R151" s="148">
        <v>503219.58750000002</v>
      </c>
    </row>
    <row r="152" spans="1:18" ht="12" thickBot="1" x14ac:dyDescent="0.2">
      <c r="A152" s="31" t="s">
        <v>251</v>
      </c>
      <c r="B152" s="491"/>
      <c r="C152" s="426" t="s">
        <v>172</v>
      </c>
      <c r="D152" s="428"/>
      <c r="E152" s="32" t="s">
        <v>11</v>
      </c>
      <c r="F152" s="81">
        <v>1</v>
      </c>
      <c r="G152" s="82">
        <v>1012000</v>
      </c>
      <c r="H152" s="157">
        <v>963809.52380952379</v>
      </c>
      <c r="I152" s="57">
        <v>731756.96243160975</v>
      </c>
      <c r="J152" s="145">
        <v>696911.39279200928</v>
      </c>
      <c r="K152" s="62">
        <v>1115730</v>
      </c>
      <c r="L152" s="146">
        <f t="shared" si="2"/>
        <v>1062600</v>
      </c>
      <c r="M152" s="55">
        <v>1095113.25</v>
      </c>
      <c r="N152" s="160">
        <v>1042965</v>
      </c>
      <c r="O152" s="57">
        <v>1230092.325</v>
      </c>
      <c r="P152" s="145">
        <v>1171516.5</v>
      </c>
      <c r="Q152" s="62">
        <v>1291596.9412499999</v>
      </c>
      <c r="R152" s="148">
        <v>1230092.325</v>
      </c>
    </row>
    <row r="153" spans="1:18" ht="12" thickBot="1" x14ac:dyDescent="0.2">
      <c r="A153" s="31" t="s">
        <v>252</v>
      </c>
      <c r="B153" s="491"/>
      <c r="C153" s="426" t="s">
        <v>174</v>
      </c>
      <c r="D153" s="428"/>
      <c r="E153" s="32" t="s">
        <v>11</v>
      </c>
      <c r="F153" s="81">
        <v>1</v>
      </c>
      <c r="G153" s="82">
        <v>1012000</v>
      </c>
      <c r="H153" s="157">
        <v>963809.52380952379</v>
      </c>
      <c r="I153" s="57">
        <v>1062600</v>
      </c>
      <c r="J153" s="145">
        <v>1012000</v>
      </c>
      <c r="K153" s="62">
        <v>1115730</v>
      </c>
      <c r="L153" s="146">
        <f t="shared" si="2"/>
        <v>1062600</v>
      </c>
      <c r="M153" s="55">
        <v>1095113.25</v>
      </c>
      <c r="N153" s="160">
        <v>1042965</v>
      </c>
      <c r="O153" s="57">
        <v>1230092.325</v>
      </c>
      <c r="P153" s="145">
        <v>1171516.5</v>
      </c>
      <c r="Q153" s="62">
        <v>1291596.9412499999</v>
      </c>
      <c r="R153" s="148">
        <v>1230092.325</v>
      </c>
    </row>
    <row r="154" spans="1:18" ht="12" thickBot="1" x14ac:dyDescent="0.2">
      <c r="A154" s="31" t="s">
        <v>253</v>
      </c>
      <c r="B154" s="491"/>
      <c r="C154" s="426" t="s">
        <v>176</v>
      </c>
      <c r="D154" s="428"/>
      <c r="E154" s="32" t="s">
        <v>11</v>
      </c>
      <c r="F154" s="81">
        <v>1</v>
      </c>
      <c r="G154" s="82">
        <v>220800</v>
      </c>
      <c r="H154" s="157">
        <v>210285.71428571429</v>
      </c>
      <c r="I154" s="57">
        <v>231840</v>
      </c>
      <c r="J154" s="145">
        <v>220800</v>
      </c>
      <c r="K154" s="62">
        <v>243432</v>
      </c>
      <c r="L154" s="146">
        <f t="shared" si="2"/>
        <v>231840</v>
      </c>
      <c r="M154" s="55">
        <v>238933.8</v>
      </c>
      <c r="N154" s="160">
        <v>227555.99999999997</v>
      </c>
      <c r="O154" s="57">
        <v>268383.78000000003</v>
      </c>
      <c r="P154" s="145">
        <v>255603.6</v>
      </c>
      <c r="Q154" s="62">
        <v>281802.96900000004</v>
      </c>
      <c r="R154" s="148">
        <v>268383.78000000003</v>
      </c>
    </row>
    <row r="155" spans="1:18" ht="12" thickBot="1" x14ac:dyDescent="0.2">
      <c r="A155" s="31" t="s">
        <v>254</v>
      </c>
      <c r="B155" s="491"/>
      <c r="C155" s="426" t="s">
        <v>178</v>
      </c>
      <c r="D155" s="428"/>
      <c r="E155" s="32" t="s">
        <v>11</v>
      </c>
      <c r="F155" s="81">
        <v>1</v>
      </c>
      <c r="G155" s="82">
        <v>265880</v>
      </c>
      <c r="H155" s="157">
        <v>253219.0476190476</v>
      </c>
      <c r="I155" s="57">
        <v>279174</v>
      </c>
      <c r="J155" s="145">
        <v>265880</v>
      </c>
      <c r="K155" s="62">
        <v>293132.7</v>
      </c>
      <c r="L155" s="146">
        <f t="shared" si="2"/>
        <v>279174</v>
      </c>
      <c r="M155" s="55">
        <v>287716.11750000005</v>
      </c>
      <c r="N155" s="160">
        <v>274015.35000000003</v>
      </c>
      <c r="O155" s="57">
        <v>323178.80175000004</v>
      </c>
      <c r="P155" s="145">
        <v>307789.33500000002</v>
      </c>
      <c r="Q155" s="62">
        <v>339337.74183750007</v>
      </c>
      <c r="R155" s="148">
        <v>323178.80175000004</v>
      </c>
    </row>
    <row r="156" spans="1:18" ht="12" thickBot="1" x14ac:dyDescent="0.2">
      <c r="A156" s="31" t="s">
        <v>255</v>
      </c>
      <c r="B156" s="491"/>
      <c r="C156" s="426" t="s">
        <v>224</v>
      </c>
      <c r="D156" s="428"/>
      <c r="E156" s="32" t="s">
        <v>11</v>
      </c>
      <c r="F156" s="81">
        <v>1</v>
      </c>
      <c r="G156" s="82">
        <v>174800</v>
      </c>
      <c r="H156" s="157">
        <v>166476.19047619047</v>
      </c>
      <c r="I156" s="57">
        <v>183540</v>
      </c>
      <c r="J156" s="145">
        <v>174800</v>
      </c>
      <c r="K156" s="62">
        <v>192717</v>
      </c>
      <c r="L156" s="146">
        <f t="shared" si="2"/>
        <v>183540</v>
      </c>
      <c r="M156" s="55">
        <v>189155.92499999999</v>
      </c>
      <c r="N156" s="160">
        <v>180148.49999999997</v>
      </c>
      <c r="O156" s="57">
        <v>212470.49249999999</v>
      </c>
      <c r="P156" s="145">
        <v>202352.84999999998</v>
      </c>
      <c r="Q156" s="62">
        <v>223094.01712499998</v>
      </c>
      <c r="R156" s="148">
        <v>212470.49249999996</v>
      </c>
    </row>
    <row r="157" spans="1:18" ht="12" thickBot="1" x14ac:dyDescent="0.2">
      <c r="A157" s="31" t="s">
        <v>256</v>
      </c>
      <c r="B157" s="491"/>
      <c r="C157" s="426" t="s">
        <v>182</v>
      </c>
      <c r="D157" s="428"/>
      <c r="E157" s="32" t="s">
        <v>11</v>
      </c>
      <c r="F157" s="81">
        <v>1</v>
      </c>
      <c r="G157" s="82">
        <v>110400</v>
      </c>
      <c r="H157" s="157">
        <v>105142.85714285714</v>
      </c>
      <c r="I157" s="57">
        <v>115920</v>
      </c>
      <c r="J157" s="145">
        <v>110400</v>
      </c>
      <c r="K157" s="62">
        <v>121716</v>
      </c>
      <c r="L157" s="146">
        <f t="shared" si="2"/>
        <v>115920</v>
      </c>
      <c r="M157" s="55">
        <v>119466.9</v>
      </c>
      <c r="N157" s="160">
        <v>113777.99999999999</v>
      </c>
      <c r="O157" s="57">
        <v>134191.89000000001</v>
      </c>
      <c r="P157" s="145">
        <v>127801.8</v>
      </c>
      <c r="Q157" s="62">
        <v>140901.48450000002</v>
      </c>
      <c r="R157" s="148">
        <v>134191.89000000001</v>
      </c>
    </row>
    <row r="158" spans="1:18" ht="12" thickBot="1" x14ac:dyDescent="0.2">
      <c r="A158" s="31" t="s">
        <v>257</v>
      </c>
      <c r="B158" s="491"/>
      <c r="C158" s="426" t="s">
        <v>184</v>
      </c>
      <c r="D158" s="428"/>
      <c r="E158" s="32" t="s">
        <v>11</v>
      </c>
      <c r="F158" s="81">
        <v>1</v>
      </c>
      <c r="G158" s="82">
        <v>193200</v>
      </c>
      <c r="H158" s="157">
        <v>184000</v>
      </c>
      <c r="I158" s="57">
        <v>202860</v>
      </c>
      <c r="J158" s="145">
        <v>193200</v>
      </c>
      <c r="K158" s="62">
        <v>213003</v>
      </c>
      <c r="L158" s="146">
        <f t="shared" si="2"/>
        <v>202860</v>
      </c>
      <c r="M158" s="55">
        <v>209067.07500000001</v>
      </c>
      <c r="N158" s="160">
        <v>199111.5</v>
      </c>
      <c r="O158" s="57">
        <v>234835.8075</v>
      </c>
      <c r="P158" s="145">
        <v>223653.15</v>
      </c>
      <c r="Q158" s="62">
        <v>246577.59787500001</v>
      </c>
      <c r="R158" s="148">
        <v>234835.8075</v>
      </c>
    </row>
    <row r="159" spans="1:18" ht="12" thickBot="1" x14ac:dyDescent="0.2">
      <c r="A159" s="31" t="s">
        <v>258</v>
      </c>
      <c r="B159" s="491"/>
      <c r="C159" s="426" t="s">
        <v>186</v>
      </c>
      <c r="D159" s="428"/>
      <c r="E159" s="32" t="s">
        <v>11</v>
      </c>
      <c r="F159" s="81">
        <v>1</v>
      </c>
      <c r="G159" s="82">
        <v>255760</v>
      </c>
      <c r="H159" s="157">
        <v>243580.95238095237</v>
      </c>
      <c r="I159" s="57">
        <v>268548</v>
      </c>
      <c r="J159" s="145">
        <v>255760</v>
      </c>
      <c r="K159" s="62">
        <v>281975.40000000002</v>
      </c>
      <c r="L159" s="146">
        <f t="shared" si="2"/>
        <v>268548</v>
      </c>
      <c r="M159" s="55">
        <v>276764.98499999999</v>
      </c>
      <c r="N159" s="160">
        <v>263585.69999999995</v>
      </c>
      <c r="O159" s="57">
        <v>310877.87850000005</v>
      </c>
      <c r="P159" s="145">
        <v>296074.17000000004</v>
      </c>
      <c r="Q159" s="62">
        <v>326421.77242500003</v>
      </c>
      <c r="R159" s="148">
        <v>310877.87849999999</v>
      </c>
    </row>
    <row r="160" spans="1:18" ht="12" thickBot="1" x14ac:dyDescent="0.2">
      <c r="A160" s="31" t="s">
        <v>259</v>
      </c>
      <c r="B160" s="491"/>
      <c r="C160" s="426" t="s">
        <v>188</v>
      </c>
      <c r="D160" s="428"/>
      <c r="E160" s="32" t="s">
        <v>11</v>
      </c>
      <c r="F160" s="81">
        <v>1</v>
      </c>
      <c r="G160" s="82">
        <v>1012000</v>
      </c>
      <c r="H160" s="157">
        <v>963809.52380952379</v>
      </c>
      <c r="I160" s="57">
        <v>1062600</v>
      </c>
      <c r="J160" s="145">
        <v>1012000</v>
      </c>
      <c r="K160" s="62">
        <v>1115730</v>
      </c>
      <c r="L160" s="146">
        <f t="shared" si="2"/>
        <v>1062600</v>
      </c>
      <c r="M160" s="55">
        <v>1095113.25</v>
      </c>
      <c r="N160" s="160">
        <v>1042965</v>
      </c>
      <c r="O160" s="57">
        <v>1230092.325</v>
      </c>
      <c r="P160" s="145">
        <v>1171516.5</v>
      </c>
      <c r="Q160" s="62">
        <v>1291596.9412499999</v>
      </c>
      <c r="R160" s="148">
        <v>1230092.325</v>
      </c>
    </row>
    <row r="161" spans="1:20" ht="12" thickBot="1" x14ac:dyDescent="0.2">
      <c r="A161" s="31" t="s">
        <v>260</v>
      </c>
      <c r="B161" s="491"/>
      <c r="C161" s="426" t="s">
        <v>190</v>
      </c>
      <c r="D161" s="428"/>
      <c r="E161" s="32" t="s">
        <v>11</v>
      </c>
      <c r="F161" s="81">
        <v>1</v>
      </c>
      <c r="G161" s="82">
        <v>89700</v>
      </c>
      <c r="H161" s="157">
        <v>85428.57142857142</v>
      </c>
      <c r="I161" s="57">
        <v>94185</v>
      </c>
      <c r="J161" s="145">
        <v>89700</v>
      </c>
      <c r="K161" s="62">
        <v>98894.25</v>
      </c>
      <c r="L161" s="146">
        <f t="shared" si="2"/>
        <v>94185</v>
      </c>
      <c r="M161" s="55">
        <v>97066.856249999997</v>
      </c>
      <c r="N161" s="160">
        <v>92444.625</v>
      </c>
      <c r="O161" s="57">
        <v>109030.91062499999</v>
      </c>
      <c r="P161" s="145">
        <v>103838.96249999998</v>
      </c>
      <c r="Q161" s="62">
        <v>114482.45615624999</v>
      </c>
      <c r="R161" s="148">
        <v>109030.91062499999</v>
      </c>
    </row>
    <row r="162" spans="1:20" ht="12" thickBot="1" x14ac:dyDescent="0.2">
      <c r="A162" s="31" t="s">
        <v>261</v>
      </c>
      <c r="B162" s="491"/>
      <c r="C162" s="426" t="s">
        <v>192</v>
      </c>
      <c r="D162" s="428"/>
      <c r="E162" s="32" t="s">
        <v>11</v>
      </c>
      <c r="F162" s="81">
        <v>1</v>
      </c>
      <c r="G162" s="82">
        <v>266800</v>
      </c>
      <c r="H162" s="157">
        <v>254095.23809523808</v>
      </c>
      <c r="I162" s="57">
        <v>280140</v>
      </c>
      <c r="J162" s="145">
        <v>266800</v>
      </c>
      <c r="K162" s="62">
        <v>294147</v>
      </c>
      <c r="L162" s="146">
        <f t="shared" si="2"/>
        <v>280140</v>
      </c>
      <c r="M162" s="55">
        <v>288711.67499999999</v>
      </c>
      <c r="N162" s="160">
        <v>274963.5</v>
      </c>
      <c r="O162" s="57">
        <v>324297.0675</v>
      </c>
      <c r="P162" s="145">
        <v>308854.34999999998</v>
      </c>
      <c r="Q162" s="62">
        <v>340511.92087500001</v>
      </c>
      <c r="R162" s="148">
        <v>324297.0675</v>
      </c>
    </row>
    <row r="163" spans="1:20" ht="12" thickBot="1" x14ac:dyDescent="0.2">
      <c r="A163" s="31" t="s">
        <v>262</v>
      </c>
      <c r="B163" s="491"/>
      <c r="C163" s="426" t="s">
        <v>194</v>
      </c>
      <c r="D163" s="428"/>
      <c r="E163" s="32" t="s">
        <v>11</v>
      </c>
      <c r="F163" s="81">
        <v>1</v>
      </c>
      <c r="G163" s="82">
        <v>616400</v>
      </c>
      <c r="H163" s="157">
        <v>587047.61904761905</v>
      </c>
      <c r="I163" s="57">
        <v>647220</v>
      </c>
      <c r="J163" s="145">
        <v>616400</v>
      </c>
      <c r="K163" s="62">
        <v>679581</v>
      </c>
      <c r="L163" s="146">
        <f t="shared" si="2"/>
        <v>647220</v>
      </c>
      <c r="M163" s="55">
        <v>667023.52500000002</v>
      </c>
      <c r="N163" s="160">
        <v>635260.5</v>
      </c>
      <c r="O163" s="57">
        <v>749238.05249999999</v>
      </c>
      <c r="P163" s="145">
        <v>713560.04999999993</v>
      </c>
      <c r="Q163" s="62">
        <v>786699.95512499998</v>
      </c>
      <c r="R163" s="148">
        <v>749238.05249999999</v>
      </c>
    </row>
    <row r="164" spans="1:20" ht="12" thickBot="1" x14ac:dyDescent="0.2">
      <c r="A164" s="31" t="s">
        <v>263</v>
      </c>
      <c r="B164" s="491"/>
      <c r="C164" s="426" t="s">
        <v>196</v>
      </c>
      <c r="D164" s="428"/>
      <c r="E164" s="32" t="s">
        <v>11</v>
      </c>
      <c r="F164" s="81">
        <v>1</v>
      </c>
      <c r="G164" s="82">
        <v>938400</v>
      </c>
      <c r="H164" s="157">
        <v>893714.28571428568</v>
      </c>
      <c r="I164" s="57">
        <v>985320</v>
      </c>
      <c r="J164" s="145">
        <v>938400</v>
      </c>
      <c r="K164" s="62">
        <v>1034586</v>
      </c>
      <c r="L164" s="146">
        <f t="shared" si="2"/>
        <v>985320</v>
      </c>
      <c r="M164" s="55">
        <v>1015468.65</v>
      </c>
      <c r="N164" s="160">
        <v>967113</v>
      </c>
      <c r="O164" s="57">
        <v>1140631.0649999999</v>
      </c>
      <c r="P164" s="145">
        <v>1086315.2999999998</v>
      </c>
      <c r="Q164" s="62">
        <v>1197662.6182499998</v>
      </c>
      <c r="R164" s="148">
        <v>1140631.0649999997</v>
      </c>
    </row>
    <row r="165" spans="1:20" ht="12" thickBot="1" x14ac:dyDescent="0.2">
      <c r="A165" s="31" t="s">
        <v>264</v>
      </c>
      <c r="B165" s="491"/>
      <c r="C165" s="426" t="s">
        <v>198</v>
      </c>
      <c r="D165" s="428"/>
      <c r="E165" s="32" t="s">
        <v>11</v>
      </c>
      <c r="F165" s="81">
        <v>1</v>
      </c>
      <c r="G165" s="82">
        <v>1012000</v>
      </c>
      <c r="H165" s="157">
        <v>963809.52380952379</v>
      </c>
      <c r="I165" s="57">
        <v>1062600</v>
      </c>
      <c r="J165" s="145">
        <v>1012000</v>
      </c>
      <c r="K165" s="62">
        <v>1115730</v>
      </c>
      <c r="L165" s="146">
        <f t="shared" si="2"/>
        <v>1062600</v>
      </c>
      <c r="M165" s="55">
        <v>1095113.25</v>
      </c>
      <c r="N165" s="160">
        <v>1042965</v>
      </c>
      <c r="O165" s="57">
        <v>1230092.325</v>
      </c>
      <c r="P165" s="145">
        <v>1171516.5</v>
      </c>
      <c r="Q165" s="62">
        <v>1291596.9412499999</v>
      </c>
      <c r="R165" s="148">
        <v>1230092.325</v>
      </c>
    </row>
    <row r="166" spans="1:20" ht="12" thickBot="1" x14ac:dyDescent="0.2">
      <c r="A166" s="31" t="s">
        <v>265</v>
      </c>
      <c r="B166" s="491"/>
      <c r="C166" s="426" t="s">
        <v>200</v>
      </c>
      <c r="D166" s="428"/>
      <c r="E166" s="32" t="s">
        <v>11</v>
      </c>
      <c r="F166" s="81">
        <v>1</v>
      </c>
      <c r="G166" s="82">
        <v>165600</v>
      </c>
      <c r="H166" s="157">
        <v>157714.28571428571</v>
      </c>
      <c r="I166" s="57">
        <v>173880</v>
      </c>
      <c r="J166" s="145">
        <v>165600</v>
      </c>
      <c r="K166" s="62">
        <v>182574</v>
      </c>
      <c r="L166" s="146">
        <f t="shared" si="2"/>
        <v>173880</v>
      </c>
      <c r="M166" s="55">
        <v>179200.35</v>
      </c>
      <c r="N166" s="160">
        <v>170667</v>
      </c>
      <c r="O166" s="57">
        <v>201287.83500000002</v>
      </c>
      <c r="P166" s="145">
        <v>191702.7</v>
      </c>
      <c r="Q166" s="62">
        <v>211352.22675000003</v>
      </c>
      <c r="R166" s="148">
        <v>201287.83500000002</v>
      </c>
    </row>
    <row r="167" spans="1:20" ht="12" thickBot="1" x14ac:dyDescent="0.2">
      <c r="A167" s="31" t="s">
        <v>266</v>
      </c>
      <c r="B167" s="491"/>
      <c r="C167" s="426" t="s">
        <v>202</v>
      </c>
      <c r="D167" s="428"/>
      <c r="E167" s="32" t="s">
        <v>11</v>
      </c>
      <c r="F167" s="81">
        <v>1</v>
      </c>
      <c r="G167" s="82">
        <v>266800</v>
      </c>
      <c r="H167" s="157">
        <v>254095.23809523808</v>
      </c>
      <c r="I167" s="57">
        <v>280140</v>
      </c>
      <c r="J167" s="145">
        <v>266800</v>
      </c>
      <c r="K167" s="62">
        <v>294147</v>
      </c>
      <c r="L167" s="146">
        <f t="shared" si="2"/>
        <v>280140</v>
      </c>
      <c r="M167" s="55">
        <v>288711.67499999999</v>
      </c>
      <c r="N167" s="160">
        <v>274963.5</v>
      </c>
      <c r="O167" s="57">
        <v>324297.0675</v>
      </c>
      <c r="P167" s="145">
        <v>308854.34999999998</v>
      </c>
      <c r="Q167" s="62">
        <v>340511.92087500001</v>
      </c>
      <c r="R167" s="148">
        <v>324297.0675</v>
      </c>
    </row>
    <row r="168" spans="1:20" ht="12" thickBot="1" x14ac:dyDescent="0.2">
      <c r="A168" s="31" t="s">
        <v>267</v>
      </c>
      <c r="B168" s="492"/>
      <c r="C168" s="426" t="s">
        <v>204</v>
      </c>
      <c r="D168" s="428"/>
      <c r="E168" s="32" t="s">
        <v>11</v>
      </c>
      <c r="F168" s="81">
        <v>1</v>
      </c>
      <c r="G168" s="83">
        <v>207000</v>
      </c>
      <c r="H168" s="158">
        <v>197142.85714285713</v>
      </c>
      <c r="I168" s="59">
        <v>217350</v>
      </c>
      <c r="J168" s="159">
        <v>207000</v>
      </c>
      <c r="K168" s="63">
        <v>228217.5</v>
      </c>
      <c r="L168" s="64"/>
      <c r="M168" s="58">
        <v>224000.4375</v>
      </c>
      <c r="N168" s="161">
        <v>213333.75</v>
      </c>
      <c r="O168" s="59">
        <v>251609.79375000001</v>
      </c>
      <c r="P168" s="159">
        <v>239628.375</v>
      </c>
      <c r="Q168" s="63">
        <v>264190.28343750001</v>
      </c>
      <c r="R168" s="162">
        <v>251609.79375000001</v>
      </c>
    </row>
    <row r="169" spans="1:20" ht="9.75" thickBot="1" x14ac:dyDescent="0.2">
      <c r="G169" s="181">
        <f>SUM(G127:G168)</f>
        <v>12000283.143102549</v>
      </c>
      <c r="H169" s="180">
        <f t="shared" ref="H169:R169" si="3">SUM(H127:H168)</f>
        <v>11428841.088669095</v>
      </c>
      <c r="I169" s="181">
        <f t="shared" si="3"/>
        <v>11700328.805543736</v>
      </c>
      <c r="J169" s="180">
        <f t="shared" si="3"/>
        <v>11143170.290994033</v>
      </c>
      <c r="K169" s="181">
        <f t="shared" si="3"/>
        <v>13201282.918650314</v>
      </c>
      <c r="L169" s="180">
        <f t="shared" si="3"/>
        <v>12355300.398714585</v>
      </c>
      <c r="M169" s="181">
        <f t="shared" si="3"/>
        <v>13036458.218332831</v>
      </c>
      <c r="N169" s="180">
        <f t="shared" si="3"/>
        <v>12415674.493650313</v>
      </c>
      <c r="O169" s="181">
        <f t="shared" si="3"/>
        <v>14523433.926445423</v>
      </c>
      <c r="P169" s="180">
        <f t="shared" si="3"/>
        <v>13831841.834709926</v>
      </c>
      <c r="Q169" s="181">
        <f t="shared" si="3"/>
        <v>15249605.622767694</v>
      </c>
      <c r="R169" s="180">
        <f t="shared" si="3"/>
        <v>14523433.926445423</v>
      </c>
    </row>
    <row r="170" spans="1:20" ht="12" customHeight="1" thickBot="1" x14ac:dyDescent="0.2">
      <c r="A170" s="378" t="s">
        <v>143</v>
      </c>
      <c r="B170" s="379"/>
      <c r="C170" s="379"/>
      <c r="D170" s="379"/>
      <c r="E170" s="379"/>
      <c r="F170" s="379"/>
      <c r="G170" s="379"/>
      <c r="H170" s="379"/>
      <c r="I170" s="379"/>
      <c r="J170" s="379"/>
      <c r="K170" s="379"/>
      <c r="L170" s="379"/>
      <c r="M170" s="379"/>
      <c r="N170" s="379"/>
      <c r="O170" s="379"/>
      <c r="P170" s="380"/>
    </row>
    <row r="171" spans="1:20" ht="18" customHeight="1" thickBot="1" x14ac:dyDescent="0.2">
      <c r="A171" s="30"/>
      <c r="B171" s="39"/>
      <c r="C171" s="39"/>
      <c r="D171" s="39"/>
      <c r="E171" s="39"/>
      <c r="F171" s="39"/>
      <c r="G171" s="39"/>
      <c r="H171" s="39"/>
      <c r="I171" s="473" t="s">
        <v>5</v>
      </c>
      <c r="J171" s="474"/>
      <c r="K171" s="475" t="s">
        <v>8</v>
      </c>
      <c r="L171" s="476"/>
      <c r="M171" s="477" t="s">
        <v>7</v>
      </c>
      <c r="N171" s="478"/>
      <c r="O171" s="479" t="s">
        <v>205</v>
      </c>
      <c r="P171" s="480"/>
    </row>
    <row r="172" spans="1:20" ht="45.75" thickBot="1" x14ac:dyDescent="0.2">
      <c r="A172" s="26" t="s">
        <v>1</v>
      </c>
      <c r="B172" s="27" t="s">
        <v>141</v>
      </c>
      <c r="C172" s="484" t="s">
        <v>2</v>
      </c>
      <c r="D172" s="485"/>
      <c r="E172" s="485"/>
      <c r="F172" s="486"/>
      <c r="G172" s="27" t="s">
        <v>142</v>
      </c>
      <c r="H172" s="28" t="s">
        <v>4</v>
      </c>
      <c r="I172" s="84" t="s">
        <v>404</v>
      </c>
      <c r="J172" s="85" t="s">
        <v>405</v>
      </c>
      <c r="K172" s="22" t="s">
        <v>404</v>
      </c>
      <c r="L172" s="23" t="s">
        <v>405</v>
      </c>
      <c r="M172" s="14" t="s">
        <v>404</v>
      </c>
      <c r="N172" s="11" t="s">
        <v>405</v>
      </c>
      <c r="O172" s="93" t="s">
        <v>404</v>
      </c>
      <c r="P172" s="95" t="s">
        <v>405</v>
      </c>
      <c r="Q172" s="1"/>
      <c r="R172" s="4"/>
      <c r="T172" s="4"/>
    </row>
    <row r="173" spans="1:20" ht="12" thickBot="1" x14ac:dyDescent="0.2">
      <c r="A173" s="487" t="s">
        <v>206</v>
      </c>
      <c r="B173" s="490" t="s">
        <v>408</v>
      </c>
      <c r="C173" s="426" t="s">
        <v>10</v>
      </c>
      <c r="D173" s="427"/>
      <c r="E173" s="427"/>
      <c r="F173" s="428"/>
      <c r="G173" s="493" t="s">
        <v>11</v>
      </c>
      <c r="H173" s="496">
        <v>1</v>
      </c>
      <c r="I173" s="481">
        <v>731500</v>
      </c>
      <c r="J173" s="464">
        <v>696666.66666666663</v>
      </c>
      <c r="K173" s="499">
        <v>768075</v>
      </c>
      <c r="L173" s="467">
        <v>731500</v>
      </c>
      <c r="M173" s="502">
        <v>806478.75</v>
      </c>
      <c r="N173" s="470">
        <v>768075</v>
      </c>
      <c r="O173" s="505">
        <v>798761.25</v>
      </c>
      <c r="P173" s="481">
        <v>760725</v>
      </c>
      <c r="Q173" s="1"/>
      <c r="R173" s="4"/>
      <c r="T173" s="4"/>
    </row>
    <row r="174" spans="1:20" ht="15.75" customHeight="1" thickBot="1" x14ac:dyDescent="0.2">
      <c r="A174" s="488"/>
      <c r="B174" s="491"/>
      <c r="C174" s="426" t="s">
        <v>12</v>
      </c>
      <c r="D174" s="427"/>
      <c r="E174" s="427"/>
      <c r="F174" s="428"/>
      <c r="G174" s="494"/>
      <c r="H174" s="497"/>
      <c r="I174" s="482"/>
      <c r="J174" s="465"/>
      <c r="K174" s="500"/>
      <c r="L174" s="468"/>
      <c r="M174" s="503"/>
      <c r="N174" s="471"/>
      <c r="O174" s="505"/>
      <c r="P174" s="482"/>
      <c r="Q174" s="1"/>
      <c r="R174" s="4"/>
      <c r="T174" s="4"/>
    </row>
    <row r="175" spans="1:20" ht="15.75" customHeight="1" thickBot="1" x14ac:dyDescent="0.2">
      <c r="A175" s="488"/>
      <c r="B175" s="491"/>
      <c r="C175" s="426" t="s">
        <v>13</v>
      </c>
      <c r="D175" s="427"/>
      <c r="E175" s="427"/>
      <c r="F175" s="428"/>
      <c r="G175" s="494"/>
      <c r="H175" s="497"/>
      <c r="I175" s="482"/>
      <c r="J175" s="465"/>
      <c r="K175" s="500"/>
      <c r="L175" s="468"/>
      <c r="M175" s="503"/>
      <c r="N175" s="471"/>
      <c r="O175" s="505"/>
      <c r="P175" s="482"/>
      <c r="Q175" s="1"/>
      <c r="R175" s="4"/>
      <c r="T175" s="4"/>
    </row>
    <row r="176" spans="1:20" ht="15.75" customHeight="1" thickBot="1" x14ac:dyDescent="0.2">
      <c r="A176" s="488"/>
      <c r="B176" s="491"/>
      <c r="C176" s="426" t="s">
        <v>14</v>
      </c>
      <c r="D176" s="427"/>
      <c r="E176" s="427"/>
      <c r="F176" s="428"/>
      <c r="G176" s="494"/>
      <c r="H176" s="497"/>
      <c r="I176" s="482"/>
      <c r="J176" s="465"/>
      <c r="K176" s="500"/>
      <c r="L176" s="468"/>
      <c r="M176" s="503"/>
      <c r="N176" s="471"/>
      <c r="O176" s="505"/>
      <c r="P176" s="482"/>
      <c r="Q176" s="1"/>
      <c r="R176" s="4"/>
      <c r="T176" s="4"/>
    </row>
    <row r="177" spans="1:20" ht="15.75" customHeight="1" thickBot="1" x14ac:dyDescent="0.2">
      <c r="A177" s="488"/>
      <c r="B177" s="491"/>
      <c r="C177" s="426" t="s">
        <v>15</v>
      </c>
      <c r="D177" s="427"/>
      <c r="E177" s="427"/>
      <c r="F177" s="428"/>
      <c r="G177" s="494"/>
      <c r="H177" s="497"/>
      <c r="I177" s="482"/>
      <c r="J177" s="465"/>
      <c r="K177" s="500"/>
      <c r="L177" s="468"/>
      <c r="M177" s="503"/>
      <c r="N177" s="471"/>
      <c r="O177" s="505"/>
      <c r="P177" s="482"/>
      <c r="Q177" s="1"/>
      <c r="R177" s="4"/>
      <c r="T177" s="4"/>
    </row>
    <row r="178" spans="1:20" ht="15.75" customHeight="1" thickBot="1" x14ac:dyDescent="0.2">
      <c r="A178" s="488"/>
      <c r="B178" s="491"/>
      <c r="C178" s="426" t="s">
        <v>16</v>
      </c>
      <c r="D178" s="427"/>
      <c r="E178" s="427"/>
      <c r="F178" s="428"/>
      <c r="G178" s="494"/>
      <c r="H178" s="497"/>
      <c r="I178" s="482"/>
      <c r="J178" s="465"/>
      <c r="K178" s="500"/>
      <c r="L178" s="468"/>
      <c r="M178" s="503"/>
      <c r="N178" s="471"/>
      <c r="O178" s="505"/>
      <c r="P178" s="482"/>
      <c r="Q178" s="1"/>
      <c r="R178" s="4"/>
      <c r="T178" s="4"/>
    </row>
    <row r="179" spans="1:20" ht="15.75" customHeight="1" thickBot="1" x14ac:dyDescent="0.2">
      <c r="A179" s="488"/>
      <c r="B179" s="491"/>
      <c r="C179" s="426" t="s">
        <v>17</v>
      </c>
      <c r="D179" s="427"/>
      <c r="E179" s="427"/>
      <c r="F179" s="428"/>
      <c r="G179" s="494"/>
      <c r="H179" s="497"/>
      <c r="I179" s="482"/>
      <c r="J179" s="465"/>
      <c r="K179" s="500"/>
      <c r="L179" s="468"/>
      <c r="M179" s="503"/>
      <c r="N179" s="471"/>
      <c r="O179" s="505"/>
      <c r="P179" s="482"/>
      <c r="Q179" s="1"/>
      <c r="R179" s="4"/>
      <c r="T179" s="4"/>
    </row>
    <row r="180" spans="1:20" ht="15.75" customHeight="1" thickBot="1" x14ac:dyDescent="0.2">
      <c r="A180" s="488"/>
      <c r="B180" s="491"/>
      <c r="C180" s="426" t="s">
        <v>18</v>
      </c>
      <c r="D180" s="427"/>
      <c r="E180" s="427"/>
      <c r="F180" s="428"/>
      <c r="G180" s="494"/>
      <c r="H180" s="497"/>
      <c r="I180" s="482"/>
      <c r="J180" s="465"/>
      <c r="K180" s="500"/>
      <c r="L180" s="468"/>
      <c r="M180" s="503"/>
      <c r="N180" s="471"/>
      <c r="O180" s="505"/>
      <c r="P180" s="482"/>
      <c r="Q180" s="1"/>
      <c r="R180" s="4"/>
      <c r="T180" s="4"/>
    </row>
    <row r="181" spans="1:20" ht="15.75" customHeight="1" thickBot="1" x14ac:dyDescent="0.2">
      <c r="A181" s="488"/>
      <c r="B181" s="491"/>
      <c r="C181" s="426" t="s">
        <v>19</v>
      </c>
      <c r="D181" s="427"/>
      <c r="E181" s="427"/>
      <c r="F181" s="428"/>
      <c r="G181" s="494"/>
      <c r="H181" s="497"/>
      <c r="I181" s="482"/>
      <c r="J181" s="465"/>
      <c r="K181" s="500"/>
      <c r="L181" s="468"/>
      <c r="M181" s="503"/>
      <c r="N181" s="471"/>
      <c r="O181" s="505"/>
      <c r="P181" s="482"/>
      <c r="Q181" s="1"/>
      <c r="R181" s="4"/>
      <c r="T181" s="4"/>
    </row>
    <row r="182" spans="1:20" ht="15.75" customHeight="1" thickBot="1" x14ac:dyDescent="0.2">
      <c r="A182" s="488"/>
      <c r="B182" s="491"/>
      <c r="C182" s="426" t="s">
        <v>20</v>
      </c>
      <c r="D182" s="427"/>
      <c r="E182" s="427"/>
      <c r="F182" s="428"/>
      <c r="G182" s="494"/>
      <c r="H182" s="497"/>
      <c r="I182" s="482"/>
      <c r="J182" s="465"/>
      <c r="K182" s="500"/>
      <c r="L182" s="468"/>
      <c r="M182" s="503"/>
      <c r="N182" s="471"/>
      <c r="O182" s="505"/>
      <c r="P182" s="482"/>
      <c r="Q182" s="1"/>
      <c r="R182" s="4"/>
      <c r="T182" s="4"/>
    </row>
    <row r="183" spans="1:20" ht="15.75" customHeight="1" thickBot="1" x14ac:dyDescent="0.2">
      <c r="A183" s="488"/>
      <c r="B183" s="491"/>
      <c r="C183" s="426" t="s">
        <v>21</v>
      </c>
      <c r="D183" s="427"/>
      <c r="E183" s="427"/>
      <c r="F183" s="428"/>
      <c r="G183" s="494"/>
      <c r="H183" s="497"/>
      <c r="I183" s="482"/>
      <c r="J183" s="465"/>
      <c r="K183" s="500"/>
      <c r="L183" s="468"/>
      <c r="M183" s="503"/>
      <c r="N183" s="471"/>
      <c r="O183" s="505"/>
      <c r="P183" s="482"/>
      <c r="Q183" s="1"/>
      <c r="R183" s="4"/>
      <c r="T183" s="4"/>
    </row>
    <row r="184" spans="1:20" ht="15.75" customHeight="1" thickBot="1" x14ac:dyDescent="0.2">
      <c r="A184" s="488"/>
      <c r="B184" s="491"/>
      <c r="C184" s="426" t="s">
        <v>22</v>
      </c>
      <c r="D184" s="427"/>
      <c r="E184" s="427"/>
      <c r="F184" s="428"/>
      <c r="G184" s="494"/>
      <c r="H184" s="497"/>
      <c r="I184" s="482"/>
      <c r="J184" s="465"/>
      <c r="K184" s="500"/>
      <c r="L184" s="468"/>
      <c r="M184" s="503"/>
      <c r="N184" s="471"/>
      <c r="O184" s="505"/>
      <c r="P184" s="482"/>
      <c r="Q184" s="1"/>
      <c r="R184" s="4"/>
      <c r="T184" s="4"/>
    </row>
    <row r="185" spans="1:20" ht="15.75" customHeight="1" thickBot="1" x14ac:dyDescent="0.2">
      <c r="A185" s="489"/>
      <c r="B185" s="491"/>
      <c r="C185" s="426" t="s">
        <v>146</v>
      </c>
      <c r="D185" s="427"/>
      <c r="E185" s="427"/>
      <c r="F185" s="428"/>
      <c r="G185" s="495"/>
      <c r="H185" s="498"/>
      <c r="I185" s="483"/>
      <c r="J185" s="466"/>
      <c r="K185" s="501"/>
      <c r="L185" s="469"/>
      <c r="M185" s="504"/>
      <c r="N185" s="472"/>
      <c r="O185" s="506"/>
      <c r="P185" s="483"/>
      <c r="Q185" s="1"/>
      <c r="R185" s="4"/>
      <c r="T185" s="4"/>
    </row>
    <row r="186" spans="1:20" ht="12" thickBot="1" x14ac:dyDescent="0.2">
      <c r="A186" s="31" t="s">
        <v>207</v>
      </c>
      <c r="B186" s="491"/>
      <c r="C186" s="426" t="s">
        <v>148</v>
      </c>
      <c r="D186" s="427"/>
      <c r="E186" s="427"/>
      <c r="F186" s="428"/>
      <c r="G186" s="32" t="s">
        <v>11</v>
      </c>
      <c r="H186" s="32">
        <v>1</v>
      </c>
      <c r="I186" s="90">
        <v>438840</v>
      </c>
      <c r="J186" s="163">
        <v>417942.8571428571</v>
      </c>
      <c r="K186" s="91">
        <v>460782</v>
      </c>
      <c r="L186" s="164">
        <v>438840</v>
      </c>
      <c r="M186" s="92">
        <v>483821.1</v>
      </c>
      <c r="N186" s="166">
        <v>460781.99999999994</v>
      </c>
      <c r="O186" s="94">
        <v>479256.75</v>
      </c>
      <c r="P186" s="165">
        <v>456435</v>
      </c>
      <c r="Q186" s="1"/>
      <c r="R186" s="4"/>
      <c r="T186" s="4"/>
    </row>
    <row r="187" spans="1:20" ht="12" thickBot="1" x14ac:dyDescent="0.2">
      <c r="A187" s="31" t="s">
        <v>208</v>
      </c>
      <c r="B187" s="491"/>
      <c r="C187" s="426" t="s">
        <v>150</v>
      </c>
      <c r="D187" s="427"/>
      <c r="E187" s="427"/>
      <c r="F187" s="428"/>
      <c r="G187" s="32" t="s">
        <v>11</v>
      </c>
      <c r="H187" s="32">
        <v>1</v>
      </c>
      <c r="I187" s="90">
        <v>307188</v>
      </c>
      <c r="J187" s="163">
        <v>292560</v>
      </c>
      <c r="K187" s="91">
        <v>264600</v>
      </c>
      <c r="L187" s="164">
        <v>252000</v>
      </c>
      <c r="M187" s="92">
        <v>277830</v>
      </c>
      <c r="N187" s="166">
        <v>264600</v>
      </c>
      <c r="O187" s="94">
        <v>291721.5</v>
      </c>
      <c r="P187" s="165">
        <v>277830</v>
      </c>
      <c r="Q187" s="1"/>
      <c r="R187" s="4"/>
      <c r="T187" s="4"/>
    </row>
    <row r="188" spans="1:20" ht="12" thickBot="1" x14ac:dyDescent="0.2">
      <c r="A188" s="31" t="s">
        <v>209</v>
      </c>
      <c r="B188" s="491"/>
      <c r="C188" s="426" t="s">
        <v>152</v>
      </c>
      <c r="D188" s="427"/>
      <c r="E188" s="427"/>
      <c r="F188" s="428"/>
      <c r="G188" s="32" t="s">
        <v>11</v>
      </c>
      <c r="H188" s="32">
        <v>1</v>
      </c>
      <c r="I188" s="90">
        <v>403732.8</v>
      </c>
      <c r="J188" s="163">
        <v>384507.42857142852</v>
      </c>
      <c r="K188" s="91">
        <v>423919.44</v>
      </c>
      <c r="L188" s="164">
        <v>403732.8</v>
      </c>
      <c r="M188" s="92">
        <v>445115.41200000001</v>
      </c>
      <c r="N188" s="166">
        <v>423919.44</v>
      </c>
      <c r="O188" s="94">
        <v>440916.21</v>
      </c>
      <c r="P188" s="165">
        <v>419920.2</v>
      </c>
      <c r="Q188" s="1"/>
      <c r="R188" s="4"/>
      <c r="T188" s="4"/>
    </row>
    <row r="189" spans="1:20" ht="12" thickBot="1" x14ac:dyDescent="0.2">
      <c r="A189" s="31" t="s">
        <v>210</v>
      </c>
      <c r="B189" s="491"/>
      <c r="C189" s="426" t="s">
        <v>154</v>
      </c>
      <c r="D189" s="427"/>
      <c r="E189" s="427"/>
      <c r="F189" s="428"/>
      <c r="G189" s="32" t="s">
        <v>11</v>
      </c>
      <c r="H189" s="32">
        <v>1</v>
      </c>
      <c r="I189" s="90">
        <v>236973.6</v>
      </c>
      <c r="J189" s="163">
        <v>225689.14285714284</v>
      </c>
      <c r="K189" s="91">
        <v>204120</v>
      </c>
      <c r="L189" s="164">
        <v>194400</v>
      </c>
      <c r="M189" s="92">
        <v>261263.39399999997</v>
      </c>
      <c r="N189" s="166">
        <v>248822.27999999997</v>
      </c>
      <c r="O189" s="94">
        <v>258798.64499999999</v>
      </c>
      <c r="P189" s="165">
        <v>246474.89999999997</v>
      </c>
      <c r="Q189" s="1"/>
      <c r="R189" s="4"/>
      <c r="T189" s="4"/>
    </row>
    <row r="190" spans="1:20" ht="12" thickBot="1" x14ac:dyDescent="0.2">
      <c r="A190" s="31" t="s">
        <v>211</v>
      </c>
      <c r="B190" s="491"/>
      <c r="C190" s="426" t="s">
        <v>156</v>
      </c>
      <c r="D190" s="427"/>
      <c r="E190" s="427"/>
      <c r="F190" s="428"/>
      <c r="G190" s="32" t="s">
        <v>11</v>
      </c>
      <c r="H190" s="32">
        <v>1</v>
      </c>
      <c r="I190" s="90">
        <v>193089.6</v>
      </c>
      <c r="J190" s="163">
        <v>183894.85714285713</v>
      </c>
      <c r="K190" s="91">
        <v>202744.08000000002</v>
      </c>
      <c r="L190" s="164">
        <v>193089.6</v>
      </c>
      <c r="M190" s="92">
        <v>212881.28399999999</v>
      </c>
      <c r="N190" s="166">
        <v>202744.08</v>
      </c>
      <c r="O190" s="94">
        <v>210872.97</v>
      </c>
      <c r="P190" s="165">
        <v>200831.4</v>
      </c>
      <c r="Q190" s="1"/>
      <c r="R190" s="4"/>
      <c r="T190" s="4"/>
    </row>
    <row r="191" spans="1:20" ht="12" thickBot="1" x14ac:dyDescent="0.2">
      <c r="A191" s="31" t="s">
        <v>212</v>
      </c>
      <c r="B191" s="491"/>
      <c r="C191" s="426" t="s">
        <v>158</v>
      </c>
      <c r="D191" s="427"/>
      <c r="E191" s="427"/>
      <c r="F191" s="428"/>
      <c r="G191" s="32" t="s">
        <v>11</v>
      </c>
      <c r="H191" s="32">
        <v>1</v>
      </c>
      <c r="I191" s="90">
        <v>175536</v>
      </c>
      <c r="J191" s="163">
        <v>167177.14285714284</v>
      </c>
      <c r="K191" s="91">
        <v>184312.8</v>
      </c>
      <c r="L191" s="164">
        <v>175535.99999999997</v>
      </c>
      <c r="M191" s="92">
        <v>193528.44</v>
      </c>
      <c r="N191" s="166">
        <v>184312.8</v>
      </c>
      <c r="O191" s="94">
        <v>203783.1862720963</v>
      </c>
      <c r="P191" s="165">
        <v>194079.22502104408</v>
      </c>
      <c r="Q191" s="1"/>
      <c r="R191" s="4"/>
      <c r="T191" s="4"/>
    </row>
    <row r="192" spans="1:20" ht="12" thickBot="1" x14ac:dyDescent="0.2">
      <c r="A192" s="31" t="s">
        <v>213</v>
      </c>
      <c r="B192" s="491"/>
      <c r="C192" s="426" t="s">
        <v>160</v>
      </c>
      <c r="D192" s="427"/>
      <c r="E192" s="427"/>
      <c r="F192" s="428"/>
      <c r="G192" s="32" t="s">
        <v>11</v>
      </c>
      <c r="H192" s="32">
        <v>1</v>
      </c>
      <c r="I192" s="90">
        <v>315964.79999999999</v>
      </c>
      <c r="J192" s="163">
        <v>300918.8571428571</v>
      </c>
      <c r="K192" s="91">
        <v>331763.03999999998</v>
      </c>
      <c r="L192" s="164">
        <v>315964.79999999999</v>
      </c>
      <c r="M192" s="92">
        <v>348351.19199999998</v>
      </c>
      <c r="N192" s="166">
        <v>331763.03999999998</v>
      </c>
      <c r="O192" s="94">
        <v>345064.86</v>
      </c>
      <c r="P192" s="165">
        <v>328633.19999999995</v>
      </c>
      <c r="Q192" s="1"/>
      <c r="R192" s="4"/>
      <c r="T192" s="4"/>
    </row>
    <row r="193" spans="1:20" ht="12" thickBot="1" x14ac:dyDescent="0.2">
      <c r="A193" s="31" t="s">
        <v>214</v>
      </c>
      <c r="B193" s="491"/>
      <c r="C193" s="426" t="s">
        <v>162</v>
      </c>
      <c r="D193" s="427"/>
      <c r="E193" s="427"/>
      <c r="F193" s="428"/>
      <c r="G193" s="32" t="s">
        <v>11</v>
      </c>
      <c r="H193" s="32">
        <v>1</v>
      </c>
      <c r="I193" s="90">
        <v>136800</v>
      </c>
      <c r="J193" s="163">
        <v>130285.71428571428</v>
      </c>
      <c r="K193" s="91">
        <v>143640</v>
      </c>
      <c r="L193" s="164">
        <v>136800</v>
      </c>
      <c r="M193" s="92">
        <v>150822</v>
      </c>
      <c r="N193" s="166">
        <v>143640</v>
      </c>
      <c r="O193" s="94">
        <v>158363.1</v>
      </c>
      <c r="P193" s="165">
        <v>150822</v>
      </c>
      <c r="Q193" s="1"/>
      <c r="R193" s="4"/>
      <c r="T193" s="4"/>
    </row>
    <row r="194" spans="1:20" ht="12" thickBot="1" x14ac:dyDescent="0.2">
      <c r="A194" s="31" t="s">
        <v>215</v>
      </c>
      <c r="B194" s="491"/>
      <c r="C194" s="426" t="s">
        <v>164</v>
      </c>
      <c r="D194" s="427"/>
      <c r="E194" s="427"/>
      <c r="F194" s="428"/>
      <c r="G194" s="32" t="s">
        <v>11</v>
      </c>
      <c r="H194" s="32">
        <v>1</v>
      </c>
      <c r="I194" s="90">
        <v>149205.6</v>
      </c>
      <c r="J194" s="163">
        <v>142100.57142857142</v>
      </c>
      <c r="K194" s="91">
        <v>156665.88</v>
      </c>
      <c r="L194" s="164">
        <v>149205.6</v>
      </c>
      <c r="M194" s="92">
        <v>164499.174</v>
      </c>
      <c r="N194" s="166">
        <v>156665.88</v>
      </c>
      <c r="O194" s="94">
        <v>162947.29499999998</v>
      </c>
      <c r="P194" s="165">
        <v>155187.89999999997</v>
      </c>
      <c r="Q194" s="1"/>
      <c r="R194" s="4"/>
      <c r="T194" s="4"/>
    </row>
    <row r="195" spans="1:20" ht="12" thickBot="1" x14ac:dyDescent="0.2">
      <c r="A195" s="31" t="s">
        <v>216</v>
      </c>
      <c r="B195" s="491"/>
      <c r="C195" s="426" t="s">
        <v>166</v>
      </c>
      <c r="D195" s="427"/>
      <c r="E195" s="427"/>
      <c r="F195" s="428"/>
      <c r="G195" s="32" t="s">
        <v>11</v>
      </c>
      <c r="H195" s="32">
        <v>1</v>
      </c>
      <c r="I195" s="90">
        <v>131652</v>
      </c>
      <c r="J195" s="163">
        <v>125382.85714285713</v>
      </c>
      <c r="K195" s="91">
        <v>138234.6</v>
      </c>
      <c r="L195" s="164">
        <v>131652</v>
      </c>
      <c r="M195" s="92">
        <v>145146.33000000002</v>
      </c>
      <c r="N195" s="166">
        <v>138234.6</v>
      </c>
      <c r="O195" s="94">
        <v>143777.02499999999</v>
      </c>
      <c r="P195" s="165">
        <v>136930.5</v>
      </c>
      <c r="Q195" s="1"/>
      <c r="R195" s="4"/>
      <c r="T195" s="4"/>
    </row>
    <row r="196" spans="1:20" ht="12" thickBot="1" x14ac:dyDescent="0.2">
      <c r="A196" s="31" t="s">
        <v>217</v>
      </c>
      <c r="B196" s="491"/>
      <c r="C196" s="426" t="s">
        <v>168</v>
      </c>
      <c r="D196" s="427"/>
      <c r="E196" s="427"/>
      <c r="F196" s="428"/>
      <c r="G196" s="32" t="s">
        <v>11</v>
      </c>
      <c r="H196" s="32">
        <v>1</v>
      </c>
      <c r="I196" s="90">
        <v>289634.40000000002</v>
      </c>
      <c r="J196" s="163">
        <v>275842.28571428574</v>
      </c>
      <c r="K196" s="91">
        <v>304116.12</v>
      </c>
      <c r="L196" s="164">
        <v>289634.39999999997</v>
      </c>
      <c r="M196" s="92">
        <v>319321.92599999998</v>
      </c>
      <c r="N196" s="166">
        <v>304116.11999999994</v>
      </c>
      <c r="O196" s="94">
        <v>316309.45499999996</v>
      </c>
      <c r="P196" s="165">
        <v>301247.09999999992</v>
      </c>
      <c r="Q196" s="1"/>
      <c r="R196" s="4"/>
      <c r="T196" s="4"/>
    </row>
    <row r="197" spans="1:20" ht="12" thickBot="1" x14ac:dyDescent="0.2">
      <c r="A197" s="31" t="s">
        <v>218</v>
      </c>
      <c r="B197" s="491"/>
      <c r="C197" s="426" t="s">
        <v>170</v>
      </c>
      <c r="D197" s="427"/>
      <c r="E197" s="427"/>
      <c r="F197" s="428"/>
      <c r="G197" s="32" t="s">
        <v>11</v>
      </c>
      <c r="H197" s="32">
        <v>1</v>
      </c>
      <c r="I197" s="90">
        <v>324000</v>
      </c>
      <c r="J197" s="163">
        <v>308571.42857142858</v>
      </c>
      <c r="K197" s="91">
        <v>340200</v>
      </c>
      <c r="L197" s="164">
        <v>324000</v>
      </c>
      <c r="M197" s="92">
        <v>357210</v>
      </c>
      <c r="N197" s="166">
        <v>340200</v>
      </c>
      <c r="O197" s="94">
        <v>375070.5</v>
      </c>
      <c r="P197" s="165">
        <v>357210</v>
      </c>
      <c r="Q197" s="1"/>
      <c r="R197" s="4"/>
      <c r="T197" s="4"/>
    </row>
    <row r="198" spans="1:20" ht="12" thickBot="1" x14ac:dyDescent="0.2">
      <c r="A198" s="31" t="s">
        <v>219</v>
      </c>
      <c r="B198" s="491"/>
      <c r="C198" s="426" t="s">
        <v>172</v>
      </c>
      <c r="D198" s="427"/>
      <c r="E198" s="427"/>
      <c r="F198" s="428"/>
      <c r="G198" s="32" t="s">
        <v>11</v>
      </c>
      <c r="H198" s="32">
        <v>1</v>
      </c>
      <c r="I198" s="90">
        <v>965448</v>
      </c>
      <c r="J198" s="163">
        <v>919474.28571428568</v>
      </c>
      <c r="K198" s="91">
        <v>1013720.4</v>
      </c>
      <c r="L198" s="164">
        <v>965448</v>
      </c>
      <c r="M198" s="92">
        <v>1064406.42</v>
      </c>
      <c r="N198" s="166">
        <v>1013720.3999999999</v>
      </c>
      <c r="O198" s="94">
        <v>1054364.8500000001</v>
      </c>
      <c r="P198" s="165">
        <v>1004157</v>
      </c>
      <c r="Q198" s="1"/>
      <c r="R198" s="4"/>
      <c r="T198" s="4"/>
    </row>
    <row r="199" spans="1:20" ht="12" thickBot="1" x14ac:dyDescent="0.2">
      <c r="A199" s="31" t="s">
        <v>220</v>
      </c>
      <c r="B199" s="491"/>
      <c r="C199" s="426" t="s">
        <v>174</v>
      </c>
      <c r="D199" s="427"/>
      <c r="E199" s="427"/>
      <c r="F199" s="428"/>
      <c r="G199" s="32" t="s">
        <v>11</v>
      </c>
      <c r="H199" s="32">
        <v>1</v>
      </c>
      <c r="I199" s="90">
        <v>965448</v>
      </c>
      <c r="J199" s="163">
        <v>919474.28571428568</v>
      </c>
      <c r="K199" s="91">
        <v>1013720.4</v>
      </c>
      <c r="L199" s="164">
        <v>965448</v>
      </c>
      <c r="M199" s="92">
        <v>1064406.42</v>
      </c>
      <c r="N199" s="166">
        <v>1013720.3999999999</v>
      </c>
      <c r="O199" s="94">
        <v>1054364.8500000001</v>
      </c>
      <c r="P199" s="165">
        <v>1004157</v>
      </c>
      <c r="Q199" s="1"/>
      <c r="R199" s="4"/>
      <c r="T199" s="4"/>
    </row>
    <row r="200" spans="1:20" ht="12" thickBot="1" x14ac:dyDescent="0.2">
      <c r="A200" s="31" t="s">
        <v>221</v>
      </c>
      <c r="B200" s="491"/>
      <c r="C200" s="426" t="s">
        <v>176</v>
      </c>
      <c r="D200" s="427"/>
      <c r="E200" s="427"/>
      <c r="F200" s="428"/>
      <c r="G200" s="32" t="s">
        <v>11</v>
      </c>
      <c r="H200" s="32">
        <v>1</v>
      </c>
      <c r="I200" s="90">
        <v>210643.20000000001</v>
      </c>
      <c r="J200" s="163">
        <v>200612.57142857142</v>
      </c>
      <c r="K200" s="91">
        <v>221175.36</v>
      </c>
      <c r="L200" s="164">
        <v>210643.19999999998</v>
      </c>
      <c r="M200" s="92">
        <v>232234.128</v>
      </c>
      <c r="N200" s="166">
        <v>221175.36</v>
      </c>
      <c r="O200" s="94">
        <v>230043.24</v>
      </c>
      <c r="P200" s="165">
        <v>219088.8</v>
      </c>
      <c r="Q200" s="1"/>
      <c r="R200" s="4"/>
      <c r="T200" s="4"/>
    </row>
    <row r="201" spans="1:20" ht="12" thickBot="1" x14ac:dyDescent="0.2">
      <c r="A201" s="31" t="s">
        <v>222</v>
      </c>
      <c r="B201" s="491"/>
      <c r="C201" s="426" t="s">
        <v>178</v>
      </c>
      <c r="D201" s="427"/>
      <c r="E201" s="427"/>
      <c r="F201" s="428"/>
      <c r="G201" s="32" t="s">
        <v>11</v>
      </c>
      <c r="H201" s="32">
        <v>1</v>
      </c>
      <c r="I201" s="90">
        <v>253649.52</v>
      </c>
      <c r="J201" s="163">
        <v>241570.97142857141</v>
      </c>
      <c r="K201" s="91">
        <v>266331.99599999998</v>
      </c>
      <c r="L201" s="164">
        <v>253649.51999999996</v>
      </c>
      <c r="M201" s="92">
        <v>279648.59580000001</v>
      </c>
      <c r="N201" s="166">
        <v>266331.99599999998</v>
      </c>
      <c r="O201" s="94">
        <v>277010.40149999998</v>
      </c>
      <c r="P201" s="165">
        <v>263819.43</v>
      </c>
      <c r="Q201" s="1"/>
      <c r="R201" s="4"/>
      <c r="T201" s="4"/>
    </row>
    <row r="202" spans="1:20" ht="12" thickBot="1" x14ac:dyDescent="0.2">
      <c r="A202" s="31" t="s">
        <v>223</v>
      </c>
      <c r="B202" s="491"/>
      <c r="C202" s="426" t="s">
        <v>224</v>
      </c>
      <c r="D202" s="427"/>
      <c r="E202" s="427"/>
      <c r="F202" s="428"/>
      <c r="G202" s="32" t="s">
        <v>11</v>
      </c>
      <c r="H202" s="32">
        <v>1</v>
      </c>
      <c r="I202" s="90">
        <v>166759.20000000001</v>
      </c>
      <c r="J202" s="163">
        <v>158818.28571428571</v>
      </c>
      <c r="K202" s="91">
        <v>175097.16</v>
      </c>
      <c r="L202" s="164">
        <v>166759.19999999998</v>
      </c>
      <c r="M202" s="92">
        <v>183852.01799999998</v>
      </c>
      <c r="N202" s="166">
        <v>175097.15999999997</v>
      </c>
      <c r="O202" s="94">
        <v>182117.565</v>
      </c>
      <c r="P202" s="165">
        <v>173445.3</v>
      </c>
      <c r="Q202" s="1"/>
      <c r="R202" s="4"/>
      <c r="T202" s="4"/>
    </row>
    <row r="203" spans="1:20" ht="12" thickBot="1" x14ac:dyDescent="0.2">
      <c r="A203" s="31" t="s">
        <v>225</v>
      </c>
      <c r="B203" s="491"/>
      <c r="C203" s="426" t="s">
        <v>182</v>
      </c>
      <c r="D203" s="427"/>
      <c r="E203" s="427"/>
      <c r="F203" s="428"/>
      <c r="G203" s="32" t="s">
        <v>11</v>
      </c>
      <c r="H203" s="32">
        <v>1</v>
      </c>
      <c r="I203" s="90">
        <v>105321.60000000001</v>
      </c>
      <c r="J203" s="163">
        <v>100306.28571428571</v>
      </c>
      <c r="K203" s="91">
        <v>110587.68</v>
      </c>
      <c r="L203" s="164">
        <v>105321.59999999999</v>
      </c>
      <c r="M203" s="92">
        <v>116117.064</v>
      </c>
      <c r="N203" s="166">
        <v>110587.68</v>
      </c>
      <c r="O203" s="94">
        <v>115021.62</v>
      </c>
      <c r="P203" s="165">
        <v>109544.4</v>
      </c>
      <c r="Q203" s="1"/>
      <c r="R203" s="4"/>
      <c r="T203" s="4"/>
    </row>
    <row r="204" spans="1:20" ht="12" thickBot="1" x14ac:dyDescent="0.2">
      <c r="A204" s="31" t="s">
        <v>226</v>
      </c>
      <c r="B204" s="491"/>
      <c r="C204" s="426" t="s">
        <v>184</v>
      </c>
      <c r="D204" s="427"/>
      <c r="E204" s="427"/>
      <c r="F204" s="428"/>
      <c r="G204" s="32" t="s">
        <v>11</v>
      </c>
      <c r="H204" s="32">
        <v>1</v>
      </c>
      <c r="I204" s="90">
        <v>184312.8</v>
      </c>
      <c r="J204" s="163">
        <v>175535.99999999997</v>
      </c>
      <c r="K204" s="91">
        <v>193528.44</v>
      </c>
      <c r="L204" s="164">
        <v>184312.8</v>
      </c>
      <c r="M204" s="92">
        <v>203204.86200000002</v>
      </c>
      <c r="N204" s="166">
        <v>193528.44</v>
      </c>
      <c r="O204" s="94">
        <v>201287.83500000002</v>
      </c>
      <c r="P204" s="165">
        <v>191702.7</v>
      </c>
      <c r="Q204" s="1"/>
      <c r="R204" s="4"/>
      <c r="T204" s="4"/>
    </row>
    <row r="205" spans="1:20" ht="12" thickBot="1" x14ac:dyDescent="0.2">
      <c r="A205" s="31" t="s">
        <v>227</v>
      </c>
      <c r="B205" s="491"/>
      <c r="C205" s="426" t="s">
        <v>186</v>
      </c>
      <c r="D205" s="427"/>
      <c r="E205" s="427"/>
      <c r="F205" s="428"/>
      <c r="G205" s="32" t="s">
        <v>11</v>
      </c>
      <c r="H205" s="32">
        <v>1</v>
      </c>
      <c r="I205" s="90">
        <v>243995.03999999998</v>
      </c>
      <c r="J205" s="163">
        <v>232376.22857142854</v>
      </c>
      <c r="K205" s="91">
        <v>256194.79199999999</v>
      </c>
      <c r="L205" s="164">
        <v>243995.03999999998</v>
      </c>
      <c r="M205" s="92">
        <v>269004.53159999999</v>
      </c>
      <c r="N205" s="166">
        <v>256194.79199999999</v>
      </c>
      <c r="O205" s="94">
        <v>266466.75300000003</v>
      </c>
      <c r="P205" s="165">
        <v>253777.86000000002</v>
      </c>
      <c r="Q205" s="1"/>
      <c r="R205" s="4"/>
      <c r="T205" s="4"/>
    </row>
    <row r="206" spans="1:20" ht="12" thickBot="1" x14ac:dyDescent="0.2">
      <c r="A206" s="31" t="s">
        <v>228</v>
      </c>
      <c r="B206" s="491"/>
      <c r="C206" s="426" t="s">
        <v>188</v>
      </c>
      <c r="D206" s="427"/>
      <c r="E206" s="427"/>
      <c r="F206" s="428"/>
      <c r="G206" s="32" t="s">
        <v>11</v>
      </c>
      <c r="H206" s="32">
        <v>1</v>
      </c>
      <c r="I206" s="90">
        <v>792000</v>
      </c>
      <c r="J206" s="163">
        <v>754285.7142857142</v>
      </c>
      <c r="K206" s="91">
        <v>1013720.4</v>
      </c>
      <c r="L206" s="164">
        <v>965448</v>
      </c>
      <c r="M206" s="92">
        <v>873180</v>
      </c>
      <c r="N206" s="166">
        <v>831600</v>
      </c>
      <c r="O206" s="94">
        <v>916839</v>
      </c>
      <c r="P206" s="165">
        <v>873180</v>
      </c>
      <c r="Q206" s="1"/>
      <c r="R206" s="4"/>
      <c r="T206" s="4"/>
    </row>
    <row r="207" spans="1:20" ht="12" thickBot="1" x14ac:dyDescent="0.2">
      <c r="A207" s="31" t="s">
        <v>229</v>
      </c>
      <c r="B207" s="491"/>
      <c r="C207" s="426" t="s">
        <v>190</v>
      </c>
      <c r="D207" s="427"/>
      <c r="E207" s="427"/>
      <c r="F207" s="428"/>
      <c r="G207" s="32" t="s">
        <v>11</v>
      </c>
      <c r="H207" s="32">
        <v>1</v>
      </c>
      <c r="I207" s="90">
        <v>792000</v>
      </c>
      <c r="J207" s="163">
        <v>754285.7142857142</v>
      </c>
      <c r="K207" s="91">
        <v>1013720.4</v>
      </c>
      <c r="L207" s="164">
        <v>965448</v>
      </c>
      <c r="M207" s="92">
        <v>873180</v>
      </c>
      <c r="N207" s="166">
        <v>831600</v>
      </c>
      <c r="O207" s="94">
        <v>916839</v>
      </c>
      <c r="P207" s="165">
        <v>873180</v>
      </c>
      <c r="Q207" s="1"/>
      <c r="R207" s="4"/>
      <c r="T207" s="4"/>
    </row>
    <row r="208" spans="1:20" ht="12" thickBot="1" x14ac:dyDescent="0.2">
      <c r="A208" s="31" t="s">
        <v>230</v>
      </c>
      <c r="B208" s="491"/>
      <c r="C208" s="426" t="s">
        <v>192</v>
      </c>
      <c r="D208" s="427"/>
      <c r="E208" s="427"/>
      <c r="F208" s="428"/>
      <c r="G208" s="32" t="s">
        <v>11</v>
      </c>
      <c r="H208" s="32">
        <v>1</v>
      </c>
      <c r="I208" s="90">
        <v>254527.2</v>
      </c>
      <c r="J208" s="163">
        <v>242406.85714285713</v>
      </c>
      <c r="K208" s="91">
        <v>267253.56</v>
      </c>
      <c r="L208" s="164">
        <v>254527.19999999998</v>
      </c>
      <c r="M208" s="92">
        <v>280616.23800000001</v>
      </c>
      <c r="N208" s="166">
        <v>267253.56</v>
      </c>
      <c r="O208" s="94">
        <v>277968.91499999998</v>
      </c>
      <c r="P208" s="165">
        <v>264732.3</v>
      </c>
      <c r="Q208" s="1"/>
      <c r="R208" s="4"/>
      <c r="T208" s="4"/>
    </row>
    <row r="209" spans="1:20" ht="12" thickBot="1" x14ac:dyDescent="0.2">
      <c r="A209" s="31" t="s">
        <v>231</v>
      </c>
      <c r="B209" s="491"/>
      <c r="C209" s="426" t="s">
        <v>194</v>
      </c>
      <c r="D209" s="427"/>
      <c r="E209" s="427"/>
      <c r="F209" s="428"/>
      <c r="G209" s="32" t="s">
        <v>11</v>
      </c>
      <c r="H209" s="32">
        <v>1</v>
      </c>
      <c r="I209" s="90">
        <v>588045.6</v>
      </c>
      <c r="J209" s="163">
        <v>560043.42857142852</v>
      </c>
      <c r="K209" s="91">
        <v>617447.88</v>
      </c>
      <c r="L209" s="164">
        <v>588045.6</v>
      </c>
      <c r="M209" s="92">
        <v>648320.27399999998</v>
      </c>
      <c r="N209" s="166">
        <v>617447.88</v>
      </c>
      <c r="O209" s="94">
        <v>642204.04500000004</v>
      </c>
      <c r="P209" s="165">
        <v>611622.9</v>
      </c>
      <c r="Q209" s="1"/>
      <c r="R209" s="4"/>
      <c r="T209" s="4"/>
    </row>
    <row r="210" spans="1:20" ht="12" thickBot="1" x14ac:dyDescent="0.2">
      <c r="A210" s="31" t="s">
        <v>232</v>
      </c>
      <c r="B210" s="491"/>
      <c r="C210" s="426" t="s">
        <v>196</v>
      </c>
      <c r="D210" s="427"/>
      <c r="E210" s="427"/>
      <c r="F210" s="428"/>
      <c r="G210" s="32" t="s">
        <v>11</v>
      </c>
      <c r="H210" s="32">
        <v>1</v>
      </c>
      <c r="I210" s="90">
        <v>895233.6</v>
      </c>
      <c r="J210" s="163">
        <v>852603.42857142852</v>
      </c>
      <c r="K210" s="91">
        <v>939995.28</v>
      </c>
      <c r="L210" s="164">
        <v>895233.6</v>
      </c>
      <c r="M210" s="92">
        <v>986995.04399999999</v>
      </c>
      <c r="N210" s="166">
        <v>939995.27999999991</v>
      </c>
      <c r="O210" s="94">
        <v>977683.77</v>
      </c>
      <c r="P210" s="165">
        <v>931127.4</v>
      </c>
      <c r="Q210" s="1"/>
      <c r="R210" s="4"/>
      <c r="T210" s="4"/>
    </row>
    <row r="211" spans="1:20" ht="12" thickBot="1" x14ac:dyDescent="0.2">
      <c r="A211" s="31" t="s">
        <v>233</v>
      </c>
      <c r="B211" s="491"/>
      <c r="C211" s="426" t="s">
        <v>198</v>
      </c>
      <c r="D211" s="427"/>
      <c r="E211" s="427"/>
      <c r="F211" s="428"/>
      <c r="G211" s="32" t="s">
        <v>11</v>
      </c>
      <c r="H211" s="32">
        <v>1</v>
      </c>
      <c r="I211" s="90">
        <v>965448</v>
      </c>
      <c r="J211" s="163">
        <v>919474.28571428568</v>
      </c>
      <c r="K211" s="91">
        <v>1013720.4</v>
      </c>
      <c r="L211" s="164">
        <v>965448</v>
      </c>
      <c r="M211" s="92">
        <v>1064406.42</v>
      </c>
      <c r="N211" s="166">
        <v>1013720.3999999999</v>
      </c>
      <c r="O211" s="94">
        <v>1054364.8500000001</v>
      </c>
      <c r="P211" s="165">
        <v>1004157</v>
      </c>
      <c r="Q211" s="1"/>
      <c r="R211" s="4"/>
      <c r="T211" s="4"/>
    </row>
    <row r="212" spans="1:20" ht="12" thickBot="1" x14ac:dyDescent="0.2">
      <c r="A212" s="31" t="s">
        <v>234</v>
      </c>
      <c r="B212" s="491"/>
      <c r="C212" s="426" t="s">
        <v>200</v>
      </c>
      <c r="D212" s="427"/>
      <c r="E212" s="427"/>
      <c r="F212" s="428"/>
      <c r="G212" s="32" t="s">
        <v>11</v>
      </c>
      <c r="H212" s="32">
        <v>1</v>
      </c>
      <c r="I212" s="90">
        <v>129600</v>
      </c>
      <c r="J212" s="163">
        <v>123428.57142857142</v>
      </c>
      <c r="K212" s="91">
        <v>136080</v>
      </c>
      <c r="L212" s="164">
        <v>129600</v>
      </c>
      <c r="M212" s="92">
        <v>142884</v>
      </c>
      <c r="N212" s="166">
        <v>136080</v>
      </c>
      <c r="O212" s="94">
        <v>150028.20000000001</v>
      </c>
      <c r="P212" s="165">
        <v>142884</v>
      </c>
      <c r="Q212" s="1"/>
      <c r="R212" s="4"/>
      <c r="T212" s="4"/>
    </row>
    <row r="213" spans="1:20" ht="12" thickBot="1" x14ac:dyDescent="0.2">
      <c r="A213" s="31" t="s">
        <v>235</v>
      </c>
      <c r="B213" s="491"/>
      <c r="C213" s="426" t="s">
        <v>202</v>
      </c>
      <c r="D213" s="427"/>
      <c r="E213" s="427"/>
      <c r="F213" s="428"/>
      <c r="G213" s="32" t="s">
        <v>11</v>
      </c>
      <c r="H213" s="32">
        <v>1</v>
      </c>
      <c r="I213" s="90">
        <v>254527.2</v>
      </c>
      <c r="J213" s="163">
        <v>242406.85714285713</v>
      </c>
      <c r="K213" s="91">
        <v>267253.56</v>
      </c>
      <c r="L213" s="164">
        <v>254527.19999999998</v>
      </c>
      <c r="M213" s="92">
        <v>280616.23800000001</v>
      </c>
      <c r="N213" s="166">
        <v>267253.56</v>
      </c>
      <c r="O213" s="94">
        <v>277968.91499999998</v>
      </c>
      <c r="P213" s="165">
        <v>264732.3</v>
      </c>
      <c r="Q213" s="1"/>
      <c r="R213" s="4"/>
      <c r="T213" s="4"/>
    </row>
    <row r="214" spans="1:20" ht="12" thickBot="1" x14ac:dyDescent="0.2">
      <c r="A214" s="31" t="s">
        <v>236</v>
      </c>
      <c r="B214" s="492"/>
      <c r="C214" s="426" t="s">
        <v>204</v>
      </c>
      <c r="D214" s="427"/>
      <c r="E214" s="427"/>
      <c r="F214" s="428"/>
      <c r="G214" s="32" t="s">
        <v>11</v>
      </c>
      <c r="H214" s="32">
        <v>1</v>
      </c>
      <c r="I214" s="90">
        <v>162000</v>
      </c>
      <c r="J214" s="163">
        <v>154285.71428571429</v>
      </c>
      <c r="K214" s="91">
        <v>170100</v>
      </c>
      <c r="L214" s="164">
        <v>162000</v>
      </c>
      <c r="M214" s="92">
        <v>178605</v>
      </c>
      <c r="N214" s="166">
        <v>170100</v>
      </c>
      <c r="O214" s="94">
        <v>187535.25</v>
      </c>
      <c r="P214" s="165">
        <v>178605</v>
      </c>
      <c r="Q214" s="1"/>
      <c r="R214" s="4"/>
      <c r="T214" s="4"/>
    </row>
    <row r="215" spans="1:20" ht="9.75" thickBot="1" x14ac:dyDescent="0.2">
      <c r="I215" s="183">
        <f>SUM(I173:I214)</f>
        <v>11763075.759999998</v>
      </c>
      <c r="J215" s="182">
        <f t="shared" ref="J215:P215" si="4">SUM(J173:J214)</f>
        <v>11202929.295238094</v>
      </c>
      <c r="K215" s="183">
        <f t="shared" si="4"/>
        <v>12612820.668000003</v>
      </c>
      <c r="L215" s="182">
        <f t="shared" si="4"/>
        <v>12012210.159999996</v>
      </c>
      <c r="M215" s="183">
        <f t="shared" si="4"/>
        <v>12907946.2554</v>
      </c>
      <c r="N215" s="182">
        <f t="shared" si="4"/>
        <v>12293282.148000002</v>
      </c>
      <c r="O215" s="183">
        <f>SUM(O173:O214)</f>
        <v>12967751.805772092</v>
      </c>
      <c r="P215" s="182">
        <f t="shared" si="4"/>
        <v>12350239.815021046</v>
      </c>
      <c r="Q215" s="1"/>
      <c r="R215" s="4"/>
    </row>
    <row r="216" spans="1:20" ht="12" customHeight="1" thickBot="1" x14ac:dyDescent="0.2">
      <c r="A216" s="392" t="s">
        <v>143</v>
      </c>
      <c r="B216" s="446"/>
      <c r="C216" s="446"/>
      <c r="D216" s="446"/>
      <c r="E216" s="446"/>
      <c r="F216" s="446"/>
      <c r="G216" s="446"/>
      <c r="H216" s="446"/>
      <c r="I216" s="446"/>
      <c r="J216" s="446"/>
      <c r="K216" s="446"/>
      <c r="L216" s="446"/>
      <c r="M216" s="446"/>
      <c r="N216" s="446"/>
      <c r="O216" s="446"/>
      <c r="P216" s="393"/>
    </row>
    <row r="217" spans="1:20" ht="27" customHeight="1" thickBot="1" x14ac:dyDescent="0.2">
      <c r="A217" s="447" t="s">
        <v>1</v>
      </c>
      <c r="B217" s="449" t="s">
        <v>141</v>
      </c>
      <c r="C217" s="449" t="s">
        <v>2</v>
      </c>
      <c r="D217" s="449"/>
      <c r="E217" s="449"/>
      <c r="F217" s="449"/>
      <c r="G217" s="451" t="s">
        <v>142</v>
      </c>
      <c r="H217" s="453" t="s">
        <v>4</v>
      </c>
      <c r="I217" s="419" t="s">
        <v>5</v>
      </c>
      <c r="J217" s="420"/>
      <c r="K217" s="390" t="s">
        <v>8</v>
      </c>
      <c r="L217" s="391"/>
      <c r="M217" s="424" t="s">
        <v>7</v>
      </c>
      <c r="N217" s="425"/>
      <c r="O217" s="441" t="s">
        <v>205</v>
      </c>
      <c r="P217" s="442"/>
    </row>
    <row r="218" spans="1:20" ht="48" customHeight="1" thickBot="1" x14ac:dyDescent="0.2">
      <c r="A218" s="448"/>
      <c r="B218" s="450"/>
      <c r="C218" s="450"/>
      <c r="D218" s="450"/>
      <c r="E218" s="450"/>
      <c r="F218" s="450"/>
      <c r="G218" s="452"/>
      <c r="H218" s="454"/>
      <c r="I218" s="101" t="s">
        <v>404</v>
      </c>
      <c r="J218" s="102" t="s">
        <v>405</v>
      </c>
      <c r="K218" s="103" t="s">
        <v>404</v>
      </c>
      <c r="L218" s="103" t="s">
        <v>405</v>
      </c>
      <c r="M218" s="104" t="s">
        <v>404</v>
      </c>
      <c r="N218" s="105" t="s">
        <v>405</v>
      </c>
      <c r="O218" s="106" t="s">
        <v>404</v>
      </c>
      <c r="P218" s="107" t="s">
        <v>405</v>
      </c>
      <c r="Q218" s="1"/>
      <c r="R218" s="4"/>
      <c r="T218" s="4"/>
    </row>
    <row r="219" spans="1:20" ht="12" thickBot="1" x14ac:dyDescent="0.2">
      <c r="A219" s="435" t="s">
        <v>268</v>
      </c>
      <c r="B219" s="401" t="s">
        <v>409</v>
      </c>
      <c r="C219" s="426" t="s">
        <v>10</v>
      </c>
      <c r="D219" s="427"/>
      <c r="E219" s="427"/>
      <c r="F219" s="428"/>
      <c r="G219" s="438" t="s">
        <v>11</v>
      </c>
      <c r="H219" s="404">
        <v>1</v>
      </c>
      <c r="I219" s="444">
        <v>650000</v>
      </c>
      <c r="J219" s="432">
        <v>619047.61904761905</v>
      </c>
      <c r="K219" s="455">
        <v>645750</v>
      </c>
      <c r="L219" s="429">
        <v>615000</v>
      </c>
      <c r="M219" s="457">
        <v>678037.5</v>
      </c>
      <c r="N219" s="461">
        <v>645750</v>
      </c>
      <c r="O219" s="459">
        <v>711939.375</v>
      </c>
      <c r="P219" s="443">
        <v>678037.5</v>
      </c>
      <c r="Q219" s="1"/>
      <c r="R219" s="4"/>
      <c r="T219" s="4"/>
    </row>
    <row r="220" spans="1:20" ht="15.75" customHeight="1" thickBot="1" x14ac:dyDescent="0.2">
      <c r="A220" s="436"/>
      <c r="B220" s="402"/>
      <c r="C220" s="426" t="s">
        <v>12</v>
      </c>
      <c r="D220" s="427"/>
      <c r="E220" s="427"/>
      <c r="F220" s="428"/>
      <c r="G220" s="439"/>
      <c r="H220" s="405"/>
      <c r="I220" s="444"/>
      <c r="J220" s="433"/>
      <c r="K220" s="455"/>
      <c r="L220" s="430"/>
      <c r="M220" s="457"/>
      <c r="N220" s="462"/>
      <c r="O220" s="459"/>
      <c r="P220" s="444"/>
      <c r="Q220" s="1"/>
      <c r="R220" s="4"/>
      <c r="T220" s="4"/>
    </row>
    <row r="221" spans="1:20" ht="15.75" customHeight="1" thickBot="1" x14ac:dyDescent="0.2">
      <c r="A221" s="436"/>
      <c r="B221" s="402"/>
      <c r="C221" s="426" t="s">
        <v>13</v>
      </c>
      <c r="D221" s="427"/>
      <c r="E221" s="427"/>
      <c r="F221" s="428"/>
      <c r="G221" s="439"/>
      <c r="H221" s="405"/>
      <c r="I221" s="444"/>
      <c r="J221" s="433"/>
      <c r="K221" s="455"/>
      <c r="L221" s="430"/>
      <c r="M221" s="457"/>
      <c r="N221" s="462"/>
      <c r="O221" s="459"/>
      <c r="P221" s="444"/>
      <c r="Q221" s="1"/>
      <c r="R221" s="4"/>
      <c r="T221" s="4"/>
    </row>
    <row r="222" spans="1:20" ht="15.75" customHeight="1" thickBot="1" x14ac:dyDescent="0.2">
      <c r="A222" s="436"/>
      <c r="B222" s="402"/>
      <c r="C222" s="426" t="s">
        <v>14</v>
      </c>
      <c r="D222" s="427"/>
      <c r="E222" s="427"/>
      <c r="F222" s="428"/>
      <c r="G222" s="439"/>
      <c r="H222" s="405"/>
      <c r="I222" s="444"/>
      <c r="J222" s="433"/>
      <c r="K222" s="455"/>
      <c r="L222" s="430"/>
      <c r="M222" s="457"/>
      <c r="N222" s="462"/>
      <c r="O222" s="459"/>
      <c r="P222" s="444"/>
      <c r="Q222" s="1"/>
      <c r="R222" s="4"/>
      <c r="T222" s="4"/>
    </row>
    <row r="223" spans="1:20" ht="15.75" customHeight="1" thickBot="1" x14ac:dyDescent="0.2">
      <c r="A223" s="436"/>
      <c r="B223" s="402"/>
      <c r="C223" s="426" t="s">
        <v>15</v>
      </c>
      <c r="D223" s="427"/>
      <c r="E223" s="427"/>
      <c r="F223" s="428"/>
      <c r="G223" s="439"/>
      <c r="H223" s="405"/>
      <c r="I223" s="444"/>
      <c r="J223" s="433"/>
      <c r="K223" s="455"/>
      <c r="L223" s="430"/>
      <c r="M223" s="457"/>
      <c r="N223" s="462"/>
      <c r="O223" s="459"/>
      <c r="P223" s="444"/>
      <c r="Q223" s="1"/>
      <c r="R223" s="4"/>
      <c r="T223" s="4"/>
    </row>
    <row r="224" spans="1:20" ht="15.75" customHeight="1" thickBot="1" x14ac:dyDescent="0.2">
      <c r="A224" s="436"/>
      <c r="B224" s="402"/>
      <c r="C224" s="426" t="s">
        <v>16</v>
      </c>
      <c r="D224" s="427"/>
      <c r="E224" s="427"/>
      <c r="F224" s="428"/>
      <c r="G224" s="439"/>
      <c r="H224" s="405"/>
      <c r="I224" s="444"/>
      <c r="J224" s="433"/>
      <c r="K224" s="455"/>
      <c r="L224" s="430"/>
      <c r="M224" s="457"/>
      <c r="N224" s="462"/>
      <c r="O224" s="459"/>
      <c r="P224" s="444"/>
      <c r="Q224" s="1"/>
      <c r="R224" s="4"/>
      <c r="T224" s="4"/>
    </row>
    <row r="225" spans="1:20" ht="15.75" customHeight="1" thickBot="1" x14ac:dyDescent="0.2">
      <c r="A225" s="436"/>
      <c r="B225" s="402"/>
      <c r="C225" s="426" t="s">
        <v>17</v>
      </c>
      <c r="D225" s="427"/>
      <c r="E225" s="427"/>
      <c r="F225" s="428"/>
      <c r="G225" s="439"/>
      <c r="H225" s="405"/>
      <c r="I225" s="444"/>
      <c r="J225" s="433"/>
      <c r="K225" s="455"/>
      <c r="L225" s="430"/>
      <c r="M225" s="457"/>
      <c r="N225" s="462"/>
      <c r="O225" s="459"/>
      <c r="P225" s="444"/>
      <c r="Q225" s="1"/>
      <c r="R225" s="4"/>
      <c r="T225" s="4"/>
    </row>
    <row r="226" spans="1:20" ht="15.75" customHeight="1" thickBot="1" x14ac:dyDescent="0.2">
      <c r="A226" s="436"/>
      <c r="B226" s="402"/>
      <c r="C226" s="426" t="s">
        <v>18</v>
      </c>
      <c r="D226" s="427"/>
      <c r="E226" s="427"/>
      <c r="F226" s="428"/>
      <c r="G226" s="439"/>
      <c r="H226" s="405"/>
      <c r="I226" s="444"/>
      <c r="J226" s="433"/>
      <c r="K226" s="455"/>
      <c r="L226" s="430"/>
      <c r="M226" s="457"/>
      <c r="N226" s="462"/>
      <c r="O226" s="459"/>
      <c r="P226" s="444"/>
      <c r="Q226" s="1"/>
      <c r="R226" s="4"/>
      <c r="T226" s="4"/>
    </row>
    <row r="227" spans="1:20" ht="15.75" customHeight="1" thickBot="1" x14ac:dyDescent="0.2">
      <c r="A227" s="436"/>
      <c r="B227" s="402"/>
      <c r="C227" s="426" t="s">
        <v>19</v>
      </c>
      <c r="D227" s="427"/>
      <c r="E227" s="427"/>
      <c r="F227" s="428"/>
      <c r="G227" s="439"/>
      <c r="H227" s="405"/>
      <c r="I227" s="444"/>
      <c r="J227" s="433"/>
      <c r="K227" s="455"/>
      <c r="L227" s="430"/>
      <c r="M227" s="457"/>
      <c r="N227" s="462"/>
      <c r="O227" s="459"/>
      <c r="P227" s="444"/>
      <c r="Q227" s="1"/>
      <c r="R227" s="4"/>
      <c r="T227" s="4"/>
    </row>
    <row r="228" spans="1:20" ht="15.75" customHeight="1" thickBot="1" x14ac:dyDescent="0.2">
      <c r="A228" s="436"/>
      <c r="B228" s="402"/>
      <c r="C228" s="426" t="s">
        <v>20</v>
      </c>
      <c r="D228" s="427"/>
      <c r="E228" s="427"/>
      <c r="F228" s="428"/>
      <c r="G228" s="439"/>
      <c r="H228" s="405"/>
      <c r="I228" s="444"/>
      <c r="J228" s="433"/>
      <c r="K228" s="455"/>
      <c r="L228" s="430"/>
      <c r="M228" s="457"/>
      <c r="N228" s="462"/>
      <c r="O228" s="459"/>
      <c r="P228" s="444"/>
      <c r="Q228" s="1"/>
      <c r="R228" s="4"/>
      <c r="T228" s="4"/>
    </row>
    <row r="229" spans="1:20" ht="15.75" customHeight="1" thickBot="1" x14ac:dyDescent="0.2">
      <c r="A229" s="436"/>
      <c r="B229" s="402"/>
      <c r="C229" s="426" t="s">
        <v>21</v>
      </c>
      <c r="D229" s="427"/>
      <c r="E229" s="427"/>
      <c r="F229" s="428"/>
      <c r="G229" s="439"/>
      <c r="H229" s="405"/>
      <c r="I229" s="444"/>
      <c r="J229" s="433"/>
      <c r="K229" s="455"/>
      <c r="L229" s="430"/>
      <c r="M229" s="457"/>
      <c r="N229" s="462"/>
      <c r="O229" s="459"/>
      <c r="P229" s="444"/>
      <c r="Q229" s="1"/>
      <c r="R229" s="4"/>
      <c r="T229" s="4"/>
    </row>
    <row r="230" spans="1:20" ht="15.75" customHeight="1" thickBot="1" x14ac:dyDescent="0.2">
      <c r="A230" s="436"/>
      <c r="B230" s="402"/>
      <c r="C230" s="426" t="s">
        <v>22</v>
      </c>
      <c r="D230" s="427"/>
      <c r="E230" s="427"/>
      <c r="F230" s="428"/>
      <c r="G230" s="439"/>
      <c r="H230" s="405"/>
      <c r="I230" s="444"/>
      <c r="J230" s="433"/>
      <c r="K230" s="455"/>
      <c r="L230" s="430"/>
      <c r="M230" s="457"/>
      <c r="N230" s="462"/>
      <c r="O230" s="459"/>
      <c r="P230" s="444"/>
      <c r="Q230" s="1"/>
      <c r="R230" s="4"/>
      <c r="T230" s="4"/>
    </row>
    <row r="231" spans="1:20" ht="15.75" customHeight="1" thickBot="1" x14ac:dyDescent="0.2">
      <c r="A231" s="437"/>
      <c r="B231" s="402"/>
      <c r="C231" s="426" t="s">
        <v>146</v>
      </c>
      <c r="D231" s="427"/>
      <c r="E231" s="427"/>
      <c r="F231" s="428"/>
      <c r="G231" s="440"/>
      <c r="H231" s="406"/>
      <c r="I231" s="445"/>
      <c r="J231" s="434"/>
      <c r="K231" s="456"/>
      <c r="L231" s="431"/>
      <c r="M231" s="458"/>
      <c r="N231" s="463"/>
      <c r="O231" s="460"/>
      <c r="P231" s="445"/>
      <c r="Q231" s="1"/>
      <c r="R231" s="4"/>
      <c r="T231" s="4"/>
    </row>
    <row r="232" spans="1:20" ht="12" thickBot="1" x14ac:dyDescent="0.2">
      <c r="A232" s="29" t="s">
        <v>269</v>
      </c>
      <c r="B232" s="402"/>
      <c r="C232" s="426" t="s">
        <v>148</v>
      </c>
      <c r="D232" s="427"/>
      <c r="E232" s="427"/>
      <c r="F232" s="428"/>
      <c r="G232" s="34" t="s">
        <v>11</v>
      </c>
      <c r="H232" s="34">
        <v>1</v>
      </c>
      <c r="I232" s="96">
        <v>394128</v>
      </c>
      <c r="J232" s="167">
        <v>375360</v>
      </c>
      <c r="K232" s="100">
        <v>391664.7</v>
      </c>
      <c r="L232" s="168">
        <v>373014</v>
      </c>
      <c r="M232" s="98">
        <v>411247.935</v>
      </c>
      <c r="N232" s="169">
        <v>391664.69999999995</v>
      </c>
      <c r="O232" s="108">
        <v>431810.33175000001</v>
      </c>
      <c r="P232" s="170">
        <v>411247.935</v>
      </c>
      <c r="Q232" s="1"/>
      <c r="R232" s="4"/>
      <c r="T232" s="4"/>
    </row>
    <row r="233" spans="1:20" ht="12" thickBot="1" x14ac:dyDescent="0.2">
      <c r="A233" s="29" t="s">
        <v>270</v>
      </c>
      <c r="B233" s="402"/>
      <c r="C233" s="426" t="s">
        <v>150</v>
      </c>
      <c r="D233" s="427"/>
      <c r="E233" s="427"/>
      <c r="F233" s="428"/>
      <c r="G233" s="34" t="s">
        <v>11</v>
      </c>
      <c r="H233" s="34">
        <v>1</v>
      </c>
      <c r="I233" s="96">
        <v>214200</v>
      </c>
      <c r="J233" s="167">
        <v>204000</v>
      </c>
      <c r="K233" s="100">
        <v>224910</v>
      </c>
      <c r="L233" s="168">
        <v>214200</v>
      </c>
      <c r="M233" s="98">
        <v>236155.5</v>
      </c>
      <c r="N233" s="169">
        <v>224910</v>
      </c>
      <c r="O233" s="108">
        <v>247963.27499999999</v>
      </c>
      <c r="P233" s="170">
        <v>236155.49999999997</v>
      </c>
      <c r="Q233" s="1"/>
      <c r="R233" s="4"/>
      <c r="T233" s="4"/>
    </row>
    <row r="234" spans="1:20" ht="12" thickBot="1" x14ac:dyDescent="0.2">
      <c r="A234" s="29" t="s">
        <v>271</v>
      </c>
      <c r="B234" s="402"/>
      <c r="C234" s="426" t="s">
        <v>152</v>
      </c>
      <c r="D234" s="427"/>
      <c r="E234" s="427"/>
      <c r="F234" s="428"/>
      <c r="G234" s="34" t="s">
        <v>11</v>
      </c>
      <c r="H234" s="34">
        <v>1</v>
      </c>
      <c r="I234" s="96">
        <v>362597.76</v>
      </c>
      <c r="J234" s="167">
        <v>345331.20000000001</v>
      </c>
      <c r="K234" s="100">
        <v>360331.52399999998</v>
      </c>
      <c r="L234" s="168">
        <v>343172.87999999995</v>
      </c>
      <c r="M234" s="98">
        <v>378348.10019999999</v>
      </c>
      <c r="N234" s="169">
        <v>360331.52399999998</v>
      </c>
      <c r="O234" s="108">
        <v>397265.50520999997</v>
      </c>
      <c r="P234" s="170">
        <v>378348.10019999999</v>
      </c>
      <c r="Q234" s="1"/>
      <c r="R234" s="4"/>
      <c r="T234" s="4"/>
    </row>
    <row r="235" spans="1:20" ht="12" thickBot="1" x14ac:dyDescent="0.2">
      <c r="A235" s="29" t="s">
        <v>272</v>
      </c>
      <c r="B235" s="402"/>
      <c r="C235" s="426" t="s">
        <v>154</v>
      </c>
      <c r="D235" s="427"/>
      <c r="E235" s="427"/>
      <c r="F235" s="428"/>
      <c r="G235" s="34" t="s">
        <v>11</v>
      </c>
      <c r="H235" s="34">
        <v>1</v>
      </c>
      <c r="I235" s="96">
        <v>212829.12</v>
      </c>
      <c r="J235" s="167">
        <v>202694.39999999999</v>
      </c>
      <c r="K235" s="100">
        <v>211498.93799999999</v>
      </c>
      <c r="L235" s="168">
        <v>201427.56</v>
      </c>
      <c r="M235" s="98">
        <v>222073.8849</v>
      </c>
      <c r="N235" s="169">
        <v>211498.93799999999</v>
      </c>
      <c r="O235" s="108">
        <v>233177.579145</v>
      </c>
      <c r="P235" s="170">
        <v>222073.88489999998</v>
      </c>
      <c r="Q235" s="1"/>
      <c r="R235" s="4"/>
      <c r="T235" s="4"/>
    </row>
    <row r="236" spans="1:20" ht="12" thickBot="1" x14ac:dyDescent="0.2">
      <c r="A236" s="29" t="s">
        <v>273</v>
      </c>
      <c r="B236" s="402"/>
      <c r="C236" s="426" t="s">
        <v>156</v>
      </c>
      <c r="D236" s="427"/>
      <c r="E236" s="427"/>
      <c r="F236" s="428"/>
      <c r="G236" s="34" t="s">
        <v>11</v>
      </c>
      <c r="H236" s="34">
        <v>1</v>
      </c>
      <c r="I236" s="96">
        <v>134640</v>
      </c>
      <c r="J236" s="167">
        <v>128228.57142857142</v>
      </c>
      <c r="K236" s="100">
        <v>141372</v>
      </c>
      <c r="L236" s="168">
        <v>134640</v>
      </c>
      <c r="M236" s="98">
        <v>148440.6</v>
      </c>
      <c r="N236" s="169">
        <v>141372</v>
      </c>
      <c r="O236" s="108">
        <v>155862.63</v>
      </c>
      <c r="P236" s="170">
        <v>148440.6</v>
      </c>
      <c r="Q236" s="1"/>
      <c r="R236" s="4"/>
      <c r="T236" s="4"/>
    </row>
    <row r="237" spans="1:20" ht="12" thickBot="1" x14ac:dyDescent="0.2">
      <c r="A237" s="29" t="s">
        <v>274</v>
      </c>
      <c r="B237" s="402"/>
      <c r="C237" s="426" t="s">
        <v>158</v>
      </c>
      <c r="D237" s="427"/>
      <c r="E237" s="427"/>
      <c r="F237" s="428"/>
      <c r="G237" s="34" t="s">
        <v>11</v>
      </c>
      <c r="H237" s="34">
        <v>1</v>
      </c>
      <c r="I237" s="96">
        <v>157651.20000000001</v>
      </c>
      <c r="J237" s="167">
        <v>150144</v>
      </c>
      <c r="K237" s="100">
        <v>156665.88</v>
      </c>
      <c r="L237" s="168">
        <v>149205.6</v>
      </c>
      <c r="M237" s="98">
        <v>164499.174</v>
      </c>
      <c r="N237" s="169">
        <v>156665.88</v>
      </c>
      <c r="O237" s="108">
        <v>172724.13269999999</v>
      </c>
      <c r="P237" s="170">
        <v>164499.17399999997</v>
      </c>
      <c r="Q237" s="1"/>
      <c r="R237" s="4"/>
      <c r="T237" s="4"/>
    </row>
    <row r="238" spans="1:20" ht="12" thickBot="1" x14ac:dyDescent="0.2">
      <c r="A238" s="29" t="s">
        <v>275</v>
      </c>
      <c r="B238" s="402"/>
      <c r="C238" s="426" t="s">
        <v>160</v>
      </c>
      <c r="D238" s="427"/>
      <c r="E238" s="427"/>
      <c r="F238" s="428"/>
      <c r="G238" s="34" t="s">
        <v>11</v>
      </c>
      <c r="H238" s="34">
        <v>1</v>
      </c>
      <c r="I238" s="96">
        <v>283772.15999999997</v>
      </c>
      <c r="J238" s="167">
        <v>270259.19999999995</v>
      </c>
      <c r="K238" s="100">
        <v>281998.58400000003</v>
      </c>
      <c r="L238" s="168">
        <v>268570.08</v>
      </c>
      <c r="M238" s="98">
        <v>296098.51320000004</v>
      </c>
      <c r="N238" s="169">
        <v>281998.58400000003</v>
      </c>
      <c r="O238" s="108">
        <v>310903.43885999999</v>
      </c>
      <c r="P238" s="170">
        <v>296098.51319999999</v>
      </c>
      <c r="Q238" s="1"/>
      <c r="R238" s="4"/>
      <c r="T238" s="4"/>
    </row>
    <row r="239" spans="1:20" ht="12" thickBot="1" x14ac:dyDescent="0.2">
      <c r="A239" s="29" t="s">
        <v>276</v>
      </c>
      <c r="B239" s="402"/>
      <c r="C239" s="426" t="s">
        <v>162</v>
      </c>
      <c r="D239" s="427"/>
      <c r="E239" s="427"/>
      <c r="F239" s="428"/>
      <c r="G239" s="34" t="s">
        <v>11</v>
      </c>
      <c r="H239" s="34">
        <v>1</v>
      </c>
      <c r="I239" s="96">
        <v>116280</v>
      </c>
      <c r="J239" s="167">
        <v>110742.85714285714</v>
      </c>
      <c r="K239" s="100">
        <v>122094</v>
      </c>
      <c r="L239" s="168">
        <v>116280</v>
      </c>
      <c r="M239" s="98">
        <v>128198.7</v>
      </c>
      <c r="N239" s="169">
        <v>122093.99999999999</v>
      </c>
      <c r="O239" s="108">
        <v>134608.63500000001</v>
      </c>
      <c r="P239" s="170">
        <v>128198.7</v>
      </c>
      <c r="Q239" s="1"/>
      <c r="R239" s="4"/>
      <c r="T239" s="4"/>
    </row>
    <row r="240" spans="1:20" ht="12" thickBot="1" x14ac:dyDescent="0.2">
      <c r="A240" s="29" t="s">
        <v>277</v>
      </c>
      <c r="B240" s="402"/>
      <c r="C240" s="426" t="s">
        <v>164</v>
      </c>
      <c r="D240" s="427"/>
      <c r="E240" s="427"/>
      <c r="F240" s="428"/>
      <c r="G240" s="34" t="s">
        <v>11</v>
      </c>
      <c r="H240" s="34">
        <v>1</v>
      </c>
      <c r="I240" s="96">
        <v>104040</v>
      </c>
      <c r="J240" s="167">
        <v>99085.714285714275</v>
      </c>
      <c r="K240" s="100">
        <v>109242</v>
      </c>
      <c r="L240" s="168">
        <v>104040</v>
      </c>
      <c r="M240" s="98">
        <v>114704.1</v>
      </c>
      <c r="N240" s="169">
        <v>109242</v>
      </c>
      <c r="O240" s="108">
        <v>120439.30500000001</v>
      </c>
      <c r="P240" s="170">
        <v>114704.1</v>
      </c>
      <c r="Q240" s="1"/>
      <c r="R240" s="4"/>
      <c r="T240" s="4"/>
    </row>
    <row r="241" spans="1:20" ht="12" thickBot="1" x14ac:dyDescent="0.2">
      <c r="A241" s="29" t="s">
        <v>278</v>
      </c>
      <c r="B241" s="402"/>
      <c r="C241" s="426" t="s">
        <v>166</v>
      </c>
      <c r="D241" s="427"/>
      <c r="E241" s="427"/>
      <c r="F241" s="428"/>
      <c r="G241" s="34" t="s">
        <v>11</v>
      </c>
      <c r="H241" s="34">
        <v>1</v>
      </c>
      <c r="I241" s="96">
        <v>118238.39999999999</v>
      </c>
      <c r="J241" s="167">
        <v>112607.99999999999</v>
      </c>
      <c r="K241" s="100">
        <v>117499.41</v>
      </c>
      <c r="L241" s="168">
        <v>111904.2</v>
      </c>
      <c r="M241" s="98">
        <v>123374.3805</v>
      </c>
      <c r="N241" s="169">
        <v>117499.40999999999</v>
      </c>
      <c r="O241" s="108">
        <v>129543.099525</v>
      </c>
      <c r="P241" s="170">
        <v>123374.3805</v>
      </c>
      <c r="Q241" s="1"/>
      <c r="R241" s="4"/>
      <c r="T241" s="4"/>
    </row>
    <row r="242" spans="1:20" ht="12" thickBot="1" x14ac:dyDescent="0.2">
      <c r="A242" s="29" t="s">
        <v>279</v>
      </c>
      <c r="B242" s="402"/>
      <c r="C242" s="426" t="s">
        <v>168</v>
      </c>
      <c r="D242" s="427"/>
      <c r="E242" s="427"/>
      <c r="F242" s="428"/>
      <c r="G242" s="34" t="s">
        <v>11</v>
      </c>
      <c r="H242" s="34">
        <v>1</v>
      </c>
      <c r="I242" s="96">
        <v>260124.48</v>
      </c>
      <c r="J242" s="167">
        <v>247737.60000000001</v>
      </c>
      <c r="K242" s="100">
        <v>258498.70200000002</v>
      </c>
      <c r="L242" s="168">
        <v>246189.24000000002</v>
      </c>
      <c r="M242" s="98">
        <v>271423.63709999999</v>
      </c>
      <c r="N242" s="169">
        <v>258498.70199999999</v>
      </c>
      <c r="O242" s="108">
        <v>284994.81895500002</v>
      </c>
      <c r="P242" s="170">
        <v>271423.63709999999</v>
      </c>
      <c r="Q242" s="1"/>
      <c r="R242" s="4"/>
      <c r="T242" s="4"/>
    </row>
    <row r="243" spans="1:20" ht="12" thickBot="1" x14ac:dyDescent="0.2">
      <c r="A243" s="29" t="s">
        <v>280</v>
      </c>
      <c r="B243" s="402"/>
      <c r="C243" s="426" t="s">
        <v>170</v>
      </c>
      <c r="D243" s="427"/>
      <c r="E243" s="427"/>
      <c r="F243" s="428"/>
      <c r="G243" s="34" t="s">
        <v>11</v>
      </c>
      <c r="H243" s="34">
        <v>1</v>
      </c>
      <c r="I243" s="96">
        <v>354715.2</v>
      </c>
      <c r="J243" s="167">
        <v>337824</v>
      </c>
      <c r="K243" s="100">
        <v>352498.23</v>
      </c>
      <c r="L243" s="168">
        <v>335712.6</v>
      </c>
      <c r="M243" s="98">
        <v>370123.14150000003</v>
      </c>
      <c r="N243" s="169">
        <v>352498.23000000004</v>
      </c>
      <c r="O243" s="108">
        <v>388629.29857500002</v>
      </c>
      <c r="P243" s="170">
        <v>370123.14150000003</v>
      </c>
      <c r="Q243" s="1"/>
      <c r="R243" s="4"/>
      <c r="T243" s="4"/>
    </row>
    <row r="244" spans="1:20" ht="12" thickBot="1" x14ac:dyDescent="0.2">
      <c r="A244" s="29" t="s">
        <v>281</v>
      </c>
      <c r="B244" s="402"/>
      <c r="C244" s="426" t="s">
        <v>172</v>
      </c>
      <c r="D244" s="427"/>
      <c r="E244" s="427"/>
      <c r="F244" s="428"/>
      <c r="G244" s="34" t="s">
        <v>11</v>
      </c>
      <c r="H244" s="34">
        <v>1</v>
      </c>
      <c r="I244" s="96">
        <v>867081.6</v>
      </c>
      <c r="J244" s="167">
        <v>825792</v>
      </c>
      <c r="K244" s="100">
        <v>861662.34</v>
      </c>
      <c r="L244" s="168">
        <v>820630.79999999993</v>
      </c>
      <c r="M244" s="98">
        <v>904745.45699999994</v>
      </c>
      <c r="N244" s="169">
        <v>861662.33999999985</v>
      </c>
      <c r="O244" s="108">
        <v>949982.72985</v>
      </c>
      <c r="P244" s="170">
        <v>904745.45699999994</v>
      </c>
      <c r="Q244" s="1"/>
      <c r="R244" s="4"/>
      <c r="T244" s="4"/>
    </row>
    <row r="245" spans="1:20" ht="12" thickBot="1" x14ac:dyDescent="0.2">
      <c r="A245" s="29" t="s">
        <v>282</v>
      </c>
      <c r="B245" s="402"/>
      <c r="C245" s="426" t="s">
        <v>174</v>
      </c>
      <c r="D245" s="427"/>
      <c r="E245" s="427"/>
      <c r="F245" s="428"/>
      <c r="G245" s="34" t="s">
        <v>11</v>
      </c>
      <c r="H245" s="34">
        <v>1</v>
      </c>
      <c r="I245" s="96">
        <v>867081.6</v>
      </c>
      <c r="J245" s="167">
        <v>825792</v>
      </c>
      <c r="K245" s="100">
        <v>861662.34</v>
      </c>
      <c r="L245" s="168">
        <v>820630.79999999993</v>
      </c>
      <c r="M245" s="98">
        <v>904745.45699999994</v>
      </c>
      <c r="N245" s="169">
        <v>861662.33999999985</v>
      </c>
      <c r="O245" s="108">
        <v>949982.72985</v>
      </c>
      <c r="P245" s="170">
        <v>904745.45699999994</v>
      </c>
      <c r="Q245" s="1"/>
      <c r="R245" s="4"/>
      <c r="T245" s="4"/>
    </row>
    <row r="246" spans="1:20" ht="12" thickBot="1" x14ac:dyDescent="0.2">
      <c r="A246" s="29" t="s">
        <v>283</v>
      </c>
      <c r="B246" s="402"/>
      <c r="C246" s="426" t="s">
        <v>176</v>
      </c>
      <c r="D246" s="427"/>
      <c r="E246" s="427"/>
      <c r="F246" s="428"/>
      <c r="G246" s="34" t="s">
        <v>11</v>
      </c>
      <c r="H246" s="34">
        <v>1</v>
      </c>
      <c r="I246" s="96">
        <v>146880</v>
      </c>
      <c r="J246" s="167">
        <v>139885.71428571429</v>
      </c>
      <c r="K246" s="100">
        <v>154224</v>
      </c>
      <c r="L246" s="168">
        <v>146880</v>
      </c>
      <c r="M246" s="98">
        <v>161935.20000000001</v>
      </c>
      <c r="N246" s="169">
        <v>154224</v>
      </c>
      <c r="O246" s="108">
        <v>170031.96000000002</v>
      </c>
      <c r="P246" s="170">
        <v>161935.20000000001</v>
      </c>
      <c r="Q246" s="1"/>
      <c r="R246" s="4"/>
      <c r="T246" s="4"/>
    </row>
    <row r="247" spans="1:20" ht="12" thickBot="1" x14ac:dyDescent="0.2">
      <c r="A247" s="29" t="s">
        <v>284</v>
      </c>
      <c r="B247" s="402"/>
      <c r="C247" s="426" t="s">
        <v>178</v>
      </c>
      <c r="D247" s="427"/>
      <c r="E247" s="427"/>
      <c r="F247" s="428"/>
      <c r="G247" s="34" t="s">
        <v>11</v>
      </c>
      <c r="H247" s="34">
        <v>1</v>
      </c>
      <c r="I247" s="96">
        <v>176868</v>
      </c>
      <c r="J247" s="167">
        <v>168445.71428571429</v>
      </c>
      <c r="K247" s="100">
        <v>185711.4</v>
      </c>
      <c r="L247" s="168">
        <v>176868</v>
      </c>
      <c r="M247" s="98">
        <v>194996.97</v>
      </c>
      <c r="N247" s="169">
        <v>185711.4</v>
      </c>
      <c r="O247" s="108">
        <v>204746.81849999999</v>
      </c>
      <c r="P247" s="170">
        <v>194996.96999999997</v>
      </c>
      <c r="Q247" s="1"/>
      <c r="R247" s="4"/>
      <c r="T247" s="4"/>
    </row>
    <row r="248" spans="1:20" ht="12" thickBot="1" x14ac:dyDescent="0.2">
      <c r="A248" s="29" t="s">
        <v>285</v>
      </c>
      <c r="B248" s="402"/>
      <c r="C248" s="426" t="s">
        <v>224</v>
      </c>
      <c r="D248" s="427"/>
      <c r="E248" s="427"/>
      <c r="F248" s="428"/>
      <c r="G248" s="34" t="s">
        <v>11</v>
      </c>
      <c r="H248" s="34">
        <v>1</v>
      </c>
      <c r="I248" s="96">
        <v>149768.64000000001</v>
      </c>
      <c r="J248" s="167">
        <v>142636.80000000002</v>
      </c>
      <c r="K248" s="100">
        <v>148832.58600000001</v>
      </c>
      <c r="L248" s="168">
        <v>141745.32</v>
      </c>
      <c r="M248" s="98">
        <v>156274.21530000001</v>
      </c>
      <c r="N248" s="169">
        <v>148832.58600000001</v>
      </c>
      <c r="O248" s="108">
        <v>164087.92606500001</v>
      </c>
      <c r="P248" s="170">
        <v>156274.21530000001</v>
      </c>
      <c r="Q248" s="1"/>
      <c r="R248" s="4"/>
      <c r="T248" s="4"/>
    </row>
    <row r="249" spans="1:20" ht="12" thickBot="1" x14ac:dyDescent="0.2">
      <c r="A249" s="29" t="s">
        <v>286</v>
      </c>
      <c r="B249" s="402"/>
      <c r="C249" s="426" t="s">
        <v>182</v>
      </c>
      <c r="D249" s="427"/>
      <c r="E249" s="427"/>
      <c r="F249" s="428"/>
      <c r="G249" s="34" t="s">
        <v>11</v>
      </c>
      <c r="H249" s="34">
        <v>1</v>
      </c>
      <c r="I249" s="96">
        <v>73440</v>
      </c>
      <c r="J249" s="167">
        <v>69942.857142857145</v>
      </c>
      <c r="K249" s="100">
        <v>77112</v>
      </c>
      <c r="L249" s="168">
        <v>73440</v>
      </c>
      <c r="M249" s="98">
        <v>80967.600000000006</v>
      </c>
      <c r="N249" s="169">
        <v>77112</v>
      </c>
      <c r="O249" s="108">
        <v>85015.98000000001</v>
      </c>
      <c r="P249" s="170">
        <v>80967.600000000006</v>
      </c>
      <c r="Q249" s="1"/>
      <c r="R249" s="4"/>
      <c r="T249" s="4"/>
    </row>
    <row r="250" spans="1:20" ht="12" thickBot="1" x14ac:dyDescent="0.2">
      <c r="A250" s="29" t="s">
        <v>287</v>
      </c>
      <c r="B250" s="402"/>
      <c r="C250" s="426" t="s">
        <v>184</v>
      </c>
      <c r="D250" s="427"/>
      <c r="E250" s="427"/>
      <c r="F250" s="428"/>
      <c r="G250" s="34" t="s">
        <v>11</v>
      </c>
      <c r="H250" s="34">
        <v>1</v>
      </c>
      <c r="I250" s="96">
        <v>128520</v>
      </c>
      <c r="J250" s="167">
        <v>122400</v>
      </c>
      <c r="K250" s="100">
        <v>134946</v>
      </c>
      <c r="L250" s="168">
        <v>128520</v>
      </c>
      <c r="M250" s="98">
        <v>141693.29999999999</v>
      </c>
      <c r="N250" s="169">
        <v>134945.99999999997</v>
      </c>
      <c r="O250" s="108">
        <v>148777.965</v>
      </c>
      <c r="P250" s="170">
        <v>141693.29999999999</v>
      </c>
      <c r="Q250" s="1"/>
      <c r="R250" s="4"/>
      <c r="T250" s="4"/>
    </row>
    <row r="251" spans="1:20" ht="12" thickBot="1" x14ac:dyDescent="0.2">
      <c r="A251" s="29" t="s">
        <v>288</v>
      </c>
      <c r="B251" s="402"/>
      <c r="C251" s="426" t="s">
        <v>186</v>
      </c>
      <c r="D251" s="427"/>
      <c r="E251" s="427"/>
      <c r="F251" s="428"/>
      <c r="G251" s="34" t="s">
        <v>11</v>
      </c>
      <c r="H251" s="34">
        <v>1</v>
      </c>
      <c r="I251" s="96">
        <v>219135.16800000001</v>
      </c>
      <c r="J251" s="167">
        <v>208700.16</v>
      </c>
      <c r="K251" s="100">
        <v>217765.57319999998</v>
      </c>
      <c r="L251" s="168">
        <v>207395.78399999999</v>
      </c>
      <c r="M251" s="98">
        <v>228653.85186</v>
      </c>
      <c r="N251" s="169">
        <v>217765.57319999998</v>
      </c>
      <c r="O251" s="108">
        <v>240086.54445300001</v>
      </c>
      <c r="P251" s="170">
        <v>228653.85186</v>
      </c>
      <c r="Q251" s="1"/>
      <c r="R251" s="4"/>
      <c r="T251" s="4"/>
    </row>
    <row r="252" spans="1:20" ht="12" thickBot="1" x14ac:dyDescent="0.2">
      <c r="A252" s="29" t="s">
        <v>289</v>
      </c>
      <c r="B252" s="402"/>
      <c r="C252" s="426" t="s">
        <v>188</v>
      </c>
      <c r="D252" s="427"/>
      <c r="E252" s="427"/>
      <c r="F252" s="428"/>
      <c r="G252" s="34" t="s">
        <v>11</v>
      </c>
      <c r="H252" s="34">
        <v>1</v>
      </c>
      <c r="I252" s="96">
        <v>673200</v>
      </c>
      <c r="J252" s="167">
        <v>641142.85714285716</v>
      </c>
      <c r="K252" s="100">
        <v>706860</v>
      </c>
      <c r="L252" s="168">
        <v>673200</v>
      </c>
      <c r="M252" s="98">
        <v>742203</v>
      </c>
      <c r="N252" s="169">
        <v>706860</v>
      </c>
      <c r="O252" s="108">
        <v>779313.15</v>
      </c>
      <c r="P252" s="170">
        <v>742203</v>
      </c>
      <c r="Q252" s="1"/>
      <c r="R252" s="4"/>
      <c r="T252" s="4"/>
    </row>
    <row r="253" spans="1:20" ht="12" thickBot="1" x14ac:dyDescent="0.2">
      <c r="A253" s="29" t="s">
        <v>290</v>
      </c>
      <c r="B253" s="402"/>
      <c r="C253" s="426" t="s">
        <v>190</v>
      </c>
      <c r="D253" s="427"/>
      <c r="E253" s="427"/>
      <c r="F253" s="428"/>
      <c r="G253" s="34" t="s">
        <v>11</v>
      </c>
      <c r="H253" s="34">
        <v>1</v>
      </c>
      <c r="I253" s="96">
        <v>673200</v>
      </c>
      <c r="J253" s="167">
        <v>641142.85714285716</v>
      </c>
      <c r="K253" s="100">
        <v>706860</v>
      </c>
      <c r="L253" s="168">
        <v>673200</v>
      </c>
      <c r="M253" s="98">
        <v>742203</v>
      </c>
      <c r="N253" s="169">
        <v>706860</v>
      </c>
      <c r="O253" s="108">
        <v>779313.15</v>
      </c>
      <c r="P253" s="170">
        <v>742203</v>
      </c>
      <c r="Q253" s="1"/>
      <c r="R253" s="4"/>
      <c r="T253" s="4"/>
    </row>
    <row r="254" spans="1:20" ht="12" thickBot="1" x14ac:dyDescent="0.2">
      <c r="A254" s="29" t="s">
        <v>291</v>
      </c>
      <c r="B254" s="402"/>
      <c r="C254" s="426" t="s">
        <v>192</v>
      </c>
      <c r="D254" s="427"/>
      <c r="E254" s="427"/>
      <c r="F254" s="428"/>
      <c r="G254" s="34" t="s">
        <v>11</v>
      </c>
      <c r="H254" s="34">
        <v>1</v>
      </c>
      <c r="I254" s="96">
        <v>177480</v>
      </c>
      <c r="J254" s="167">
        <v>169028.57142857142</v>
      </c>
      <c r="K254" s="100">
        <v>186354</v>
      </c>
      <c r="L254" s="168">
        <v>177480</v>
      </c>
      <c r="M254" s="98">
        <v>195671.7</v>
      </c>
      <c r="N254" s="169">
        <v>186354</v>
      </c>
      <c r="O254" s="108">
        <v>205455.285</v>
      </c>
      <c r="P254" s="170">
        <v>195671.69999999998</v>
      </c>
      <c r="Q254" s="1"/>
      <c r="R254" s="4"/>
      <c r="T254" s="4"/>
    </row>
    <row r="255" spans="1:20" ht="12" thickBot="1" x14ac:dyDescent="0.2">
      <c r="A255" s="29" t="s">
        <v>292</v>
      </c>
      <c r="B255" s="402"/>
      <c r="C255" s="426" t="s">
        <v>194</v>
      </c>
      <c r="D255" s="427"/>
      <c r="E255" s="427"/>
      <c r="F255" s="428"/>
      <c r="G255" s="34" t="s">
        <v>11</v>
      </c>
      <c r="H255" s="34">
        <v>1</v>
      </c>
      <c r="I255" s="96">
        <v>528131.52</v>
      </c>
      <c r="J255" s="167">
        <v>502982.40000000002</v>
      </c>
      <c r="K255" s="100">
        <v>524830.69799999997</v>
      </c>
      <c r="L255" s="168">
        <v>499838.75999999995</v>
      </c>
      <c r="M255" s="98">
        <v>551072.23289999994</v>
      </c>
      <c r="N255" s="169">
        <v>524830.69799999997</v>
      </c>
      <c r="O255" s="108">
        <v>578625.844545</v>
      </c>
      <c r="P255" s="170">
        <v>551072.23289999994</v>
      </c>
      <c r="Q255" s="1"/>
      <c r="R255" s="4"/>
      <c r="T255" s="4"/>
    </row>
    <row r="256" spans="1:20" ht="12" thickBot="1" x14ac:dyDescent="0.2">
      <c r="A256" s="29" t="s">
        <v>293</v>
      </c>
      <c r="B256" s="402"/>
      <c r="C256" s="426" t="s">
        <v>196</v>
      </c>
      <c r="D256" s="427"/>
      <c r="E256" s="427"/>
      <c r="F256" s="428"/>
      <c r="G256" s="34" t="s">
        <v>11</v>
      </c>
      <c r="H256" s="34">
        <v>1</v>
      </c>
      <c r="I256" s="96">
        <v>804021.12</v>
      </c>
      <c r="J256" s="167">
        <v>765734.39999999991</v>
      </c>
      <c r="K256" s="100">
        <v>798995.98800000001</v>
      </c>
      <c r="L256" s="168">
        <v>760948.55999999994</v>
      </c>
      <c r="M256" s="98">
        <v>838945.78740000003</v>
      </c>
      <c r="N256" s="169">
        <v>798995.98800000001</v>
      </c>
      <c r="O256" s="108">
        <v>880893.07676999993</v>
      </c>
      <c r="P256" s="170">
        <v>838945.78739999991</v>
      </c>
      <c r="Q256" s="1"/>
      <c r="R256" s="4"/>
      <c r="T256" s="4"/>
    </row>
    <row r="257" spans="1:23" ht="12" thickBot="1" x14ac:dyDescent="0.2">
      <c r="A257" s="29" t="s">
        <v>294</v>
      </c>
      <c r="B257" s="402"/>
      <c r="C257" s="426" t="s">
        <v>198</v>
      </c>
      <c r="D257" s="427"/>
      <c r="E257" s="427"/>
      <c r="F257" s="428"/>
      <c r="G257" s="34" t="s">
        <v>11</v>
      </c>
      <c r="H257" s="34">
        <v>1</v>
      </c>
      <c r="I257" s="96">
        <v>867081.6</v>
      </c>
      <c r="J257" s="167">
        <v>825792</v>
      </c>
      <c r="K257" s="100">
        <v>861662.34</v>
      </c>
      <c r="L257" s="168">
        <v>820630.79999999993</v>
      </c>
      <c r="M257" s="98">
        <v>904745.45699999994</v>
      </c>
      <c r="N257" s="169">
        <v>861662.33999999985</v>
      </c>
      <c r="O257" s="108">
        <v>949982.72985</v>
      </c>
      <c r="P257" s="170">
        <v>904745.45699999994</v>
      </c>
      <c r="Q257" s="1"/>
      <c r="R257" s="4"/>
      <c r="T257" s="4"/>
    </row>
    <row r="258" spans="1:23" ht="12" thickBot="1" x14ac:dyDescent="0.2">
      <c r="A258" s="29" t="s">
        <v>295</v>
      </c>
      <c r="B258" s="402"/>
      <c r="C258" s="426" t="s">
        <v>200</v>
      </c>
      <c r="D258" s="427"/>
      <c r="E258" s="427"/>
      <c r="F258" s="428"/>
      <c r="G258" s="34" t="s">
        <v>11</v>
      </c>
      <c r="H258" s="34">
        <v>1</v>
      </c>
      <c r="I258" s="96">
        <v>110160</v>
      </c>
      <c r="J258" s="167">
        <v>104914.28571428571</v>
      </c>
      <c r="K258" s="100">
        <v>115668</v>
      </c>
      <c r="L258" s="168">
        <v>110160</v>
      </c>
      <c r="M258" s="98">
        <v>121451.4</v>
      </c>
      <c r="N258" s="169">
        <v>115667.99999999999</v>
      </c>
      <c r="O258" s="108">
        <v>127523.97</v>
      </c>
      <c r="P258" s="170">
        <v>121451.4</v>
      </c>
      <c r="Q258" s="1"/>
      <c r="R258" s="4"/>
      <c r="T258" s="4"/>
    </row>
    <row r="259" spans="1:23" ht="12" thickBot="1" x14ac:dyDescent="0.2">
      <c r="A259" s="29" t="s">
        <v>296</v>
      </c>
      <c r="B259" s="402"/>
      <c r="C259" s="426" t="s">
        <v>202</v>
      </c>
      <c r="D259" s="427"/>
      <c r="E259" s="427"/>
      <c r="F259" s="428"/>
      <c r="G259" s="34" t="s">
        <v>11</v>
      </c>
      <c r="H259" s="34">
        <v>1</v>
      </c>
      <c r="I259" s="96">
        <v>228594.24</v>
      </c>
      <c r="J259" s="167">
        <v>217708.79999999999</v>
      </c>
      <c r="K259" s="100">
        <v>227165.52600000001</v>
      </c>
      <c r="L259" s="168">
        <v>216348.12</v>
      </c>
      <c r="M259" s="98">
        <v>238523.80230000001</v>
      </c>
      <c r="N259" s="169">
        <v>227165.52600000001</v>
      </c>
      <c r="O259" s="108">
        <v>250449.99241500004</v>
      </c>
      <c r="P259" s="170">
        <v>238523.80230000004</v>
      </c>
      <c r="Q259" s="1"/>
      <c r="R259" s="4"/>
      <c r="T259" s="4"/>
    </row>
    <row r="260" spans="1:23" ht="12" thickBot="1" x14ac:dyDescent="0.2">
      <c r="A260" s="29" t="s">
        <v>297</v>
      </c>
      <c r="B260" s="403"/>
      <c r="C260" s="426" t="s">
        <v>204</v>
      </c>
      <c r="D260" s="427"/>
      <c r="E260" s="427"/>
      <c r="F260" s="428"/>
      <c r="G260" s="34" t="s">
        <v>11</v>
      </c>
      <c r="H260" s="34">
        <v>1</v>
      </c>
      <c r="I260" s="96">
        <v>177357.6</v>
      </c>
      <c r="J260" s="167">
        <v>168912</v>
      </c>
      <c r="K260" s="100">
        <v>176249.11499999999</v>
      </c>
      <c r="L260" s="168">
        <v>167856.3</v>
      </c>
      <c r="M260" s="98">
        <v>185061.57075000001</v>
      </c>
      <c r="N260" s="169">
        <v>176249.11500000002</v>
      </c>
      <c r="O260" s="108">
        <v>194314.64928750001</v>
      </c>
      <c r="P260" s="170">
        <v>185061.57075000001</v>
      </c>
      <c r="Q260" s="1"/>
      <c r="R260" s="4"/>
      <c r="T260" s="4"/>
    </row>
    <row r="261" spans="1:23" ht="14.25" thickBot="1" x14ac:dyDescent="0.2">
      <c r="I261" s="184">
        <f t="shared" ref="I261:P261" si="5">SUM(I219:I260)</f>
        <v>10231217.407999998</v>
      </c>
      <c r="J261" s="185">
        <f t="shared" si="5"/>
        <v>9744016.5790476203</v>
      </c>
      <c r="K261" s="184">
        <f t="shared" si="5"/>
        <v>10320585.874200001</v>
      </c>
      <c r="L261" s="185">
        <f t="shared" si="5"/>
        <v>9829129.404000001</v>
      </c>
      <c r="M261" s="184">
        <f t="shared" si="5"/>
        <v>10836615.16791</v>
      </c>
      <c r="N261" s="185">
        <f t="shared" si="5"/>
        <v>10320585.874200001</v>
      </c>
      <c r="O261" s="184">
        <f t="shared" si="5"/>
        <v>11378445.926305499</v>
      </c>
      <c r="P261" s="185">
        <f t="shared" si="5"/>
        <v>10836615.16791</v>
      </c>
    </row>
    <row r="262" spans="1:23" ht="20.25" customHeight="1" thickBot="1" x14ac:dyDescent="0.2">
      <c r="A262" s="378" t="s">
        <v>143</v>
      </c>
      <c r="B262" s="379"/>
      <c r="C262" s="379"/>
      <c r="D262" s="379"/>
      <c r="E262" s="379"/>
      <c r="F262" s="379"/>
      <c r="G262" s="379"/>
      <c r="H262" s="379"/>
      <c r="I262" s="379"/>
      <c r="J262" s="379"/>
      <c r="K262" s="379"/>
      <c r="L262" s="379"/>
      <c r="M262" s="379"/>
      <c r="N262" s="379"/>
      <c r="O262" s="379"/>
      <c r="P262" s="379"/>
      <c r="Q262" s="379"/>
      <c r="R262" s="379"/>
      <c r="S262" s="380"/>
    </row>
    <row r="263" spans="1:23" ht="24.75" customHeight="1" thickBot="1" x14ac:dyDescent="0.2">
      <c r="A263" s="30"/>
      <c r="B263" s="39"/>
      <c r="C263" s="39"/>
      <c r="D263" s="39"/>
      <c r="E263" s="39"/>
      <c r="F263" s="419" t="s">
        <v>5</v>
      </c>
      <c r="G263" s="420"/>
      <c r="H263" s="390" t="s">
        <v>8</v>
      </c>
      <c r="I263" s="391"/>
      <c r="J263" s="392" t="s">
        <v>6</v>
      </c>
      <c r="K263" s="393"/>
      <c r="L263" s="394" t="s">
        <v>298</v>
      </c>
      <c r="M263" s="395"/>
      <c r="N263" s="396" t="s">
        <v>299</v>
      </c>
      <c r="O263" s="397"/>
      <c r="P263" s="392" t="s">
        <v>144</v>
      </c>
      <c r="Q263" s="393"/>
      <c r="R263" s="373" t="s">
        <v>7</v>
      </c>
      <c r="S263" s="374"/>
    </row>
    <row r="264" spans="1:23" ht="57" thickBot="1" x14ac:dyDescent="0.2">
      <c r="A264" s="26" t="s">
        <v>1</v>
      </c>
      <c r="B264" s="27" t="s">
        <v>141</v>
      </c>
      <c r="C264" s="27" t="s">
        <v>2</v>
      </c>
      <c r="D264" s="28" t="s">
        <v>142</v>
      </c>
      <c r="E264" s="28" t="s">
        <v>4</v>
      </c>
      <c r="F264" s="101" t="s">
        <v>404</v>
      </c>
      <c r="G264" s="102" t="s">
        <v>405</v>
      </c>
      <c r="H264" s="103" t="s">
        <v>404</v>
      </c>
      <c r="I264" s="103" t="s">
        <v>405</v>
      </c>
      <c r="J264" s="112" t="s">
        <v>404</v>
      </c>
      <c r="K264" s="97" t="s">
        <v>405</v>
      </c>
      <c r="L264" s="114" t="s">
        <v>404</v>
      </c>
      <c r="M264" s="115" t="s">
        <v>405</v>
      </c>
      <c r="N264" s="103" t="s">
        <v>404</v>
      </c>
      <c r="O264" s="99" t="s">
        <v>405</v>
      </c>
      <c r="P264" s="112" t="s">
        <v>404</v>
      </c>
      <c r="Q264" s="97" t="s">
        <v>405</v>
      </c>
      <c r="R264" s="117" t="s">
        <v>404</v>
      </c>
      <c r="S264" s="109" t="s">
        <v>405</v>
      </c>
      <c r="U264" s="4"/>
      <c r="W264" s="4"/>
    </row>
    <row r="265" spans="1:23" ht="68.25" thickBot="1" x14ac:dyDescent="0.2">
      <c r="A265" s="398" t="s">
        <v>300</v>
      </c>
      <c r="B265" s="401" t="s">
        <v>410</v>
      </c>
      <c r="C265" s="35" t="s">
        <v>301</v>
      </c>
      <c r="D265" s="404" t="s">
        <v>302</v>
      </c>
      <c r="E265" s="404">
        <v>1</v>
      </c>
      <c r="F265" s="375">
        <v>1860000</v>
      </c>
      <c r="G265" s="421">
        <v>1771428.5714285714</v>
      </c>
      <c r="H265" s="407">
        <v>1946479.9509922261</v>
      </c>
      <c r="I265" s="384">
        <v>1853790.4295164058</v>
      </c>
      <c r="J265" s="410">
        <v>2019025.9882951567</v>
      </c>
      <c r="K265" s="387">
        <v>1922881.8936144349</v>
      </c>
      <c r="L265" s="413">
        <v>2094275.8435982033</v>
      </c>
      <c r="M265" s="381">
        <v>1994548.4224744793</v>
      </c>
      <c r="N265" s="407">
        <v>2172330.2892116061</v>
      </c>
      <c r="O265" s="384">
        <v>2068885.989725339</v>
      </c>
      <c r="P265" s="410">
        <v>2195821.2545722476</v>
      </c>
      <c r="Q265" s="387">
        <v>2091258.3376878549</v>
      </c>
      <c r="R265" s="416">
        <v>2337274.9597001807</v>
      </c>
      <c r="S265" s="375">
        <v>2225976.15209541</v>
      </c>
      <c r="U265" s="7"/>
      <c r="W265" s="7"/>
    </row>
    <row r="266" spans="1:23" ht="34.5" thickBot="1" x14ac:dyDescent="0.2">
      <c r="A266" s="399"/>
      <c r="B266" s="402"/>
      <c r="C266" s="35" t="s">
        <v>303</v>
      </c>
      <c r="D266" s="405"/>
      <c r="E266" s="405"/>
      <c r="F266" s="376"/>
      <c r="G266" s="422"/>
      <c r="H266" s="408"/>
      <c r="I266" s="385"/>
      <c r="J266" s="411"/>
      <c r="K266" s="388"/>
      <c r="L266" s="414"/>
      <c r="M266" s="382"/>
      <c r="N266" s="408"/>
      <c r="O266" s="385"/>
      <c r="P266" s="411"/>
      <c r="Q266" s="388"/>
      <c r="R266" s="417"/>
      <c r="S266" s="376"/>
      <c r="U266" s="7"/>
      <c r="W266" s="7"/>
    </row>
    <row r="267" spans="1:23" ht="34.5" thickBot="1" x14ac:dyDescent="0.2">
      <c r="A267" s="399"/>
      <c r="B267" s="402"/>
      <c r="C267" s="35" t="s">
        <v>304</v>
      </c>
      <c r="D267" s="405"/>
      <c r="E267" s="405"/>
      <c r="F267" s="376"/>
      <c r="G267" s="422"/>
      <c r="H267" s="408"/>
      <c r="I267" s="385"/>
      <c r="J267" s="411"/>
      <c r="K267" s="388"/>
      <c r="L267" s="414"/>
      <c r="M267" s="382"/>
      <c r="N267" s="408"/>
      <c r="O267" s="385"/>
      <c r="P267" s="411"/>
      <c r="Q267" s="388"/>
      <c r="R267" s="417"/>
      <c r="S267" s="376"/>
      <c r="U267" s="7"/>
      <c r="W267" s="7"/>
    </row>
    <row r="268" spans="1:23" ht="15.75" customHeight="1" thickBot="1" x14ac:dyDescent="0.2">
      <c r="A268" s="399"/>
      <c r="B268" s="402"/>
      <c r="C268" s="35" t="s">
        <v>305</v>
      </c>
      <c r="D268" s="405"/>
      <c r="E268" s="405"/>
      <c r="F268" s="376"/>
      <c r="G268" s="422"/>
      <c r="H268" s="408"/>
      <c r="I268" s="385"/>
      <c r="J268" s="411"/>
      <c r="K268" s="388"/>
      <c r="L268" s="414"/>
      <c r="M268" s="382"/>
      <c r="N268" s="408"/>
      <c r="O268" s="385"/>
      <c r="P268" s="411"/>
      <c r="Q268" s="388"/>
      <c r="R268" s="417"/>
      <c r="S268" s="376"/>
      <c r="U268" s="7"/>
      <c r="W268" s="7"/>
    </row>
    <row r="269" spans="1:23" ht="15.75" customHeight="1" thickBot="1" x14ac:dyDescent="0.2">
      <c r="A269" s="399"/>
      <c r="B269" s="402"/>
      <c r="C269" s="35" t="s">
        <v>306</v>
      </c>
      <c r="D269" s="405"/>
      <c r="E269" s="405"/>
      <c r="F269" s="376"/>
      <c r="G269" s="422"/>
      <c r="H269" s="408"/>
      <c r="I269" s="385"/>
      <c r="J269" s="411"/>
      <c r="K269" s="388"/>
      <c r="L269" s="414"/>
      <c r="M269" s="382"/>
      <c r="N269" s="408"/>
      <c r="O269" s="385"/>
      <c r="P269" s="411"/>
      <c r="Q269" s="388"/>
      <c r="R269" s="417"/>
      <c r="S269" s="376"/>
      <c r="U269" s="7"/>
      <c r="W269" s="7"/>
    </row>
    <row r="270" spans="1:23" ht="15.75" customHeight="1" thickBot="1" x14ac:dyDescent="0.2">
      <c r="A270" s="399"/>
      <c r="B270" s="402"/>
      <c r="C270" s="35" t="s">
        <v>411</v>
      </c>
      <c r="D270" s="405"/>
      <c r="E270" s="405"/>
      <c r="F270" s="376"/>
      <c r="G270" s="422"/>
      <c r="H270" s="408"/>
      <c r="I270" s="385"/>
      <c r="J270" s="411"/>
      <c r="K270" s="388"/>
      <c r="L270" s="414"/>
      <c r="M270" s="382"/>
      <c r="N270" s="408"/>
      <c r="O270" s="385"/>
      <c r="P270" s="411"/>
      <c r="Q270" s="388"/>
      <c r="R270" s="417"/>
      <c r="S270" s="376"/>
      <c r="U270" s="7"/>
      <c r="W270" s="7"/>
    </row>
    <row r="271" spans="1:23" ht="34.5" thickBot="1" x14ac:dyDescent="0.2">
      <c r="A271" s="399"/>
      <c r="B271" s="402"/>
      <c r="C271" s="35" t="s">
        <v>307</v>
      </c>
      <c r="D271" s="405"/>
      <c r="E271" s="405"/>
      <c r="F271" s="376"/>
      <c r="G271" s="422"/>
      <c r="H271" s="408"/>
      <c r="I271" s="385"/>
      <c r="J271" s="411"/>
      <c r="K271" s="388"/>
      <c r="L271" s="414"/>
      <c r="M271" s="382"/>
      <c r="N271" s="408"/>
      <c r="O271" s="385"/>
      <c r="P271" s="411"/>
      <c r="Q271" s="388"/>
      <c r="R271" s="417"/>
      <c r="S271" s="376"/>
      <c r="U271" s="7"/>
      <c r="W271" s="7"/>
    </row>
    <row r="272" spans="1:23" ht="15.75" customHeight="1" thickBot="1" x14ac:dyDescent="0.2">
      <c r="A272" s="399"/>
      <c r="B272" s="402"/>
      <c r="C272" s="35" t="s">
        <v>308</v>
      </c>
      <c r="D272" s="405"/>
      <c r="E272" s="405"/>
      <c r="F272" s="376"/>
      <c r="G272" s="422"/>
      <c r="H272" s="408"/>
      <c r="I272" s="385"/>
      <c r="J272" s="411"/>
      <c r="K272" s="388"/>
      <c r="L272" s="414"/>
      <c r="M272" s="382"/>
      <c r="N272" s="408"/>
      <c r="O272" s="385"/>
      <c r="P272" s="411"/>
      <c r="Q272" s="388"/>
      <c r="R272" s="417"/>
      <c r="S272" s="376"/>
      <c r="U272" s="7"/>
      <c r="W272" s="7"/>
    </row>
    <row r="273" spans="1:23" ht="15.75" customHeight="1" thickBot="1" x14ac:dyDescent="0.2">
      <c r="A273" s="399"/>
      <c r="B273" s="402"/>
      <c r="C273" s="35" t="s">
        <v>309</v>
      </c>
      <c r="D273" s="405"/>
      <c r="E273" s="405"/>
      <c r="F273" s="376"/>
      <c r="G273" s="422"/>
      <c r="H273" s="408"/>
      <c r="I273" s="385"/>
      <c r="J273" s="411"/>
      <c r="K273" s="388"/>
      <c r="L273" s="414"/>
      <c r="M273" s="382"/>
      <c r="N273" s="408"/>
      <c r="O273" s="385"/>
      <c r="P273" s="411"/>
      <c r="Q273" s="388"/>
      <c r="R273" s="417"/>
      <c r="S273" s="376"/>
      <c r="U273" s="7"/>
      <c r="W273" s="7"/>
    </row>
    <row r="274" spans="1:23" ht="15.75" customHeight="1" thickBot="1" x14ac:dyDescent="0.2">
      <c r="A274" s="399"/>
      <c r="B274" s="402"/>
      <c r="C274" s="35" t="s">
        <v>310</v>
      </c>
      <c r="D274" s="405"/>
      <c r="E274" s="405"/>
      <c r="F274" s="376"/>
      <c r="G274" s="422"/>
      <c r="H274" s="408"/>
      <c r="I274" s="385"/>
      <c r="J274" s="411"/>
      <c r="K274" s="388"/>
      <c r="L274" s="414"/>
      <c r="M274" s="382"/>
      <c r="N274" s="408"/>
      <c r="O274" s="385"/>
      <c r="P274" s="411"/>
      <c r="Q274" s="388"/>
      <c r="R274" s="417"/>
      <c r="S274" s="376"/>
      <c r="U274" s="7"/>
      <c r="W274" s="7"/>
    </row>
    <row r="275" spans="1:23" ht="15.75" customHeight="1" thickBot="1" x14ac:dyDescent="0.2">
      <c r="A275" s="399"/>
      <c r="B275" s="402"/>
      <c r="C275" s="35" t="s">
        <v>311</v>
      </c>
      <c r="D275" s="405"/>
      <c r="E275" s="405"/>
      <c r="F275" s="376"/>
      <c r="G275" s="422"/>
      <c r="H275" s="408"/>
      <c r="I275" s="385"/>
      <c r="J275" s="411"/>
      <c r="K275" s="388"/>
      <c r="L275" s="414"/>
      <c r="M275" s="382"/>
      <c r="N275" s="408"/>
      <c r="O275" s="385"/>
      <c r="P275" s="411"/>
      <c r="Q275" s="388"/>
      <c r="R275" s="417"/>
      <c r="S275" s="376"/>
      <c r="U275" s="7"/>
      <c r="W275" s="7"/>
    </row>
    <row r="276" spans="1:23" ht="15.75" customHeight="1" thickBot="1" x14ac:dyDescent="0.2">
      <c r="A276" s="399"/>
      <c r="B276" s="402"/>
      <c r="C276" s="35" t="s">
        <v>312</v>
      </c>
      <c r="D276" s="405"/>
      <c r="E276" s="405"/>
      <c r="F276" s="376"/>
      <c r="G276" s="422"/>
      <c r="H276" s="408"/>
      <c r="I276" s="385"/>
      <c r="J276" s="411"/>
      <c r="K276" s="388"/>
      <c r="L276" s="414"/>
      <c r="M276" s="382"/>
      <c r="N276" s="408"/>
      <c r="O276" s="385"/>
      <c r="P276" s="411"/>
      <c r="Q276" s="388"/>
      <c r="R276" s="417"/>
      <c r="S276" s="376"/>
      <c r="U276" s="7"/>
      <c r="W276" s="7"/>
    </row>
    <row r="277" spans="1:23" ht="15.75" customHeight="1" thickBot="1" x14ac:dyDescent="0.2">
      <c r="A277" s="399"/>
      <c r="B277" s="402"/>
      <c r="C277" s="35" t="s">
        <v>313</v>
      </c>
      <c r="D277" s="405"/>
      <c r="E277" s="405"/>
      <c r="F277" s="376"/>
      <c r="G277" s="422"/>
      <c r="H277" s="408"/>
      <c r="I277" s="385"/>
      <c r="J277" s="411"/>
      <c r="K277" s="388"/>
      <c r="L277" s="414"/>
      <c r="M277" s="382"/>
      <c r="N277" s="408"/>
      <c r="O277" s="385"/>
      <c r="P277" s="411"/>
      <c r="Q277" s="388"/>
      <c r="R277" s="417"/>
      <c r="S277" s="376"/>
      <c r="U277" s="7"/>
      <c r="W277" s="7"/>
    </row>
    <row r="278" spans="1:23" ht="15.75" customHeight="1" thickBot="1" x14ac:dyDescent="0.2">
      <c r="A278" s="399"/>
      <c r="B278" s="402"/>
      <c r="C278" s="35" t="s">
        <v>314</v>
      </c>
      <c r="D278" s="405"/>
      <c r="E278" s="405"/>
      <c r="F278" s="376"/>
      <c r="G278" s="422"/>
      <c r="H278" s="408"/>
      <c r="I278" s="385"/>
      <c r="J278" s="411"/>
      <c r="K278" s="388"/>
      <c r="L278" s="414"/>
      <c r="M278" s="382"/>
      <c r="N278" s="408"/>
      <c r="O278" s="385"/>
      <c r="P278" s="411"/>
      <c r="Q278" s="388"/>
      <c r="R278" s="417"/>
      <c r="S278" s="376"/>
      <c r="U278" s="7"/>
      <c r="W278" s="7"/>
    </row>
    <row r="279" spans="1:23" ht="15.75" customHeight="1" thickBot="1" x14ac:dyDescent="0.2">
      <c r="A279" s="399"/>
      <c r="B279" s="402"/>
      <c r="C279" s="35" t="s">
        <v>315</v>
      </c>
      <c r="D279" s="405"/>
      <c r="E279" s="405"/>
      <c r="F279" s="376"/>
      <c r="G279" s="422"/>
      <c r="H279" s="408"/>
      <c r="I279" s="385"/>
      <c r="J279" s="411"/>
      <c r="K279" s="388"/>
      <c r="L279" s="414"/>
      <c r="M279" s="382"/>
      <c r="N279" s="408"/>
      <c r="O279" s="385"/>
      <c r="P279" s="411"/>
      <c r="Q279" s="388"/>
      <c r="R279" s="417"/>
      <c r="S279" s="376"/>
      <c r="U279" s="7"/>
      <c r="W279" s="7"/>
    </row>
    <row r="280" spans="1:23" ht="34.5" thickBot="1" x14ac:dyDescent="0.2">
      <c r="A280" s="399"/>
      <c r="B280" s="402"/>
      <c r="C280" s="35" t="s">
        <v>316</v>
      </c>
      <c r="D280" s="405"/>
      <c r="E280" s="405"/>
      <c r="F280" s="376"/>
      <c r="G280" s="422"/>
      <c r="H280" s="408"/>
      <c r="I280" s="385"/>
      <c r="J280" s="411"/>
      <c r="K280" s="388"/>
      <c r="L280" s="414"/>
      <c r="M280" s="382"/>
      <c r="N280" s="408"/>
      <c r="O280" s="385"/>
      <c r="P280" s="411"/>
      <c r="Q280" s="388"/>
      <c r="R280" s="417"/>
      <c r="S280" s="376"/>
      <c r="U280" s="7"/>
      <c r="W280" s="7"/>
    </row>
    <row r="281" spans="1:23" ht="34.5" thickBot="1" x14ac:dyDescent="0.2">
      <c r="A281" s="399"/>
      <c r="B281" s="402"/>
      <c r="C281" s="35" t="s">
        <v>317</v>
      </c>
      <c r="D281" s="405"/>
      <c r="E281" s="405"/>
      <c r="F281" s="376"/>
      <c r="G281" s="422"/>
      <c r="H281" s="408"/>
      <c r="I281" s="385"/>
      <c r="J281" s="411"/>
      <c r="K281" s="388"/>
      <c r="L281" s="414"/>
      <c r="M281" s="382"/>
      <c r="N281" s="408"/>
      <c r="O281" s="385"/>
      <c r="P281" s="411"/>
      <c r="Q281" s="388"/>
      <c r="R281" s="417"/>
      <c r="S281" s="376"/>
      <c r="U281" s="7"/>
      <c r="W281" s="7"/>
    </row>
    <row r="282" spans="1:23" ht="15.75" customHeight="1" thickBot="1" x14ac:dyDescent="0.2">
      <c r="A282" s="399"/>
      <c r="B282" s="402"/>
      <c r="C282" s="35" t="s">
        <v>318</v>
      </c>
      <c r="D282" s="405"/>
      <c r="E282" s="405"/>
      <c r="F282" s="376"/>
      <c r="G282" s="422"/>
      <c r="H282" s="408"/>
      <c r="I282" s="385"/>
      <c r="J282" s="411"/>
      <c r="K282" s="388"/>
      <c r="L282" s="414"/>
      <c r="M282" s="382"/>
      <c r="N282" s="408"/>
      <c r="O282" s="385"/>
      <c r="P282" s="411"/>
      <c r="Q282" s="388"/>
      <c r="R282" s="417"/>
      <c r="S282" s="376"/>
      <c r="U282" s="7"/>
      <c r="W282" s="7"/>
    </row>
    <row r="283" spans="1:23" ht="15.75" customHeight="1" thickBot="1" x14ac:dyDescent="0.2">
      <c r="A283" s="399"/>
      <c r="B283" s="402"/>
      <c r="C283" s="35" t="s">
        <v>319</v>
      </c>
      <c r="D283" s="405"/>
      <c r="E283" s="405"/>
      <c r="F283" s="376"/>
      <c r="G283" s="422"/>
      <c r="H283" s="408"/>
      <c r="I283" s="385"/>
      <c r="J283" s="411"/>
      <c r="K283" s="388"/>
      <c r="L283" s="414"/>
      <c r="M283" s="382"/>
      <c r="N283" s="408"/>
      <c r="O283" s="385"/>
      <c r="P283" s="411"/>
      <c r="Q283" s="388"/>
      <c r="R283" s="417"/>
      <c r="S283" s="376"/>
      <c r="U283" s="7"/>
      <c r="W283" s="7"/>
    </row>
    <row r="284" spans="1:23" ht="15.75" customHeight="1" thickBot="1" x14ac:dyDescent="0.2">
      <c r="A284" s="399"/>
      <c r="B284" s="402"/>
      <c r="C284" s="35" t="s">
        <v>320</v>
      </c>
      <c r="D284" s="405"/>
      <c r="E284" s="405"/>
      <c r="F284" s="376"/>
      <c r="G284" s="422"/>
      <c r="H284" s="408"/>
      <c r="I284" s="385"/>
      <c r="J284" s="411"/>
      <c r="K284" s="388"/>
      <c r="L284" s="414"/>
      <c r="M284" s="382"/>
      <c r="N284" s="408"/>
      <c r="O284" s="385"/>
      <c r="P284" s="411"/>
      <c r="Q284" s="388"/>
      <c r="R284" s="417"/>
      <c r="S284" s="376"/>
      <c r="U284" s="7"/>
      <c r="W284" s="7"/>
    </row>
    <row r="285" spans="1:23" ht="15.75" customHeight="1" thickBot="1" x14ac:dyDescent="0.2">
      <c r="A285" s="399"/>
      <c r="B285" s="402"/>
      <c r="C285" s="35" t="s">
        <v>412</v>
      </c>
      <c r="D285" s="405"/>
      <c r="E285" s="405"/>
      <c r="F285" s="376"/>
      <c r="G285" s="422"/>
      <c r="H285" s="408"/>
      <c r="I285" s="385"/>
      <c r="J285" s="411"/>
      <c r="K285" s="388"/>
      <c r="L285" s="414"/>
      <c r="M285" s="382"/>
      <c r="N285" s="408"/>
      <c r="O285" s="385"/>
      <c r="P285" s="411"/>
      <c r="Q285" s="388"/>
      <c r="R285" s="417"/>
      <c r="S285" s="376"/>
      <c r="U285" s="7"/>
      <c r="W285" s="7"/>
    </row>
    <row r="286" spans="1:23" ht="15.75" customHeight="1" thickBot="1" x14ac:dyDescent="0.2">
      <c r="A286" s="399"/>
      <c r="B286" s="402"/>
      <c r="C286" s="35" t="s">
        <v>321</v>
      </c>
      <c r="D286" s="405"/>
      <c r="E286" s="405"/>
      <c r="F286" s="376"/>
      <c r="G286" s="422"/>
      <c r="H286" s="408"/>
      <c r="I286" s="385"/>
      <c r="J286" s="411"/>
      <c r="K286" s="388"/>
      <c r="L286" s="414"/>
      <c r="M286" s="382"/>
      <c r="N286" s="408"/>
      <c r="O286" s="385"/>
      <c r="P286" s="411"/>
      <c r="Q286" s="388"/>
      <c r="R286" s="417"/>
      <c r="S286" s="376"/>
      <c r="U286" s="7"/>
      <c r="W286" s="7"/>
    </row>
    <row r="287" spans="1:23" ht="34.5" thickBot="1" x14ac:dyDescent="0.2">
      <c r="A287" s="399"/>
      <c r="B287" s="402"/>
      <c r="C287" s="35" t="s">
        <v>322</v>
      </c>
      <c r="D287" s="405"/>
      <c r="E287" s="405"/>
      <c r="F287" s="376"/>
      <c r="G287" s="422"/>
      <c r="H287" s="408"/>
      <c r="I287" s="385"/>
      <c r="J287" s="411"/>
      <c r="K287" s="388"/>
      <c r="L287" s="414"/>
      <c r="M287" s="382"/>
      <c r="N287" s="408"/>
      <c r="O287" s="385"/>
      <c r="P287" s="411"/>
      <c r="Q287" s="388"/>
      <c r="R287" s="417"/>
      <c r="S287" s="376"/>
      <c r="U287" s="7"/>
      <c r="W287" s="7"/>
    </row>
    <row r="288" spans="1:23" ht="76.5" customHeight="1" thickBot="1" x14ac:dyDescent="0.2">
      <c r="A288" s="399"/>
      <c r="B288" s="402"/>
      <c r="C288" s="35" t="s">
        <v>323</v>
      </c>
      <c r="D288" s="405"/>
      <c r="E288" s="405"/>
      <c r="F288" s="376"/>
      <c r="G288" s="422"/>
      <c r="H288" s="408"/>
      <c r="I288" s="385"/>
      <c r="J288" s="411"/>
      <c r="K288" s="388"/>
      <c r="L288" s="414"/>
      <c r="M288" s="382"/>
      <c r="N288" s="408"/>
      <c r="O288" s="385"/>
      <c r="P288" s="411"/>
      <c r="Q288" s="388"/>
      <c r="R288" s="417"/>
      <c r="S288" s="376"/>
      <c r="U288" s="7"/>
      <c r="W288" s="7"/>
    </row>
    <row r="289" spans="1:23" ht="24.75" customHeight="1" thickBot="1" x14ac:dyDescent="0.2">
      <c r="A289" s="400"/>
      <c r="B289" s="402"/>
      <c r="C289" s="35" t="s">
        <v>324</v>
      </c>
      <c r="D289" s="406"/>
      <c r="E289" s="406"/>
      <c r="F289" s="377"/>
      <c r="G289" s="423"/>
      <c r="H289" s="409"/>
      <c r="I289" s="386"/>
      <c r="J289" s="412"/>
      <c r="K289" s="389"/>
      <c r="L289" s="415"/>
      <c r="M289" s="383"/>
      <c r="N289" s="409"/>
      <c r="O289" s="386"/>
      <c r="P289" s="412"/>
      <c r="Q289" s="389"/>
      <c r="R289" s="418"/>
      <c r="S289" s="377"/>
      <c r="U289" s="7"/>
      <c r="W289" s="7"/>
    </row>
    <row r="290" spans="1:23" ht="23.25" thickBot="1" x14ac:dyDescent="0.2">
      <c r="A290" s="36" t="s">
        <v>325</v>
      </c>
      <c r="B290" s="402"/>
      <c r="C290" s="35" t="s">
        <v>326</v>
      </c>
      <c r="D290" s="34" t="s">
        <v>302</v>
      </c>
      <c r="E290" s="34">
        <v>1</v>
      </c>
      <c r="F290" s="110">
        <v>424400.592</v>
      </c>
      <c r="G290" s="171">
        <v>404191.04</v>
      </c>
      <c r="H290" s="111">
        <v>445620.62160000001</v>
      </c>
      <c r="I290" s="172">
        <v>424400.592</v>
      </c>
      <c r="J290" s="113">
        <v>467901.65268</v>
      </c>
      <c r="K290" s="173">
        <v>445620.62159999995</v>
      </c>
      <c r="L290" s="116">
        <v>491296.73531400005</v>
      </c>
      <c r="M290" s="174">
        <v>467901.65268</v>
      </c>
      <c r="N290" s="111">
        <v>515861.57207970001</v>
      </c>
      <c r="O290" s="172">
        <v>491296.73531399999</v>
      </c>
      <c r="P290" s="113">
        <v>541654.65068368497</v>
      </c>
      <c r="Q290" s="173">
        <v>515861.57207969995</v>
      </c>
      <c r="R290" s="110">
        <v>568737.38321786933</v>
      </c>
      <c r="S290" s="171">
        <v>541654.65068368509</v>
      </c>
      <c r="U290" s="7"/>
      <c r="W290" s="7"/>
    </row>
    <row r="291" spans="1:23" ht="34.5" thickBot="1" x14ac:dyDescent="0.2">
      <c r="A291" s="36" t="s">
        <v>327</v>
      </c>
      <c r="B291" s="402"/>
      <c r="C291" s="35" t="s">
        <v>328</v>
      </c>
      <c r="D291" s="34" t="s">
        <v>302</v>
      </c>
      <c r="E291" s="34">
        <v>1</v>
      </c>
      <c r="F291" s="110">
        <v>888885.78022935719</v>
      </c>
      <c r="G291" s="171">
        <v>846557.88593272108</v>
      </c>
      <c r="H291" s="111">
        <v>922014.88640776498</v>
      </c>
      <c r="I291" s="172">
        <v>878109.41562644276</v>
      </c>
      <c r="J291" s="113">
        <v>956378.72679003968</v>
      </c>
      <c r="K291" s="173">
        <v>910836.88265718066</v>
      </c>
      <c r="L291" s="116">
        <v>992023.32038273092</v>
      </c>
      <c r="M291" s="174">
        <v>944784.11465021991</v>
      </c>
      <c r="N291" s="111">
        <v>1270204.03125</v>
      </c>
      <c r="O291" s="172">
        <v>1209718.125</v>
      </c>
      <c r="P291" s="113">
        <v>1232448.7313839169</v>
      </c>
      <c r="Q291" s="173">
        <v>1173760.6965561113</v>
      </c>
      <c r="R291" s="110">
        <v>1400399.9444531249</v>
      </c>
      <c r="S291" s="171">
        <v>1333714.2328124999</v>
      </c>
      <c r="U291" s="7"/>
      <c r="W291" s="7"/>
    </row>
    <row r="292" spans="1:23" ht="23.25" thickBot="1" x14ac:dyDescent="0.2">
      <c r="A292" s="36" t="s">
        <v>329</v>
      </c>
      <c r="B292" s="402"/>
      <c r="C292" s="35" t="s">
        <v>330</v>
      </c>
      <c r="D292" s="34" t="s">
        <v>302</v>
      </c>
      <c r="E292" s="34">
        <v>1</v>
      </c>
      <c r="F292" s="110">
        <v>714600</v>
      </c>
      <c r="G292" s="171">
        <v>680571.42857142852</v>
      </c>
      <c r="H292" s="111">
        <v>733080</v>
      </c>
      <c r="I292" s="172">
        <v>698171.42857142852</v>
      </c>
      <c r="J292" s="113">
        <v>752484</v>
      </c>
      <c r="K292" s="173">
        <v>716651.42857142852</v>
      </c>
      <c r="L292" s="116">
        <v>784406.7</v>
      </c>
      <c r="M292" s="174">
        <v>747053.99999999988</v>
      </c>
      <c r="N292" s="111">
        <v>823627.03499999992</v>
      </c>
      <c r="O292" s="172">
        <v>784406.69999999984</v>
      </c>
      <c r="P292" s="113">
        <v>864808.38675000006</v>
      </c>
      <c r="Q292" s="173">
        <v>823627.03500000003</v>
      </c>
      <c r="R292" s="110">
        <v>908048.80608749995</v>
      </c>
      <c r="S292" s="171">
        <v>864808.38674999995</v>
      </c>
      <c r="U292" s="7"/>
      <c r="W292" s="7"/>
    </row>
    <row r="293" spans="1:23" ht="23.25" thickBot="1" x14ac:dyDescent="0.2">
      <c r="A293" s="36" t="s">
        <v>331</v>
      </c>
      <c r="B293" s="402"/>
      <c r="C293" s="35" t="s">
        <v>332</v>
      </c>
      <c r="D293" s="34" t="s">
        <v>302</v>
      </c>
      <c r="E293" s="34">
        <v>1</v>
      </c>
      <c r="F293" s="110">
        <v>181885.96799999999</v>
      </c>
      <c r="G293" s="171">
        <v>173224.73142857142</v>
      </c>
      <c r="H293" s="111">
        <v>190980.26639999999</v>
      </c>
      <c r="I293" s="172">
        <v>181885.96799999999</v>
      </c>
      <c r="J293" s="113">
        <v>200529.27971999999</v>
      </c>
      <c r="K293" s="173">
        <v>190980.26639999999</v>
      </c>
      <c r="L293" s="116">
        <v>210555.74370599998</v>
      </c>
      <c r="M293" s="174">
        <v>200529.27971999996</v>
      </c>
      <c r="N293" s="111">
        <v>221083.5308913</v>
      </c>
      <c r="O293" s="172">
        <v>210555.74370600001</v>
      </c>
      <c r="P293" s="113">
        <v>232137.70743586501</v>
      </c>
      <c r="Q293" s="173">
        <v>221083.5308913</v>
      </c>
      <c r="R293" s="110">
        <v>243744.59280765825</v>
      </c>
      <c r="S293" s="171">
        <v>232137.70743586498</v>
      </c>
      <c r="U293" s="7"/>
      <c r="W293" s="7"/>
    </row>
    <row r="294" spans="1:23" ht="34.5" thickBot="1" x14ac:dyDescent="0.2">
      <c r="A294" s="36" t="s">
        <v>333</v>
      </c>
      <c r="B294" s="402"/>
      <c r="C294" s="35" t="s">
        <v>334</v>
      </c>
      <c r="D294" s="34" t="s">
        <v>302</v>
      </c>
      <c r="E294" s="34">
        <v>1</v>
      </c>
      <c r="F294" s="110">
        <v>1758622.5096272177</v>
      </c>
      <c r="G294" s="171">
        <v>1674878.5805973501</v>
      </c>
      <c r="H294" s="111">
        <v>1928850</v>
      </c>
      <c r="I294" s="172">
        <v>1837000</v>
      </c>
      <c r="J294" s="113">
        <v>1892154.4185661329</v>
      </c>
      <c r="K294" s="173">
        <v>1802051.8272058407</v>
      </c>
      <c r="L294" s="116">
        <v>1962675.7229146468</v>
      </c>
      <c r="M294" s="174">
        <v>1869214.9742044255</v>
      </c>
      <c r="N294" s="111">
        <v>2035825.3827072077</v>
      </c>
      <c r="O294" s="172">
        <v>1938881.3168640072</v>
      </c>
      <c r="P294" s="113">
        <v>2317903.3850723151</v>
      </c>
      <c r="Q294" s="173">
        <v>2207527.033402205</v>
      </c>
      <c r="R294" s="110">
        <v>2190405.2587926192</v>
      </c>
      <c r="S294" s="171">
        <v>2086100.246469161</v>
      </c>
      <c r="U294" s="7"/>
      <c r="W294" s="7"/>
    </row>
    <row r="295" spans="1:23" ht="45.75" thickBot="1" x14ac:dyDescent="0.2">
      <c r="A295" s="36" t="s">
        <v>335</v>
      </c>
      <c r="B295" s="402"/>
      <c r="C295" s="35" t="s">
        <v>336</v>
      </c>
      <c r="D295" s="34" t="s">
        <v>302</v>
      </c>
      <c r="E295" s="34">
        <v>1</v>
      </c>
      <c r="F295" s="110">
        <v>110000</v>
      </c>
      <c r="G295" s="171">
        <v>104761.90476190476</v>
      </c>
      <c r="H295" s="111">
        <v>115500</v>
      </c>
      <c r="I295" s="172">
        <v>110000</v>
      </c>
      <c r="J295" s="113">
        <v>121275</v>
      </c>
      <c r="K295" s="173">
        <v>115500</v>
      </c>
      <c r="L295" s="116">
        <v>127338.75</v>
      </c>
      <c r="M295" s="174">
        <v>121275</v>
      </c>
      <c r="N295" s="111">
        <v>133705.6875</v>
      </c>
      <c r="O295" s="172">
        <v>127338.75</v>
      </c>
      <c r="P295" s="113">
        <v>140390.97187499999</v>
      </c>
      <c r="Q295" s="173">
        <v>133705.68749999997</v>
      </c>
      <c r="R295" s="110">
        <v>147410.52046874998</v>
      </c>
      <c r="S295" s="171">
        <v>140390.97187499999</v>
      </c>
      <c r="U295" s="7"/>
      <c r="W295" s="7"/>
    </row>
    <row r="296" spans="1:23" ht="45.75" thickBot="1" x14ac:dyDescent="0.2">
      <c r="A296" s="36" t="s">
        <v>337</v>
      </c>
      <c r="B296" s="402"/>
      <c r="C296" s="35" t="s">
        <v>338</v>
      </c>
      <c r="D296" s="34" t="s">
        <v>302</v>
      </c>
      <c r="E296" s="34">
        <v>1</v>
      </c>
      <c r="F296" s="110">
        <v>2309101.6189224091</v>
      </c>
      <c r="G296" s="171">
        <v>2199144.3989737229</v>
      </c>
      <c r="H296" s="111">
        <v>2395162.7016976057</v>
      </c>
      <c r="I296" s="172">
        <v>2281107.3349501006</v>
      </c>
      <c r="J296" s="113">
        <v>2484431.3132830304</v>
      </c>
      <c r="K296" s="173">
        <v>2366125.0602695527</v>
      </c>
      <c r="L296" s="116">
        <v>2577026.9994796049</v>
      </c>
      <c r="M296" s="174">
        <v>2454311.4280758142</v>
      </c>
      <c r="N296" s="111">
        <v>2648160.6749999998</v>
      </c>
      <c r="O296" s="172">
        <v>2522057.7857142854</v>
      </c>
      <c r="P296" s="113">
        <v>2713068.7087500002</v>
      </c>
      <c r="Q296" s="173">
        <v>2583874.9607142857</v>
      </c>
      <c r="R296" s="110">
        <v>2781222.1441874998</v>
      </c>
      <c r="S296" s="171">
        <v>2648782.9944642852</v>
      </c>
      <c r="U296" s="7"/>
      <c r="W296" s="7"/>
    </row>
    <row r="297" spans="1:23" ht="57" thickBot="1" x14ac:dyDescent="0.2">
      <c r="A297" s="36" t="s">
        <v>339</v>
      </c>
      <c r="B297" s="402"/>
      <c r="C297" s="35" t="s">
        <v>340</v>
      </c>
      <c r="D297" s="34" t="s">
        <v>302</v>
      </c>
      <c r="E297" s="34">
        <v>1</v>
      </c>
      <c r="F297" s="110">
        <v>1041861.3178434788</v>
      </c>
      <c r="G297" s="171">
        <v>992248.87413664639</v>
      </c>
      <c r="H297" s="111">
        <v>1080691.8796431134</v>
      </c>
      <c r="I297" s="172">
        <v>1029230.3615648698</v>
      </c>
      <c r="J297" s="113">
        <v>1162585</v>
      </c>
      <c r="K297" s="173">
        <v>1107223.8095238095</v>
      </c>
      <c r="L297" s="116">
        <v>1162748.6308069085</v>
      </c>
      <c r="M297" s="174">
        <v>1107379.6483875317</v>
      </c>
      <c r="N297" s="111">
        <v>1216149.9624999999</v>
      </c>
      <c r="O297" s="172">
        <v>1158238.0595238095</v>
      </c>
      <c r="P297" s="113">
        <v>1244957.4606250001</v>
      </c>
      <c r="Q297" s="173">
        <v>1185673.7720238096</v>
      </c>
      <c r="R297" s="110">
        <v>1275205.33365625</v>
      </c>
      <c r="S297" s="171">
        <v>1214481.2701488095</v>
      </c>
      <c r="U297" s="7"/>
      <c r="W297" s="7"/>
    </row>
    <row r="298" spans="1:23" ht="57" thickBot="1" x14ac:dyDescent="0.2">
      <c r="A298" s="36" t="s">
        <v>341</v>
      </c>
      <c r="B298" s="402"/>
      <c r="C298" s="35" t="s">
        <v>342</v>
      </c>
      <c r="D298" s="34" t="s">
        <v>302</v>
      </c>
      <c r="E298" s="34">
        <v>1</v>
      </c>
      <c r="F298" s="110">
        <v>1300000</v>
      </c>
      <c r="G298" s="171">
        <v>1238095.2380952381</v>
      </c>
      <c r="H298" s="111">
        <v>1333000</v>
      </c>
      <c r="I298" s="172">
        <v>1269523.8095238095</v>
      </c>
      <c r="J298" s="113">
        <v>1367650</v>
      </c>
      <c r="K298" s="173">
        <v>1302523.8095238095</v>
      </c>
      <c r="L298" s="116">
        <v>1404032.5</v>
      </c>
      <c r="M298" s="174">
        <v>1337173.8095238095</v>
      </c>
      <c r="N298" s="111">
        <v>1470762.5625</v>
      </c>
      <c r="O298" s="172">
        <v>1400726.25</v>
      </c>
      <c r="P298" s="113">
        <v>1544300.690625</v>
      </c>
      <c r="Q298" s="173">
        <v>1470762.5625</v>
      </c>
      <c r="R298" s="110">
        <v>1621515.7251562499</v>
      </c>
      <c r="S298" s="171">
        <v>1544300.6906249998</v>
      </c>
      <c r="U298" s="7"/>
      <c r="W298" s="7"/>
    </row>
    <row r="299" spans="1:23" ht="45.75" thickBot="1" x14ac:dyDescent="0.2">
      <c r="A299" s="36" t="s">
        <v>343</v>
      </c>
      <c r="B299" s="402"/>
      <c r="C299" s="35" t="s">
        <v>344</v>
      </c>
      <c r="D299" s="34" t="s">
        <v>302</v>
      </c>
      <c r="E299" s="34">
        <v>1</v>
      </c>
      <c r="F299" s="110">
        <v>424400.592</v>
      </c>
      <c r="G299" s="171">
        <v>404191.04</v>
      </c>
      <c r="H299" s="111">
        <v>445620.62160000001</v>
      </c>
      <c r="I299" s="172">
        <v>424400.592</v>
      </c>
      <c r="J299" s="113">
        <v>467901.65268</v>
      </c>
      <c r="K299" s="173">
        <v>445620.62159999995</v>
      </c>
      <c r="L299" s="116">
        <v>491296.73531400005</v>
      </c>
      <c r="M299" s="174">
        <v>467901.65268</v>
      </c>
      <c r="N299" s="111">
        <v>515861.57207970001</v>
      </c>
      <c r="O299" s="172">
        <v>491296.73531399999</v>
      </c>
      <c r="P299" s="113">
        <v>541654.65068368497</v>
      </c>
      <c r="Q299" s="173">
        <v>515861.57207969995</v>
      </c>
      <c r="R299" s="110">
        <v>568737.38321786933</v>
      </c>
      <c r="S299" s="171">
        <v>541654.65068368509</v>
      </c>
      <c r="U299" s="7"/>
      <c r="W299" s="7"/>
    </row>
    <row r="300" spans="1:23" ht="45.75" thickBot="1" x14ac:dyDescent="0.2">
      <c r="A300" s="36" t="s">
        <v>345</v>
      </c>
      <c r="B300" s="402"/>
      <c r="C300" s="35" t="s">
        <v>413</v>
      </c>
      <c r="D300" s="34" t="s">
        <v>302</v>
      </c>
      <c r="E300" s="34">
        <v>1</v>
      </c>
      <c r="F300" s="110">
        <v>438042.03960000002</v>
      </c>
      <c r="G300" s="171">
        <v>417182.89485714288</v>
      </c>
      <c r="H300" s="111">
        <v>459944.14158000005</v>
      </c>
      <c r="I300" s="172">
        <v>438042.03960000002</v>
      </c>
      <c r="J300" s="113">
        <v>482941.34865900001</v>
      </c>
      <c r="K300" s="173">
        <v>459944.14158</v>
      </c>
      <c r="L300" s="116">
        <v>507088.41609195003</v>
      </c>
      <c r="M300" s="174">
        <v>482941.34865900001</v>
      </c>
      <c r="N300" s="111">
        <v>532442.83689654758</v>
      </c>
      <c r="O300" s="172">
        <v>507088.41609195003</v>
      </c>
      <c r="P300" s="113">
        <v>559064.97874137491</v>
      </c>
      <c r="Q300" s="173">
        <v>532442.83689654747</v>
      </c>
      <c r="R300" s="110">
        <v>587018.22767844365</v>
      </c>
      <c r="S300" s="171">
        <v>559064.97874137491</v>
      </c>
      <c r="U300" s="7"/>
      <c r="W300" s="7"/>
    </row>
    <row r="301" spans="1:23" ht="34.5" thickBot="1" x14ac:dyDescent="0.2">
      <c r="A301" s="36" t="s">
        <v>346</v>
      </c>
      <c r="B301" s="403"/>
      <c r="C301" s="35" t="s">
        <v>347</v>
      </c>
      <c r="D301" s="34" t="s">
        <v>302</v>
      </c>
      <c r="E301" s="34">
        <v>1</v>
      </c>
      <c r="F301" s="110">
        <v>257671.788</v>
      </c>
      <c r="G301" s="171">
        <v>245401.70285714284</v>
      </c>
      <c r="H301" s="111">
        <v>270555.3774</v>
      </c>
      <c r="I301" s="172">
        <v>257671.788</v>
      </c>
      <c r="J301" s="113">
        <v>284083.14627000003</v>
      </c>
      <c r="K301" s="173">
        <v>270555.3774</v>
      </c>
      <c r="L301" s="116">
        <v>298287.30358349998</v>
      </c>
      <c r="M301" s="174">
        <v>284083.14626999997</v>
      </c>
      <c r="N301" s="111">
        <v>313201.66876267502</v>
      </c>
      <c r="O301" s="172">
        <v>298287.30358350003</v>
      </c>
      <c r="P301" s="113">
        <v>328861.75220080873</v>
      </c>
      <c r="Q301" s="173">
        <v>313201.66876267496</v>
      </c>
      <c r="R301" s="110">
        <v>345304.83981084917</v>
      </c>
      <c r="S301" s="171">
        <v>328861.75220080873</v>
      </c>
      <c r="U301" s="7"/>
      <c r="W301" s="7"/>
    </row>
    <row r="302" spans="1:23" ht="13.5" x14ac:dyDescent="0.25">
      <c r="F302" s="187">
        <f>SUM(F265:F301)</f>
        <v>11709472.206222463</v>
      </c>
      <c r="G302" s="186">
        <f t="shared" ref="G302:S302" si="6">SUM(G265:G301)</f>
        <v>11151878.29164044</v>
      </c>
      <c r="H302" s="187">
        <f t="shared" si="6"/>
        <v>12267500.447320709</v>
      </c>
      <c r="I302" s="186">
        <f t="shared" si="6"/>
        <v>11683333.759353058</v>
      </c>
      <c r="J302" s="187">
        <f t="shared" si="6"/>
        <v>12659341.52694336</v>
      </c>
      <c r="K302" s="186">
        <f t="shared" si="6"/>
        <v>12056515.739946058</v>
      </c>
      <c r="L302" s="187">
        <f t="shared" si="6"/>
        <v>13103053.401191544</v>
      </c>
      <c r="M302" s="186">
        <f t="shared" si="6"/>
        <v>12479098.477325279</v>
      </c>
      <c r="N302" s="187">
        <f t="shared" si="6"/>
        <v>13869216.806378735</v>
      </c>
      <c r="O302" s="186">
        <f t="shared" si="6"/>
        <v>13208777.910836894</v>
      </c>
      <c r="P302" s="187">
        <f t="shared" si="6"/>
        <v>14457073.3293989</v>
      </c>
      <c r="Q302" s="186">
        <f t="shared" si="6"/>
        <v>13768641.266094189</v>
      </c>
      <c r="R302" s="187">
        <f t="shared" si="6"/>
        <v>14975025.119234864</v>
      </c>
      <c r="S302" s="186">
        <f t="shared" si="6"/>
        <v>14261928.684985582</v>
      </c>
      <c r="T302" s="7"/>
    </row>
    <row r="303" spans="1:23" x14ac:dyDescent="0.15">
      <c r="K303" s="5"/>
      <c r="L303" s="7"/>
      <c r="O303" s="1"/>
      <c r="P303" s="7"/>
      <c r="Q303" s="1"/>
      <c r="R303" s="7"/>
    </row>
    <row r="304" spans="1:23" ht="12.75" x14ac:dyDescent="0.15">
      <c r="A304" s="134" t="s">
        <v>415</v>
      </c>
      <c r="B304" s="134"/>
      <c r="C304" s="134"/>
      <c r="D304" s="134"/>
      <c r="E304" s="134"/>
      <c r="F304" s="134"/>
      <c r="G304" s="134"/>
      <c r="H304" s="134"/>
      <c r="I304" s="134"/>
      <c r="J304" s="134"/>
    </row>
    <row r="305" spans="1:10" ht="15" x14ac:dyDescent="0.25">
      <c r="A305" s="135" t="s">
        <v>417</v>
      </c>
      <c r="B305"/>
      <c r="C305"/>
      <c r="D305"/>
      <c r="E305"/>
      <c r="F305"/>
      <c r="G305"/>
      <c r="H305"/>
      <c r="I305"/>
      <c r="J305"/>
    </row>
    <row r="306" spans="1:10" ht="15" x14ac:dyDescent="0.25">
      <c r="A306" s="135" t="s">
        <v>416</v>
      </c>
      <c r="B306"/>
      <c r="C306"/>
      <c r="D306"/>
      <c r="E306"/>
      <c r="F306"/>
      <c r="G306"/>
      <c r="H306"/>
      <c r="I306"/>
      <c r="J306"/>
    </row>
  </sheetData>
  <mergeCells count="299">
    <mergeCell ref="C81:D81"/>
    <mergeCell ref="E81:E93"/>
    <mergeCell ref="F81:F93"/>
    <mergeCell ref="G81:G93"/>
    <mergeCell ref="C82:D82"/>
    <mergeCell ref="C83:D83"/>
    <mergeCell ref="C84:D84"/>
    <mergeCell ref="C104:D104"/>
    <mergeCell ref="C95:D95"/>
    <mergeCell ref="I3:J3"/>
    <mergeCell ref="K3:L3"/>
    <mergeCell ref="A2:L2"/>
    <mergeCell ref="I5:I17"/>
    <mergeCell ref="J5:J17"/>
    <mergeCell ref="H5:H17"/>
    <mergeCell ref="A5:A17"/>
    <mergeCell ref="C5:C17"/>
    <mergeCell ref="D5:D17"/>
    <mergeCell ref="A3:D3"/>
    <mergeCell ref="E3:F3"/>
    <mergeCell ref="G3:H3"/>
    <mergeCell ref="K5:K17"/>
    <mergeCell ref="L5:L17"/>
    <mergeCell ref="E5:E17"/>
    <mergeCell ref="G5:G17"/>
    <mergeCell ref="F5:F17"/>
    <mergeCell ref="C96:D96"/>
    <mergeCell ref="C97:D97"/>
    <mergeCell ref="C98:D98"/>
    <mergeCell ref="C99:D99"/>
    <mergeCell ref="C90:D90"/>
    <mergeCell ref="C91:D91"/>
    <mergeCell ref="C92:D92"/>
    <mergeCell ref="C93:D93"/>
    <mergeCell ref="C94:D94"/>
    <mergeCell ref="C120:D120"/>
    <mergeCell ref="C121:D121"/>
    <mergeCell ref="C122:D122"/>
    <mergeCell ref="G79:H79"/>
    <mergeCell ref="H81:H93"/>
    <mergeCell ref="C115:D115"/>
    <mergeCell ref="C116:D116"/>
    <mergeCell ref="C117:D117"/>
    <mergeCell ref="C118:D118"/>
    <mergeCell ref="C119:D119"/>
    <mergeCell ref="C110:D110"/>
    <mergeCell ref="C111:D111"/>
    <mergeCell ref="C112:D112"/>
    <mergeCell ref="C113:D113"/>
    <mergeCell ref="C114:D114"/>
    <mergeCell ref="C105:D105"/>
    <mergeCell ref="C106:D106"/>
    <mergeCell ref="C107:D107"/>
    <mergeCell ref="C108:D108"/>
    <mergeCell ref="C109:D109"/>
    <mergeCell ref="C100:D100"/>
    <mergeCell ref="C101:D101"/>
    <mergeCell ref="C102:D102"/>
    <mergeCell ref="C103:D103"/>
    <mergeCell ref="Q81:Q93"/>
    <mergeCell ref="R81:R93"/>
    <mergeCell ref="Q79:R79"/>
    <mergeCell ref="A78:R78"/>
    <mergeCell ref="M81:M93"/>
    <mergeCell ref="M79:N79"/>
    <mergeCell ref="N81:N93"/>
    <mergeCell ref="O81:O93"/>
    <mergeCell ref="P81:P93"/>
    <mergeCell ref="O79:P79"/>
    <mergeCell ref="I81:I93"/>
    <mergeCell ref="I79:J79"/>
    <mergeCell ref="J81:J93"/>
    <mergeCell ref="K81:K93"/>
    <mergeCell ref="K79:L79"/>
    <mergeCell ref="L81:L93"/>
    <mergeCell ref="C85:D85"/>
    <mergeCell ref="C86:D86"/>
    <mergeCell ref="C87:D87"/>
    <mergeCell ref="C88:D88"/>
    <mergeCell ref="C89:D89"/>
    <mergeCell ref="C80:D80"/>
    <mergeCell ref="A81:A93"/>
    <mergeCell ref="B81:B122"/>
    <mergeCell ref="C126:D126"/>
    <mergeCell ref="A127:A139"/>
    <mergeCell ref="B127:B168"/>
    <mergeCell ref="C127:D127"/>
    <mergeCell ref="E127:E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66:D166"/>
    <mergeCell ref="C167:D167"/>
    <mergeCell ref="C168:D168"/>
    <mergeCell ref="G127:G139"/>
    <mergeCell ref="C161:D161"/>
    <mergeCell ref="C162:D162"/>
    <mergeCell ref="C163:D163"/>
    <mergeCell ref="C164:D164"/>
    <mergeCell ref="C165:D165"/>
    <mergeCell ref="C156:D156"/>
    <mergeCell ref="C157:D157"/>
    <mergeCell ref="C158:D158"/>
    <mergeCell ref="C159:D159"/>
    <mergeCell ref="C160:D160"/>
    <mergeCell ref="C151:D151"/>
    <mergeCell ref="C152:D152"/>
    <mergeCell ref="C153:D153"/>
    <mergeCell ref="C154:D154"/>
    <mergeCell ref="C155:D155"/>
    <mergeCell ref="C128:D128"/>
    <mergeCell ref="C129:D129"/>
    <mergeCell ref="C130:D130"/>
    <mergeCell ref="C131:D131"/>
    <mergeCell ref="C132:D132"/>
    <mergeCell ref="C139:D139"/>
    <mergeCell ref="F127:F139"/>
    <mergeCell ref="O125:P125"/>
    <mergeCell ref="Q127:Q139"/>
    <mergeCell ref="Q125:R125"/>
    <mergeCell ref="R127:R139"/>
    <mergeCell ref="G125:H125"/>
    <mergeCell ref="H127:H139"/>
    <mergeCell ref="A124:R124"/>
    <mergeCell ref="I127:I139"/>
    <mergeCell ref="I125:J125"/>
    <mergeCell ref="J127:J139"/>
    <mergeCell ref="K127:K139"/>
    <mergeCell ref="K125:L125"/>
    <mergeCell ref="L127:L139"/>
    <mergeCell ref="M127:M139"/>
    <mergeCell ref="M125:N125"/>
    <mergeCell ref="N127:N139"/>
    <mergeCell ref="O127:O139"/>
    <mergeCell ref="P127:P139"/>
    <mergeCell ref="C133:D133"/>
    <mergeCell ref="C134:D134"/>
    <mergeCell ref="C135:D135"/>
    <mergeCell ref="C136:D136"/>
    <mergeCell ref="C137:D137"/>
    <mergeCell ref="C138:D138"/>
    <mergeCell ref="C188:F188"/>
    <mergeCell ref="C189:F189"/>
    <mergeCell ref="C180:F180"/>
    <mergeCell ref="C181:F181"/>
    <mergeCell ref="C182:F182"/>
    <mergeCell ref="C183:F183"/>
    <mergeCell ref="C184:F184"/>
    <mergeCell ref="C175:F175"/>
    <mergeCell ref="C176:F176"/>
    <mergeCell ref="C177:F177"/>
    <mergeCell ref="C178:F178"/>
    <mergeCell ref="C179:F179"/>
    <mergeCell ref="C187:F187"/>
    <mergeCell ref="A170:P170"/>
    <mergeCell ref="C210:F210"/>
    <mergeCell ref="C211:F211"/>
    <mergeCell ref="C212:F212"/>
    <mergeCell ref="C172:F172"/>
    <mergeCell ref="A173:A185"/>
    <mergeCell ref="B173:B214"/>
    <mergeCell ref="C173:F173"/>
    <mergeCell ref="G173:G185"/>
    <mergeCell ref="H173:H185"/>
    <mergeCell ref="I173:I185"/>
    <mergeCell ref="K173:K185"/>
    <mergeCell ref="M173:M185"/>
    <mergeCell ref="O173:O185"/>
    <mergeCell ref="C174:F174"/>
    <mergeCell ref="C213:F213"/>
    <mergeCell ref="C205:F205"/>
    <mergeCell ref="C206:F206"/>
    <mergeCell ref="C207:F207"/>
    <mergeCell ref="C208:F208"/>
    <mergeCell ref="C209:F209"/>
    <mergeCell ref="C200:F200"/>
    <mergeCell ref="C201:F201"/>
    <mergeCell ref="C202:F202"/>
    <mergeCell ref="N219:N231"/>
    <mergeCell ref="C214:F214"/>
    <mergeCell ref="J173:J185"/>
    <mergeCell ref="L173:L185"/>
    <mergeCell ref="N173:N185"/>
    <mergeCell ref="I171:J171"/>
    <mergeCell ref="K171:L171"/>
    <mergeCell ref="M171:N171"/>
    <mergeCell ref="O171:P171"/>
    <mergeCell ref="P173:P185"/>
    <mergeCell ref="C203:F203"/>
    <mergeCell ref="C204:F204"/>
    <mergeCell ref="C195:F195"/>
    <mergeCell ref="C196:F196"/>
    <mergeCell ref="C197:F197"/>
    <mergeCell ref="C198:F198"/>
    <mergeCell ref="C199:F199"/>
    <mergeCell ref="C190:F190"/>
    <mergeCell ref="C191:F191"/>
    <mergeCell ref="C192:F192"/>
    <mergeCell ref="C193:F193"/>
    <mergeCell ref="C194:F194"/>
    <mergeCell ref="C185:F185"/>
    <mergeCell ref="C186:F186"/>
    <mergeCell ref="O217:P217"/>
    <mergeCell ref="P219:P231"/>
    <mergeCell ref="A216:P216"/>
    <mergeCell ref="A217:A218"/>
    <mergeCell ref="B217:B218"/>
    <mergeCell ref="C217:F218"/>
    <mergeCell ref="G217:G218"/>
    <mergeCell ref="H217:H218"/>
    <mergeCell ref="C255:F255"/>
    <mergeCell ref="C250:F250"/>
    <mergeCell ref="C251:F251"/>
    <mergeCell ref="C252:F252"/>
    <mergeCell ref="C253:F253"/>
    <mergeCell ref="C254:F254"/>
    <mergeCell ref="C245:F245"/>
    <mergeCell ref="C246:F246"/>
    <mergeCell ref="C247:F247"/>
    <mergeCell ref="C248:F248"/>
    <mergeCell ref="C249:F249"/>
    <mergeCell ref="I219:I231"/>
    <mergeCell ref="K219:K231"/>
    <mergeCell ref="M219:M231"/>
    <mergeCell ref="O219:O231"/>
    <mergeCell ref="C220:F220"/>
    <mergeCell ref="I265:I289"/>
    <mergeCell ref="K265:K289"/>
    <mergeCell ref="C260:F260"/>
    <mergeCell ref="J219:J231"/>
    <mergeCell ref="A219:A231"/>
    <mergeCell ref="B219:B260"/>
    <mergeCell ref="C219:F219"/>
    <mergeCell ref="G219:G231"/>
    <mergeCell ref="H219:H231"/>
    <mergeCell ref="C221:F221"/>
    <mergeCell ref="C222:F222"/>
    <mergeCell ref="C223:F223"/>
    <mergeCell ref="C224:F224"/>
    <mergeCell ref="C226:F226"/>
    <mergeCell ref="C227:F227"/>
    <mergeCell ref="C228:F228"/>
    <mergeCell ref="C229:F229"/>
    <mergeCell ref="I217:J217"/>
    <mergeCell ref="K217:L217"/>
    <mergeCell ref="M217:N217"/>
    <mergeCell ref="C256:F256"/>
    <mergeCell ref="C257:F257"/>
    <mergeCell ref="C258:F258"/>
    <mergeCell ref="C259:F259"/>
    <mergeCell ref="C235:F235"/>
    <mergeCell ref="C236:F236"/>
    <mergeCell ref="C237:F237"/>
    <mergeCell ref="C238:F238"/>
    <mergeCell ref="C239:F239"/>
    <mergeCell ref="C230:F230"/>
    <mergeCell ref="C231:F231"/>
    <mergeCell ref="C232:F232"/>
    <mergeCell ref="C233:F233"/>
    <mergeCell ref="C234:F234"/>
    <mergeCell ref="C225:F225"/>
    <mergeCell ref="C240:F240"/>
    <mergeCell ref="C241:F241"/>
    <mergeCell ref="C242:F242"/>
    <mergeCell ref="C243:F243"/>
    <mergeCell ref="C244:F244"/>
    <mergeCell ref="L219:L231"/>
    <mergeCell ref="R263:S263"/>
    <mergeCell ref="S265:S289"/>
    <mergeCell ref="A262:S262"/>
    <mergeCell ref="M265:M289"/>
    <mergeCell ref="O265:O289"/>
    <mergeCell ref="Q265:Q289"/>
    <mergeCell ref="H263:I263"/>
    <mergeCell ref="J263:K263"/>
    <mergeCell ref="L263:M263"/>
    <mergeCell ref="N263:O263"/>
    <mergeCell ref="P263:Q263"/>
    <mergeCell ref="A265:A289"/>
    <mergeCell ref="B265:B301"/>
    <mergeCell ref="D265:D289"/>
    <mergeCell ref="E265:E289"/>
    <mergeCell ref="F265:F289"/>
    <mergeCell ref="H265:H289"/>
    <mergeCell ref="J265:J289"/>
    <mergeCell ref="L265:L289"/>
    <mergeCell ref="N265:N289"/>
    <mergeCell ref="P265:P289"/>
    <mergeCell ref="R265:R289"/>
    <mergeCell ref="F263:G263"/>
    <mergeCell ref="G265:G28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1"/>
  <sheetViews>
    <sheetView zoomScaleNormal="100" workbookViewId="0">
      <pane ySplit="1" topLeftCell="A26" activePane="bottomLeft" state="frozen"/>
      <selection pane="bottomLeft" sqref="A1:XFD11"/>
    </sheetView>
  </sheetViews>
  <sheetFormatPr baseColWidth="10" defaultColWidth="11.42578125" defaultRowHeight="12.75" x14ac:dyDescent="0.25"/>
  <cols>
    <col min="1" max="2" width="11.42578125" style="118"/>
    <col min="3" max="3" width="36.140625" style="119" customWidth="1"/>
    <col min="4" max="5" width="11.42578125" style="118"/>
    <col min="6" max="6" width="15.28515625" style="118" customWidth="1"/>
    <col min="7" max="7" width="17.140625" style="118" customWidth="1"/>
    <col min="8" max="16384" width="11.42578125" style="118"/>
  </cols>
  <sheetData>
    <row r="1" spans="1:8" ht="30.75" customHeight="1" thickBot="1" x14ac:dyDescent="0.3">
      <c r="A1" s="740" t="s">
        <v>414</v>
      </c>
      <c r="B1" s="741"/>
      <c r="C1" s="741"/>
      <c r="D1" s="741"/>
      <c r="E1" s="741"/>
      <c r="F1" s="741"/>
      <c r="G1" s="741"/>
    </row>
    <row r="2" spans="1:8" ht="14.25" customHeight="1" thickBot="1" x14ac:dyDescent="0.3">
      <c r="F2" s="592" t="s">
        <v>5</v>
      </c>
      <c r="G2" s="593"/>
    </row>
    <row r="3" spans="1:8" ht="45" customHeight="1" x14ac:dyDescent="0.25">
      <c r="A3" s="125" t="s">
        <v>1</v>
      </c>
      <c r="B3" s="126" t="s">
        <v>141</v>
      </c>
      <c r="C3" s="126" t="s">
        <v>348</v>
      </c>
      <c r="D3" s="126" t="s">
        <v>3</v>
      </c>
      <c r="E3" s="126" t="s">
        <v>4</v>
      </c>
      <c r="F3" s="127" t="s">
        <v>404</v>
      </c>
      <c r="G3" s="61" t="s">
        <v>405</v>
      </c>
    </row>
    <row r="4" spans="1:8" ht="51.75" customHeight="1" x14ac:dyDescent="0.25">
      <c r="A4" s="120" t="s">
        <v>349</v>
      </c>
      <c r="B4" s="590" t="s">
        <v>350</v>
      </c>
      <c r="C4" s="121" t="s">
        <v>401</v>
      </c>
      <c r="D4" s="122" t="s">
        <v>11</v>
      </c>
      <c r="E4" s="122">
        <v>1</v>
      </c>
      <c r="F4" s="123">
        <v>1289504</v>
      </c>
      <c r="G4" s="128">
        <v>1228099.0476190476</v>
      </c>
      <c r="H4" s="124"/>
    </row>
    <row r="5" spans="1:8" ht="12.75" customHeight="1" x14ac:dyDescent="0.25">
      <c r="A5" s="120" t="s">
        <v>351</v>
      </c>
      <c r="B5" s="590"/>
      <c r="C5" s="121" t="s">
        <v>352</v>
      </c>
      <c r="D5" s="122" t="s">
        <v>11</v>
      </c>
      <c r="E5" s="122">
        <v>1</v>
      </c>
      <c r="F5" s="123">
        <v>1255137.607828097</v>
      </c>
      <c r="G5" s="128">
        <v>1195369.1503124733</v>
      </c>
      <c r="H5" s="124"/>
    </row>
    <row r="6" spans="1:8" ht="25.5" customHeight="1" x14ac:dyDescent="0.25">
      <c r="A6" s="120" t="s">
        <v>353</v>
      </c>
      <c r="B6" s="590"/>
      <c r="C6" s="121" t="s">
        <v>354</v>
      </c>
      <c r="D6" s="122" t="s">
        <v>11</v>
      </c>
      <c r="E6" s="122">
        <v>1</v>
      </c>
      <c r="F6" s="123">
        <v>675163.69507841021</v>
      </c>
      <c r="G6" s="128">
        <v>643013.04293181922</v>
      </c>
      <c r="H6" s="124"/>
    </row>
    <row r="7" spans="1:8" ht="29.25" customHeight="1" x14ac:dyDescent="0.25">
      <c r="A7" s="120" t="s">
        <v>355</v>
      </c>
      <c r="B7" s="590"/>
      <c r="C7" s="121" t="s">
        <v>356</v>
      </c>
      <c r="D7" s="122" t="s">
        <v>11</v>
      </c>
      <c r="E7" s="122">
        <v>1</v>
      </c>
      <c r="F7" s="123">
        <v>2776206.8912678971</v>
      </c>
      <c r="G7" s="128">
        <v>2644006.5631122827</v>
      </c>
      <c r="H7" s="124"/>
    </row>
    <row r="8" spans="1:8" ht="39" customHeight="1" x14ac:dyDescent="0.25">
      <c r="A8" s="120" t="s">
        <v>357</v>
      </c>
      <c r="B8" s="590"/>
      <c r="C8" s="121" t="s">
        <v>358</v>
      </c>
      <c r="D8" s="122" t="s">
        <v>11</v>
      </c>
      <c r="E8" s="122">
        <v>1</v>
      </c>
      <c r="F8" s="123">
        <v>393414.01922083617</v>
      </c>
      <c r="G8" s="128">
        <v>374680.01830555825</v>
      </c>
      <c r="H8" s="124"/>
    </row>
    <row r="9" spans="1:8" ht="37.5" customHeight="1" x14ac:dyDescent="0.25">
      <c r="A9" s="120" t="s">
        <v>359</v>
      </c>
      <c r="B9" s="590"/>
      <c r="C9" s="121" t="s">
        <v>360</v>
      </c>
      <c r="D9" s="122" t="s">
        <v>11</v>
      </c>
      <c r="E9" s="122">
        <v>1</v>
      </c>
      <c r="F9" s="123">
        <v>1152200.5810625188</v>
      </c>
      <c r="G9" s="128">
        <v>1097333.8867262083</v>
      </c>
      <c r="H9" s="124"/>
    </row>
    <row r="10" spans="1:8" ht="12.75" customHeight="1" x14ac:dyDescent="0.25">
      <c r="A10" s="120" t="s">
        <v>361</v>
      </c>
      <c r="B10" s="590"/>
      <c r="C10" s="121" t="s">
        <v>362</v>
      </c>
      <c r="D10" s="122" t="s">
        <v>11</v>
      </c>
      <c r="E10" s="122">
        <v>1</v>
      </c>
      <c r="F10" s="123">
        <v>1152200.5810625188</v>
      </c>
      <c r="G10" s="128">
        <v>1097333.8867262083</v>
      </c>
      <c r="H10" s="124"/>
    </row>
    <row r="11" spans="1:8" ht="46.5" customHeight="1" x14ac:dyDescent="0.25">
      <c r="A11" s="120" t="s">
        <v>363</v>
      </c>
      <c r="B11" s="590"/>
      <c r="C11" s="121" t="s">
        <v>364</v>
      </c>
      <c r="D11" s="122" t="s">
        <v>11</v>
      </c>
      <c r="E11" s="122">
        <v>1</v>
      </c>
      <c r="F11" s="123">
        <v>3376919.0785815199</v>
      </c>
      <c r="G11" s="128">
        <v>3216113.4081728761</v>
      </c>
      <c r="H11" s="124"/>
    </row>
    <row r="12" spans="1:8" ht="24.75" customHeight="1" x14ac:dyDescent="0.25">
      <c r="A12" s="120" t="s">
        <v>365</v>
      </c>
      <c r="B12" s="590"/>
      <c r="C12" s="121" t="s">
        <v>366</v>
      </c>
      <c r="D12" s="122" t="s">
        <v>11</v>
      </c>
      <c r="E12" s="122">
        <v>1</v>
      </c>
      <c r="F12" s="123">
        <v>836753.65385873569</v>
      </c>
      <c r="G12" s="128">
        <v>796908.24177022441</v>
      </c>
      <c r="H12" s="124"/>
    </row>
    <row r="13" spans="1:8" ht="23.25" customHeight="1" x14ac:dyDescent="0.25">
      <c r="A13" s="120" t="s">
        <v>367</v>
      </c>
      <c r="B13" s="590"/>
      <c r="C13" s="121" t="s">
        <v>368</v>
      </c>
      <c r="D13" s="122" t="s">
        <v>11</v>
      </c>
      <c r="E13" s="122">
        <v>1</v>
      </c>
      <c r="F13" s="123">
        <v>836753.65385873569</v>
      </c>
      <c r="G13" s="128">
        <v>796908.24177022441</v>
      </c>
      <c r="H13" s="124"/>
    </row>
    <row r="14" spans="1:8" ht="12.75" customHeight="1" x14ac:dyDescent="0.25">
      <c r="A14" s="120" t="s">
        <v>369</v>
      </c>
      <c r="B14" s="590"/>
      <c r="C14" s="121" t="s">
        <v>370</v>
      </c>
      <c r="D14" s="122" t="s">
        <v>11</v>
      </c>
      <c r="E14" s="122">
        <v>1</v>
      </c>
      <c r="F14" s="123">
        <v>894668.31972706236</v>
      </c>
      <c r="G14" s="128">
        <v>852065.06640672602</v>
      </c>
      <c r="H14" s="124"/>
    </row>
    <row r="15" spans="1:8" ht="46.5" customHeight="1" x14ac:dyDescent="0.25">
      <c r="A15" s="120" t="s">
        <v>371</v>
      </c>
      <c r="B15" s="590"/>
      <c r="C15" s="121" t="s">
        <v>372</v>
      </c>
      <c r="D15" s="122" t="s">
        <v>11</v>
      </c>
      <c r="E15" s="122">
        <v>1</v>
      </c>
      <c r="F15" s="123">
        <v>495758.32555057766</v>
      </c>
      <c r="G15" s="128">
        <v>472150.78623864538</v>
      </c>
      <c r="H15" s="124"/>
    </row>
    <row r="16" spans="1:8" ht="24" customHeight="1" x14ac:dyDescent="0.25">
      <c r="A16" s="120" t="s">
        <v>373</v>
      </c>
      <c r="B16" s="590"/>
      <c r="C16" s="121" t="s">
        <v>402</v>
      </c>
      <c r="D16" s="122" t="s">
        <v>11</v>
      </c>
      <c r="E16" s="122">
        <v>1</v>
      </c>
      <c r="F16" s="123">
        <v>807053.38251151645</v>
      </c>
      <c r="G16" s="128">
        <v>768622.26905858703</v>
      </c>
      <c r="H16" s="124"/>
    </row>
    <row r="17" spans="1:8" ht="24.75" customHeight="1" x14ac:dyDescent="0.25">
      <c r="A17" s="120" t="s">
        <v>374</v>
      </c>
      <c r="B17" s="590"/>
      <c r="C17" s="121" t="s">
        <v>375</v>
      </c>
      <c r="D17" s="122" t="s">
        <v>11</v>
      </c>
      <c r="E17" s="122">
        <v>1</v>
      </c>
      <c r="F17" s="123">
        <v>325751.42732829263</v>
      </c>
      <c r="G17" s="128">
        <v>310239.45459837391</v>
      </c>
      <c r="H17" s="124"/>
    </row>
    <row r="18" spans="1:8" ht="24.75" customHeight="1" x14ac:dyDescent="0.25">
      <c r="A18" s="120" t="s">
        <v>376</v>
      </c>
      <c r="B18" s="590"/>
      <c r="C18" s="121" t="s">
        <v>377</v>
      </c>
      <c r="D18" s="122" t="s">
        <v>11</v>
      </c>
      <c r="E18" s="122">
        <v>1</v>
      </c>
      <c r="F18" s="123">
        <v>330028.29879135877</v>
      </c>
      <c r="G18" s="128">
        <v>314312.66551557975</v>
      </c>
      <c r="H18" s="124"/>
    </row>
    <row r="19" spans="1:8" ht="17.25" customHeight="1" x14ac:dyDescent="0.25">
      <c r="A19" s="120" t="s">
        <v>378</v>
      </c>
      <c r="B19" s="590"/>
      <c r="C19" s="121" t="s">
        <v>379</v>
      </c>
      <c r="D19" s="122" t="s">
        <v>11</v>
      </c>
      <c r="E19" s="122">
        <v>1</v>
      </c>
      <c r="F19" s="123">
        <v>575134.82459718909</v>
      </c>
      <c r="G19" s="128">
        <v>547747.45199732296</v>
      </c>
      <c r="H19" s="124"/>
    </row>
    <row r="20" spans="1:8" ht="12" customHeight="1" x14ac:dyDescent="0.25">
      <c r="A20" s="120" t="s">
        <v>380</v>
      </c>
      <c r="B20" s="590"/>
      <c r="C20" s="121" t="s">
        <v>381</v>
      </c>
      <c r="D20" s="122" t="s">
        <v>11</v>
      </c>
      <c r="E20" s="122">
        <v>1</v>
      </c>
      <c r="F20" s="123">
        <v>330028.29879135877</v>
      </c>
      <c r="G20" s="128">
        <v>314312.66551557975</v>
      </c>
      <c r="H20" s="124"/>
    </row>
    <row r="21" spans="1:8" ht="17.25" customHeight="1" x14ac:dyDescent="0.25">
      <c r="A21" s="120" t="s">
        <v>382</v>
      </c>
      <c r="B21" s="590"/>
      <c r="C21" s="121" t="s">
        <v>383</v>
      </c>
      <c r="D21" s="122" t="s">
        <v>11</v>
      </c>
      <c r="E21" s="122">
        <v>1</v>
      </c>
      <c r="F21" s="123">
        <v>346955.64083720039</v>
      </c>
      <c r="G21" s="128">
        <v>330433.94365447655</v>
      </c>
      <c r="H21" s="124"/>
    </row>
    <row r="22" spans="1:8" ht="18" customHeight="1" x14ac:dyDescent="0.25">
      <c r="A22" s="120" t="s">
        <v>384</v>
      </c>
      <c r="B22" s="590"/>
      <c r="C22" s="121" t="s">
        <v>385</v>
      </c>
      <c r="D22" s="122" t="s">
        <v>11</v>
      </c>
      <c r="E22" s="122">
        <v>1</v>
      </c>
      <c r="F22" s="123">
        <v>336888.21754780441</v>
      </c>
      <c r="G22" s="128">
        <v>320845.92147409945</v>
      </c>
      <c r="H22" s="124"/>
    </row>
    <row r="23" spans="1:8" ht="21.75" customHeight="1" x14ac:dyDescent="0.25">
      <c r="A23" s="120" t="s">
        <v>386</v>
      </c>
      <c r="B23" s="590"/>
      <c r="C23" s="121" t="s">
        <v>387</v>
      </c>
      <c r="D23" s="122" t="s">
        <v>11</v>
      </c>
      <c r="E23" s="122">
        <v>1</v>
      </c>
      <c r="F23" s="123">
        <v>336888.21754780441</v>
      </c>
      <c r="G23" s="128">
        <v>320845.92147409945</v>
      </c>
      <c r="H23" s="124"/>
    </row>
    <row r="24" spans="1:8" ht="12.75" customHeight="1" x14ac:dyDescent="0.25">
      <c r="A24" s="120" t="s">
        <v>388</v>
      </c>
      <c r="B24" s="590"/>
      <c r="C24" s="121" t="s">
        <v>389</v>
      </c>
      <c r="D24" s="122" t="s">
        <v>11</v>
      </c>
      <c r="E24" s="122">
        <v>1</v>
      </c>
      <c r="F24" s="123">
        <v>304075.33356646466</v>
      </c>
      <c r="G24" s="128">
        <v>289595.55577758537</v>
      </c>
      <c r="H24" s="124"/>
    </row>
    <row r="25" spans="1:8" ht="48" customHeight="1" x14ac:dyDescent="0.25">
      <c r="A25" s="120" t="s">
        <v>390</v>
      </c>
      <c r="B25" s="590"/>
      <c r="C25" s="121" t="s">
        <v>391</v>
      </c>
      <c r="D25" s="122" t="s">
        <v>11</v>
      </c>
      <c r="E25" s="122">
        <v>1</v>
      </c>
      <c r="F25" s="123">
        <v>343098.01288784936</v>
      </c>
      <c r="G25" s="128">
        <v>326760.01227414224</v>
      </c>
      <c r="H25" s="124"/>
    </row>
    <row r="26" spans="1:8" ht="47.25" customHeight="1" x14ac:dyDescent="0.25">
      <c r="A26" s="120" t="s">
        <v>392</v>
      </c>
      <c r="B26" s="590"/>
      <c r="C26" s="121" t="s">
        <v>393</v>
      </c>
      <c r="D26" s="122" t="s">
        <v>11</v>
      </c>
      <c r="E26" s="122">
        <v>1</v>
      </c>
      <c r="F26" s="123">
        <v>236925.5988916707</v>
      </c>
      <c r="G26" s="128">
        <v>225643.42751587686</v>
      </c>
      <c r="H26" s="124"/>
    </row>
    <row r="27" spans="1:8" ht="42.75" customHeight="1" x14ac:dyDescent="0.25">
      <c r="A27" s="120" t="s">
        <v>394</v>
      </c>
      <c r="B27" s="590"/>
      <c r="C27" s="121" t="s">
        <v>395</v>
      </c>
      <c r="D27" s="122" t="s">
        <v>302</v>
      </c>
      <c r="E27" s="122">
        <v>1</v>
      </c>
      <c r="F27" s="123">
        <v>616493.45590259356</v>
      </c>
      <c r="G27" s="128">
        <v>587136.62466913671</v>
      </c>
      <c r="H27" s="124"/>
    </row>
    <row r="28" spans="1:8" ht="27" customHeight="1" x14ac:dyDescent="0.25">
      <c r="A28" s="120" t="s">
        <v>396</v>
      </c>
      <c r="B28" s="590"/>
      <c r="C28" s="121" t="s">
        <v>397</v>
      </c>
      <c r="D28" s="122" t="s">
        <v>302</v>
      </c>
      <c r="E28" s="122">
        <v>1</v>
      </c>
      <c r="F28" s="123">
        <v>1008021.752800768</v>
      </c>
      <c r="G28" s="128">
        <v>960020.71695311239</v>
      </c>
      <c r="H28" s="124"/>
    </row>
    <row r="29" spans="1:8" ht="38.25" x14ac:dyDescent="0.25">
      <c r="A29" s="120" t="s">
        <v>398</v>
      </c>
      <c r="B29" s="590"/>
      <c r="C29" s="121" t="s">
        <v>403</v>
      </c>
      <c r="D29" s="122" t="s">
        <v>302</v>
      </c>
      <c r="E29" s="122">
        <v>1</v>
      </c>
      <c r="F29" s="123">
        <v>3224556.2982683307</v>
      </c>
      <c r="G29" s="128">
        <v>3071005.9983507912</v>
      </c>
      <c r="H29" s="124"/>
    </row>
    <row r="30" spans="1:8" ht="39" thickBot="1" x14ac:dyDescent="0.3">
      <c r="A30" s="129" t="s">
        <v>399</v>
      </c>
      <c r="B30" s="591"/>
      <c r="C30" s="130" t="s">
        <v>400</v>
      </c>
      <c r="D30" s="131" t="s">
        <v>302</v>
      </c>
      <c r="E30" s="131">
        <v>1</v>
      </c>
      <c r="F30" s="132">
        <v>6039983.8213309841</v>
      </c>
      <c r="G30" s="133">
        <v>5752365.5441247467</v>
      </c>
      <c r="H30" s="124"/>
    </row>
    <row r="31" spans="1:8" ht="13.5" x14ac:dyDescent="0.25">
      <c r="F31" s="189">
        <f>SUM(F4:F30)</f>
        <v>30296562.988698095</v>
      </c>
      <c r="G31" s="188">
        <f>SUM(G4:G30)</f>
        <v>28853869.51304581</v>
      </c>
    </row>
  </sheetData>
  <mergeCells count="3">
    <mergeCell ref="B4:B30"/>
    <mergeCell ref="F2:G2"/>
    <mergeCell ref="A1:G1"/>
  </mergeCells>
  <pageMargins left="0.7" right="0.7" top="0.75" bottom="0.75" header="0.3" footer="0.3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301"/>
  <sheetViews>
    <sheetView topLeftCell="E295" workbookViewId="0">
      <selection activeCell="S118" sqref="S1:S1048576"/>
    </sheetView>
  </sheetViews>
  <sheetFormatPr baseColWidth="10" defaultRowHeight="15" x14ac:dyDescent="0.25"/>
  <cols>
    <col min="1" max="4" width="0" hidden="1" customWidth="1"/>
    <col min="6" max="6" width="13.5703125" bestFit="1" customWidth="1"/>
    <col min="7" max="7" width="12.42578125" bestFit="1" customWidth="1"/>
    <col min="8" max="8" width="19" bestFit="1" customWidth="1"/>
    <col min="9" max="9" width="21" bestFit="1" customWidth="1"/>
    <col min="10" max="10" width="19" bestFit="1" customWidth="1"/>
    <col min="11" max="11" width="21" bestFit="1" customWidth="1"/>
    <col min="12" max="12" width="19" bestFit="1" customWidth="1"/>
    <col min="13" max="13" width="21" bestFit="1" customWidth="1"/>
    <col min="14" max="14" width="19" bestFit="1" customWidth="1"/>
    <col min="15" max="15" width="21" bestFit="1" customWidth="1"/>
    <col min="16" max="16" width="19" bestFit="1" customWidth="1"/>
    <col min="17" max="17" width="21" bestFit="1" customWidth="1"/>
    <col min="18" max="18" width="19" bestFit="1" customWidth="1"/>
  </cols>
  <sheetData>
    <row r="1" spans="1:19" ht="35.25" customHeight="1" thickBot="1" x14ac:dyDescent="0.3">
      <c r="A1" s="743" t="s">
        <v>406</v>
      </c>
      <c r="B1" s="744"/>
      <c r="C1" s="744"/>
      <c r="D1" s="744"/>
      <c r="E1" s="744"/>
      <c r="F1" s="744"/>
      <c r="G1" s="744"/>
      <c r="H1" s="744"/>
      <c r="I1" s="744"/>
      <c r="J1" s="744"/>
      <c r="K1" s="744"/>
      <c r="L1" s="745"/>
      <c r="M1" s="2"/>
      <c r="N1" s="190"/>
      <c r="O1" s="191"/>
      <c r="P1" s="190"/>
      <c r="Q1" s="6"/>
      <c r="R1" s="190"/>
      <c r="S1" s="2"/>
    </row>
    <row r="2" spans="1:19" ht="35.25" customHeight="1" thickBot="1" x14ac:dyDescent="0.3">
      <c r="A2" s="561" t="s">
        <v>0</v>
      </c>
      <c r="B2" s="562"/>
      <c r="C2" s="562"/>
      <c r="D2" s="562"/>
      <c r="E2" s="574" t="s">
        <v>5</v>
      </c>
      <c r="F2" s="575"/>
      <c r="G2" s="576" t="s">
        <v>6</v>
      </c>
      <c r="H2" s="577"/>
      <c r="I2" s="557" t="s">
        <v>7</v>
      </c>
      <c r="J2" s="558"/>
      <c r="K2" s="559" t="s">
        <v>8</v>
      </c>
      <c r="L2" s="560"/>
      <c r="M2" s="2"/>
      <c r="N2" s="190"/>
      <c r="O2" s="191"/>
      <c r="P2" s="190"/>
      <c r="Q2" s="6"/>
      <c r="R2" s="190"/>
      <c r="S2" s="2"/>
    </row>
    <row r="3" spans="1:19" ht="35.25" customHeight="1" thickBot="1" x14ac:dyDescent="0.3">
      <c r="A3" s="71" t="s">
        <v>1</v>
      </c>
      <c r="B3" s="72" t="s">
        <v>2</v>
      </c>
      <c r="C3" s="72" t="s">
        <v>3</v>
      </c>
      <c r="D3" s="72" t="s">
        <v>4</v>
      </c>
      <c r="E3" s="73" t="s">
        <v>404</v>
      </c>
      <c r="F3" s="192" t="s">
        <v>405</v>
      </c>
      <c r="G3" s="193" t="s">
        <v>404</v>
      </c>
      <c r="H3" s="194" t="s">
        <v>405</v>
      </c>
      <c r="I3" s="195" t="s">
        <v>404</v>
      </c>
      <c r="J3" s="196" t="s">
        <v>405</v>
      </c>
      <c r="K3" s="197" t="s">
        <v>404</v>
      </c>
      <c r="L3" s="198" t="s">
        <v>405</v>
      </c>
      <c r="M3" s="12"/>
      <c r="N3" s="190"/>
      <c r="O3" s="199"/>
      <c r="P3" s="190"/>
      <c r="Q3" s="68"/>
      <c r="R3" s="190"/>
      <c r="S3" s="12"/>
    </row>
    <row r="4" spans="1:19" ht="35.25" customHeight="1" x14ac:dyDescent="0.25">
      <c r="A4" s="570" t="s">
        <v>9</v>
      </c>
      <c r="B4" s="70" t="s">
        <v>10</v>
      </c>
      <c r="C4" s="604" t="s">
        <v>11</v>
      </c>
      <c r="D4" s="570">
        <v>1</v>
      </c>
      <c r="E4" s="582">
        <v>1437500</v>
      </c>
      <c r="F4" s="606">
        <v>1100000</v>
      </c>
      <c r="G4" s="608">
        <v>1581250</v>
      </c>
      <c r="H4" s="594">
        <v>11500000</v>
      </c>
      <c r="I4" s="596">
        <v>1739375</v>
      </c>
      <c r="J4" s="598">
        <v>1400000</v>
      </c>
      <c r="K4" s="600">
        <v>1913312.5</v>
      </c>
      <c r="L4" s="602">
        <v>14500000</v>
      </c>
      <c r="M4" s="1"/>
      <c r="N4" s="200"/>
      <c r="O4" s="201"/>
      <c r="P4" s="200"/>
      <c r="Q4" s="4"/>
      <c r="R4" s="200"/>
      <c r="S4" s="1"/>
    </row>
    <row r="5" spans="1:19" ht="35.25" customHeight="1" x14ac:dyDescent="0.25">
      <c r="A5" s="571"/>
      <c r="B5" s="9" t="s">
        <v>12</v>
      </c>
      <c r="C5" s="605"/>
      <c r="D5" s="571"/>
      <c r="E5" s="583"/>
      <c r="F5" s="607"/>
      <c r="G5" s="609"/>
      <c r="H5" s="595"/>
      <c r="I5" s="597"/>
      <c r="J5" s="599"/>
      <c r="K5" s="601"/>
      <c r="L5" s="603"/>
      <c r="M5" s="1"/>
      <c r="N5" s="200"/>
      <c r="O5" s="201"/>
      <c r="P5" s="200"/>
      <c r="Q5" s="4"/>
      <c r="R5" s="200"/>
      <c r="S5" s="1"/>
    </row>
    <row r="6" spans="1:19" ht="35.25" customHeight="1" x14ac:dyDescent="0.25">
      <c r="A6" s="571"/>
      <c r="B6" s="9" t="s">
        <v>13</v>
      </c>
      <c r="C6" s="605"/>
      <c r="D6" s="571"/>
      <c r="E6" s="583"/>
      <c r="F6" s="607"/>
      <c r="G6" s="609"/>
      <c r="H6" s="595"/>
      <c r="I6" s="597"/>
      <c r="J6" s="599"/>
      <c r="K6" s="601"/>
      <c r="L6" s="603"/>
      <c r="M6" s="1"/>
      <c r="N6" s="200"/>
      <c r="O6" s="201"/>
      <c r="P6" s="200"/>
      <c r="Q6" s="4"/>
      <c r="R6" s="200"/>
      <c r="S6" s="1"/>
    </row>
    <row r="7" spans="1:19" ht="35.25" customHeight="1" x14ac:dyDescent="0.25">
      <c r="A7" s="571"/>
      <c r="B7" s="9" t="s">
        <v>14</v>
      </c>
      <c r="C7" s="605"/>
      <c r="D7" s="571"/>
      <c r="E7" s="583"/>
      <c r="F7" s="607"/>
      <c r="G7" s="609"/>
      <c r="H7" s="595"/>
      <c r="I7" s="597"/>
      <c r="J7" s="599"/>
      <c r="K7" s="601"/>
      <c r="L7" s="603"/>
      <c r="M7" s="1"/>
      <c r="N7" s="200"/>
      <c r="O7" s="201"/>
      <c r="P7" s="200"/>
      <c r="Q7" s="4"/>
      <c r="R7" s="200"/>
      <c r="S7" s="1"/>
    </row>
    <row r="8" spans="1:19" ht="35.25" customHeight="1" x14ac:dyDescent="0.25">
      <c r="A8" s="571"/>
      <c r="B8" s="9" t="s">
        <v>15</v>
      </c>
      <c r="C8" s="605"/>
      <c r="D8" s="571"/>
      <c r="E8" s="583"/>
      <c r="F8" s="607"/>
      <c r="G8" s="609"/>
      <c r="H8" s="595"/>
      <c r="I8" s="597"/>
      <c r="J8" s="599"/>
      <c r="K8" s="601"/>
      <c r="L8" s="603"/>
      <c r="M8" s="1"/>
      <c r="N8" s="200"/>
      <c r="O8" s="201"/>
      <c r="P8" s="200"/>
      <c r="Q8" s="4"/>
      <c r="R8" s="200"/>
      <c r="S8" s="1"/>
    </row>
    <row r="9" spans="1:19" ht="35.25" customHeight="1" x14ac:dyDescent="0.25">
      <c r="A9" s="571"/>
      <c r="B9" s="9" t="s">
        <v>16</v>
      </c>
      <c r="C9" s="605"/>
      <c r="D9" s="571"/>
      <c r="E9" s="583"/>
      <c r="F9" s="607"/>
      <c r="G9" s="609"/>
      <c r="H9" s="595"/>
      <c r="I9" s="597"/>
      <c r="J9" s="599"/>
      <c r="K9" s="601"/>
      <c r="L9" s="603"/>
      <c r="M9" s="1"/>
      <c r="N9" s="200"/>
      <c r="O9" s="201"/>
      <c r="P9" s="200"/>
      <c r="Q9" s="4"/>
      <c r="R9" s="200"/>
      <c r="S9" s="1"/>
    </row>
    <row r="10" spans="1:19" ht="35.25" customHeight="1" x14ac:dyDescent="0.25">
      <c r="A10" s="571"/>
      <c r="B10" s="9" t="s">
        <v>17</v>
      </c>
      <c r="C10" s="605"/>
      <c r="D10" s="571"/>
      <c r="E10" s="583"/>
      <c r="F10" s="607"/>
      <c r="G10" s="609"/>
      <c r="H10" s="595"/>
      <c r="I10" s="597"/>
      <c r="J10" s="599"/>
      <c r="K10" s="601"/>
      <c r="L10" s="603"/>
      <c r="M10" s="1"/>
      <c r="N10" s="200"/>
      <c r="O10" s="201"/>
      <c r="P10" s="200"/>
      <c r="Q10" s="4"/>
      <c r="R10" s="200"/>
      <c r="S10" s="1"/>
    </row>
    <row r="11" spans="1:19" ht="35.25" customHeight="1" x14ac:dyDescent="0.25">
      <c r="A11" s="571"/>
      <c r="B11" s="9" t="s">
        <v>18</v>
      </c>
      <c r="C11" s="605"/>
      <c r="D11" s="571"/>
      <c r="E11" s="583"/>
      <c r="F11" s="607"/>
      <c r="G11" s="609"/>
      <c r="H11" s="595"/>
      <c r="I11" s="597"/>
      <c r="J11" s="599"/>
      <c r="K11" s="601"/>
      <c r="L11" s="603"/>
      <c r="M11" s="1"/>
      <c r="N11" s="200"/>
      <c r="O11" s="201"/>
      <c r="P11" s="200"/>
      <c r="Q11" s="4"/>
      <c r="R11" s="200"/>
      <c r="S11" s="1"/>
    </row>
    <row r="12" spans="1:19" ht="35.25" customHeight="1" x14ac:dyDescent="0.25">
      <c r="A12" s="571"/>
      <c r="B12" s="9" t="s">
        <v>19</v>
      </c>
      <c r="C12" s="605"/>
      <c r="D12" s="571"/>
      <c r="E12" s="583"/>
      <c r="F12" s="607"/>
      <c r="G12" s="609"/>
      <c r="H12" s="595"/>
      <c r="I12" s="597"/>
      <c r="J12" s="599"/>
      <c r="K12" s="601"/>
      <c r="L12" s="603"/>
      <c r="M12" s="286" t="s">
        <v>418</v>
      </c>
      <c r="N12" s="200"/>
      <c r="O12" s="201"/>
      <c r="P12" s="200"/>
      <c r="Q12" s="4"/>
      <c r="R12" s="200"/>
      <c r="S12" s="1"/>
    </row>
    <row r="13" spans="1:19" ht="35.25" customHeight="1" x14ac:dyDescent="0.25">
      <c r="A13" s="571"/>
      <c r="B13" s="9" t="s">
        <v>20</v>
      </c>
      <c r="C13" s="605"/>
      <c r="D13" s="571"/>
      <c r="E13" s="583"/>
      <c r="F13" s="607"/>
      <c r="G13" s="609"/>
      <c r="H13" s="595"/>
      <c r="I13" s="597"/>
      <c r="J13" s="599"/>
      <c r="K13" s="601"/>
      <c r="L13" s="603"/>
      <c r="M13" s="1"/>
      <c r="N13" s="200"/>
      <c r="O13" s="201"/>
      <c r="P13" s="200"/>
      <c r="Q13" s="4"/>
      <c r="R13" s="200"/>
      <c r="S13" s="1"/>
    </row>
    <row r="14" spans="1:19" ht="35.25" customHeight="1" x14ac:dyDescent="0.25">
      <c r="A14" s="571"/>
      <c r="B14" s="9" t="s">
        <v>21</v>
      </c>
      <c r="C14" s="605"/>
      <c r="D14" s="571"/>
      <c r="E14" s="583"/>
      <c r="F14" s="607"/>
      <c r="G14" s="609"/>
      <c r="H14" s="595"/>
      <c r="I14" s="597"/>
      <c r="J14" s="599"/>
      <c r="K14" s="601"/>
      <c r="L14" s="603"/>
      <c r="M14" s="1"/>
      <c r="N14" s="200"/>
      <c r="O14" s="201"/>
      <c r="P14" s="200"/>
      <c r="Q14" s="4"/>
      <c r="R14" s="200"/>
      <c r="S14" s="1"/>
    </row>
    <row r="15" spans="1:19" ht="35.25" customHeight="1" x14ac:dyDescent="0.25">
      <c r="A15" s="571"/>
      <c r="B15" s="9" t="s">
        <v>22</v>
      </c>
      <c r="C15" s="605"/>
      <c r="D15" s="571"/>
      <c r="E15" s="583"/>
      <c r="F15" s="607"/>
      <c r="G15" s="609"/>
      <c r="H15" s="595"/>
      <c r="I15" s="597"/>
      <c r="J15" s="599"/>
      <c r="K15" s="601"/>
      <c r="L15" s="603"/>
      <c r="M15" s="1"/>
      <c r="N15" s="200"/>
      <c r="O15" s="201"/>
      <c r="P15" s="200"/>
      <c r="Q15" s="4"/>
      <c r="R15" s="200"/>
      <c r="S15" s="1"/>
    </row>
    <row r="16" spans="1:19" ht="35.25" customHeight="1" x14ac:dyDescent="0.25">
      <c r="A16" s="571"/>
      <c r="B16" s="9" t="s">
        <v>23</v>
      </c>
      <c r="C16" s="605"/>
      <c r="D16" s="571"/>
      <c r="E16" s="583"/>
      <c r="F16" s="607"/>
      <c r="G16" s="609"/>
      <c r="H16" s="595"/>
      <c r="I16" s="597"/>
      <c r="J16" s="599"/>
      <c r="K16" s="601"/>
      <c r="L16" s="603"/>
      <c r="M16" s="1"/>
      <c r="N16" s="200"/>
      <c r="O16" s="201"/>
      <c r="P16" s="200"/>
      <c r="Q16" s="4"/>
      <c r="R16" s="200"/>
      <c r="S16" s="1"/>
    </row>
    <row r="17" spans="1:19" ht="35.25" customHeight="1" x14ac:dyDescent="0.25">
      <c r="A17" s="8" t="s">
        <v>24</v>
      </c>
      <c r="B17" s="9" t="s">
        <v>25</v>
      </c>
      <c r="C17" s="9" t="s">
        <v>11</v>
      </c>
      <c r="D17" s="8">
        <v>1</v>
      </c>
      <c r="E17" s="15">
        <v>1810887.8645436866</v>
      </c>
      <c r="F17" s="202">
        <f>E17*81%</f>
        <v>1466819.1702803862</v>
      </c>
      <c r="G17" s="203">
        <v>1945073.7474067719</v>
      </c>
      <c r="H17" s="204">
        <f>G17*81%</f>
        <v>1575509.7353994853</v>
      </c>
      <c r="I17" s="205">
        <v>2041570</v>
      </c>
      <c r="J17" s="206">
        <f>I17*81%</f>
        <v>1653671.7000000002</v>
      </c>
      <c r="K17" s="207">
        <v>2232087</v>
      </c>
      <c r="L17" s="208">
        <f>K17*81%</f>
        <v>1807990.4700000002</v>
      </c>
      <c r="M17" s="1"/>
      <c r="N17" s="200"/>
      <c r="O17" s="201"/>
      <c r="P17" s="200"/>
      <c r="Q17" s="4"/>
      <c r="R17" s="200"/>
      <c r="S17" s="1"/>
    </row>
    <row r="18" spans="1:19" ht="35.25" customHeight="1" x14ac:dyDescent="0.25">
      <c r="A18" s="8" t="s">
        <v>26</v>
      </c>
      <c r="B18" s="9" t="s">
        <v>27</v>
      </c>
      <c r="C18" s="9" t="s">
        <v>11</v>
      </c>
      <c r="D18" s="8">
        <v>1</v>
      </c>
      <c r="E18" s="15">
        <v>1057280.2257244259</v>
      </c>
      <c r="F18" s="202">
        <f t="shared" ref="F18:F75" si="0">E18*81%</f>
        <v>856396.98283678503</v>
      </c>
      <c r="G18" s="203">
        <v>1135624.1603767592</v>
      </c>
      <c r="H18" s="204">
        <f t="shared" ref="H18:H75" si="1">G18*81%</f>
        <v>919855.56990517501</v>
      </c>
      <c r="I18" s="205">
        <v>1219773.3413086243</v>
      </c>
      <c r="J18" s="206">
        <f t="shared" ref="J18:J75" si="2">I18*81%</f>
        <v>988016.40645998565</v>
      </c>
      <c r="K18" s="207">
        <v>1310157.9343588387</v>
      </c>
      <c r="L18" s="208">
        <f t="shared" ref="L18:L75" si="3">K18*81%</f>
        <v>1061227.9268306594</v>
      </c>
      <c r="M18" s="1"/>
      <c r="N18" s="200"/>
      <c r="O18" s="201"/>
      <c r="P18" s="200"/>
      <c r="Q18" s="4"/>
      <c r="R18" s="200"/>
      <c r="S18" s="1"/>
    </row>
    <row r="19" spans="1:19" ht="35.25" customHeight="1" x14ac:dyDescent="0.25">
      <c r="A19" s="8" t="s">
        <v>28</v>
      </c>
      <c r="B19" s="9" t="s">
        <v>29</v>
      </c>
      <c r="C19" s="9" t="s">
        <v>11</v>
      </c>
      <c r="D19" s="8">
        <v>1</v>
      </c>
      <c r="E19" s="15">
        <v>1140151.3978294397</v>
      </c>
      <c r="F19" s="202">
        <f t="shared" si="0"/>
        <v>923522.6322418463</v>
      </c>
      <c r="G19" s="203">
        <v>1224636.0447867904</v>
      </c>
      <c r="H19" s="204">
        <f t="shared" si="1"/>
        <v>991955.19627730025</v>
      </c>
      <c r="I19" s="205">
        <v>1312672</v>
      </c>
      <c r="J19" s="206">
        <f t="shared" si="2"/>
        <v>1063264.32</v>
      </c>
      <c r="K19" s="207">
        <v>1379464</v>
      </c>
      <c r="L19" s="208">
        <f t="shared" si="3"/>
        <v>1117365.8400000001</v>
      </c>
      <c r="M19" s="1"/>
      <c r="N19" s="200"/>
      <c r="O19" s="201"/>
      <c r="P19" s="200"/>
      <c r="Q19" s="4"/>
      <c r="R19" s="200"/>
      <c r="S19" s="1"/>
    </row>
    <row r="20" spans="1:19" ht="35.25" customHeight="1" x14ac:dyDescent="0.25">
      <c r="A20" s="8" t="s">
        <v>30</v>
      </c>
      <c r="B20" s="9" t="s">
        <v>31</v>
      </c>
      <c r="C20" s="9" t="s">
        <v>11</v>
      </c>
      <c r="D20" s="8">
        <v>1</v>
      </c>
      <c r="E20" s="15">
        <v>1200000</v>
      </c>
      <c r="F20" s="202">
        <f t="shared" si="0"/>
        <v>972000.00000000012</v>
      </c>
      <c r="G20" s="203">
        <v>1609080</v>
      </c>
      <c r="H20" s="204">
        <f t="shared" si="1"/>
        <v>1303354.8</v>
      </c>
      <c r="I20" s="209">
        <v>1769988</v>
      </c>
      <c r="J20" s="206">
        <f t="shared" si="2"/>
        <v>1433690.28</v>
      </c>
      <c r="K20" s="207">
        <v>1946986.8</v>
      </c>
      <c r="L20" s="208">
        <f t="shared" si="3"/>
        <v>1577059.3080000002</v>
      </c>
      <c r="M20" s="1"/>
      <c r="N20" s="200"/>
      <c r="O20" s="201"/>
      <c r="P20" s="200"/>
      <c r="Q20" s="4"/>
      <c r="R20" s="200"/>
      <c r="S20" s="1"/>
    </row>
    <row r="21" spans="1:19" ht="35.25" customHeight="1" x14ac:dyDescent="0.25">
      <c r="A21" s="8" t="s">
        <v>32</v>
      </c>
      <c r="B21" s="9" t="s">
        <v>33</v>
      </c>
      <c r="C21" s="9" t="s">
        <v>11</v>
      </c>
      <c r="D21" s="8">
        <v>1</v>
      </c>
      <c r="E21" s="15">
        <v>1353536.1006201566</v>
      </c>
      <c r="F21" s="202">
        <f t="shared" si="0"/>
        <v>1096364.2415023269</v>
      </c>
      <c r="G21" s="203">
        <v>1453832.447072586</v>
      </c>
      <c r="H21" s="204">
        <f t="shared" si="1"/>
        <v>1177604.2821287948</v>
      </c>
      <c r="I21" s="205">
        <v>1560900</v>
      </c>
      <c r="J21" s="206">
        <f t="shared" si="2"/>
        <v>1264329</v>
      </c>
      <c r="K21" s="207">
        <v>1677271.567671251</v>
      </c>
      <c r="L21" s="208">
        <f t="shared" si="3"/>
        <v>1358589.9698137133</v>
      </c>
      <c r="M21" s="1"/>
      <c r="N21" s="200"/>
      <c r="O21" s="201"/>
      <c r="P21" s="200"/>
      <c r="Q21" s="4"/>
      <c r="R21" s="200"/>
      <c r="S21" s="1"/>
    </row>
    <row r="22" spans="1:19" ht="35.25" customHeight="1" x14ac:dyDescent="0.25">
      <c r="A22" s="8" t="s">
        <v>34</v>
      </c>
      <c r="B22" s="9" t="s">
        <v>35</v>
      </c>
      <c r="C22" s="9" t="s">
        <v>11</v>
      </c>
      <c r="D22" s="8">
        <v>1</v>
      </c>
      <c r="E22" s="15">
        <v>637215.91784927435</v>
      </c>
      <c r="F22" s="202">
        <f t="shared" si="0"/>
        <v>516144.89345791226</v>
      </c>
      <c r="G22" s="203">
        <v>684433.29788984463</v>
      </c>
      <c r="H22" s="204">
        <f t="shared" si="1"/>
        <v>554390.97129077418</v>
      </c>
      <c r="I22" s="205">
        <v>728420</v>
      </c>
      <c r="J22" s="206">
        <f t="shared" si="2"/>
        <v>590020.20000000007</v>
      </c>
      <c r="K22" s="207">
        <v>789623.66869006085</v>
      </c>
      <c r="L22" s="208">
        <f t="shared" si="3"/>
        <v>639595.17163894931</v>
      </c>
      <c r="M22" s="1"/>
      <c r="N22" s="200"/>
      <c r="O22" s="201"/>
      <c r="P22" s="200"/>
      <c r="Q22" s="4"/>
      <c r="R22" s="200"/>
      <c r="S22" s="1"/>
    </row>
    <row r="23" spans="1:19" ht="35.25" customHeight="1" x14ac:dyDescent="0.25">
      <c r="A23" s="8" t="s">
        <v>36</v>
      </c>
      <c r="B23" s="9" t="s">
        <v>37</v>
      </c>
      <c r="C23" s="9" t="s">
        <v>11</v>
      </c>
      <c r="D23" s="8">
        <v>1</v>
      </c>
      <c r="E23" s="15">
        <v>682640</v>
      </c>
      <c r="F23" s="202">
        <f t="shared" si="0"/>
        <v>552938.4</v>
      </c>
      <c r="G23" s="203">
        <v>750904</v>
      </c>
      <c r="H23" s="204">
        <f t="shared" si="1"/>
        <v>608232.24</v>
      </c>
      <c r="I23" s="209">
        <v>825994.4</v>
      </c>
      <c r="J23" s="206">
        <f t="shared" si="2"/>
        <v>669055.46400000004</v>
      </c>
      <c r="K23" s="207">
        <v>908593.84000000008</v>
      </c>
      <c r="L23" s="208">
        <f t="shared" si="3"/>
        <v>735961.01040000014</v>
      </c>
      <c r="M23" s="1"/>
      <c r="N23" s="200"/>
      <c r="O23" s="201"/>
      <c r="P23" s="200"/>
      <c r="Q23" s="4"/>
      <c r="R23" s="200"/>
      <c r="S23" s="1"/>
    </row>
    <row r="24" spans="1:19" ht="35.25" customHeight="1" x14ac:dyDescent="0.25">
      <c r="A24" s="8" t="s">
        <v>38</v>
      </c>
      <c r="B24" s="9" t="s">
        <v>39</v>
      </c>
      <c r="C24" s="9" t="s">
        <v>11</v>
      </c>
      <c r="D24" s="8">
        <v>1</v>
      </c>
      <c r="E24" s="15">
        <v>971483.83323067101</v>
      </c>
      <c r="F24" s="202">
        <f t="shared" si="0"/>
        <v>786901.90491684352</v>
      </c>
      <c r="G24" s="203">
        <v>1043470.2982137583</v>
      </c>
      <c r="H24" s="204">
        <f t="shared" si="1"/>
        <v>845210.94155314425</v>
      </c>
      <c r="I24" s="205">
        <v>1109465.75</v>
      </c>
      <c r="J24" s="206">
        <f t="shared" si="2"/>
        <v>898667.25750000007</v>
      </c>
      <c r="K24" s="207">
        <v>1180430.625</v>
      </c>
      <c r="L24" s="208">
        <f t="shared" si="3"/>
        <v>956148.80625000002</v>
      </c>
      <c r="M24" s="1"/>
      <c r="N24" s="200"/>
      <c r="O24" s="201"/>
      <c r="P24" s="200"/>
      <c r="Q24" s="4"/>
      <c r="R24" s="200"/>
      <c r="S24" s="1"/>
    </row>
    <row r="25" spans="1:19" ht="35.25" customHeight="1" x14ac:dyDescent="0.25">
      <c r="A25" s="8" t="s">
        <v>40</v>
      </c>
      <c r="B25" s="9" t="s">
        <v>41</v>
      </c>
      <c r="C25" s="9" t="s">
        <v>11</v>
      </c>
      <c r="D25" s="8">
        <v>1</v>
      </c>
      <c r="E25" s="15">
        <v>1005675</v>
      </c>
      <c r="F25" s="202">
        <f t="shared" si="0"/>
        <v>814596.75</v>
      </c>
      <c r="G25" s="203">
        <v>1106242.5</v>
      </c>
      <c r="H25" s="204">
        <f t="shared" si="1"/>
        <v>896056.42500000005</v>
      </c>
      <c r="I25" s="209">
        <v>1216866.75</v>
      </c>
      <c r="J25" s="206">
        <f t="shared" si="2"/>
        <v>985662.06750000012</v>
      </c>
      <c r="K25" s="207">
        <v>1338553.425</v>
      </c>
      <c r="L25" s="208">
        <f t="shared" si="3"/>
        <v>1084228.27425</v>
      </c>
      <c r="M25" s="1"/>
      <c r="N25" s="200"/>
      <c r="O25" s="201"/>
      <c r="P25" s="200"/>
      <c r="Q25" s="4"/>
      <c r="R25" s="200"/>
      <c r="S25" s="1"/>
    </row>
    <row r="26" spans="1:19" ht="35.25" customHeight="1" x14ac:dyDescent="0.25">
      <c r="A26" s="8" t="s">
        <v>42</v>
      </c>
      <c r="B26" s="9" t="s">
        <v>43</v>
      </c>
      <c r="C26" s="9" t="s">
        <v>11</v>
      </c>
      <c r="D26" s="8">
        <v>1</v>
      </c>
      <c r="E26" s="15">
        <v>543132.87473641708</v>
      </c>
      <c r="F26" s="202">
        <f t="shared" si="0"/>
        <v>439937.62853649788</v>
      </c>
      <c r="G26" s="203">
        <v>728420</v>
      </c>
      <c r="H26" s="204">
        <f t="shared" si="1"/>
        <v>590020.20000000007</v>
      </c>
      <c r="I26" s="205">
        <v>626606.82123120932</v>
      </c>
      <c r="J26" s="206">
        <f t="shared" si="2"/>
        <v>507551.52519727958</v>
      </c>
      <c r="K26" s="207">
        <v>673038.07253131596</v>
      </c>
      <c r="L26" s="208">
        <f t="shared" si="3"/>
        <v>545160.83875036601</v>
      </c>
      <c r="M26" s="1"/>
      <c r="N26" s="200"/>
      <c r="O26" s="201"/>
      <c r="P26" s="200"/>
      <c r="Q26" s="4"/>
      <c r="R26" s="200"/>
      <c r="S26" s="1"/>
    </row>
    <row r="27" spans="1:19" ht="35.25" customHeight="1" x14ac:dyDescent="0.25">
      <c r="A27" s="8" t="s">
        <v>44</v>
      </c>
      <c r="B27" s="9" t="s">
        <v>45</v>
      </c>
      <c r="C27" s="9" t="s">
        <v>11</v>
      </c>
      <c r="D27" s="8">
        <v>1</v>
      </c>
      <c r="E27" s="15">
        <v>132000</v>
      </c>
      <c r="F27" s="202">
        <f t="shared" si="0"/>
        <v>106920</v>
      </c>
      <c r="G27" s="203">
        <v>176998.8</v>
      </c>
      <c r="H27" s="204">
        <f t="shared" si="1"/>
        <v>143369.02799999999</v>
      </c>
      <c r="I27" s="209">
        <v>194698.68</v>
      </c>
      <c r="J27" s="206">
        <f t="shared" si="2"/>
        <v>157705.9308</v>
      </c>
      <c r="K27" s="207">
        <v>214168.54800000001</v>
      </c>
      <c r="L27" s="208">
        <f t="shared" si="3"/>
        <v>173476.52388000002</v>
      </c>
      <c r="M27" s="1"/>
      <c r="N27" s="200"/>
      <c r="O27" s="201"/>
      <c r="P27" s="200"/>
      <c r="Q27" s="4"/>
      <c r="R27" s="200"/>
      <c r="S27" s="1"/>
    </row>
    <row r="28" spans="1:19" ht="35.25" customHeight="1" x14ac:dyDescent="0.25">
      <c r="A28" s="8" t="s">
        <v>46</v>
      </c>
      <c r="B28" s="9" t="s">
        <v>47</v>
      </c>
      <c r="C28" s="9" t="s">
        <v>11</v>
      </c>
      <c r="D28" s="8">
        <v>1</v>
      </c>
      <c r="E28" s="15">
        <v>429000</v>
      </c>
      <c r="F28" s="202">
        <f t="shared" si="0"/>
        <v>347490</v>
      </c>
      <c r="G28" s="203">
        <v>575246.1</v>
      </c>
      <c r="H28" s="204">
        <f t="shared" si="1"/>
        <v>465949.34100000001</v>
      </c>
      <c r="I28" s="209">
        <v>519090</v>
      </c>
      <c r="J28" s="206">
        <f t="shared" si="2"/>
        <v>420462.9</v>
      </c>
      <c r="K28" s="207">
        <v>570999</v>
      </c>
      <c r="L28" s="208">
        <f t="shared" si="3"/>
        <v>462509.19</v>
      </c>
      <c r="M28" s="1"/>
      <c r="N28" s="200"/>
      <c r="O28" s="201"/>
      <c r="P28" s="200"/>
      <c r="Q28" s="4"/>
      <c r="R28" s="200"/>
      <c r="S28" s="1"/>
    </row>
    <row r="29" spans="1:19" ht="35.25" customHeight="1" x14ac:dyDescent="0.25">
      <c r="A29" s="8" t="s">
        <v>48</v>
      </c>
      <c r="B29" s="9" t="s">
        <v>49</v>
      </c>
      <c r="C29" s="9" t="s">
        <v>11</v>
      </c>
      <c r="D29" s="8">
        <v>1</v>
      </c>
      <c r="E29" s="15">
        <v>643632</v>
      </c>
      <c r="F29" s="202">
        <f t="shared" si="0"/>
        <v>521341.92000000004</v>
      </c>
      <c r="G29" s="203">
        <v>707995.2</v>
      </c>
      <c r="H29" s="204">
        <f t="shared" si="1"/>
        <v>573476.11199999996</v>
      </c>
      <c r="I29" s="209">
        <v>778794.72</v>
      </c>
      <c r="J29" s="206">
        <f t="shared" si="2"/>
        <v>630823.72320000001</v>
      </c>
      <c r="K29" s="207">
        <v>856674.19200000004</v>
      </c>
      <c r="L29" s="208">
        <f t="shared" si="3"/>
        <v>693906.09552000009</v>
      </c>
      <c r="M29" s="1"/>
      <c r="N29" s="200"/>
      <c r="O29" s="201"/>
      <c r="P29" s="200"/>
      <c r="Q29" s="4"/>
      <c r="R29" s="200"/>
      <c r="S29" s="1"/>
    </row>
    <row r="30" spans="1:19" ht="35.25" customHeight="1" x14ac:dyDescent="0.25">
      <c r="A30" s="8" t="s">
        <v>50</v>
      </c>
      <c r="B30" s="9" t="s">
        <v>51</v>
      </c>
      <c r="C30" s="9" t="s">
        <v>11</v>
      </c>
      <c r="D30" s="8">
        <v>1</v>
      </c>
      <c r="E30" s="15">
        <v>1069333.9764877558</v>
      </c>
      <c r="F30" s="202">
        <f t="shared" si="0"/>
        <v>866160.52095508226</v>
      </c>
      <c r="G30" s="203">
        <v>1153174</v>
      </c>
      <c r="H30" s="204">
        <f t="shared" si="1"/>
        <v>934070.94000000006</v>
      </c>
      <c r="I30" s="205">
        <v>1233679.6298082643</v>
      </c>
      <c r="J30" s="206">
        <f t="shared" si="2"/>
        <v>999280.50014469412</v>
      </c>
      <c r="K30" s="207">
        <v>1325094.6718643</v>
      </c>
      <c r="L30" s="208">
        <f t="shared" si="3"/>
        <v>1073326.6842100832</v>
      </c>
      <c r="M30" s="1"/>
      <c r="N30" s="200"/>
      <c r="O30" s="201"/>
      <c r="P30" s="200"/>
      <c r="Q30" s="4"/>
      <c r="R30" s="200"/>
      <c r="S30" s="1"/>
    </row>
    <row r="31" spans="1:19" ht="35.25" customHeight="1" x14ac:dyDescent="0.25">
      <c r="A31" s="8" t="s">
        <v>52</v>
      </c>
      <c r="B31" s="9" t="s">
        <v>53</v>
      </c>
      <c r="C31" s="9" t="s">
        <v>11</v>
      </c>
      <c r="D31" s="8">
        <v>1</v>
      </c>
      <c r="E31" s="15">
        <v>1462800</v>
      </c>
      <c r="F31" s="202">
        <f t="shared" si="0"/>
        <v>1184868</v>
      </c>
      <c r="G31" s="203">
        <v>1609080</v>
      </c>
      <c r="H31" s="204">
        <f t="shared" si="1"/>
        <v>1303354.8</v>
      </c>
      <c r="I31" s="209">
        <v>1769988</v>
      </c>
      <c r="J31" s="206">
        <f t="shared" si="2"/>
        <v>1433690.28</v>
      </c>
      <c r="K31" s="207">
        <v>1946986.8</v>
      </c>
      <c r="L31" s="208">
        <f t="shared" si="3"/>
        <v>1577059.3080000002</v>
      </c>
      <c r="M31" s="1"/>
      <c r="N31" s="200"/>
      <c r="O31" s="201"/>
      <c r="P31" s="200"/>
      <c r="Q31" s="4"/>
      <c r="R31" s="200"/>
      <c r="S31" s="1"/>
    </row>
    <row r="32" spans="1:19" ht="35.25" customHeight="1" x14ac:dyDescent="0.25">
      <c r="A32" s="8" t="s">
        <v>54</v>
      </c>
      <c r="B32" s="9" t="s">
        <v>55</v>
      </c>
      <c r="C32" s="9" t="s">
        <v>11</v>
      </c>
      <c r="D32" s="8">
        <v>1</v>
      </c>
      <c r="E32" s="15">
        <v>1108039.1897126038</v>
      </c>
      <c r="F32" s="202">
        <f t="shared" si="0"/>
        <v>897511.74366720917</v>
      </c>
      <c r="G32" s="203">
        <v>1199385</v>
      </c>
      <c r="H32" s="204">
        <f t="shared" si="1"/>
        <v>971501.85000000009</v>
      </c>
      <c r="I32" s="205">
        <v>1259219.5</v>
      </c>
      <c r="J32" s="206">
        <f t="shared" si="2"/>
        <v>1019967.795</v>
      </c>
      <c r="K32" s="207">
        <v>1353560.45</v>
      </c>
      <c r="L32" s="208">
        <f t="shared" si="3"/>
        <v>1096383.9645</v>
      </c>
      <c r="M32" s="1"/>
      <c r="N32" s="200"/>
      <c r="O32" s="201"/>
      <c r="P32" s="200"/>
      <c r="Q32" s="4"/>
      <c r="R32" s="200"/>
      <c r="S32" s="1"/>
    </row>
    <row r="33" spans="1:19" ht="35.25" customHeight="1" x14ac:dyDescent="0.25">
      <c r="A33" s="8" t="s">
        <v>56</v>
      </c>
      <c r="B33" s="9" t="s">
        <v>57</v>
      </c>
      <c r="C33" s="9" t="s">
        <v>11</v>
      </c>
      <c r="D33" s="8">
        <v>1</v>
      </c>
      <c r="E33" s="15">
        <v>944199.89569873165</v>
      </c>
      <c r="F33" s="202">
        <f t="shared" si="0"/>
        <v>764801.91551597265</v>
      </c>
      <c r="G33" s="203">
        <v>1118645</v>
      </c>
      <c r="H33" s="204">
        <f t="shared" si="1"/>
        <v>906102.45000000007</v>
      </c>
      <c r="I33" s="205">
        <v>1089313.7255551803</v>
      </c>
      <c r="J33" s="206">
        <f t="shared" si="2"/>
        <v>882344.1176996961</v>
      </c>
      <c r="K33" s="207">
        <v>1170031.3264847836</v>
      </c>
      <c r="L33" s="208">
        <f t="shared" si="3"/>
        <v>947725.37445267476</v>
      </c>
      <c r="M33" s="1"/>
      <c r="N33" s="200"/>
      <c r="O33" s="201"/>
      <c r="P33" s="200"/>
      <c r="Q33" s="4"/>
      <c r="R33" s="200"/>
      <c r="S33" s="1"/>
    </row>
    <row r="34" spans="1:19" ht="35.25" customHeight="1" x14ac:dyDescent="0.25">
      <c r="A34" s="8" t="s">
        <v>58</v>
      </c>
      <c r="B34" s="9" t="s">
        <v>59</v>
      </c>
      <c r="C34" s="9" t="s">
        <v>11</v>
      </c>
      <c r="D34" s="8">
        <v>1</v>
      </c>
      <c r="E34" s="15">
        <v>580897.4834223818</v>
      </c>
      <c r="F34" s="202">
        <f t="shared" si="0"/>
        <v>470526.96157212928</v>
      </c>
      <c r="G34" s="203">
        <v>629999.5</v>
      </c>
      <c r="H34" s="204">
        <f t="shared" si="1"/>
        <v>510299.59500000003</v>
      </c>
      <c r="I34" s="205">
        <v>661308.25</v>
      </c>
      <c r="J34" s="206">
        <f t="shared" si="2"/>
        <v>535659.6825</v>
      </c>
      <c r="K34" s="207">
        <v>708258.375</v>
      </c>
      <c r="L34" s="208">
        <f t="shared" si="3"/>
        <v>573689.28375000006</v>
      </c>
      <c r="M34" s="1"/>
      <c r="N34" s="200"/>
      <c r="O34" s="201"/>
      <c r="P34" s="200"/>
      <c r="Q34" s="4"/>
      <c r="R34" s="200"/>
      <c r="S34" s="1"/>
    </row>
    <row r="35" spans="1:19" ht="35.25" customHeight="1" x14ac:dyDescent="0.25">
      <c r="A35" s="8" t="s">
        <v>60</v>
      </c>
      <c r="B35" s="9" t="s">
        <v>61</v>
      </c>
      <c r="C35" s="9" t="s">
        <v>11</v>
      </c>
      <c r="D35" s="8">
        <v>1</v>
      </c>
      <c r="E35" s="15">
        <v>485506.75107549672</v>
      </c>
      <c r="F35" s="202">
        <f t="shared" si="0"/>
        <v>393260.46837115235</v>
      </c>
      <c r="G35" s="203">
        <v>521193</v>
      </c>
      <c r="H35" s="204">
        <f t="shared" si="1"/>
        <v>422166.33</v>
      </c>
      <c r="I35" s="205">
        <v>547631.5</v>
      </c>
      <c r="J35" s="206">
        <f t="shared" si="2"/>
        <v>443581.51500000001</v>
      </c>
      <c r="K35" s="207">
        <v>598084.85</v>
      </c>
      <c r="L35" s="208">
        <f t="shared" si="3"/>
        <v>484448.72850000003</v>
      </c>
      <c r="M35" s="1"/>
      <c r="N35" s="200"/>
      <c r="O35" s="201"/>
      <c r="P35" s="200"/>
      <c r="Q35" s="4"/>
      <c r="R35" s="200"/>
      <c r="S35" s="1"/>
    </row>
    <row r="36" spans="1:19" ht="35.25" customHeight="1" x14ac:dyDescent="0.25">
      <c r="A36" s="8" t="s">
        <v>62</v>
      </c>
      <c r="B36" s="9" t="s">
        <v>63</v>
      </c>
      <c r="C36" s="9" t="s">
        <v>11</v>
      </c>
      <c r="D36" s="8">
        <v>1</v>
      </c>
      <c r="E36" s="15">
        <v>77000</v>
      </c>
      <c r="F36" s="202">
        <f t="shared" si="0"/>
        <v>62370.000000000007</v>
      </c>
      <c r="G36" s="203">
        <v>103249.3</v>
      </c>
      <c r="H36" s="204">
        <f t="shared" si="1"/>
        <v>83631.933000000005</v>
      </c>
      <c r="I36" s="209">
        <v>93170</v>
      </c>
      <c r="J36" s="206">
        <f t="shared" si="2"/>
        <v>75467.700000000012</v>
      </c>
      <c r="K36" s="207">
        <v>124931.65299999999</v>
      </c>
      <c r="L36" s="208">
        <f t="shared" si="3"/>
        <v>101194.63893</v>
      </c>
      <c r="M36" s="1"/>
      <c r="N36" s="200"/>
      <c r="O36" s="201"/>
      <c r="P36" s="200"/>
      <c r="Q36" s="4"/>
      <c r="R36" s="200"/>
      <c r="S36" s="1"/>
    </row>
    <row r="37" spans="1:19" ht="35.25" customHeight="1" x14ac:dyDescent="0.25">
      <c r="A37" s="8" t="s">
        <v>64</v>
      </c>
      <c r="B37" s="9" t="s">
        <v>65</v>
      </c>
      <c r="C37" s="9" t="s">
        <v>11</v>
      </c>
      <c r="D37" s="8">
        <v>1</v>
      </c>
      <c r="E37" s="15">
        <v>1011014.5427803532</v>
      </c>
      <c r="F37" s="202">
        <f t="shared" si="0"/>
        <v>818921.7796520862</v>
      </c>
      <c r="G37" s="203">
        <v>1005675</v>
      </c>
      <c r="H37" s="204">
        <f t="shared" si="1"/>
        <v>814596.75</v>
      </c>
      <c r="I37" s="205">
        <v>1106242.5</v>
      </c>
      <c r="J37" s="206">
        <f t="shared" si="2"/>
        <v>896056.42500000005</v>
      </c>
      <c r="K37" s="207">
        <v>1216866.75</v>
      </c>
      <c r="L37" s="208">
        <f t="shared" si="3"/>
        <v>985662.06750000012</v>
      </c>
      <c r="M37" s="1"/>
      <c r="N37" s="200"/>
      <c r="O37" s="201"/>
      <c r="P37" s="200"/>
      <c r="Q37" s="4"/>
      <c r="R37" s="200"/>
      <c r="S37" s="1"/>
    </row>
    <row r="38" spans="1:19" ht="35.25" customHeight="1" x14ac:dyDescent="0.25">
      <c r="A38" s="8" t="s">
        <v>66</v>
      </c>
      <c r="B38" s="9" t="s">
        <v>67</v>
      </c>
      <c r="C38" s="9" t="s">
        <v>11</v>
      </c>
      <c r="D38" s="8">
        <v>1</v>
      </c>
      <c r="E38" s="15">
        <v>1701292.3450626186</v>
      </c>
      <c r="F38" s="202">
        <f t="shared" si="0"/>
        <v>1378046.7995007213</v>
      </c>
      <c r="G38" s="203">
        <v>1878992.5</v>
      </c>
      <c r="H38" s="204">
        <f t="shared" si="1"/>
        <v>1521983.925</v>
      </c>
      <c r="I38" s="205">
        <v>1962763.5113084032</v>
      </c>
      <c r="J38" s="206">
        <f t="shared" si="2"/>
        <v>1589838.4441598067</v>
      </c>
      <c r="K38" s="207">
        <v>2108203.3034529784</v>
      </c>
      <c r="L38" s="208">
        <f t="shared" si="3"/>
        <v>1707644.6757969125</v>
      </c>
      <c r="M38" s="1"/>
      <c r="N38" s="200"/>
      <c r="O38" s="201"/>
      <c r="P38" s="200"/>
      <c r="Q38" s="4"/>
      <c r="R38" s="200"/>
      <c r="S38" s="1"/>
    </row>
    <row r="39" spans="1:19" ht="35.25" customHeight="1" x14ac:dyDescent="0.25">
      <c r="A39" s="8" t="s">
        <v>68</v>
      </c>
      <c r="B39" s="9" t="s">
        <v>69</v>
      </c>
      <c r="C39" s="9" t="s">
        <v>11</v>
      </c>
      <c r="D39" s="8">
        <v>1</v>
      </c>
      <c r="E39" s="15">
        <v>2124178.7672344041</v>
      </c>
      <c r="F39" s="202">
        <f t="shared" si="0"/>
        <v>1720584.8014598675</v>
      </c>
      <c r="G39" s="203">
        <v>2212485</v>
      </c>
      <c r="H39" s="204">
        <f t="shared" si="1"/>
        <v>1792112.85</v>
      </c>
      <c r="I39" s="205">
        <v>2433733.5</v>
      </c>
      <c r="J39" s="206">
        <f t="shared" si="2"/>
        <v>1971324.1350000002</v>
      </c>
      <c r="K39" s="207">
        <v>2632234.6698406017</v>
      </c>
      <c r="L39" s="208">
        <f t="shared" si="3"/>
        <v>2132110.0825708876</v>
      </c>
      <c r="M39" s="1"/>
      <c r="N39" s="200"/>
      <c r="O39" s="201"/>
      <c r="P39" s="200"/>
      <c r="Q39" s="4"/>
      <c r="R39" s="200"/>
      <c r="S39" s="1"/>
    </row>
    <row r="40" spans="1:19" ht="35.25" customHeight="1" x14ac:dyDescent="0.25">
      <c r="A40" s="8" t="s">
        <v>70</v>
      </c>
      <c r="B40" s="9" t="s">
        <v>71</v>
      </c>
      <c r="C40" s="9" t="s">
        <v>11</v>
      </c>
      <c r="D40" s="8">
        <v>1</v>
      </c>
      <c r="E40" s="15">
        <v>2145440</v>
      </c>
      <c r="F40" s="202">
        <f t="shared" si="0"/>
        <v>1737806.4000000001</v>
      </c>
      <c r="G40" s="203">
        <v>2359984</v>
      </c>
      <c r="H40" s="204">
        <f t="shared" si="1"/>
        <v>1911587.04</v>
      </c>
      <c r="I40" s="205">
        <v>2595982.4</v>
      </c>
      <c r="J40" s="206">
        <f t="shared" si="2"/>
        <v>2102745.7439999999</v>
      </c>
      <c r="K40" s="207">
        <v>2855580.6399999997</v>
      </c>
      <c r="L40" s="208">
        <f t="shared" si="3"/>
        <v>2313020.3183999998</v>
      </c>
      <c r="M40" s="1"/>
      <c r="N40" s="200"/>
      <c r="O40" s="201"/>
      <c r="P40" s="200"/>
      <c r="Q40" s="4"/>
      <c r="R40" s="200"/>
      <c r="S40" s="1"/>
    </row>
    <row r="41" spans="1:19" ht="35.25" customHeight="1" x14ac:dyDescent="0.25">
      <c r="A41" s="8" t="s">
        <v>72</v>
      </c>
      <c r="B41" s="9" t="s">
        <v>73</v>
      </c>
      <c r="C41" s="9" t="s">
        <v>11</v>
      </c>
      <c r="D41" s="8">
        <v>1</v>
      </c>
      <c r="E41" s="15">
        <v>2266430.0190088814</v>
      </c>
      <c r="F41" s="202">
        <f t="shared" si="0"/>
        <v>1835808.3153971941</v>
      </c>
      <c r="G41" s="203">
        <v>2399790</v>
      </c>
      <c r="H41" s="204">
        <f t="shared" si="1"/>
        <v>1943829.9000000001</v>
      </c>
      <c r="I41" s="205">
        <v>2575485</v>
      </c>
      <c r="J41" s="206">
        <f t="shared" si="2"/>
        <v>2086142.85</v>
      </c>
      <c r="K41" s="207">
        <v>2808509.2294608867</v>
      </c>
      <c r="L41" s="208">
        <f t="shared" si="3"/>
        <v>2274892.4758633184</v>
      </c>
      <c r="M41" s="1"/>
      <c r="N41" s="200"/>
      <c r="O41" s="201"/>
      <c r="P41" s="200"/>
      <c r="Q41" s="4"/>
      <c r="R41" s="200"/>
      <c r="S41" s="1"/>
    </row>
    <row r="42" spans="1:19" ht="35.25" customHeight="1" x14ac:dyDescent="0.25">
      <c r="A42" s="8" t="s">
        <v>74</v>
      </c>
      <c r="B42" s="9" t="s">
        <v>75</v>
      </c>
      <c r="C42" s="9" t="s">
        <v>11</v>
      </c>
      <c r="D42" s="8">
        <v>1</v>
      </c>
      <c r="E42" s="15">
        <v>850000</v>
      </c>
      <c r="F42" s="202">
        <f t="shared" si="0"/>
        <v>688500</v>
      </c>
      <c r="G42" s="203">
        <v>1139765</v>
      </c>
      <c r="H42" s="204">
        <f t="shared" si="1"/>
        <v>923209.65</v>
      </c>
      <c r="I42" s="209">
        <v>1253741.5</v>
      </c>
      <c r="J42" s="206">
        <f t="shared" si="2"/>
        <v>1015530.6150000001</v>
      </c>
      <c r="K42" s="207">
        <v>1379115.65</v>
      </c>
      <c r="L42" s="208">
        <f t="shared" si="3"/>
        <v>1117083.6765000001</v>
      </c>
      <c r="M42" s="1"/>
      <c r="N42" s="200"/>
      <c r="O42" s="201"/>
      <c r="P42" s="200"/>
      <c r="Q42" s="4"/>
      <c r="R42" s="200"/>
      <c r="S42" s="1"/>
    </row>
    <row r="43" spans="1:19" ht="35.25" customHeight="1" x14ac:dyDescent="0.25">
      <c r="A43" s="8" t="s">
        <v>76</v>
      </c>
      <c r="B43" s="9" t="s">
        <v>77</v>
      </c>
      <c r="C43" s="9" t="s">
        <v>11</v>
      </c>
      <c r="D43" s="8">
        <v>1</v>
      </c>
      <c r="E43" s="15">
        <v>686204.03642306395</v>
      </c>
      <c r="F43" s="202">
        <f t="shared" si="0"/>
        <v>555825.2695026818</v>
      </c>
      <c r="G43" s="203">
        <v>750904</v>
      </c>
      <c r="H43" s="204">
        <f t="shared" si="1"/>
        <v>608232.24</v>
      </c>
      <c r="I43" s="205">
        <v>791666.55155564076</v>
      </c>
      <c r="J43" s="206">
        <f t="shared" si="2"/>
        <v>641249.90676006908</v>
      </c>
      <c r="K43" s="207">
        <v>850328.64611909189</v>
      </c>
      <c r="L43" s="208">
        <f t="shared" si="3"/>
        <v>688766.20335646451</v>
      </c>
      <c r="M43" s="1"/>
      <c r="N43" s="200"/>
      <c r="O43" s="201"/>
      <c r="P43" s="200"/>
      <c r="Q43" s="4"/>
      <c r="R43" s="200"/>
      <c r="S43" s="1"/>
    </row>
    <row r="44" spans="1:19" ht="35.25" customHeight="1" x14ac:dyDescent="0.25">
      <c r="A44" s="8" t="s">
        <v>78</v>
      </c>
      <c r="B44" s="9" t="s">
        <v>79</v>
      </c>
      <c r="C44" s="9" t="s">
        <v>11</v>
      </c>
      <c r="D44" s="8">
        <v>1</v>
      </c>
      <c r="E44" s="15">
        <v>1670000</v>
      </c>
      <c r="F44" s="202">
        <f t="shared" si="0"/>
        <v>1352700</v>
      </c>
      <c r="G44" s="203">
        <v>2239303</v>
      </c>
      <c r="H44" s="204">
        <f t="shared" si="1"/>
        <v>1813835.4300000002</v>
      </c>
      <c r="I44" s="209">
        <v>2020700</v>
      </c>
      <c r="J44" s="206">
        <f t="shared" si="2"/>
        <v>1636767</v>
      </c>
      <c r="K44" s="207">
        <v>2709556.63</v>
      </c>
      <c r="L44" s="208">
        <f t="shared" si="3"/>
        <v>2194740.8703000001</v>
      </c>
      <c r="M44" s="1"/>
      <c r="N44" s="200"/>
      <c r="O44" s="201"/>
      <c r="P44" s="200"/>
      <c r="Q44" s="4"/>
      <c r="R44" s="200"/>
      <c r="S44" s="1"/>
    </row>
    <row r="45" spans="1:19" ht="35.25" customHeight="1" x14ac:dyDescent="0.25">
      <c r="A45" s="8" t="s">
        <v>80</v>
      </c>
      <c r="B45" s="9" t="s">
        <v>59</v>
      </c>
      <c r="C45" s="9" t="s">
        <v>11</v>
      </c>
      <c r="D45" s="8">
        <v>1</v>
      </c>
      <c r="E45" s="15">
        <v>510372.7057558439</v>
      </c>
      <c r="F45" s="202">
        <f t="shared" si="0"/>
        <v>413401.89166223357</v>
      </c>
      <c r="G45" s="203">
        <v>535969</v>
      </c>
      <c r="H45" s="204">
        <f t="shared" si="1"/>
        <v>434134.89</v>
      </c>
      <c r="I45" s="205">
        <v>585337.5</v>
      </c>
      <c r="J45" s="206">
        <f t="shared" si="2"/>
        <v>474123.37500000006</v>
      </c>
      <c r="K45" s="207">
        <v>632442.40614454902</v>
      </c>
      <c r="L45" s="208">
        <f t="shared" si="3"/>
        <v>512278.34897708474</v>
      </c>
      <c r="M45" s="1"/>
      <c r="N45" s="200"/>
      <c r="O45" s="201"/>
      <c r="P45" s="200"/>
      <c r="Q45" s="4"/>
      <c r="R45" s="200"/>
      <c r="S45" s="1"/>
    </row>
    <row r="46" spans="1:19" ht="35.25" customHeight="1" x14ac:dyDescent="0.25">
      <c r="A46" s="8" t="s">
        <v>81</v>
      </c>
      <c r="B46" s="9" t="s">
        <v>82</v>
      </c>
      <c r="C46" s="9" t="s">
        <v>11</v>
      </c>
      <c r="D46" s="8">
        <v>1</v>
      </c>
      <c r="E46" s="15">
        <v>4388400</v>
      </c>
      <c r="F46" s="202">
        <f t="shared" si="0"/>
        <v>3554604.0000000005</v>
      </c>
      <c r="G46" s="203">
        <v>4827240</v>
      </c>
      <c r="H46" s="204">
        <f t="shared" si="1"/>
        <v>3910064.4000000004</v>
      </c>
      <c r="I46" s="205">
        <v>5309964</v>
      </c>
      <c r="J46" s="206">
        <f t="shared" si="2"/>
        <v>4301070.84</v>
      </c>
      <c r="K46" s="207">
        <v>5840960.4000000004</v>
      </c>
      <c r="L46" s="208">
        <f t="shared" si="3"/>
        <v>4731177.9240000006</v>
      </c>
      <c r="M46" s="1"/>
      <c r="N46" s="200"/>
      <c r="O46" s="201"/>
      <c r="P46" s="200"/>
      <c r="Q46" s="4"/>
      <c r="R46" s="200"/>
      <c r="S46" s="1"/>
    </row>
    <row r="47" spans="1:19" ht="35.25" customHeight="1" x14ac:dyDescent="0.25">
      <c r="A47" s="8" t="s">
        <v>83</v>
      </c>
      <c r="B47" s="9" t="s">
        <v>84</v>
      </c>
      <c r="C47" s="9" t="s">
        <v>11</v>
      </c>
      <c r="D47" s="8">
        <v>1</v>
      </c>
      <c r="E47" s="15">
        <v>492110.3</v>
      </c>
      <c r="F47" s="202">
        <f t="shared" si="0"/>
        <v>398609.34299999999</v>
      </c>
      <c r="G47" s="203">
        <v>541321.32999999996</v>
      </c>
      <c r="H47" s="204">
        <f t="shared" si="1"/>
        <v>438470.27730000002</v>
      </c>
      <c r="I47" s="209">
        <v>595453.46299999999</v>
      </c>
      <c r="J47" s="206">
        <f t="shared" si="2"/>
        <v>482317.30503000005</v>
      </c>
      <c r="K47" s="207">
        <v>654998.80929999996</v>
      </c>
      <c r="L47" s="208">
        <f t="shared" si="3"/>
        <v>530549.03553300002</v>
      </c>
      <c r="M47" s="1"/>
      <c r="N47" s="200"/>
      <c r="O47" s="201"/>
      <c r="P47" s="200"/>
      <c r="Q47" s="4"/>
      <c r="R47" s="200"/>
      <c r="S47" s="1"/>
    </row>
    <row r="48" spans="1:19" ht="35.25" customHeight="1" x14ac:dyDescent="0.25">
      <c r="A48" s="8" t="s">
        <v>85</v>
      </c>
      <c r="B48" s="9" t="s">
        <v>86</v>
      </c>
      <c r="C48" s="9" t="s">
        <v>11</v>
      </c>
      <c r="D48" s="8">
        <v>1</v>
      </c>
      <c r="E48" s="15">
        <v>1029811.2</v>
      </c>
      <c r="F48" s="202">
        <f t="shared" si="0"/>
        <v>834147.07200000004</v>
      </c>
      <c r="G48" s="203">
        <v>1132792.3199999998</v>
      </c>
      <c r="H48" s="204">
        <f t="shared" si="1"/>
        <v>917561.77919999987</v>
      </c>
      <c r="I48" s="209">
        <v>1246071.5519999999</v>
      </c>
      <c r="J48" s="206">
        <f t="shared" si="2"/>
        <v>1009317.95712</v>
      </c>
      <c r="K48" s="207">
        <v>1370678.7071999998</v>
      </c>
      <c r="L48" s="208">
        <f t="shared" si="3"/>
        <v>1110249.7528319999</v>
      </c>
      <c r="M48" s="1"/>
      <c r="N48" s="200"/>
      <c r="O48" s="201"/>
      <c r="P48" s="200"/>
      <c r="Q48" s="4"/>
      <c r="R48" s="200"/>
      <c r="S48" s="1"/>
    </row>
    <row r="49" spans="1:19" ht="35.25" customHeight="1" x14ac:dyDescent="0.25">
      <c r="A49" s="8" t="s">
        <v>87</v>
      </c>
      <c r="B49" s="9" t="s">
        <v>88</v>
      </c>
      <c r="C49" s="9" t="s">
        <v>11</v>
      </c>
      <c r="D49" s="8">
        <v>1</v>
      </c>
      <c r="E49" s="15">
        <v>1810215</v>
      </c>
      <c r="F49" s="202">
        <f t="shared" si="0"/>
        <v>1466274.1500000001</v>
      </c>
      <c r="G49" s="203">
        <v>1991236.5</v>
      </c>
      <c r="H49" s="204">
        <f t="shared" si="1"/>
        <v>1612901.5650000002</v>
      </c>
      <c r="I49" s="205">
        <v>2190360.15</v>
      </c>
      <c r="J49" s="206">
        <f t="shared" si="2"/>
        <v>1774191.7215</v>
      </c>
      <c r="K49" s="207">
        <v>2409396.165</v>
      </c>
      <c r="L49" s="208">
        <f t="shared" si="3"/>
        <v>1951610.8936500002</v>
      </c>
      <c r="M49" s="1"/>
      <c r="N49" s="200"/>
      <c r="O49" s="201"/>
      <c r="P49" s="200"/>
      <c r="Q49" s="4"/>
      <c r="R49" s="200"/>
      <c r="S49" s="1"/>
    </row>
    <row r="50" spans="1:19" ht="35.25" customHeight="1" x14ac:dyDescent="0.25">
      <c r="A50" s="8" t="s">
        <v>89</v>
      </c>
      <c r="B50" s="9" t="s">
        <v>90</v>
      </c>
      <c r="C50" s="9" t="s">
        <v>11</v>
      </c>
      <c r="D50" s="8">
        <v>1</v>
      </c>
      <c r="E50" s="15">
        <v>99000</v>
      </c>
      <c r="F50" s="202">
        <f t="shared" si="0"/>
        <v>80190</v>
      </c>
      <c r="G50" s="203">
        <v>132749.1</v>
      </c>
      <c r="H50" s="204">
        <f t="shared" si="1"/>
        <v>107526.77100000001</v>
      </c>
      <c r="I50" s="209">
        <v>119790</v>
      </c>
      <c r="J50" s="206">
        <f t="shared" si="2"/>
        <v>97029.900000000009</v>
      </c>
      <c r="K50" s="207">
        <v>160626.41100000002</v>
      </c>
      <c r="L50" s="208">
        <f t="shared" si="3"/>
        <v>130107.39291000002</v>
      </c>
      <c r="M50" s="1"/>
      <c r="N50" s="200"/>
      <c r="O50" s="201"/>
      <c r="P50" s="200"/>
      <c r="Q50" s="4"/>
      <c r="R50" s="200"/>
      <c r="S50" s="1"/>
    </row>
    <row r="51" spans="1:19" ht="35.25" customHeight="1" x14ac:dyDescent="0.25">
      <c r="A51" s="8" t="s">
        <v>91</v>
      </c>
      <c r="B51" s="9" t="s">
        <v>92</v>
      </c>
      <c r="C51" s="9" t="s">
        <v>11</v>
      </c>
      <c r="D51" s="8">
        <v>1</v>
      </c>
      <c r="E51" s="15">
        <v>88000</v>
      </c>
      <c r="F51" s="202">
        <f t="shared" si="0"/>
        <v>71280</v>
      </c>
      <c r="G51" s="203">
        <v>117999.2</v>
      </c>
      <c r="H51" s="204">
        <f t="shared" si="1"/>
        <v>95579.351999999999</v>
      </c>
      <c r="I51" s="209">
        <v>106480</v>
      </c>
      <c r="J51" s="206">
        <f t="shared" si="2"/>
        <v>86248.8</v>
      </c>
      <c r="K51" s="207">
        <v>142779.03200000001</v>
      </c>
      <c r="L51" s="208">
        <f t="shared" si="3"/>
        <v>115651.01592000002</v>
      </c>
      <c r="M51" s="1"/>
      <c r="N51" s="200"/>
      <c r="O51" s="201"/>
      <c r="P51" s="200"/>
      <c r="Q51" s="4"/>
      <c r="R51" s="200"/>
      <c r="S51" s="1"/>
    </row>
    <row r="52" spans="1:19" ht="35.25" customHeight="1" x14ac:dyDescent="0.25">
      <c r="A52" s="8" t="s">
        <v>93</v>
      </c>
      <c r="B52" s="9" t="s">
        <v>94</v>
      </c>
      <c r="C52" s="9" t="s">
        <v>11</v>
      </c>
      <c r="D52" s="8">
        <v>1</v>
      </c>
      <c r="E52" s="15">
        <v>33000</v>
      </c>
      <c r="F52" s="202">
        <f t="shared" si="0"/>
        <v>26730</v>
      </c>
      <c r="G52" s="203">
        <v>44249.7</v>
      </c>
      <c r="H52" s="204">
        <f t="shared" si="1"/>
        <v>35842.256999999998</v>
      </c>
      <c r="I52" s="209">
        <v>39930</v>
      </c>
      <c r="J52" s="206">
        <f t="shared" si="2"/>
        <v>32343.300000000003</v>
      </c>
      <c r="K52" s="207">
        <v>53542.137000000002</v>
      </c>
      <c r="L52" s="208">
        <f t="shared" si="3"/>
        <v>43369.130970000006</v>
      </c>
      <c r="M52" s="1"/>
      <c r="N52" s="200"/>
      <c r="O52" s="201"/>
      <c r="P52" s="200"/>
      <c r="Q52" s="4"/>
      <c r="R52" s="200"/>
      <c r="S52" s="1"/>
    </row>
    <row r="53" spans="1:19" ht="35.25" customHeight="1" x14ac:dyDescent="0.25">
      <c r="A53" s="8" t="s">
        <v>95</v>
      </c>
      <c r="B53" s="9" t="s">
        <v>96</v>
      </c>
      <c r="C53" s="9" t="s">
        <v>11</v>
      </c>
      <c r="D53" s="8">
        <v>1</v>
      </c>
      <c r="E53" s="15">
        <v>27500</v>
      </c>
      <c r="F53" s="202">
        <f t="shared" si="0"/>
        <v>22275</v>
      </c>
      <c r="G53" s="203">
        <v>36874.75</v>
      </c>
      <c r="H53" s="204">
        <f t="shared" si="1"/>
        <v>29868.547500000001</v>
      </c>
      <c r="I53" s="209">
        <v>33275</v>
      </c>
      <c r="J53" s="206">
        <f t="shared" si="2"/>
        <v>26952.75</v>
      </c>
      <c r="K53" s="207">
        <v>44618.447499999995</v>
      </c>
      <c r="L53" s="208">
        <f t="shared" si="3"/>
        <v>36140.942474999996</v>
      </c>
      <c r="M53" s="1"/>
      <c r="N53" s="200"/>
      <c r="O53" s="201"/>
      <c r="P53" s="200"/>
      <c r="Q53" s="4"/>
      <c r="R53" s="200"/>
      <c r="S53" s="1"/>
    </row>
    <row r="54" spans="1:19" ht="35.25" customHeight="1" x14ac:dyDescent="0.25">
      <c r="A54" s="8" t="s">
        <v>97</v>
      </c>
      <c r="B54" s="9" t="s">
        <v>98</v>
      </c>
      <c r="C54" s="9" t="s">
        <v>11</v>
      </c>
      <c r="D54" s="8">
        <v>1</v>
      </c>
      <c r="E54" s="15">
        <v>201135</v>
      </c>
      <c r="F54" s="202">
        <f t="shared" si="0"/>
        <v>162919.35</v>
      </c>
      <c r="G54" s="203">
        <v>221248.5</v>
      </c>
      <c r="H54" s="204">
        <f t="shared" si="1"/>
        <v>179211.285</v>
      </c>
      <c r="I54" s="205">
        <v>243373.35</v>
      </c>
      <c r="J54" s="206">
        <f t="shared" si="2"/>
        <v>197132.41350000002</v>
      </c>
      <c r="K54" s="207">
        <v>267710.685</v>
      </c>
      <c r="L54" s="208">
        <f t="shared" si="3"/>
        <v>216845.65485000002</v>
      </c>
      <c r="M54" s="1"/>
      <c r="N54" s="200"/>
      <c r="O54" s="201"/>
      <c r="P54" s="200"/>
      <c r="Q54" s="4"/>
      <c r="R54" s="200"/>
      <c r="S54" s="1"/>
    </row>
    <row r="55" spans="1:19" ht="35.25" customHeight="1" x14ac:dyDescent="0.25">
      <c r="A55" s="8" t="s">
        <v>99</v>
      </c>
      <c r="B55" s="9" t="s">
        <v>100</v>
      </c>
      <c r="C55" s="9" t="s">
        <v>11</v>
      </c>
      <c r="D55" s="8">
        <v>1</v>
      </c>
      <c r="E55" s="15">
        <v>165000</v>
      </c>
      <c r="F55" s="202">
        <f t="shared" si="0"/>
        <v>133650</v>
      </c>
      <c r="G55" s="203">
        <v>221248.5</v>
      </c>
      <c r="H55" s="204">
        <f t="shared" si="1"/>
        <v>179211.285</v>
      </c>
      <c r="I55" s="209">
        <v>243373.35</v>
      </c>
      <c r="J55" s="206">
        <f t="shared" si="2"/>
        <v>197132.41350000002</v>
      </c>
      <c r="K55" s="207">
        <v>267710.685</v>
      </c>
      <c r="L55" s="208">
        <f t="shared" si="3"/>
        <v>216845.65485000002</v>
      </c>
      <c r="M55" s="1"/>
      <c r="N55" s="200"/>
      <c r="O55" s="201"/>
      <c r="P55" s="200"/>
      <c r="Q55" s="4"/>
      <c r="R55" s="200"/>
      <c r="S55" s="1"/>
    </row>
    <row r="56" spans="1:19" ht="35.25" customHeight="1" x14ac:dyDescent="0.25">
      <c r="A56" s="8" t="s">
        <v>101</v>
      </c>
      <c r="B56" s="9" t="s">
        <v>102</v>
      </c>
      <c r="C56" s="9" t="s">
        <v>11</v>
      </c>
      <c r="D56" s="8">
        <v>1</v>
      </c>
      <c r="E56" s="15">
        <v>132000</v>
      </c>
      <c r="F56" s="202">
        <f t="shared" si="0"/>
        <v>106920</v>
      </c>
      <c r="G56" s="203">
        <v>176998.8</v>
      </c>
      <c r="H56" s="204">
        <f t="shared" si="1"/>
        <v>143369.02799999999</v>
      </c>
      <c r="I56" s="209">
        <v>159720</v>
      </c>
      <c r="J56" s="206">
        <f t="shared" si="2"/>
        <v>129373.20000000001</v>
      </c>
      <c r="K56" s="207">
        <v>214168.54800000001</v>
      </c>
      <c r="L56" s="208">
        <f t="shared" si="3"/>
        <v>173476.52388000002</v>
      </c>
      <c r="M56" s="1"/>
      <c r="N56" s="200"/>
      <c r="O56" s="201"/>
      <c r="P56" s="200"/>
      <c r="Q56" s="4"/>
      <c r="R56" s="200"/>
      <c r="S56" s="1"/>
    </row>
    <row r="57" spans="1:19" ht="35.25" customHeight="1" x14ac:dyDescent="0.25">
      <c r="A57" s="8" t="s">
        <v>103</v>
      </c>
      <c r="B57" s="9" t="s">
        <v>104</v>
      </c>
      <c r="C57" s="9" t="s">
        <v>11</v>
      </c>
      <c r="D57" s="8">
        <v>1</v>
      </c>
      <c r="E57" s="15">
        <v>1649307</v>
      </c>
      <c r="F57" s="202">
        <f t="shared" si="0"/>
        <v>1335938.6700000002</v>
      </c>
      <c r="G57" s="203">
        <v>1814237.7</v>
      </c>
      <c r="H57" s="204">
        <f t="shared" si="1"/>
        <v>1469532.537</v>
      </c>
      <c r="I57" s="205">
        <v>1885627.8033903998</v>
      </c>
      <c r="J57" s="206">
        <f t="shared" si="2"/>
        <v>1527358.5207462239</v>
      </c>
      <c r="K57" s="207">
        <v>2008076.7250000001</v>
      </c>
      <c r="L57" s="208">
        <f t="shared" si="3"/>
        <v>1626542.1472500002</v>
      </c>
      <c r="M57" s="1"/>
      <c r="N57" s="200"/>
      <c r="O57" s="201"/>
      <c r="P57" s="200"/>
      <c r="Q57" s="4"/>
      <c r="R57" s="200"/>
      <c r="S57" s="1"/>
    </row>
    <row r="58" spans="1:19" ht="35.25" customHeight="1" x14ac:dyDescent="0.25">
      <c r="A58" s="8" t="s">
        <v>105</v>
      </c>
      <c r="B58" s="9" t="s">
        <v>106</v>
      </c>
      <c r="C58" s="9" t="s">
        <v>11</v>
      </c>
      <c r="D58" s="8">
        <v>1</v>
      </c>
      <c r="E58" s="15">
        <v>1200000</v>
      </c>
      <c r="F58" s="202">
        <f t="shared" si="0"/>
        <v>972000.00000000012</v>
      </c>
      <c r="G58" s="203">
        <v>1609080</v>
      </c>
      <c r="H58" s="204">
        <f t="shared" si="1"/>
        <v>1303354.8</v>
      </c>
      <c r="I58" s="209">
        <v>1452000</v>
      </c>
      <c r="J58" s="206">
        <f t="shared" si="2"/>
        <v>1176120</v>
      </c>
      <c r="K58" s="207">
        <v>1946986.8</v>
      </c>
      <c r="L58" s="208">
        <f t="shared" si="3"/>
        <v>1577059.3080000002</v>
      </c>
      <c r="M58" s="1"/>
      <c r="N58" s="200"/>
      <c r="O58" s="201"/>
      <c r="P58" s="200"/>
      <c r="Q58" s="4"/>
      <c r="R58" s="200"/>
      <c r="S58" s="1"/>
    </row>
    <row r="59" spans="1:19" ht="35.25" customHeight="1" x14ac:dyDescent="0.25">
      <c r="A59" s="8" t="s">
        <v>107</v>
      </c>
      <c r="B59" s="9" t="s">
        <v>108</v>
      </c>
      <c r="C59" s="9" t="s">
        <v>11</v>
      </c>
      <c r="D59" s="8">
        <v>1</v>
      </c>
      <c r="E59" s="15">
        <v>705042.41755294602</v>
      </c>
      <c r="F59" s="202">
        <f t="shared" si="0"/>
        <v>571084.3582178863</v>
      </c>
      <c r="G59" s="203">
        <v>1016950</v>
      </c>
      <c r="H59" s="204">
        <f t="shared" si="1"/>
        <v>823729.5</v>
      </c>
      <c r="I59" s="209">
        <v>1118645</v>
      </c>
      <c r="J59" s="206">
        <f t="shared" si="2"/>
        <v>906102.45000000007</v>
      </c>
      <c r="K59" s="207">
        <v>1230509.5</v>
      </c>
      <c r="L59" s="208">
        <f t="shared" si="3"/>
        <v>996712.69500000007</v>
      </c>
      <c r="M59" s="1"/>
      <c r="N59" s="200"/>
      <c r="O59" s="201"/>
      <c r="P59" s="200"/>
      <c r="Q59" s="4"/>
      <c r="R59" s="200"/>
      <c r="S59" s="1"/>
    </row>
    <row r="60" spans="1:19" ht="35.25" customHeight="1" x14ac:dyDescent="0.25">
      <c r="A60" s="8" t="s">
        <v>109</v>
      </c>
      <c r="B60" s="9" t="s">
        <v>110</v>
      </c>
      <c r="C60" s="9" t="s">
        <v>11</v>
      </c>
      <c r="D60" s="8">
        <v>1</v>
      </c>
      <c r="E60" s="15">
        <v>898700</v>
      </c>
      <c r="F60" s="202">
        <f t="shared" si="0"/>
        <v>727947</v>
      </c>
      <c r="G60" s="203">
        <v>988570</v>
      </c>
      <c r="H60" s="204">
        <f t="shared" si="1"/>
        <v>800741.70000000007</v>
      </c>
      <c r="I60" s="205">
        <v>1062271.992858459</v>
      </c>
      <c r="J60" s="206">
        <f t="shared" si="2"/>
        <v>860440.31421535183</v>
      </c>
      <c r="K60" s="207">
        <v>1140985.8149527714</v>
      </c>
      <c r="L60" s="208">
        <f t="shared" si="3"/>
        <v>924198.51011174486</v>
      </c>
      <c r="M60" s="1"/>
      <c r="N60" s="200"/>
      <c r="O60" s="201"/>
      <c r="P60" s="200"/>
      <c r="Q60" s="4"/>
      <c r="R60" s="200"/>
      <c r="S60" s="1"/>
    </row>
    <row r="61" spans="1:19" ht="35.25" customHeight="1" x14ac:dyDescent="0.25">
      <c r="A61" s="8" t="s">
        <v>111</v>
      </c>
      <c r="B61" s="9" t="s">
        <v>112</v>
      </c>
      <c r="C61" s="9" t="s">
        <v>11</v>
      </c>
      <c r="D61" s="8">
        <v>1</v>
      </c>
      <c r="E61" s="15">
        <v>482724</v>
      </c>
      <c r="F61" s="202">
        <f t="shared" si="0"/>
        <v>391006.44</v>
      </c>
      <c r="G61" s="203">
        <v>530996.4</v>
      </c>
      <c r="H61" s="204">
        <f t="shared" si="1"/>
        <v>430107.08400000003</v>
      </c>
      <c r="I61" s="205">
        <v>584096.04</v>
      </c>
      <c r="J61" s="206">
        <f t="shared" si="2"/>
        <v>473117.79240000003</v>
      </c>
      <c r="K61" s="207">
        <v>642505.64400000009</v>
      </c>
      <c r="L61" s="208">
        <f t="shared" si="3"/>
        <v>520429.5716400001</v>
      </c>
      <c r="M61" s="1"/>
      <c r="N61" s="200"/>
      <c r="O61" s="201"/>
      <c r="P61" s="200"/>
      <c r="Q61" s="4"/>
      <c r="R61" s="200"/>
      <c r="S61" s="1"/>
    </row>
    <row r="62" spans="1:19" ht="35.25" customHeight="1" x14ac:dyDescent="0.25">
      <c r="A62" s="8" t="s">
        <v>113</v>
      </c>
      <c r="B62" s="9" t="s">
        <v>114</v>
      </c>
      <c r="C62" s="9" t="s">
        <v>11</v>
      </c>
      <c r="D62" s="8">
        <v>1</v>
      </c>
      <c r="E62" s="15">
        <v>132000</v>
      </c>
      <c r="F62" s="202">
        <f t="shared" si="0"/>
        <v>106920</v>
      </c>
      <c r="G62" s="203">
        <v>176998.8</v>
      </c>
      <c r="H62" s="204">
        <f t="shared" si="1"/>
        <v>143369.02799999999</v>
      </c>
      <c r="I62" s="209">
        <v>159720</v>
      </c>
      <c r="J62" s="206">
        <f t="shared" si="2"/>
        <v>129373.20000000001</v>
      </c>
      <c r="K62" s="207">
        <v>214168.54800000001</v>
      </c>
      <c r="L62" s="208">
        <f t="shared" si="3"/>
        <v>173476.52388000002</v>
      </c>
      <c r="M62" s="1"/>
      <c r="N62" s="200"/>
      <c r="O62" s="201"/>
      <c r="P62" s="200"/>
      <c r="Q62" s="4"/>
      <c r="R62" s="200"/>
      <c r="S62" s="1"/>
    </row>
    <row r="63" spans="1:19" ht="35.25" customHeight="1" x14ac:dyDescent="0.25">
      <c r="A63" s="8" t="s">
        <v>115</v>
      </c>
      <c r="B63" s="9" t="s">
        <v>116</v>
      </c>
      <c r="C63" s="9" t="s">
        <v>11</v>
      </c>
      <c r="D63" s="8">
        <v>1</v>
      </c>
      <c r="E63" s="15">
        <v>77000</v>
      </c>
      <c r="F63" s="202">
        <f t="shared" si="0"/>
        <v>62370.000000000007</v>
      </c>
      <c r="G63" s="203">
        <v>103249.3</v>
      </c>
      <c r="H63" s="204">
        <f t="shared" si="1"/>
        <v>83631.933000000005</v>
      </c>
      <c r="I63" s="209">
        <v>93170</v>
      </c>
      <c r="J63" s="206">
        <f t="shared" si="2"/>
        <v>75467.700000000012</v>
      </c>
      <c r="K63" s="207">
        <v>124931.65299999999</v>
      </c>
      <c r="L63" s="208">
        <f t="shared" si="3"/>
        <v>101194.63893</v>
      </c>
      <c r="M63" s="1"/>
      <c r="N63" s="200"/>
      <c r="O63" s="201"/>
      <c r="P63" s="200"/>
      <c r="Q63" s="4"/>
      <c r="R63" s="200"/>
      <c r="S63" s="1"/>
    </row>
    <row r="64" spans="1:19" ht="35.25" customHeight="1" x14ac:dyDescent="0.25">
      <c r="A64" s="8" t="s">
        <v>117</v>
      </c>
      <c r="B64" s="9" t="s">
        <v>118</v>
      </c>
      <c r="C64" s="9" t="s">
        <v>11</v>
      </c>
      <c r="D64" s="8">
        <v>1</v>
      </c>
      <c r="E64" s="15">
        <v>482724</v>
      </c>
      <c r="F64" s="202">
        <f t="shared" si="0"/>
        <v>391006.44</v>
      </c>
      <c r="G64" s="203">
        <v>530996.4</v>
      </c>
      <c r="H64" s="204">
        <f t="shared" si="1"/>
        <v>430107.08400000003</v>
      </c>
      <c r="I64" s="205">
        <v>584096.04</v>
      </c>
      <c r="J64" s="206">
        <f t="shared" si="2"/>
        <v>473117.79240000003</v>
      </c>
      <c r="K64" s="207">
        <v>642505.64400000009</v>
      </c>
      <c r="L64" s="208">
        <f t="shared" si="3"/>
        <v>520429.5716400001</v>
      </c>
      <c r="M64" s="1"/>
      <c r="N64" s="200"/>
      <c r="O64" s="201"/>
      <c r="P64" s="200"/>
      <c r="Q64" s="4"/>
      <c r="R64" s="200"/>
      <c r="S64" s="1"/>
    </row>
    <row r="65" spans="1:19" ht="35.25" customHeight="1" x14ac:dyDescent="0.25">
      <c r="A65" s="8" t="s">
        <v>119</v>
      </c>
      <c r="B65" s="9" t="s">
        <v>120</v>
      </c>
      <c r="C65" s="9" t="s">
        <v>11</v>
      </c>
      <c r="D65" s="8">
        <v>1</v>
      </c>
      <c r="E65" s="15">
        <v>286000</v>
      </c>
      <c r="F65" s="202">
        <f t="shared" si="0"/>
        <v>231660.00000000003</v>
      </c>
      <c r="G65" s="203">
        <v>383497.4</v>
      </c>
      <c r="H65" s="204">
        <f t="shared" si="1"/>
        <v>310632.89400000003</v>
      </c>
      <c r="I65" s="209">
        <v>346060</v>
      </c>
      <c r="J65" s="206">
        <f t="shared" si="2"/>
        <v>280308.60000000003</v>
      </c>
      <c r="K65" s="207">
        <v>464031.85399999999</v>
      </c>
      <c r="L65" s="208">
        <f t="shared" si="3"/>
        <v>375865.80174000002</v>
      </c>
      <c r="M65" s="1"/>
      <c r="N65" s="200"/>
      <c r="O65" s="201"/>
      <c r="P65" s="200"/>
      <c r="Q65" s="4"/>
      <c r="R65" s="200"/>
      <c r="S65" s="1"/>
    </row>
    <row r="66" spans="1:19" ht="35.25" customHeight="1" x14ac:dyDescent="0.25">
      <c r="A66" s="8" t="s">
        <v>121</v>
      </c>
      <c r="B66" s="9" t="s">
        <v>122</v>
      </c>
      <c r="C66" s="9" t="s">
        <v>11</v>
      </c>
      <c r="D66" s="8">
        <v>1</v>
      </c>
      <c r="E66" s="15">
        <v>429088</v>
      </c>
      <c r="F66" s="202">
        <f t="shared" si="0"/>
        <v>347561.28</v>
      </c>
      <c r="G66" s="203">
        <v>471996.8</v>
      </c>
      <c r="H66" s="204">
        <f t="shared" si="1"/>
        <v>382317.408</v>
      </c>
      <c r="I66" s="209">
        <v>425920</v>
      </c>
      <c r="J66" s="206">
        <f t="shared" si="2"/>
        <v>344995.2</v>
      </c>
      <c r="K66" s="207">
        <v>571116.12800000003</v>
      </c>
      <c r="L66" s="208">
        <f t="shared" si="3"/>
        <v>462604.06368000008</v>
      </c>
      <c r="M66" s="1"/>
      <c r="N66" s="200"/>
      <c r="O66" s="201"/>
      <c r="P66" s="200"/>
      <c r="Q66" s="4"/>
      <c r="R66" s="200"/>
      <c r="S66" s="1"/>
    </row>
    <row r="67" spans="1:19" ht="35.25" customHeight="1" x14ac:dyDescent="0.25">
      <c r="A67" s="8" t="s">
        <v>123</v>
      </c>
      <c r="B67" s="9" t="s">
        <v>124</v>
      </c>
      <c r="C67" s="9" t="s">
        <v>11</v>
      </c>
      <c r="D67" s="8">
        <v>1</v>
      </c>
      <c r="E67" s="15">
        <v>388861</v>
      </c>
      <c r="F67" s="202">
        <f t="shared" si="0"/>
        <v>314977.41000000003</v>
      </c>
      <c r="G67" s="203">
        <v>427747.1</v>
      </c>
      <c r="H67" s="204">
        <f t="shared" si="1"/>
        <v>346475.15100000001</v>
      </c>
      <c r="I67" s="209">
        <v>385990</v>
      </c>
      <c r="J67" s="206">
        <f t="shared" si="2"/>
        <v>312651.90000000002</v>
      </c>
      <c r="K67" s="207">
        <v>517573.99099999998</v>
      </c>
      <c r="L67" s="208">
        <f t="shared" si="3"/>
        <v>419234.93271000002</v>
      </c>
      <c r="M67" s="1"/>
      <c r="N67" s="200"/>
      <c r="O67" s="201"/>
      <c r="P67" s="200"/>
      <c r="Q67" s="4"/>
      <c r="R67" s="200"/>
      <c r="S67" s="1"/>
    </row>
    <row r="68" spans="1:19" ht="35.25" customHeight="1" x14ac:dyDescent="0.25">
      <c r="A68" s="8" t="s">
        <v>125</v>
      </c>
      <c r="B68" s="9" t="s">
        <v>126</v>
      </c>
      <c r="C68" s="9" t="s">
        <v>11</v>
      </c>
      <c r="D68" s="8">
        <v>1</v>
      </c>
      <c r="E68" s="15">
        <v>308407</v>
      </c>
      <c r="F68" s="202">
        <f t="shared" si="0"/>
        <v>249809.67</v>
      </c>
      <c r="G68" s="203">
        <v>339247.7</v>
      </c>
      <c r="H68" s="204">
        <f t="shared" si="1"/>
        <v>274790.63700000005</v>
      </c>
      <c r="I68" s="209">
        <v>306130</v>
      </c>
      <c r="J68" s="206">
        <f t="shared" si="2"/>
        <v>247965.30000000002</v>
      </c>
      <c r="K68" s="207">
        <v>410489.717</v>
      </c>
      <c r="L68" s="208">
        <f t="shared" si="3"/>
        <v>332496.67077000003</v>
      </c>
      <c r="M68" s="1"/>
      <c r="N68" s="200"/>
      <c r="O68" s="201"/>
      <c r="P68" s="200"/>
      <c r="Q68" s="4"/>
      <c r="R68" s="200"/>
      <c r="S68" s="1"/>
    </row>
    <row r="69" spans="1:19" ht="35.25" customHeight="1" x14ac:dyDescent="0.25">
      <c r="A69" s="8" t="s">
        <v>127</v>
      </c>
      <c r="B69" s="9" t="s">
        <v>128</v>
      </c>
      <c r="C69" s="9" t="s">
        <v>11</v>
      </c>
      <c r="D69" s="8">
        <v>1</v>
      </c>
      <c r="E69" s="15">
        <v>281589</v>
      </c>
      <c r="F69" s="202">
        <f t="shared" si="0"/>
        <v>228087.09000000003</v>
      </c>
      <c r="G69" s="203">
        <v>309747.90000000002</v>
      </c>
      <c r="H69" s="204">
        <f t="shared" si="1"/>
        <v>250895.79900000003</v>
      </c>
      <c r="I69" s="209">
        <v>279510</v>
      </c>
      <c r="J69" s="206">
        <f t="shared" si="2"/>
        <v>226403.1</v>
      </c>
      <c r="K69" s="207">
        <v>374794.95900000003</v>
      </c>
      <c r="L69" s="208">
        <f t="shared" si="3"/>
        <v>303583.91679000005</v>
      </c>
      <c r="M69" s="1"/>
      <c r="N69" s="200"/>
      <c r="O69" s="201"/>
      <c r="P69" s="200"/>
      <c r="Q69" s="4"/>
      <c r="R69" s="200"/>
      <c r="S69" s="1"/>
    </row>
    <row r="70" spans="1:19" ht="35.25" customHeight="1" x14ac:dyDescent="0.25">
      <c r="A70" s="8" t="s">
        <v>129</v>
      </c>
      <c r="B70" s="9" t="s">
        <v>130</v>
      </c>
      <c r="C70" s="9" t="s">
        <v>11</v>
      </c>
      <c r="D70" s="8">
        <v>1</v>
      </c>
      <c r="E70" s="15">
        <v>750904</v>
      </c>
      <c r="F70" s="202">
        <f t="shared" si="0"/>
        <v>608232.24</v>
      </c>
      <c r="G70" s="203">
        <v>825994.4</v>
      </c>
      <c r="H70" s="204">
        <f t="shared" si="1"/>
        <v>669055.46400000004</v>
      </c>
      <c r="I70" s="205">
        <v>908593.84000000008</v>
      </c>
      <c r="J70" s="206">
        <f t="shared" si="2"/>
        <v>735961.01040000014</v>
      </c>
      <c r="K70" s="207">
        <v>999453.22399999993</v>
      </c>
      <c r="L70" s="208">
        <f t="shared" si="3"/>
        <v>809557.11144000001</v>
      </c>
      <c r="M70" s="1"/>
      <c r="N70" s="200"/>
      <c r="O70" s="201"/>
      <c r="P70" s="200"/>
      <c r="Q70" s="4"/>
      <c r="R70" s="200"/>
      <c r="S70" s="1"/>
    </row>
    <row r="71" spans="1:19" ht="35.25" customHeight="1" x14ac:dyDescent="0.25">
      <c r="A71" s="8" t="s">
        <v>131</v>
      </c>
      <c r="B71" s="9" t="s">
        <v>132</v>
      </c>
      <c r="C71" s="9" t="s">
        <v>11</v>
      </c>
      <c r="D71" s="8">
        <v>1</v>
      </c>
      <c r="E71" s="15">
        <v>388861</v>
      </c>
      <c r="F71" s="202">
        <f t="shared" si="0"/>
        <v>314977.41000000003</v>
      </c>
      <c r="G71" s="203">
        <v>427747.1</v>
      </c>
      <c r="H71" s="204">
        <f t="shared" si="1"/>
        <v>346475.15100000001</v>
      </c>
      <c r="I71" s="209">
        <v>385990</v>
      </c>
      <c r="J71" s="206">
        <f t="shared" si="2"/>
        <v>312651.90000000002</v>
      </c>
      <c r="K71" s="207">
        <v>517573.99099999998</v>
      </c>
      <c r="L71" s="208">
        <f t="shared" si="3"/>
        <v>419234.93271000002</v>
      </c>
      <c r="M71" s="1"/>
      <c r="N71" s="200"/>
      <c r="O71" s="201"/>
      <c r="P71" s="200"/>
      <c r="Q71" s="4"/>
      <c r="R71" s="200"/>
      <c r="S71" s="1"/>
    </row>
    <row r="72" spans="1:19" ht="35.25" customHeight="1" x14ac:dyDescent="0.25">
      <c r="A72" s="8" t="s">
        <v>133</v>
      </c>
      <c r="B72" s="9" t="s">
        <v>134</v>
      </c>
      <c r="C72" s="9" t="s">
        <v>11</v>
      </c>
      <c r="D72" s="8">
        <v>1</v>
      </c>
      <c r="E72" s="15">
        <v>362043</v>
      </c>
      <c r="F72" s="202">
        <f t="shared" si="0"/>
        <v>293254.83</v>
      </c>
      <c r="G72" s="203">
        <v>398247.3</v>
      </c>
      <c r="H72" s="204">
        <f t="shared" si="1"/>
        <v>322580.31300000002</v>
      </c>
      <c r="I72" s="209">
        <v>359370</v>
      </c>
      <c r="J72" s="206">
        <f t="shared" si="2"/>
        <v>291089.7</v>
      </c>
      <c r="K72" s="207">
        <v>481879.23300000001</v>
      </c>
      <c r="L72" s="208">
        <f t="shared" si="3"/>
        <v>390322.17873000004</v>
      </c>
      <c r="M72" s="1"/>
      <c r="N72" s="200"/>
      <c r="O72" s="201"/>
      <c r="P72" s="200"/>
      <c r="Q72" s="4"/>
      <c r="R72" s="200"/>
      <c r="S72" s="1"/>
    </row>
    <row r="73" spans="1:19" ht="35.25" customHeight="1" x14ac:dyDescent="0.25">
      <c r="A73" s="8" t="s">
        <v>135</v>
      </c>
      <c r="B73" s="9" t="s">
        <v>136</v>
      </c>
      <c r="C73" s="9" t="s">
        <v>11</v>
      </c>
      <c r="D73" s="8">
        <v>1</v>
      </c>
      <c r="E73" s="15">
        <v>308407</v>
      </c>
      <c r="F73" s="202">
        <f t="shared" si="0"/>
        <v>249809.67</v>
      </c>
      <c r="G73" s="203">
        <v>339247.7</v>
      </c>
      <c r="H73" s="204">
        <f t="shared" si="1"/>
        <v>274790.63700000005</v>
      </c>
      <c r="I73" s="209">
        <v>306130</v>
      </c>
      <c r="J73" s="206">
        <f t="shared" si="2"/>
        <v>247965.30000000002</v>
      </c>
      <c r="K73" s="207">
        <v>410489.717</v>
      </c>
      <c r="L73" s="208">
        <f t="shared" si="3"/>
        <v>332496.67077000003</v>
      </c>
      <c r="M73" s="1"/>
      <c r="N73" s="200"/>
      <c r="O73" s="201"/>
      <c r="P73" s="200"/>
      <c r="Q73" s="4"/>
      <c r="R73" s="200"/>
      <c r="S73" s="1"/>
    </row>
    <row r="74" spans="1:19" ht="35.25" customHeight="1" x14ac:dyDescent="0.25">
      <c r="A74" s="8" t="s">
        <v>137</v>
      </c>
      <c r="B74" s="9" t="s">
        <v>138</v>
      </c>
      <c r="C74" s="9" t="s">
        <v>11</v>
      </c>
      <c r="D74" s="8">
        <v>1</v>
      </c>
      <c r="E74" s="15">
        <v>294998</v>
      </c>
      <c r="F74" s="202">
        <f t="shared" si="0"/>
        <v>238948.38</v>
      </c>
      <c r="G74" s="203">
        <v>324497.8</v>
      </c>
      <c r="H74" s="204">
        <f t="shared" si="1"/>
        <v>262843.21799999999</v>
      </c>
      <c r="I74" s="209">
        <v>356947.57999999996</v>
      </c>
      <c r="J74" s="206">
        <f t="shared" si="2"/>
        <v>289127.53979999997</v>
      </c>
      <c r="K74" s="207">
        <v>392642.33799999999</v>
      </c>
      <c r="L74" s="208">
        <f t="shared" si="3"/>
        <v>318040.29378000001</v>
      </c>
      <c r="M74" s="1"/>
      <c r="N74" s="200"/>
      <c r="O74" s="201"/>
      <c r="P74" s="200"/>
      <c r="Q74" s="4"/>
      <c r="R74" s="200"/>
      <c r="S74" s="1"/>
    </row>
    <row r="75" spans="1:19" ht="35.25" customHeight="1" thickBot="1" x14ac:dyDescent="0.3">
      <c r="A75" s="8" t="s">
        <v>139</v>
      </c>
      <c r="B75" s="9" t="s">
        <v>140</v>
      </c>
      <c r="C75" s="9" t="s">
        <v>11</v>
      </c>
      <c r="D75" s="8">
        <v>1</v>
      </c>
      <c r="E75" s="16">
        <v>132000</v>
      </c>
      <c r="F75" s="202">
        <f t="shared" si="0"/>
        <v>106920</v>
      </c>
      <c r="G75" s="210">
        <v>176998.8</v>
      </c>
      <c r="H75" s="204">
        <f t="shared" si="1"/>
        <v>143369.02799999999</v>
      </c>
      <c r="I75" s="211">
        <v>159720</v>
      </c>
      <c r="J75" s="206">
        <f t="shared" si="2"/>
        <v>129373.20000000001</v>
      </c>
      <c r="K75" s="212">
        <v>214168.54800000001</v>
      </c>
      <c r="L75" s="208">
        <f t="shared" si="3"/>
        <v>173476.52388000002</v>
      </c>
      <c r="M75" s="1"/>
      <c r="N75" s="200"/>
      <c r="O75" s="201"/>
      <c r="P75" s="200"/>
      <c r="Q75" s="4"/>
      <c r="R75" s="200"/>
      <c r="S75" s="1"/>
    </row>
    <row r="76" spans="1:19" ht="35.25" customHeight="1" thickBot="1" x14ac:dyDescent="0.3">
      <c r="A76" s="1"/>
      <c r="B76" s="1"/>
      <c r="C76" s="2"/>
      <c r="D76" s="1"/>
      <c r="E76" s="285">
        <f>SUM(E4:E75)</f>
        <v>49761671.844749153</v>
      </c>
      <c r="F76" s="284">
        <f t="shared" ref="F76:L76" si="4">SUM(F4:F75)</f>
        <v>40242579.194246814</v>
      </c>
      <c r="G76" s="285">
        <f t="shared" si="4"/>
        <v>56220807.195746504</v>
      </c>
      <c r="H76" s="284">
        <f t="shared" si="4"/>
        <v>55758041.328554668</v>
      </c>
      <c r="I76" s="285">
        <f t="shared" si="4"/>
        <v>59071957.692016184</v>
      </c>
      <c r="J76" s="284">
        <f t="shared" si="4"/>
        <v>47839391.980533138</v>
      </c>
      <c r="K76" s="285">
        <f t="shared" si="4"/>
        <v>66143221.280571431</v>
      </c>
      <c r="L76" s="365">
        <f t="shared" si="4"/>
        <v>66526226.11226286</v>
      </c>
      <c r="M76" s="179" t="s">
        <v>418</v>
      </c>
      <c r="N76" s="200"/>
      <c r="O76" s="201"/>
      <c r="P76" s="200"/>
      <c r="Q76" s="4"/>
      <c r="R76" s="200"/>
      <c r="S76" s="1"/>
    </row>
    <row r="77" spans="1:19" ht="35.25" customHeight="1" thickBot="1" x14ac:dyDescent="0.3">
      <c r="A77" s="378" t="s">
        <v>143</v>
      </c>
      <c r="B77" s="379"/>
      <c r="C77" s="379"/>
      <c r="D77" s="379"/>
      <c r="E77" s="379"/>
      <c r="F77" s="379"/>
      <c r="G77" s="379"/>
      <c r="H77" s="379"/>
      <c r="I77" s="379"/>
      <c r="J77" s="379"/>
      <c r="K77" s="379"/>
      <c r="L77" s="379"/>
      <c r="M77" s="379"/>
      <c r="N77" s="379"/>
      <c r="O77" s="379"/>
      <c r="P77" s="379"/>
      <c r="Q77" s="379"/>
      <c r="R77" s="380"/>
      <c r="S77" s="1"/>
    </row>
    <row r="78" spans="1:19" ht="35.25" customHeight="1" thickBot="1" x14ac:dyDescent="0.3">
      <c r="A78" s="41"/>
      <c r="B78" s="40"/>
      <c r="C78" s="42"/>
      <c r="D78" s="42"/>
      <c r="E78" s="40"/>
      <c r="F78" s="214"/>
      <c r="G78" s="554" t="s">
        <v>5</v>
      </c>
      <c r="H78" s="555"/>
      <c r="I78" s="519" t="s">
        <v>8</v>
      </c>
      <c r="J78" s="520"/>
      <c r="K78" s="523" t="s">
        <v>6</v>
      </c>
      <c r="L78" s="547"/>
      <c r="M78" s="540" t="s">
        <v>144</v>
      </c>
      <c r="N78" s="541"/>
      <c r="O78" s="544" t="s">
        <v>7</v>
      </c>
      <c r="P78" s="545"/>
      <c r="Q78" s="510" t="s">
        <v>205</v>
      </c>
      <c r="R78" s="511"/>
      <c r="S78" s="1"/>
    </row>
    <row r="79" spans="1:19" ht="35.25" customHeight="1" x14ac:dyDescent="0.25">
      <c r="A79" s="44" t="s">
        <v>1</v>
      </c>
      <c r="B79" s="45" t="s">
        <v>141</v>
      </c>
      <c r="C79" s="549" t="s">
        <v>2</v>
      </c>
      <c r="D79" s="549"/>
      <c r="E79" s="45" t="s">
        <v>142</v>
      </c>
      <c r="F79" s="215" t="s">
        <v>4</v>
      </c>
      <c r="G79" s="216" t="s">
        <v>404</v>
      </c>
      <c r="H79" s="217" t="s">
        <v>405</v>
      </c>
      <c r="I79" s="218" t="s">
        <v>404</v>
      </c>
      <c r="J79" s="219" t="s">
        <v>405</v>
      </c>
      <c r="K79" s="220" t="s">
        <v>404</v>
      </c>
      <c r="L79" s="221" t="s">
        <v>405</v>
      </c>
      <c r="M79" s="65" t="s">
        <v>404</v>
      </c>
      <c r="N79" s="222" t="s">
        <v>405</v>
      </c>
      <c r="O79" s="218" t="s">
        <v>404</v>
      </c>
      <c r="P79" s="219" t="s">
        <v>405</v>
      </c>
      <c r="Q79" s="14" t="s">
        <v>404</v>
      </c>
      <c r="R79" s="223" t="s">
        <v>405</v>
      </c>
      <c r="S79" s="1"/>
    </row>
    <row r="80" spans="1:19" ht="35.25" customHeight="1" x14ac:dyDescent="0.25">
      <c r="A80" s="550" t="s">
        <v>145</v>
      </c>
      <c r="B80" s="551" t="s">
        <v>407</v>
      </c>
      <c r="C80" s="548" t="s">
        <v>10</v>
      </c>
      <c r="D80" s="548"/>
      <c r="E80" s="588" t="s">
        <v>11</v>
      </c>
      <c r="F80" s="610">
        <v>1</v>
      </c>
      <c r="G80" s="613">
        <v>1005660</v>
      </c>
      <c r="H80" s="614">
        <v>890000</v>
      </c>
      <c r="I80" s="615">
        <v>1055943</v>
      </c>
      <c r="J80" s="611">
        <v>890000</v>
      </c>
      <c r="K80" s="616">
        <v>1051785.5</v>
      </c>
      <c r="L80" s="617">
        <v>890000</v>
      </c>
      <c r="M80" s="539">
        <v>1104374.7749999999</v>
      </c>
      <c r="N80" s="618">
        <v>890000</v>
      </c>
      <c r="O80" s="615">
        <v>1102638.8125</v>
      </c>
      <c r="P80" s="611">
        <v>890000</v>
      </c>
      <c r="Q80" s="509">
        <v>1157770.753125</v>
      </c>
      <c r="R80" s="612">
        <v>890000</v>
      </c>
      <c r="S80" s="1"/>
    </row>
    <row r="81" spans="1:19" ht="35.25" customHeight="1" x14ac:dyDescent="0.25">
      <c r="A81" s="550"/>
      <c r="B81" s="551"/>
      <c r="C81" s="548" t="s">
        <v>12</v>
      </c>
      <c r="D81" s="548"/>
      <c r="E81" s="588"/>
      <c r="F81" s="610"/>
      <c r="G81" s="613"/>
      <c r="H81" s="614"/>
      <c r="I81" s="615"/>
      <c r="J81" s="611"/>
      <c r="K81" s="616"/>
      <c r="L81" s="617"/>
      <c r="M81" s="539"/>
      <c r="N81" s="618"/>
      <c r="O81" s="615"/>
      <c r="P81" s="611"/>
      <c r="Q81" s="509"/>
      <c r="R81" s="612"/>
      <c r="S81" s="1"/>
    </row>
    <row r="82" spans="1:19" ht="35.25" customHeight="1" x14ac:dyDescent="0.25">
      <c r="A82" s="550"/>
      <c r="B82" s="551"/>
      <c r="C82" s="548" t="s">
        <v>13</v>
      </c>
      <c r="D82" s="548"/>
      <c r="E82" s="588"/>
      <c r="F82" s="610"/>
      <c r="G82" s="613"/>
      <c r="H82" s="614"/>
      <c r="I82" s="615"/>
      <c r="J82" s="611"/>
      <c r="K82" s="616"/>
      <c r="L82" s="617"/>
      <c r="M82" s="539"/>
      <c r="N82" s="618"/>
      <c r="O82" s="615"/>
      <c r="P82" s="611"/>
      <c r="Q82" s="509"/>
      <c r="R82" s="612"/>
      <c r="S82" s="1"/>
    </row>
    <row r="83" spans="1:19" ht="35.25" customHeight="1" x14ac:dyDescent="0.25">
      <c r="A83" s="550"/>
      <c r="B83" s="551"/>
      <c r="C83" s="548" t="s">
        <v>14</v>
      </c>
      <c r="D83" s="548"/>
      <c r="E83" s="588"/>
      <c r="F83" s="610"/>
      <c r="G83" s="613"/>
      <c r="H83" s="614"/>
      <c r="I83" s="615"/>
      <c r="J83" s="611"/>
      <c r="K83" s="616"/>
      <c r="L83" s="617"/>
      <c r="M83" s="539"/>
      <c r="N83" s="618"/>
      <c r="O83" s="615"/>
      <c r="P83" s="611"/>
      <c r="Q83" s="509"/>
      <c r="R83" s="612"/>
      <c r="S83" s="1"/>
    </row>
    <row r="84" spans="1:19" ht="35.25" customHeight="1" x14ac:dyDescent="0.25">
      <c r="A84" s="550"/>
      <c r="B84" s="551"/>
      <c r="C84" s="548" t="s">
        <v>15</v>
      </c>
      <c r="D84" s="548"/>
      <c r="E84" s="588"/>
      <c r="F84" s="610"/>
      <c r="G84" s="613"/>
      <c r="H84" s="614"/>
      <c r="I84" s="615"/>
      <c r="J84" s="611"/>
      <c r="K84" s="616"/>
      <c r="L84" s="617"/>
      <c r="M84" s="539"/>
      <c r="N84" s="618"/>
      <c r="O84" s="615"/>
      <c r="P84" s="611"/>
      <c r="Q84" s="509"/>
      <c r="R84" s="612"/>
      <c r="S84" s="1"/>
    </row>
    <row r="85" spans="1:19" ht="35.25" customHeight="1" x14ac:dyDescent="0.25">
      <c r="A85" s="550"/>
      <c r="B85" s="551"/>
      <c r="C85" s="548" t="s">
        <v>16</v>
      </c>
      <c r="D85" s="548"/>
      <c r="E85" s="588"/>
      <c r="F85" s="610"/>
      <c r="G85" s="613"/>
      <c r="H85" s="614"/>
      <c r="I85" s="615"/>
      <c r="J85" s="611"/>
      <c r="K85" s="616"/>
      <c r="L85" s="617"/>
      <c r="M85" s="539"/>
      <c r="N85" s="618"/>
      <c r="O85" s="615"/>
      <c r="P85" s="611"/>
      <c r="Q85" s="509"/>
      <c r="R85" s="612"/>
      <c r="S85" s="1"/>
    </row>
    <row r="86" spans="1:19" ht="35.25" customHeight="1" x14ac:dyDescent="0.25">
      <c r="A86" s="550"/>
      <c r="B86" s="551"/>
      <c r="C86" s="548" t="s">
        <v>17</v>
      </c>
      <c r="D86" s="548"/>
      <c r="E86" s="588"/>
      <c r="F86" s="610"/>
      <c r="G86" s="613"/>
      <c r="H86" s="614"/>
      <c r="I86" s="615"/>
      <c r="J86" s="611"/>
      <c r="K86" s="616"/>
      <c r="L86" s="617"/>
      <c r="M86" s="539"/>
      <c r="N86" s="618"/>
      <c r="O86" s="615"/>
      <c r="P86" s="611"/>
      <c r="Q86" s="509"/>
      <c r="R86" s="612"/>
      <c r="S86" s="1"/>
    </row>
    <row r="87" spans="1:19" ht="35.25" customHeight="1" x14ac:dyDescent="0.25">
      <c r="A87" s="550"/>
      <c r="B87" s="551"/>
      <c r="C87" s="548" t="s">
        <v>18</v>
      </c>
      <c r="D87" s="548"/>
      <c r="E87" s="588"/>
      <c r="F87" s="610"/>
      <c r="G87" s="613"/>
      <c r="H87" s="614"/>
      <c r="I87" s="615"/>
      <c r="J87" s="611"/>
      <c r="K87" s="616"/>
      <c r="L87" s="617"/>
      <c r="M87" s="539"/>
      <c r="N87" s="618"/>
      <c r="O87" s="615"/>
      <c r="P87" s="611"/>
      <c r="Q87" s="509"/>
      <c r="R87" s="612"/>
      <c r="S87" s="1"/>
    </row>
    <row r="88" spans="1:19" ht="35.25" customHeight="1" x14ac:dyDescent="0.25">
      <c r="A88" s="550"/>
      <c r="B88" s="551"/>
      <c r="C88" s="548" t="s">
        <v>19</v>
      </c>
      <c r="D88" s="548"/>
      <c r="E88" s="588"/>
      <c r="F88" s="610"/>
      <c r="G88" s="613"/>
      <c r="H88" s="614"/>
      <c r="I88" s="615"/>
      <c r="J88" s="611"/>
      <c r="K88" s="616"/>
      <c r="L88" s="617"/>
      <c r="M88" s="539"/>
      <c r="N88" s="618"/>
      <c r="O88" s="615"/>
      <c r="P88" s="611"/>
      <c r="Q88" s="509"/>
      <c r="R88" s="612"/>
      <c r="S88" s="1"/>
    </row>
    <row r="89" spans="1:19" ht="35.25" customHeight="1" x14ac:dyDescent="0.25">
      <c r="A89" s="550"/>
      <c r="B89" s="551"/>
      <c r="C89" s="548" t="s">
        <v>20</v>
      </c>
      <c r="D89" s="548"/>
      <c r="E89" s="588"/>
      <c r="F89" s="610"/>
      <c r="G89" s="613"/>
      <c r="H89" s="614"/>
      <c r="I89" s="615"/>
      <c r="J89" s="611"/>
      <c r="K89" s="616"/>
      <c r="L89" s="617"/>
      <c r="M89" s="539"/>
      <c r="N89" s="618"/>
      <c r="O89" s="615"/>
      <c r="P89" s="611"/>
      <c r="Q89" s="509"/>
      <c r="R89" s="612"/>
      <c r="S89" s="1"/>
    </row>
    <row r="90" spans="1:19" ht="35.25" customHeight="1" x14ac:dyDescent="0.25">
      <c r="A90" s="550"/>
      <c r="B90" s="551"/>
      <c r="C90" s="548" t="s">
        <v>21</v>
      </c>
      <c r="D90" s="548"/>
      <c r="E90" s="588"/>
      <c r="F90" s="610"/>
      <c r="G90" s="613"/>
      <c r="H90" s="614"/>
      <c r="I90" s="615"/>
      <c r="J90" s="611"/>
      <c r="K90" s="616"/>
      <c r="L90" s="617"/>
      <c r="M90" s="539"/>
      <c r="N90" s="618"/>
      <c r="O90" s="615"/>
      <c r="P90" s="611"/>
      <c r="Q90" s="509"/>
      <c r="R90" s="612"/>
      <c r="S90" s="1"/>
    </row>
    <row r="91" spans="1:19" ht="35.25" customHeight="1" x14ac:dyDescent="0.25">
      <c r="A91" s="550"/>
      <c r="B91" s="551"/>
      <c r="C91" s="548" t="s">
        <v>22</v>
      </c>
      <c r="D91" s="548"/>
      <c r="E91" s="588"/>
      <c r="F91" s="610"/>
      <c r="G91" s="613"/>
      <c r="H91" s="614"/>
      <c r="I91" s="615"/>
      <c r="J91" s="611"/>
      <c r="K91" s="616"/>
      <c r="L91" s="617"/>
      <c r="M91" s="539"/>
      <c r="N91" s="618"/>
      <c r="O91" s="615"/>
      <c r="P91" s="611"/>
      <c r="Q91" s="509"/>
      <c r="R91" s="612"/>
      <c r="S91" s="1"/>
    </row>
    <row r="92" spans="1:19" ht="35.25" customHeight="1" x14ac:dyDescent="0.25">
      <c r="A92" s="550"/>
      <c r="B92" s="551"/>
      <c r="C92" s="548" t="s">
        <v>146</v>
      </c>
      <c r="D92" s="548"/>
      <c r="E92" s="588"/>
      <c r="F92" s="610"/>
      <c r="G92" s="613"/>
      <c r="H92" s="614"/>
      <c r="I92" s="615"/>
      <c r="J92" s="611"/>
      <c r="K92" s="616"/>
      <c r="L92" s="617"/>
      <c r="M92" s="539"/>
      <c r="N92" s="618"/>
      <c r="O92" s="615"/>
      <c r="P92" s="611"/>
      <c r="Q92" s="509"/>
      <c r="R92" s="612"/>
      <c r="S92" s="1"/>
    </row>
    <row r="93" spans="1:19" ht="35.25" customHeight="1" x14ac:dyDescent="0.25">
      <c r="A93" s="46" t="s">
        <v>147</v>
      </c>
      <c r="B93" s="551"/>
      <c r="C93" s="548" t="s">
        <v>148</v>
      </c>
      <c r="D93" s="548"/>
      <c r="E93" s="43" t="s">
        <v>11</v>
      </c>
      <c r="F93" s="224">
        <v>1</v>
      </c>
      <c r="G93" s="225">
        <v>642505</v>
      </c>
      <c r="H93" s="226">
        <f>G93*80%</f>
        <v>514004</v>
      </c>
      <c r="I93" s="227">
        <v>674630.25</v>
      </c>
      <c r="J93" s="228">
        <f>I93*80%</f>
        <v>539704.20000000007</v>
      </c>
      <c r="K93" s="229">
        <v>708361.76249999995</v>
      </c>
      <c r="L93" s="230">
        <f>K93*80%</f>
        <v>566689.41</v>
      </c>
      <c r="M93" s="66">
        <v>743779.85062499996</v>
      </c>
      <c r="N93" s="231">
        <f>M93*80%</f>
        <v>595023.88049999997</v>
      </c>
      <c r="O93" s="227">
        <v>780968.84315624996</v>
      </c>
      <c r="P93" s="232">
        <f>O93*80%</f>
        <v>624775.07452499995</v>
      </c>
      <c r="Q93" s="62">
        <v>820017.28531406249</v>
      </c>
      <c r="R93" s="233">
        <f>Q93*80%</f>
        <v>656013.82825125009</v>
      </c>
      <c r="S93" s="1"/>
    </row>
    <row r="94" spans="1:19" ht="35.25" customHeight="1" x14ac:dyDescent="0.25">
      <c r="A94" s="46" t="s">
        <v>149</v>
      </c>
      <c r="B94" s="551"/>
      <c r="C94" s="548" t="s">
        <v>150</v>
      </c>
      <c r="D94" s="548"/>
      <c r="E94" s="43" t="s">
        <v>11</v>
      </c>
      <c r="F94" s="224">
        <v>1</v>
      </c>
      <c r="G94" s="225">
        <v>449753.5</v>
      </c>
      <c r="H94" s="226">
        <f t="shared" ref="H94:H121" si="5">G94*80%</f>
        <v>359802.80000000005</v>
      </c>
      <c r="I94" s="227">
        <v>472241.17499999999</v>
      </c>
      <c r="J94" s="228">
        <f t="shared" ref="J94:J121" si="6">I94*80%</f>
        <v>377792.94</v>
      </c>
      <c r="K94" s="229">
        <v>495853.23375000001</v>
      </c>
      <c r="L94" s="230">
        <f t="shared" ref="L94:L121" si="7">K94*80%</f>
        <v>396682.58700000006</v>
      </c>
      <c r="M94" s="66">
        <v>520645.89543750003</v>
      </c>
      <c r="N94" s="231">
        <f t="shared" ref="N94:N121" si="8">M94*80%</f>
        <v>416516.71635000006</v>
      </c>
      <c r="O94" s="227">
        <v>546678.190209375</v>
      </c>
      <c r="P94" s="232">
        <f t="shared" ref="P94:P121" si="9">O94*80%</f>
        <v>437342.55216750002</v>
      </c>
      <c r="Q94" s="62">
        <v>574012.09971984383</v>
      </c>
      <c r="R94" s="233">
        <f t="shared" ref="R94:R121" si="10">Q94*80%</f>
        <v>459209.67977587506</v>
      </c>
      <c r="S94" s="1"/>
    </row>
    <row r="95" spans="1:19" ht="35.25" customHeight="1" x14ac:dyDescent="0.25">
      <c r="A95" s="46" t="s">
        <v>151</v>
      </c>
      <c r="B95" s="551"/>
      <c r="C95" s="548" t="s">
        <v>152</v>
      </c>
      <c r="D95" s="548"/>
      <c r="E95" s="43" t="s">
        <v>11</v>
      </c>
      <c r="F95" s="224">
        <v>1</v>
      </c>
      <c r="G95" s="225">
        <v>591104.6</v>
      </c>
      <c r="H95" s="226">
        <f t="shared" si="5"/>
        <v>472883.68</v>
      </c>
      <c r="I95" s="227">
        <v>620659.82999999996</v>
      </c>
      <c r="J95" s="228">
        <f t="shared" si="6"/>
        <v>496527.864</v>
      </c>
      <c r="K95" s="229">
        <v>651692.82149999996</v>
      </c>
      <c r="L95" s="230">
        <f t="shared" si="7"/>
        <v>521354.25719999999</v>
      </c>
      <c r="M95" s="66">
        <v>684277.46257500001</v>
      </c>
      <c r="N95" s="231">
        <f t="shared" si="8"/>
        <v>547421.97006000008</v>
      </c>
      <c r="O95" s="227">
        <v>718491.33570374991</v>
      </c>
      <c r="P95" s="232">
        <f t="shared" si="9"/>
        <v>574793.06856299995</v>
      </c>
      <c r="Q95" s="62">
        <v>754415.90248893737</v>
      </c>
      <c r="R95" s="233">
        <f t="shared" si="10"/>
        <v>603532.72199114994</v>
      </c>
      <c r="S95" s="1"/>
    </row>
    <row r="96" spans="1:19" ht="35.25" customHeight="1" x14ac:dyDescent="0.25">
      <c r="A96" s="46" t="s">
        <v>153</v>
      </c>
      <c r="B96" s="551"/>
      <c r="C96" s="548" t="s">
        <v>154</v>
      </c>
      <c r="D96" s="548"/>
      <c r="E96" s="43" t="s">
        <v>11</v>
      </c>
      <c r="F96" s="224">
        <v>1</v>
      </c>
      <c r="G96" s="225">
        <v>346952.7</v>
      </c>
      <c r="H96" s="226">
        <f t="shared" si="5"/>
        <v>277562.16000000003</v>
      </c>
      <c r="I96" s="227">
        <v>364300.33500000002</v>
      </c>
      <c r="J96" s="228">
        <f t="shared" si="6"/>
        <v>291440.26800000004</v>
      </c>
      <c r="K96" s="229">
        <v>382515.35175000003</v>
      </c>
      <c r="L96" s="230">
        <f t="shared" si="7"/>
        <v>306012.28140000004</v>
      </c>
      <c r="M96" s="66">
        <v>401641.11933750007</v>
      </c>
      <c r="N96" s="231">
        <f t="shared" si="8"/>
        <v>321312.8954700001</v>
      </c>
      <c r="O96" s="227">
        <v>421723.17530437501</v>
      </c>
      <c r="P96" s="232">
        <f t="shared" si="9"/>
        <v>337378.54024350003</v>
      </c>
      <c r="Q96" s="62">
        <v>442809.33406959381</v>
      </c>
      <c r="R96" s="233">
        <f t="shared" si="10"/>
        <v>354247.46725567506</v>
      </c>
      <c r="S96" s="1"/>
    </row>
    <row r="97" spans="1:19" ht="35.25" customHeight="1" x14ac:dyDescent="0.25">
      <c r="A97" s="46" t="s">
        <v>155</v>
      </c>
      <c r="B97" s="551"/>
      <c r="C97" s="548" t="s">
        <v>156</v>
      </c>
      <c r="D97" s="548"/>
      <c r="E97" s="43" t="s">
        <v>11</v>
      </c>
      <c r="F97" s="224">
        <v>1</v>
      </c>
      <c r="G97" s="225">
        <v>282702.2</v>
      </c>
      <c r="H97" s="226">
        <f t="shared" si="5"/>
        <v>226161.76</v>
      </c>
      <c r="I97" s="227">
        <v>296837.31</v>
      </c>
      <c r="J97" s="228">
        <f t="shared" si="6"/>
        <v>237469.848</v>
      </c>
      <c r="K97" s="229">
        <v>311679.17550000001</v>
      </c>
      <c r="L97" s="230">
        <f t="shared" si="7"/>
        <v>249343.34040000002</v>
      </c>
      <c r="M97" s="66">
        <v>327263.13427500002</v>
      </c>
      <c r="N97" s="231">
        <f t="shared" si="8"/>
        <v>261810.50742000004</v>
      </c>
      <c r="O97" s="227">
        <v>343626.29098875006</v>
      </c>
      <c r="P97" s="232">
        <f t="shared" si="9"/>
        <v>274901.03279100003</v>
      </c>
      <c r="Q97" s="62">
        <v>360807.60553818755</v>
      </c>
      <c r="R97" s="233">
        <f t="shared" si="10"/>
        <v>288646.08443055005</v>
      </c>
      <c r="S97" s="1"/>
    </row>
    <row r="98" spans="1:19" ht="35.25" customHeight="1" x14ac:dyDescent="0.25">
      <c r="A98" s="46" t="s">
        <v>157</v>
      </c>
      <c r="B98" s="551"/>
      <c r="C98" s="548" t="s">
        <v>158</v>
      </c>
      <c r="D98" s="548"/>
      <c r="E98" s="43" t="s">
        <v>11</v>
      </c>
      <c r="F98" s="224">
        <v>1</v>
      </c>
      <c r="G98" s="225">
        <v>257002</v>
      </c>
      <c r="H98" s="226">
        <f t="shared" si="5"/>
        <v>205601.6</v>
      </c>
      <c r="I98" s="227">
        <v>269852.09999999998</v>
      </c>
      <c r="J98" s="228">
        <f t="shared" si="6"/>
        <v>215881.68</v>
      </c>
      <c r="K98" s="229">
        <v>283344.70500000002</v>
      </c>
      <c r="L98" s="230">
        <f t="shared" si="7"/>
        <v>226675.76400000002</v>
      </c>
      <c r="M98" s="66">
        <v>297511.94024999999</v>
      </c>
      <c r="N98" s="231">
        <f t="shared" si="8"/>
        <v>238009.55220000001</v>
      </c>
      <c r="O98" s="227">
        <v>312387.53726250003</v>
      </c>
      <c r="P98" s="232">
        <f t="shared" si="9"/>
        <v>249910.02981000004</v>
      </c>
      <c r="Q98" s="62">
        <v>328006.91412562504</v>
      </c>
      <c r="R98" s="233">
        <f t="shared" si="10"/>
        <v>262405.53130050004</v>
      </c>
      <c r="S98" s="1"/>
    </row>
    <row r="99" spans="1:19" ht="35.25" customHeight="1" x14ac:dyDescent="0.25">
      <c r="A99" s="46" t="s">
        <v>159</v>
      </c>
      <c r="B99" s="551"/>
      <c r="C99" s="548" t="s">
        <v>160</v>
      </c>
      <c r="D99" s="548"/>
      <c r="E99" s="43" t="s">
        <v>11</v>
      </c>
      <c r="F99" s="224">
        <v>1</v>
      </c>
      <c r="G99" s="225">
        <v>462603.6</v>
      </c>
      <c r="H99" s="226">
        <f t="shared" si="5"/>
        <v>370082.88</v>
      </c>
      <c r="I99" s="227">
        <v>485733.78</v>
      </c>
      <c r="J99" s="228">
        <f t="shared" si="6"/>
        <v>388587.02400000003</v>
      </c>
      <c r="K99" s="229">
        <v>510020.46900000004</v>
      </c>
      <c r="L99" s="230">
        <f t="shared" si="7"/>
        <v>408016.37520000007</v>
      </c>
      <c r="M99" s="66">
        <v>535521.49245000002</v>
      </c>
      <c r="N99" s="231">
        <f t="shared" si="8"/>
        <v>428417.19396000006</v>
      </c>
      <c r="O99" s="227">
        <v>562297.56707250001</v>
      </c>
      <c r="P99" s="232">
        <f t="shared" si="9"/>
        <v>449838.05365800002</v>
      </c>
      <c r="Q99" s="62">
        <v>590412.44542612508</v>
      </c>
      <c r="R99" s="233">
        <f t="shared" si="10"/>
        <v>472329.9563409001</v>
      </c>
      <c r="S99" s="1"/>
    </row>
    <row r="100" spans="1:19" ht="35.25" customHeight="1" x14ac:dyDescent="0.25">
      <c r="A100" s="46" t="s">
        <v>161</v>
      </c>
      <c r="B100" s="551"/>
      <c r="C100" s="548" t="s">
        <v>162</v>
      </c>
      <c r="D100" s="548"/>
      <c r="E100" s="43" t="s">
        <v>11</v>
      </c>
      <c r="F100" s="224">
        <v>1</v>
      </c>
      <c r="G100" s="225">
        <v>244151.9</v>
      </c>
      <c r="H100" s="226">
        <f t="shared" si="5"/>
        <v>195321.52000000002</v>
      </c>
      <c r="I100" s="227">
        <v>256359.495</v>
      </c>
      <c r="J100" s="228">
        <f t="shared" si="6"/>
        <v>205087.59600000002</v>
      </c>
      <c r="K100" s="229">
        <v>269177.46974999999</v>
      </c>
      <c r="L100" s="230">
        <f t="shared" si="7"/>
        <v>215341.97580000001</v>
      </c>
      <c r="M100" s="66">
        <v>282636.3432375</v>
      </c>
      <c r="N100" s="231">
        <f t="shared" si="8"/>
        <v>226109.07459</v>
      </c>
      <c r="O100" s="227">
        <v>296768.16039937502</v>
      </c>
      <c r="P100" s="232">
        <f t="shared" si="9"/>
        <v>237414.52831950004</v>
      </c>
      <c r="Q100" s="62">
        <v>311606.56841934373</v>
      </c>
      <c r="R100" s="233">
        <f t="shared" si="10"/>
        <v>249285.254735475</v>
      </c>
      <c r="S100" s="1"/>
    </row>
    <row r="101" spans="1:19" ht="35.25" customHeight="1" x14ac:dyDescent="0.25">
      <c r="A101" s="46" t="s">
        <v>163</v>
      </c>
      <c r="B101" s="551"/>
      <c r="C101" s="548" t="s">
        <v>164</v>
      </c>
      <c r="D101" s="548"/>
      <c r="E101" s="43" t="s">
        <v>11</v>
      </c>
      <c r="F101" s="224">
        <v>1</v>
      </c>
      <c r="G101" s="225">
        <v>218451.7</v>
      </c>
      <c r="H101" s="226">
        <f t="shared" si="5"/>
        <v>174761.36000000002</v>
      </c>
      <c r="I101" s="227">
        <v>229374.285</v>
      </c>
      <c r="J101" s="228">
        <f t="shared" si="6"/>
        <v>183499.42800000001</v>
      </c>
      <c r="K101" s="229">
        <v>240842.99924999999</v>
      </c>
      <c r="L101" s="230">
        <f t="shared" si="7"/>
        <v>192674.39939999999</v>
      </c>
      <c r="M101" s="66">
        <v>252885.14921249999</v>
      </c>
      <c r="N101" s="231">
        <f t="shared" si="8"/>
        <v>202308.11937</v>
      </c>
      <c r="O101" s="227">
        <v>265529.40667312499</v>
      </c>
      <c r="P101" s="232">
        <f t="shared" si="9"/>
        <v>212423.52533850001</v>
      </c>
      <c r="Q101" s="62">
        <v>278805.87700678129</v>
      </c>
      <c r="R101" s="233">
        <f t="shared" si="10"/>
        <v>223044.70160542504</v>
      </c>
      <c r="S101" s="1"/>
    </row>
    <row r="102" spans="1:19" ht="35.25" customHeight="1" x14ac:dyDescent="0.25">
      <c r="A102" s="46" t="s">
        <v>165</v>
      </c>
      <c r="B102" s="551"/>
      <c r="C102" s="548" t="s">
        <v>166</v>
      </c>
      <c r="D102" s="548"/>
      <c r="E102" s="43" t="s">
        <v>11</v>
      </c>
      <c r="F102" s="224">
        <v>1</v>
      </c>
      <c r="G102" s="225">
        <v>192751.5</v>
      </c>
      <c r="H102" s="226">
        <f t="shared" si="5"/>
        <v>154201.20000000001</v>
      </c>
      <c r="I102" s="227">
        <v>202389.07500000001</v>
      </c>
      <c r="J102" s="228">
        <f t="shared" si="6"/>
        <v>161911.26</v>
      </c>
      <c r="K102" s="229">
        <v>212508.52875</v>
      </c>
      <c r="L102" s="230">
        <f t="shared" si="7"/>
        <v>170006.823</v>
      </c>
      <c r="M102" s="66">
        <v>223133.95518749999</v>
      </c>
      <c r="N102" s="231">
        <f t="shared" si="8"/>
        <v>178507.16415</v>
      </c>
      <c r="O102" s="227">
        <v>234290.65294687502</v>
      </c>
      <c r="P102" s="232">
        <f t="shared" si="9"/>
        <v>187432.52235750004</v>
      </c>
      <c r="Q102" s="62">
        <v>246005.18559421875</v>
      </c>
      <c r="R102" s="233">
        <f t="shared" si="10"/>
        <v>196804.14847537503</v>
      </c>
      <c r="S102" s="1"/>
    </row>
    <row r="103" spans="1:19" ht="35.25" customHeight="1" x14ac:dyDescent="0.25">
      <c r="A103" s="46" t="s">
        <v>167</v>
      </c>
      <c r="B103" s="551"/>
      <c r="C103" s="548" t="s">
        <v>168</v>
      </c>
      <c r="D103" s="548"/>
      <c r="E103" s="43" t="s">
        <v>11</v>
      </c>
      <c r="F103" s="224">
        <v>1</v>
      </c>
      <c r="G103" s="225">
        <v>424053.3</v>
      </c>
      <c r="H103" s="226">
        <f t="shared" si="5"/>
        <v>339242.64</v>
      </c>
      <c r="I103" s="227">
        <v>445255.96499999997</v>
      </c>
      <c r="J103" s="228">
        <f t="shared" si="6"/>
        <v>356204.772</v>
      </c>
      <c r="K103" s="229">
        <v>467518.76324999996</v>
      </c>
      <c r="L103" s="230">
        <f t="shared" si="7"/>
        <v>374015.01059999998</v>
      </c>
      <c r="M103" s="66">
        <v>490894.7014125</v>
      </c>
      <c r="N103" s="231">
        <f t="shared" si="8"/>
        <v>392715.76113</v>
      </c>
      <c r="O103" s="227">
        <v>515439.43648312497</v>
      </c>
      <c r="P103" s="232">
        <f t="shared" si="9"/>
        <v>412351.54918650002</v>
      </c>
      <c r="Q103" s="62">
        <v>541211.40830728121</v>
      </c>
      <c r="R103" s="233">
        <f t="shared" si="10"/>
        <v>432969.12664582499</v>
      </c>
      <c r="S103" s="1"/>
    </row>
    <row r="104" spans="1:19" ht="35.25" customHeight="1" x14ac:dyDescent="0.25">
      <c r="A104" s="46" t="s">
        <v>169</v>
      </c>
      <c r="B104" s="551"/>
      <c r="C104" s="548" t="s">
        <v>170</v>
      </c>
      <c r="D104" s="548"/>
      <c r="E104" s="43" t="s">
        <v>11</v>
      </c>
      <c r="F104" s="224">
        <v>1</v>
      </c>
      <c r="G104" s="225">
        <v>578254.5</v>
      </c>
      <c r="H104" s="226">
        <f t="shared" si="5"/>
        <v>462603.60000000003</v>
      </c>
      <c r="I104" s="227">
        <v>607167.22499999998</v>
      </c>
      <c r="J104" s="228">
        <f t="shared" si="6"/>
        <v>485733.78</v>
      </c>
      <c r="K104" s="229">
        <v>637525.58624999993</v>
      </c>
      <c r="L104" s="230">
        <f t="shared" si="7"/>
        <v>510020.46899999998</v>
      </c>
      <c r="M104" s="66">
        <v>669401.86556249997</v>
      </c>
      <c r="N104" s="231">
        <f t="shared" si="8"/>
        <v>535521.49245000002</v>
      </c>
      <c r="O104" s="227">
        <v>702871.95884062489</v>
      </c>
      <c r="P104" s="232">
        <f t="shared" si="9"/>
        <v>562297.56707249989</v>
      </c>
      <c r="Q104" s="62">
        <v>738015.55678265623</v>
      </c>
      <c r="R104" s="233">
        <f t="shared" si="10"/>
        <v>590412.44542612496</v>
      </c>
      <c r="S104" s="1"/>
    </row>
    <row r="105" spans="1:19" ht="35.25" customHeight="1" x14ac:dyDescent="0.25">
      <c r="A105" s="46" t="s">
        <v>171</v>
      </c>
      <c r="B105" s="551"/>
      <c r="C105" s="548" t="s">
        <v>172</v>
      </c>
      <c r="D105" s="548"/>
      <c r="E105" s="43" t="s">
        <v>11</v>
      </c>
      <c r="F105" s="224">
        <v>1</v>
      </c>
      <c r="G105" s="225">
        <v>976607.6</v>
      </c>
      <c r="H105" s="226">
        <f t="shared" si="5"/>
        <v>781286.08000000007</v>
      </c>
      <c r="I105" s="227">
        <v>1025437.98</v>
      </c>
      <c r="J105" s="228">
        <f t="shared" si="6"/>
        <v>820350.38400000008</v>
      </c>
      <c r="K105" s="229">
        <v>1076709.879</v>
      </c>
      <c r="L105" s="230">
        <f t="shared" si="7"/>
        <v>861367.90320000006</v>
      </c>
      <c r="M105" s="66">
        <v>1130545.37295</v>
      </c>
      <c r="N105" s="231">
        <f t="shared" si="8"/>
        <v>904436.29836000002</v>
      </c>
      <c r="O105" s="227">
        <v>1187072.6415975001</v>
      </c>
      <c r="P105" s="232">
        <f t="shared" si="9"/>
        <v>949658.11327800015</v>
      </c>
      <c r="Q105" s="62">
        <v>1246426.2736773749</v>
      </c>
      <c r="R105" s="233">
        <f t="shared" si="10"/>
        <v>997141.01894189999</v>
      </c>
      <c r="S105" s="1"/>
    </row>
    <row r="106" spans="1:19" ht="35.25" customHeight="1" x14ac:dyDescent="0.25">
      <c r="A106" s="46" t="s">
        <v>173</v>
      </c>
      <c r="B106" s="551"/>
      <c r="C106" s="548" t="s">
        <v>174</v>
      </c>
      <c r="D106" s="548"/>
      <c r="E106" s="43" t="s">
        <v>11</v>
      </c>
      <c r="F106" s="224">
        <v>1</v>
      </c>
      <c r="G106" s="225">
        <v>976607.6</v>
      </c>
      <c r="H106" s="226">
        <f t="shared" si="5"/>
        <v>781286.08000000007</v>
      </c>
      <c r="I106" s="227">
        <v>1025437.98</v>
      </c>
      <c r="J106" s="228">
        <f t="shared" si="6"/>
        <v>820350.38400000008</v>
      </c>
      <c r="K106" s="229">
        <v>1076709.879</v>
      </c>
      <c r="L106" s="230">
        <f t="shared" si="7"/>
        <v>861367.90320000006</v>
      </c>
      <c r="M106" s="66">
        <v>1130545.37295</v>
      </c>
      <c r="N106" s="231">
        <f t="shared" si="8"/>
        <v>904436.29836000002</v>
      </c>
      <c r="O106" s="227">
        <v>1187072.6415975001</v>
      </c>
      <c r="P106" s="232">
        <f t="shared" si="9"/>
        <v>949658.11327800015</v>
      </c>
      <c r="Q106" s="62">
        <v>1246426.2736773749</v>
      </c>
      <c r="R106" s="233">
        <f t="shared" si="10"/>
        <v>997141.01894189999</v>
      </c>
      <c r="S106" s="1"/>
    </row>
    <row r="107" spans="1:19" ht="35.25" customHeight="1" x14ac:dyDescent="0.25">
      <c r="A107" s="46" t="s">
        <v>175</v>
      </c>
      <c r="B107" s="551"/>
      <c r="C107" s="548" t="s">
        <v>176</v>
      </c>
      <c r="D107" s="548"/>
      <c r="E107" s="43" t="s">
        <v>11</v>
      </c>
      <c r="F107" s="224">
        <v>1</v>
      </c>
      <c r="G107" s="225">
        <v>308402.40000000002</v>
      </c>
      <c r="H107" s="226">
        <f t="shared" si="5"/>
        <v>246721.92000000004</v>
      </c>
      <c r="I107" s="227">
        <v>323822.52</v>
      </c>
      <c r="J107" s="228">
        <f t="shared" si="6"/>
        <v>259058.01600000003</v>
      </c>
      <c r="K107" s="229">
        <v>340013.64599999995</v>
      </c>
      <c r="L107" s="230">
        <f t="shared" si="7"/>
        <v>272010.91679999995</v>
      </c>
      <c r="M107" s="66">
        <v>357014.32829999994</v>
      </c>
      <c r="N107" s="231">
        <f t="shared" si="8"/>
        <v>285611.46263999998</v>
      </c>
      <c r="O107" s="227">
        <v>374865.04471499997</v>
      </c>
      <c r="P107" s="232">
        <f t="shared" si="9"/>
        <v>299892.03577199997</v>
      </c>
      <c r="Q107" s="62">
        <v>393608.29695074994</v>
      </c>
      <c r="R107" s="233">
        <f t="shared" si="10"/>
        <v>314886.63756059995</v>
      </c>
      <c r="S107" s="1"/>
    </row>
    <row r="108" spans="1:19" ht="35.25" customHeight="1" x14ac:dyDescent="0.25">
      <c r="A108" s="46" t="s">
        <v>177</v>
      </c>
      <c r="B108" s="551"/>
      <c r="C108" s="548" t="s">
        <v>178</v>
      </c>
      <c r="D108" s="548"/>
      <c r="E108" s="43" t="s">
        <v>11</v>
      </c>
      <c r="F108" s="224">
        <v>1</v>
      </c>
      <c r="G108" s="225">
        <v>371367.89</v>
      </c>
      <c r="H108" s="226">
        <f t="shared" si="5"/>
        <v>297094.31200000003</v>
      </c>
      <c r="I108" s="227">
        <v>389936.28450000001</v>
      </c>
      <c r="J108" s="228">
        <f t="shared" si="6"/>
        <v>311949.02760000003</v>
      </c>
      <c r="K108" s="229">
        <v>409433.09872500005</v>
      </c>
      <c r="L108" s="230">
        <f t="shared" si="7"/>
        <v>327546.47898000007</v>
      </c>
      <c r="M108" s="66">
        <v>429904.75366125</v>
      </c>
      <c r="N108" s="231">
        <f t="shared" si="8"/>
        <v>343923.802929</v>
      </c>
      <c r="O108" s="227">
        <v>451399.99134431256</v>
      </c>
      <c r="P108" s="232">
        <f t="shared" si="9"/>
        <v>361119.99307545007</v>
      </c>
      <c r="Q108" s="62">
        <v>473969.99091152812</v>
      </c>
      <c r="R108" s="233">
        <f t="shared" si="10"/>
        <v>379175.99272922252</v>
      </c>
      <c r="S108" s="1"/>
    </row>
    <row r="109" spans="1:19" ht="35.25" customHeight="1" x14ac:dyDescent="0.25">
      <c r="A109" s="46" t="s">
        <v>179</v>
      </c>
      <c r="B109" s="551"/>
      <c r="C109" s="548" t="s">
        <v>180</v>
      </c>
      <c r="D109" s="548"/>
      <c r="E109" s="43" t="s">
        <v>11</v>
      </c>
      <c r="F109" s="224">
        <v>1</v>
      </c>
      <c r="G109" s="225">
        <v>244151.9</v>
      </c>
      <c r="H109" s="226">
        <f t="shared" si="5"/>
        <v>195321.52000000002</v>
      </c>
      <c r="I109" s="227">
        <v>256359.495</v>
      </c>
      <c r="J109" s="228">
        <f t="shared" si="6"/>
        <v>205087.59600000002</v>
      </c>
      <c r="K109" s="229">
        <v>269177.46974999999</v>
      </c>
      <c r="L109" s="230">
        <f t="shared" si="7"/>
        <v>215341.97580000001</v>
      </c>
      <c r="M109" s="66">
        <v>282636.3432375</v>
      </c>
      <c r="N109" s="231">
        <f t="shared" si="8"/>
        <v>226109.07459</v>
      </c>
      <c r="O109" s="227">
        <v>296768.16039937502</v>
      </c>
      <c r="P109" s="232">
        <f t="shared" si="9"/>
        <v>237414.52831950004</v>
      </c>
      <c r="Q109" s="62">
        <v>311606.56841934373</v>
      </c>
      <c r="R109" s="233">
        <f t="shared" si="10"/>
        <v>249285.254735475</v>
      </c>
      <c r="S109" s="1"/>
    </row>
    <row r="110" spans="1:19" ht="35.25" customHeight="1" x14ac:dyDescent="0.25">
      <c r="A110" s="46" t="s">
        <v>181</v>
      </c>
      <c r="B110" s="551"/>
      <c r="C110" s="548" t="s">
        <v>182</v>
      </c>
      <c r="D110" s="548"/>
      <c r="E110" s="43" t="s">
        <v>11</v>
      </c>
      <c r="F110" s="224">
        <v>1</v>
      </c>
      <c r="G110" s="225">
        <v>154201.20000000001</v>
      </c>
      <c r="H110" s="226">
        <f t="shared" si="5"/>
        <v>123360.96000000002</v>
      </c>
      <c r="I110" s="227">
        <v>161911.26</v>
      </c>
      <c r="J110" s="228">
        <f t="shared" si="6"/>
        <v>129529.00800000002</v>
      </c>
      <c r="K110" s="229">
        <v>170006.82299999997</v>
      </c>
      <c r="L110" s="230">
        <f t="shared" si="7"/>
        <v>136005.45839999997</v>
      </c>
      <c r="M110" s="66">
        <v>178507.16414999997</v>
      </c>
      <c r="N110" s="231">
        <f t="shared" si="8"/>
        <v>142805.73131999999</v>
      </c>
      <c r="O110" s="227">
        <v>187432.52235749998</v>
      </c>
      <c r="P110" s="232">
        <f t="shared" si="9"/>
        <v>149946.01788599999</v>
      </c>
      <c r="Q110" s="62">
        <v>196804.14847537497</v>
      </c>
      <c r="R110" s="233">
        <f t="shared" si="10"/>
        <v>157443.31878029997</v>
      </c>
      <c r="S110" s="1"/>
    </row>
    <row r="111" spans="1:19" ht="35.25" customHeight="1" x14ac:dyDescent="0.25">
      <c r="A111" s="46" t="s">
        <v>183</v>
      </c>
      <c r="B111" s="551"/>
      <c r="C111" s="548" t="s">
        <v>184</v>
      </c>
      <c r="D111" s="548"/>
      <c r="E111" s="43" t="s">
        <v>11</v>
      </c>
      <c r="F111" s="224">
        <v>1</v>
      </c>
      <c r="G111" s="225">
        <v>269852.09999999998</v>
      </c>
      <c r="H111" s="226">
        <f t="shared" si="5"/>
        <v>215881.68</v>
      </c>
      <c r="I111" s="227">
        <v>283344.70500000002</v>
      </c>
      <c r="J111" s="228">
        <f t="shared" si="6"/>
        <v>226675.76400000002</v>
      </c>
      <c r="K111" s="229">
        <v>297511.94024999999</v>
      </c>
      <c r="L111" s="230">
        <f t="shared" si="7"/>
        <v>238009.55220000001</v>
      </c>
      <c r="M111" s="66">
        <v>312387.53726250003</v>
      </c>
      <c r="N111" s="231">
        <f t="shared" si="8"/>
        <v>249910.02981000004</v>
      </c>
      <c r="O111" s="227">
        <v>328006.91412562504</v>
      </c>
      <c r="P111" s="232">
        <f t="shared" si="9"/>
        <v>262405.53130050004</v>
      </c>
      <c r="Q111" s="62">
        <v>344407.2598319063</v>
      </c>
      <c r="R111" s="233">
        <f t="shared" si="10"/>
        <v>275525.80786552507</v>
      </c>
      <c r="S111" s="1"/>
    </row>
    <row r="112" spans="1:19" ht="35.25" customHeight="1" x14ac:dyDescent="0.25">
      <c r="A112" s="46" t="s">
        <v>185</v>
      </c>
      <c r="B112" s="551"/>
      <c r="C112" s="548" t="s">
        <v>186</v>
      </c>
      <c r="D112" s="548"/>
      <c r="E112" s="43" t="s">
        <v>11</v>
      </c>
      <c r="F112" s="224">
        <v>1</v>
      </c>
      <c r="G112" s="225">
        <v>357232.78</v>
      </c>
      <c r="H112" s="226">
        <f t="shared" si="5"/>
        <v>285786.22400000005</v>
      </c>
      <c r="I112" s="227">
        <v>375094.41899999999</v>
      </c>
      <c r="J112" s="228">
        <f t="shared" si="6"/>
        <v>300075.53519999998</v>
      </c>
      <c r="K112" s="229">
        <v>393849.13994999998</v>
      </c>
      <c r="L112" s="230">
        <f t="shared" si="7"/>
        <v>315079.31196000002</v>
      </c>
      <c r="M112" s="66">
        <v>413541.59694750002</v>
      </c>
      <c r="N112" s="231">
        <f t="shared" si="8"/>
        <v>330833.27755800006</v>
      </c>
      <c r="O112" s="227">
        <v>421865.68323730794</v>
      </c>
      <c r="P112" s="232">
        <f t="shared" si="9"/>
        <v>337492.54658984637</v>
      </c>
      <c r="Q112" s="62">
        <v>437588.77536438539</v>
      </c>
      <c r="R112" s="233">
        <f t="shared" si="10"/>
        <v>350071.02029150835</v>
      </c>
      <c r="S112" s="1"/>
    </row>
    <row r="113" spans="1:19" ht="35.25" customHeight="1" x14ac:dyDescent="0.25">
      <c r="A113" s="46" t="s">
        <v>187</v>
      </c>
      <c r="B113" s="551"/>
      <c r="C113" s="548" t="s">
        <v>188</v>
      </c>
      <c r="D113" s="548"/>
      <c r="E113" s="43" t="s">
        <v>11</v>
      </c>
      <c r="F113" s="224">
        <v>1</v>
      </c>
      <c r="G113" s="225">
        <v>1143658.8999999999</v>
      </c>
      <c r="H113" s="226">
        <f t="shared" si="5"/>
        <v>914927.12</v>
      </c>
      <c r="I113" s="227">
        <v>1200841.845</v>
      </c>
      <c r="J113" s="228">
        <f t="shared" si="6"/>
        <v>960673.47600000002</v>
      </c>
      <c r="K113" s="229">
        <v>1260883.93725</v>
      </c>
      <c r="L113" s="230">
        <f t="shared" si="7"/>
        <v>1008707.1498</v>
      </c>
      <c r="M113" s="66">
        <v>1323928.1341125001</v>
      </c>
      <c r="N113" s="231">
        <f t="shared" si="8"/>
        <v>1059142.5072900001</v>
      </c>
      <c r="O113" s="227">
        <v>1081800.5625</v>
      </c>
      <c r="P113" s="232">
        <f t="shared" si="9"/>
        <v>865440.45000000007</v>
      </c>
      <c r="Q113" s="62">
        <v>1135890.590625</v>
      </c>
      <c r="R113" s="233">
        <f t="shared" si="10"/>
        <v>908712.47250000003</v>
      </c>
      <c r="S113" s="1"/>
    </row>
    <row r="114" spans="1:19" ht="35.25" customHeight="1" x14ac:dyDescent="0.25">
      <c r="A114" s="46" t="s">
        <v>189</v>
      </c>
      <c r="B114" s="551"/>
      <c r="C114" s="548" t="s">
        <v>190</v>
      </c>
      <c r="D114" s="548"/>
      <c r="E114" s="43" t="s">
        <v>11</v>
      </c>
      <c r="F114" s="224">
        <v>1</v>
      </c>
      <c r="G114" s="225">
        <v>1143658.8999999999</v>
      </c>
      <c r="H114" s="226">
        <f t="shared" si="5"/>
        <v>914927.12</v>
      </c>
      <c r="I114" s="227">
        <v>1200841.845</v>
      </c>
      <c r="J114" s="228">
        <f t="shared" si="6"/>
        <v>960673.47600000002</v>
      </c>
      <c r="K114" s="229">
        <v>1260883.93725</v>
      </c>
      <c r="L114" s="230">
        <f t="shared" si="7"/>
        <v>1008707.1498</v>
      </c>
      <c r="M114" s="66">
        <v>1323928.1341125001</v>
      </c>
      <c r="N114" s="231">
        <f t="shared" si="8"/>
        <v>1059142.5072900001</v>
      </c>
      <c r="O114" s="227">
        <v>1390124.540818125</v>
      </c>
      <c r="P114" s="232">
        <f t="shared" si="9"/>
        <v>1112099.6326545</v>
      </c>
      <c r="Q114" s="62">
        <v>1459630.7678590312</v>
      </c>
      <c r="R114" s="233">
        <f t="shared" si="10"/>
        <v>1167704.6142872251</v>
      </c>
      <c r="S114" s="1"/>
    </row>
    <row r="115" spans="1:19" ht="35.25" customHeight="1" x14ac:dyDescent="0.25">
      <c r="A115" s="46" t="s">
        <v>191</v>
      </c>
      <c r="B115" s="551"/>
      <c r="C115" s="548" t="s">
        <v>192</v>
      </c>
      <c r="D115" s="548"/>
      <c r="E115" s="43" t="s">
        <v>11</v>
      </c>
      <c r="F115" s="224">
        <v>1</v>
      </c>
      <c r="G115" s="225">
        <v>372652.9</v>
      </c>
      <c r="H115" s="226">
        <f t="shared" si="5"/>
        <v>298122.32</v>
      </c>
      <c r="I115" s="227">
        <v>391285.54499999998</v>
      </c>
      <c r="J115" s="228">
        <f t="shared" si="6"/>
        <v>313028.43599999999</v>
      </c>
      <c r="K115" s="229">
        <v>410849.82224999997</v>
      </c>
      <c r="L115" s="230">
        <f t="shared" si="7"/>
        <v>328679.8578</v>
      </c>
      <c r="M115" s="66">
        <v>431392.31336249993</v>
      </c>
      <c r="N115" s="231">
        <f t="shared" si="8"/>
        <v>345113.85068999999</v>
      </c>
      <c r="O115" s="227">
        <v>452961.92903062492</v>
      </c>
      <c r="P115" s="232">
        <f t="shared" si="9"/>
        <v>362369.54322449997</v>
      </c>
      <c r="Q115" s="62">
        <v>475610.0254821562</v>
      </c>
      <c r="R115" s="233">
        <f t="shared" si="10"/>
        <v>380488.02038572496</v>
      </c>
      <c r="S115" s="1"/>
    </row>
    <row r="116" spans="1:19" ht="35.25" customHeight="1" x14ac:dyDescent="0.25">
      <c r="A116" s="46" t="s">
        <v>193</v>
      </c>
      <c r="B116" s="551"/>
      <c r="C116" s="548" t="s">
        <v>194</v>
      </c>
      <c r="D116" s="548"/>
      <c r="E116" s="43" t="s">
        <v>11</v>
      </c>
      <c r="F116" s="224">
        <v>1</v>
      </c>
      <c r="G116" s="225">
        <v>860956.7</v>
      </c>
      <c r="H116" s="226">
        <f t="shared" si="5"/>
        <v>688765.36</v>
      </c>
      <c r="I116" s="227">
        <v>904004.53500000003</v>
      </c>
      <c r="J116" s="228">
        <f t="shared" si="6"/>
        <v>723203.62800000003</v>
      </c>
      <c r="K116" s="229">
        <v>943129.8031357018</v>
      </c>
      <c r="L116" s="230">
        <f t="shared" si="7"/>
        <v>754503.84250856144</v>
      </c>
      <c r="M116" s="66">
        <v>978280.60437817581</v>
      </c>
      <c r="N116" s="231">
        <f t="shared" si="8"/>
        <v>782624.48350254074</v>
      </c>
      <c r="O116" s="227">
        <v>1046498.2498293751</v>
      </c>
      <c r="P116" s="232">
        <f t="shared" si="9"/>
        <v>837198.5998635001</v>
      </c>
      <c r="Q116" s="62">
        <v>1052561.2847774185</v>
      </c>
      <c r="R116" s="233">
        <f t="shared" si="10"/>
        <v>842049.02782193478</v>
      </c>
      <c r="S116" s="1"/>
    </row>
    <row r="117" spans="1:19" ht="35.25" customHeight="1" x14ac:dyDescent="0.25">
      <c r="A117" s="46" t="s">
        <v>195</v>
      </c>
      <c r="B117" s="551"/>
      <c r="C117" s="548" t="s">
        <v>196</v>
      </c>
      <c r="D117" s="548"/>
      <c r="E117" s="43" t="s">
        <v>11</v>
      </c>
      <c r="F117" s="224">
        <v>1</v>
      </c>
      <c r="G117" s="225">
        <v>1233609.6000000001</v>
      </c>
      <c r="H117" s="226">
        <f t="shared" si="5"/>
        <v>986887.68000000017</v>
      </c>
      <c r="I117" s="227">
        <v>1295290.08</v>
      </c>
      <c r="J117" s="228">
        <f t="shared" si="6"/>
        <v>1036232.0640000001</v>
      </c>
      <c r="K117" s="229">
        <v>1360054.5839999998</v>
      </c>
      <c r="L117" s="230">
        <f t="shared" si="7"/>
        <v>1088043.6671999998</v>
      </c>
      <c r="M117" s="66">
        <v>1428057.3131999997</v>
      </c>
      <c r="N117" s="231">
        <f t="shared" si="8"/>
        <v>1142445.8505599999</v>
      </c>
      <c r="O117" s="227">
        <v>1499460.1788599999</v>
      </c>
      <c r="P117" s="232">
        <f t="shared" si="9"/>
        <v>1199568.1430879999</v>
      </c>
      <c r="Q117" s="62">
        <v>1574433.1878029997</v>
      </c>
      <c r="R117" s="233">
        <f t="shared" si="10"/>
        <v>1259546.5502423998</v>
      </c>
      <c r="S117" s="1"/>
    </row>
    <row r="118" spans="1:19" ht="35.25" customHeight="1" x14ac:dyDescent="0.25">
      <c r="A118" s="46" t="s">
        <v>197</v>
      </c>
      <c r="B118" s="551"/>
      <c r="C118" s="548" t="s">
        <v>198</v>
      </c>
      <c r="D118" s="548"/>
      <c r="E118" s="43" t="s">
        <v>11</v>
      </c>
      <c r="F118" s="224">
        <v>1</v>
      </c>
      <c r="G118" s="225">
        <v>1233609.6000000001</v>
      </c>
      <c r="H118" s="226">
        <f t="shared" si="5"/>
        <v>986887.68000000017</v>
      </c>
      <c r="I118" s="227">
        <v>1295290.08</v>
      </c>
      <c r="J118" s="228">
        <f t="shared" si="6"/>
        <v>1036232.0640000001</v>
      </c>
      <c r="K118" s="229">
        <v>1360054.5839999998</v>
      </c>
      <c r="L118" s="230">
        <f t="shared" si="7"/>
        <v>1088043.6671999998</v>
      </c>
      <c r="M118" s="66">
        <v>1428057.3131999997</v>
      </c>
      <c r="N118" s="231">
        <f t="shared" si="8"/>
        <v>1142445.8505599999</v>
      </c>
      <c r="O118" s="227">
        <v>1499460.1788599999</v>
      </c>
      <c r="P118" s="232">
        <f t="shared" si="9"/>
        <v>1199568.1430879999</v>
      </c>
      <c r="Q118" s="62">
        <v>1574433.1878029997</v>
      </c>
      <c r="R118" s="233">
        <f t="shared" si="10"/>
        <v>1259546.5502423998</v>
      </c>
      <c r="S118" s="1"/>
    </row>
    <row r="119" spans="1:19" ht="35.25" customHeight="1" x14ac:dyDescent="0.25">
      <c r="A119" s="46" t="s">
        <v>199</v>
      </c>
      <c r="B119" s="551"/>
      <c r="C119" s="548" t="s">
        <v>200</v>
      </c>
      <c r="D119" s="548"/>
      <c r="E119" s="43" t="s">
        <v>11</v>
      </c>
      <c r="F119" s="224">
        <v>1</v>
      </c>
      <c r="G119" s="225">
        <v>231301.8</v>
      </c>
      <c r="H119" s="226">
        <f t="shared" si="5"/>
        <v>185041.44</v>
      </c>
      <c r="I119" s="227">
        <v>242866.89</v>
      </c>
      <c r="J119" s="228">
        <f t="shared" si="6"/>
        <v>194293.51200000002</v>
      </c>
      <c r="K119" s="229">
        <v>255010.23450000002</v>
      </c>
      <c r="L119" s="230">
        <f t="shared" si="7"/>
        <v>204008.18760000003</v>
      </c>
      <c r="M119" s="66">
        <v>267760.74622500001</v>
      </c>
      <c r="N119" s="231">
        <f t="shared" si="8"/>
        <v>214208.59698000003</v>
      </c>
      <c r="O119" s="227">
        <v>281148.78353625</v>
      </c>
      <c r="P119" s="232">
        <f t="shared" si="9"/>
        <v>224919.02682900001</v>
      </c>
      <c r="Q119" s="62">
        <v>295206.22271306254</v>
      </c>
      <c r="R119" s="233">
        <f t="shared" si="10"/>
        <v>236164.97817045005</v>
      </c>
      <c r="S119" s="1"/>
    </row>
    <row r="120" spans="1:19" ht="35.25" customHeight="1" x14ac:dyDescent="0.25">
      <c r="A120" s="47" t="s">
        <v>201</v>
      </c>
      <c r="B120" s="551"/>
      <c r="C120" s="548" t="s">
        <v>202</v>
      </c>
      <c r="D120" s="548"/>
      <c r="E120" s="43" t="s">
        <v>11</v>
      </c>
      <c r="F120" s="224">
        <v>1</v>
      </c>
      <c r="G120" s="225">
        <v>372652.9</v>
      </c>
      <c r="H120" s="226">
        <f t="shared" si="5"/>
        <v>298122.32</v>
      </c>
      <c r="I120" s="227">
        <v>391285.54499999998</v>
      </c>
      <c r="J120" s="228">
        <f t="shared" si="6"/>
        <v>313028.43599999999</v>
      </c>
      <c r="K120" s="229">
        <v>410849.82224999997</v>
      </c>
      <c r="L120" s="230">
        <f t="shared" si="7"/>
        <v>328679.8578</v>
      </c>
      <c r="M120" s="66">
        <v>431392.31336249993</v>
      </c>
      <c r="N120" s="231">
        <f t="shared" si="8"/>
        <v>345113.85068999999</v>
      </c>
      <c r="O120" s="227">
        <v>452961.92903062492</v>
      </c>
      <c r="P120" s="232">
        <f t="shared" si="9"/>
        <v>362369.54322449997</v>
      </c>
      <c r="Q120" s="62">
        <v>475610.0254821562</v>
      </c>
      <c r="R120" s="233">
        <f t="shared" si="10"/>
        <v>380488.02038572496</v>
      </c>
      <c r="S120" s="1"/>
    </row>
    <row r="121" spans="1:19" ht="35.25" customHeight="1" thickBot="1" x14ac:dyDescent="0.3">
      <c r="A121" s="48" t="s">
        <v>203</v>
      </c>
      <c r="B121" s="552"/>
      <c r="C121" s="553" t="s">
        <v>204</v>
      </c>
      <c r="D121" s="553"/>
      <c r="E121" s="49" t="s">
        <v>11</v>
      </c>
      <c r="F121" s="234">
        <v>1</v>
      </c>
      <c r="G121" s="235">
        <v>835256.5</v>
      </c>
      <c r="H121" s="226">
        <f t="shared" si="5"/>
        <v>668205.20000000007</v>
      </c>
      <c r="I121" s="236">
        <v>877019.32499999995</v>
      </c>
      <c r="J121" s="228">
        <f t="shared" si="6"/>
        <v>701615.46</v>
      </c>
      <c r="K121" s="237">
        <v>920870.29125000001</v>
      </c>
      <c r="L121" s="230">
        <f t="shared" si="7"/>
        <v>736696.23300000001</v>
      </c>
      <c r="M121" s="67">
        <v>966913.80581249995</v>
      </c>
      <c r="N121" s="231">
        <f t="shared" si="8"/>
        <v>773531.04465000005</v>
      </c>
      <c r="O121" s="236">
        <v>1015259.4961031249</v>
      </c>
      <c r="P121" s="232">
        <f t="shared" si="9"/>
        <v>812207.59688249999</v>
      </c>
      <c r="Q121" s="63">
        <v>1066022.4709082812</v>
      </c>
      <c r="R121" s="233">
        <f t="shared" si="10"/>
        <v>852817.976726625</v>
      </c>
      <c r="S121" s="1"/>
    </row>
    <row r="122" spans="1:19" ht="35.25" customHeight="1" thickBot="1" x14ac:dyDescent="0.3">
      <c r="A122" s="1"/>
      <c r="B122" s="1"/>
      <c r="C122" s="2"/>
      <c r="D122" s="1"/>
      <c r="E122" s="7"/>
      <c r="F122" s="201"/>
      <c r="G122" s="360">
        <f>SUM(G80:G121)</f>
        <v>16781727.77</v>
      </c>
      <c r="H122" s="359">
        <f t="shared" ref="H122:R122" si="11">SUM(H80:H121)</f>
        <v>13510854.215999996</v>
      </c>
      <c r="I122" s="360">
        <f t="shared" si="11"/>
        <v>17620814.158500001</v>
      </c>
      <c r="J122" s="359">
        <f t="shared" si="11"/>
        <v>14141896.926800001</v>
      </c>
      <c r="K122" s="360">
        <f t="shared" si="11"/>
        <v>18438825.257810701</v>
      </c>
      <c r="L122" s="359">
        <f t="shared" si="11"/>
        <v>14799631.806248561</v>
      </c>
      <c r="M122" s="360">
        <f t="shared" si="11"/>
        <v>19348760.831786923</v>
      </c>
      <c r="N122" s="359">
        <f t="shared" si="11"/>
        <v>15485508.845429542</v>
      </c>
      <c r="O122" s="360">
        <f t="shared" si="11"/>
        <v>19957870.815482873</v>
      </c>
      <c r="P122" s="359">
        <f t="shared" si="11"/>
        <v>15974185.602386294</v>
      </c>
      <c r="Q122" s="360">
        <f t="shared" si="11"/>
        <v>20904132.286678795</v>
      </c>
      <c r="R122" s="359">
        <f t="shared" si="11"/>
        <v>16687089.226843042</v>
      </c>
      <c r="S122" s="1"/>
    </row>
    <row r="123" spans="1:19" ht="35.25" customHeight="1" thickBot="1" x14ac:dyDescent="0.3">
      <c r="A123" s="378" t="s">
        <v>143</v>
      </c>
      <c r="B123" s="379"/>
      <c r="C123" s="379"/>
      <c r="D123" s="379"/>
      <c r="E123" s="379"/>
      <c r="F123" s="379"/>
      <c r="G123" s="379"/>
      <c r="H123" s="379"/>
      <c r="I123" s="516"/>
      <c r="J123" s="516"/>
      <c r="K123" s="516"/>
      <c r="L123" s="516"/>
      <c r="M123" s="516"/>
      <c r="N123" s="516"/>
      <c r="O123" s="516"/>
      <c r="P123" s="516"/>
      <c r="Q123" s="516"/>
      <c r="R123" s="517"/>
      <c r="S123" s="1"/>
    </row>
    <row r="124" spans="1:19" ht="35.25" customHeight="1" thickBot="1" x14ac:dyDescent="0.3">
      <c r="A124" s="30"/>
      <c r="B124" s="39"/>
      <c r="C124" s="39"/>
      <c r="D124" s="39"/>
      <c r="E124" s="39"/>
      <c r="F124" s="239"/>
      <c r="G124" s="473" t="s">
        <v>5</v>
      </c>
      <c r="H124" s="474"/>
      <c r="I124" s="519" t="s">
        <v>8</v>
      </c>
      <c r="J124" s="520"/>
      <c r="K124" s="523" t="s">
        <v>6</v>
      </c>
      <c r="L124" s="524"/>
      <c r="M124" s="528" t="s">
        <v>144</v>
      </c>
      <c r="N124" s="529"/>
      <c r="O124" s="507" t="s">
        <v>7</v>
      </c>
      <c r="P124" s="508"/>
      <c r="Q124" s="510" t="s">
        <v>205</v>
      </c>
      <c r="R124" s="511"/>
      <c r="S124" s="1"/>
    </row>
    <row r="125" spans="1:19" ht="35.25" customHeight="1" thickBot="1" x14ac:dyDescent="0.3">
      <c r="A125" s="26" t="s">
        <v>1</v>
      </c>
      <c r="B125" s="27" t="s">
        <v>141</v>
      </c>
      <c r="C125" s="484" t="s">
        <v>2</v>
      </c>
      <c r="D125" s="535"/>
      <c r="E125" s="27" t="s">
        <v>142</v>
      </c>
      <c r="F125" s="240" t="s">
        <v>4</v>
      </c>
      <c r="G125" s="241" t="s">
        <v>404</v>
      </c>
      <c r="H125" s="242" t="s">
        <v>405</v>
      </c>
      <c r="I125" s="218" t="s">
        <v>404</v>
      </c>
      <c r="J125" s="219" t="s">
        <v>405</v>
      </c>
      <c r="K125" s="220" t="s">
        <v>404</v>
      </c>
      <c r="L125" s="221" t="s">
        <v>405</v>
      </c>
      <c r="M125" s="86" t="s">
        <v>404</v>
      </c>
      <c r="N125" s="242" t="s">
        <v>405</v>
      </c>
      <c r="O125" s="218" t="s">
        <v>404</v>
      </c>
      <c r="P125" s="219" t="s">
        <v>405</v>
      </c>
      <c r="Q125" s="88" t="s">
        <v>404</v>
      </c>
      <c r="R125" s="223" t="s">
        <v>405</v>
      </c>
      <c r="S125" s="1"/>
    </row>
    <row r="126" spans="1:19" ht="35.25" customHeight="1" thickBot="1" x14ac:dyDescent="0.3">
      <c r="A126" s="536" t="s">
        <v>237</v>
      </c>
      <c r="B126" s="490" t="s">
        <v>238</v>
      </c>
      <c r="C126" s="426" t="s">
        <v>10</v>
      </c>
      <c r="D126" s="428"/>
      <c r="E126" s="493" t="s">
        <v>11</v>
      </c>
      <c r="F126" s="619">
        <v>1</v>
      </c>
      <c r="G126" s="613">
        <v>822743.14310254995</v>
      </c>
      <c r="H126" s="622">
        <v>750000</v>
      </c>
      <c r="I126" s="615">
        <v>645346.35793145141</v>
      </c>
      <c r="J126" s="611">
        <v>560000</v>
      </c>
      <c r="K126" s="623">
        <v>878045.06865031435</v>
      </c>
      <c r="L126" s="617">
        <v>700000</v>
      </c>
      <c r="M126" s="527">
        <v>921947.32208283001</v>
      </c>
      <c r="N126" s="614">
        <v>820000</v>
      </c>
      <c r="O126" s="615">
        <v>937064.19682042394</v>
      </c>
      <c r="P126" s="611">
        <v>780000</v>
      </c>
      <c r="Q126" s="509">
        <v>983917.40666144527</v>
      </c>
      <c r="R126" s="612">
        <v>890000</v>
      </c>
      <c r="S126" s="1"/>
    </row>
    <row r="127" spans="1:19" ht="35.25" customHeight="1" thickBot="1" x14ac:dyDescent="0.3">
      <c r="A127" s="537"/>
      <c r="B127" s="491"/>
      <c r="C127" s="426" t="s">
        <v>12</v>
      </c>
      <c r="D127" s="428"/>
      <c r="E127" s="494"/>
      <c r="F127" s="620"/>
      <c r="G127" s="613"/>
      <c r="H127" s="622"/>
      <c r="I127" s="615"/>
      <c r="J127" s="611"/>
      <c r="K127" s="623"/>
      <c r="L127" s="617"/>
      <c r="M127" s="527"/>
      <c r="N127" s="614"/>
      <c r="O127" s="615"/>
      <c r="P127" s="611"/>
      <c r="Q127" s="509"/>
      <c r="R127" s="612"/>
      <c r="S127" s="1"/>
    </row>
    <row r="128" spans="1:19" ht="35.25" customHeight="1" thickBot="1" x14ac:dyDescent="0.3">
      <c r="A128" s="537"/>
      <c r="B128" s="491"/>
      <c r="C128" s="426" t="s">
        <v>13</v>
      </c>
      <c r="D128" s="428"/>
      <c r="E128" s="494"/>
      <c r="F128" s="620"/>
      <c r="G128" s="613"/>
      <c r="H128" s="622"/>
      <c r="I128" s="615"/>
      <c r="J128" s="611"/>
      <c r="K128" s="623"/>
      <c r="L128" s="617"/>
      <c r="M128" s="527"/>
      <c r="N128" s="614"/>
      <c r="O128" s="615"/>
      <c r="P128" s="611"/>
      <c r="Q128" s="509"/>
      <c r="R128" s="612"/>
      <c r="S128" s="1"/>
    </row>
    <row r="129" spans="1:19" ht="35.25" customHeight="1" thickBot="1" x14ac:dyDescent="0.3">
      <c r="A129" s="537"/>
      <c r="B129" s="491"/>
      <c r="C129" s="426" t="s">
        <v>14</v>
      </c>
      <c r="D129" s="428"/>
      <c r="E129" s="494"/>
      <c r="F129" s="620"/>
      <c r="G129" s="613"/>
      <c r="H129" s="622"/>
      <c r="I129" s="615"/>
      <c r="J129" s="611"/>
      <c r="K129" s="623"/>
      <c r="L129" s="617"/>
      <c r="M129" s="527"/>
      <c r="N129" s="614"/>
      <c r="O129" s="615"/>
      <c r="P129" s="611"/>
      <c r="Q129" s="509"/>
      <c r="R129" s="612"/>
      <c r="S129" s="1"/>
    </row>
    <row r="130" spans="1:19" ht="35.25" customHeight="1" thickBot="1" x14ac:dyDescent="0.3">
      <c r="A130" s="537"/>
      <c r="B130" s="491"/>
      <c r="C130" s="426" t="s">
        <v>15</v>
      </c>
      <c r="D130" s="428"/>
      <c r="E130" s="494"/>
      <c r="F130" s="620"/>
      <c r="G130" s="613"/>
      <c r="H130" s="622"/>
      <c r="I130" s="615"/>
      <c r="J130" s="611"/>
      <c r="K130" s="623"/>
      <c r="L130" s="617"/>
      <c r="M130" s="527"/>
      <c r="N130" s="614"/>
      <c r="O130" s="615"/>
      <c r="P130" s="611"/>
      <c r="Q130" s="509"/>
      <c r="R130" s="612"/>
      <c r="S130" s="1"/>
    </row>
    <row r="131" spans="1:19" ht="35.25" customHeight="1" thickBot="1" x14ac:dyDescent="0.3">
      <c r="A131" s="537"/>
      <c r="B131" s="491"/>
      <c r="C131" s="426" t="s">
        <v>16</v>
      </c>
      <c r="D131" s="428"/>
      <c r="E131" s="494"/>
      <c r="F131" s="620"/>
      <c r="G131" s="613"/>
      <c r="H131" s="622"/>
      <c r="I131" s="615"/>
      <c r="J131" s="611"/>
      <c r="K131" s="623"/>
      <c r="L131" s="617"/>
      <c r="M131" s="527"/>
      <c r="N131" s="614"/>
      <c r="O131" s="615"/>
      <c r="P131" s="611"/>
      <c r="Q131" s="509"/>
      <c r="R131" s="612"/>
      <c r="S131" s="1"/>
    </row>
    <row r="132" spans="1:19" ht="35.25" customHeight="1" thickBot="1" x14ac:dyDescent="0.3">
      <c r="A132" s="537"/>
      <c r="B132" s="491"/>
      <c r="C132" s="426" t="s">
        <v>17</v>
      </c>
      <c r="D132" s="428"/>
      <c r="E132" s="494"/>
      <c r="F132" s="620"/>
      <c r="G132" s="613"/>
      <c r="H132" s="622"/>
      <c r="I132" s="615"/>
      <c r="J132" s="611"/>
      <c r="K132" s="623"/>
      <c r="L132" s="617"/>
      <c r="M132" s="527"/>
      <c r="N132" s="614"/>
      <c r="O132" s="615"/>
      <c r="P132" s="611"/>
      <c r="Q132" s="509"/>
      <c r="R132" s="612"/>
      <c r="S132" s="1"/>
    </row>
    <row r="133" spans="1:19" ht="35.25" customHeight="1" thickBot="1" x14ac:dyDescent="0.3">
      <c r="A133" s="537"/>
      <c r="B133" s="491"/>
      <c r="C133" s="426" t="s">
        <v>18</v>
      </c>
      <c r="D133" s="428"/>
      <c r="E133" s="494"/>
      <c r="F133" s="620"/>
      <c r="G133" s="613"/>
      <c r="H133" s="622"/>
      <c r="I133" s="615"/>
      <c r="J133" s="611"/>
      <c r="K133" s="623"/>
      <c r="L133" s="617"/>
      <c r="M133" s="527"/>
      <c r="N133" s="614"/>
      <c r="O133" s="615"/>
      <c r="P133" s="611"/>
      <c r="Q133" s="509"/>
      <c r="R133" s="612"/>
      <c r="S133" s="1"/>
    </row>
    <row r="134" spans="1:19" ht="35.25" customHeight="1" thickBot="1" x14ac:dyDescent="0.3">
      <c r="A134" s="537"/>
      <c r="B134" s="491"/>
      <c r="C134" s="426" t="s">
        <v>19</v>
      </c>
      <c r="D134" s="428"/>
      <c r="E134" s="494"/>
      <c r="F134" s="620"/>
      <c r="G134" s="613"/>
      <c r="H134" s="622"/>
      <c r="I134" s="615"/>
      <c r="J134" s="611"/>
      <c r="K134" s="623"/>
      <c r="L134" s="617"/>
      <c r="M134" s="527"/>
      <c r="N134" s="614"/>
      <c r="O134" s="615"/>
      <c r="P134" s="611"/>
      <c r="Q134" s="509"/>
      <c r="R134" s="612"/>
      <c r="S134" s="1"/>
    </row>
    <row r="135" spans="1:19" ht="35.25" customHeight="1" thickBot="1" x14ac:dyDescent="0.3">
      <c r="A135" s="537"/>
      <c r="B135" s="491"/>
      <c r="C135" s="426" t="s">
        <v>20</v>
      </c>
      <c r="D135" s="428"/>
      <c r="E135" s="494"/>
      <c r="F135" s="620"/>
      <c r="G135" s="613"/>
      <c r="H135" s="622"/>
      <c r="I135" s="615"/>
      <c r="J135" s="611"/>
      <c r="K135" s="623"/>
      <c r="L135" s="617"/>
      <c r="M135" s="527"/>
      <c r="N135" s="614"/>
      <c r="O135" s="615"/>
      <c r="P135" s="611"/>
      <c r="Q135" s="509"/>
      <c r="R135" s="612"/>
      <c r="S135" s="1"/>
    </row>
    <row r="136" spans="1:19" ht="35.25" customHeight="1" thickBot="1" x14ac:dyDescent="0.3">
      <c r="A136" s="537"/>
      <c r="B136" s="491"/>
      <c r="C136" s="426" t="s">
        <v>21</v>
      </c>
      <c r="D136" s="428"/>
      <c r="E136" s="494"/>
      <c r="F136" s="620"/>
      <c r="G136" s="613"/>
      <c r="H136" s="622"/>
      <c r="I136" s="615"/>
      <c r="J136" s="611"/>
      <c r="K136" s="623"/>
      <c r="L136" s="617"/>
      <c r="M136" s="527"/>
      <c r="N136" s="614"/>
      <c r="O136" s="615"/>
      <c r="P136" s="611"/>
      <c r="Q136" s="509"/>
      <c r="R136" s="612"/>
      <c r="S136" s="1"/>
    </row>
    <row r="137" spans="1:19" ht="35.25" customHeight="1" thickBot="1" x14ac:dyDescent="0.3">
      <c r="A137" s="537"/>
      <c r="B137" s="491"/>
      <c r="C137" s="426" t="s">
        <v>22</v>
      </c>
      <c r="D137" s="428"/>
      <c r="E137" s="494"/>
      <c r="F137" s="620"/>
      <c r="G137" s="613"/>
      <c r="H137" s="622"/>
      <c r="I137" s="615"/>
      <c r="J137" s="611"/>
      <c r="K137" s="623"/>
      <c r="L137" s="617"/>
      <c r="M137" s="527"/>
      <c r="N137" s="614"/>
      <c r="O137" s="615"/>
      <c r="P137" s="611"/>
      <c r="Q137" s="509"/>
      <c r="R137" s="612"/>
      <c r="S137" s="1"/>
    </row>
    <row r="138" spans="1:19" ht="35.25" customHeight="1" thickBot="1" x14ac:dyDescent="0.3">
      <c r="A138" s="538"/>
      <c r="B138" s="491"/>
      <c r="C138" s="426" t="s">
        <v>146</v>
      </c>
      <c r="D138" s="428"/>
      <c r="E138" s="495"/>
      <c r="F138" s="621"/>
      <c r="G138" s="613"/>
      <c r="H138" s="622"/>
      <c r="I138" s="615"/>
      <c r="J138" s="611"/>
      <c r="K138" s="623"/>
      <c r="L138" s="617"/>
      <c r="M138" s="527"/>
      <c r="N138" s="614"/>
      <c r="O138" s="615"/>
      <c r="P138" s="611"/>
      <c r="Q138" s="509"/>
      <c r="R138" s="612"/>
      <c r="S138" s="1"/>
    </row>
    <row r="139" spans="1:19" ht="35.25" customHeight="1" thickBot="1" x14ac:dyDescent="0.3">
      <c r="A139" s="33" t="s">
        <v>239</v>
      </c>
      <c r="B139" s="491"/>
      <c r="C139" s="426" t="s">
        <v>148</v>
      </c>
      <c r="D139" s="428"/>
      <c r="E139" s="32" t="s">
        <v>11</v>
      </c>
      <c r="F139" s="243">
        <v>1</v>
      </c>
      <c r="G139" s="244">
        <v>460000</v>
      </c>
      <c r="H139" s="245">
        <f>G139*80</f>
        <v>36800000</v>
      </c>
      <c r="I139" s="227">
        <v>388322.56118559727</v>
      </c>
      <c r="J139" s="228">
        <f>I139*80%</f>
        <v>310658.04894847784</v>
      </c>
      <c r="K139" s="229">
        <v>507150</v>
      </c>
      <c r="L139" s="246">
        <f>K139*80%</f>
        <v>405720</v>
      </c>
      <c r="M139" s="55">
        <v>463050</v>
      </c>
      <c r="N139" s="247">
        <f>M139*80%</f>
        <v>370440</v>
      </c>
      <c r="O139" s="227">
        <v>559132.875</v>
      </c>
      <c r="P139" s="232">
        <f>O139*80%</f>
        <v>447306.30000000005</v>
      </c>
      <c r="Q139" s="62">
        <v>587089.51875000005</v>
      </c>
      <c r="R139" s="233">
        <f>Q139*80</f>
        <v>46967161.5</v>
      </c>
      <c r="S139" s="1"/>
    </row>
    <row r="140" spans="1:19" ht="35.25" customHeight="1" thickBot="1" x14ac:dyDescent="0.3">
      <c r="A140" s="33" t="s">
        <v>240</v>
      </c>
      <c r="B140" s="491"/>
      <c r="C140" s="426" t="s">
        <v>150</v>
      </c>
      <c r="D140" s="428"/>
      <c r="E140" s="32" t="s">
        <v>11</v>
      </c>
      <c r="F140" s="243">
        <v>1</v>
      </c>
      <c r="G140" s="244">
        <v>322000</v>
      </c>
      <c r="H140" s="245">
        <f t="shared" ref="H140:H167" si="12">G140*80</f>
        <v>25760000</v>
      </c>
      <c r="I140" s="227">
        <v>264925.07421905559</v>
      </c>
      <c r="J140" s="228">
        <f t="shared" ref="J140:J167" si="13">I140*80%</f>
        <v>211940.05937524448</v>
      </c>
      <c r="K140" s="229">
        <v>355005</v>
      </c>
      <c r="L140" s="246">
        <f t="shared" ref="L140:L167" si="14">K140*80%</f>
        <v>284004</v>
      </c>
      <c r="M140" s="55">
        <v>324135</v>
      </c>
      <c r="N140" s="247">
        <f t="shared" ref="N140:N167" si="15">M140*80%</f>
        <v>259308</v>
      </c>
      <c r="O140" s="227">
        <v>391393.01250000001</v>
      </c>
      <c r="P140" s="232">
        <f t="shared" ref="P140:P167" si="16">O140*80%</f>
        <v>313114.41000000003</v>
      </c>
      <c r="Q140" s="62">
        <v>410962.66312500002</v>
      </c>
      <c r="R140" s="233">
        <f t="shared" ref="R140:R167" si="17">Q140*80</f>
        <v>32877013.050000001</v>
      </c>
      <c r="S140" s="1"/>
    </row>
    <row r="141" spans="1:19" ht="35.25" customHeight="1" thickBot="1" x14ac:dyDescent="0.3">
      <c r="A141" s="33" t="s">
        <v>241</v>
      </c>
      <c r="B141" s="491"/>
      <c r="C141" s="426" t="s">
        <v>152</v>
      </c>
      <c r="D141" s="428"/>
      <c r="E141" s="32" t="s">
        <v>11</v>
      </c>
      <c r="F141" s="243">
        <v>1</v>
      </c>
      <c r="G141" s="244">
        <v>423200</v>
      </c>
      <c r="H141" s="245">
        <f t="shared" si="12"/>
        <v>33856000</v>
      </c>
      <c r="I141" s="227">
        <v>374024.38485856057</v>
      </c>
      <c r="J141" s="228">
        <f t="shared" si="13"/>
        <v>299219.50788684847</v>
      </c>
      <c r="K141" s="229">
        <v>466578</v>
      </c>
      <c r="L141" s="246">
        <f t="shared" si="14"/>
        <v>373262.4</v>
      </c>
      <c r="M141" s="55">
        <v>489906.9</v>
      </c>
      <c r="N141" s="247">
        <f t="shared" si="15"/>
        <v>391925.52</v>
      </c>
      <c r="O141" s="227">
        <v>514402.245</v>
      </c>
      <c r="P141" s="232">
        <f t="shared" si="16"/>
        <v>411521.79600000003</v>
      </c>
      <c r="Q141" s="62">
        <v>540122.35725</v>
      </c>
      <c r="R141" s="233">
        <f t="shared" si="17"/>
        <v>43209788.579999998</v>
      </c>
      <c r="S141" s="1"/>
    </row>
    <row r="142" spans="1:19" ht="35.25" customHeight="1" thickBot="1" x14ac:dyDescent="0.3">
      <c r="A142" s="33" t="s">
        <v>242</v>
      </c>
      <c r="B142" s="491"/>
      <c r="C142" s="426" t="s">
        <v>154</v>
      </c>
      <c r="D142" s="428"/>
      <c r="E142" s="32" t="s">
        <v>11</v>
      </c>
      <c r="F142" s="243">
        <v>1</v>
      </c>
      <c r="G142" s="244">
        <v>248400</v>
      </c>
      <c r="H142" s="245">
        <f t="shared" si="12"/>
        <v>19872000</v>
      </c>
      <c r="I142" s="227">
        <v>260820</v>
      </c>
      <c r="J142" s="228">
        <f t="shared" si="13"/>
        <v>208656</v>
      </c>
      <c r="K142" s="229">
        <v>273861</v>
      </c>
      <c r="L142" s="246">
        <f t="shared" si="14"/>
        <v>219088.80000000002</v>
      </c>
      <c r="M142" s="55">
        <v>250047</v>
      </c>
      <c r="N142" s="247">
        <f t="shared" si="15"/>
        <v>200037.6</v>
      </c>
      <c r="O142" s="227">
        <v>301931.7525</v>
      </c>
      <c r="P142" s="232">
        <f t="shared" si="16"/>
        <v>241545.402</v>
      </c>
      <c r="Q142" s="62">
        <v>317028.34012499999</v>
      </c>
      <c r="R142" s="233">
        <f t="shared" si="17"/>
        <v>25362267.210000001</v>
      </c>
      <c r="S142" s="1"/>
    </row>
    <row r="143" spans="1:19" ht="35.25" customHeight="1" thickBot="1" x14ac:dyDescent="0.3">
      <c r="A143" s="33" t="s">
        <v>243</v>
      </c>
      <c r="B143" s="491"/>
      <c r="C143" s="426" t="s">
        <v>156</v>
      </c>
      <c r="D143" s="428"/>
      <c r="E143" s="32" t="s">
        <v>11</v>
      </c>
      <c r="F143" s="243">
        <v>1</v>
      </c>
      <c r="G143" s="244">
        <v>202400</v>
      </c>
      <c r="H143" s="245">
        <f t="shared" si="12"/>
        <v>16192000</v>
      </c>
      <c r="I143" s="227">
        <v>212520</v>
      </c>
      <c r="J143" s="228">
        <f t="shared" si="13"/>
        <v>170016</v>
      </c>
      <c r="K143" s="229">
        <v>223146</v>
      </c>
      <c r="L143" s="246">
        <f t="shared" si="14"/>
        <v>178516.80000000002</v>
      </c>
      <c r="M143" s="55">
        <v>234303.3</v>
      </c>
      <c r="N143" s="247">
        <f t="shared" si="15"/>
        <v>187442.64</v>
      </c>
      <c r="O143" s="227">
        <v>246018.465</v>
      </c>
      <c r="P143" s="232">
        <f t="shared" si="16"/>
        <v>196814.772</v>
      </c>
      <c r="Q143" s="62">
        <v>258319.38824999999</v>
      </c>
      <c r="R143" s="233">
        <f t="shared" si="17"/>
        <v>20665551.059999999</v>
      </c>
      <c r="S143" s="1"/>
    </row>
    <row r="144" spans="1:19" ht="35.25" customHeight="1" thickBot="1" x14ac:dyDescent="0.3">
      <c r="A144" s="33" t="s">
        <v>244</v>
      </c>
      <c r="B144" s="491"/>
      <c r="C144" s="426" t="s">
        <v>158</v>
      </c>
      <c r="D144" s="428"/>
      <c r="E144" s="32" t="s">
        <v>11</v>
      </c>
      <c r="F144" s="243">
        <v>1</v>
      </c>
      <c r="G144" s="244">
        <v>184000</v>
      </c>
      <c r="H144" s="245">
        <f t="shared" si="12"/>
        <v>14720000</v>
      </c>
      <c r="I144" s="227">
        <v>165310.4737793055</v>
      </c>
      <c r="J144" s="228">
        <f t="shared" si="13"/>
        <v>132248.3790234444</v>
      </c>
      <c r="K144" s="229">
        <v>202860</v>
      </c>
      <c r="L144" s="246">
        <f t="shared" si="14"/>
        <v>162288</v>
      </c>
      <c r="M144" s="55">
        <v>213003</v>
      </c>
      <c r="N144" s="247">
        <f t="shared" si="15"/>
        <v>170402.40000000002</v>
      </c>
      <c r="O144" s="227">
        <v>223653.15</v>
      </c>
      <c r="P144" s="232">
        <f t="shared" si="16"/>
        <v>178922.52000000002</v>
      </c>
      <c r="Q144" s="62">
        <v>234835.8075</v>
      </c>
      <c r="R144" s="233">
        <f t="shared" si="17"/>
        <v>18786864.600000001</v>
      </c>
      <c r="S144" s="1"/>
    </row>
    <row r="145" spans="1:19" ht="35.25" customHeight="1" thickBot="1" x14ac:dyDescent="0.3">
      <c r="A145" s="33" t="s">
        <v>245</v>
      </c>
      <c r="B145" s="491"/>
      <c r="C145" s="426" t="s">
        <v>160</v>
      </c>
      <c r="D145" s="428"/>
      <c r="E145" s="32" t="s">
        <v>11</v>
      </c>
      <c r="F145" s="243">
        <v>1</v>
      </c>
      <c r="G145" s="244">
        <v>331200</v>
      </c>
      <c r="H145" s="245">
        <f t="shared" si="12"/>
        <v>26496000</v>
      </c>
      <c r="I145" s="227">
        <v>337367.38507623714</v>
      </c>
      <c r="J145" s="228">
        <f t="shared" si="13"/>
        <v>269893.90806098975</v>
      </c>
      <c r="K145" s="229">
        <v>365148</v>
      </c>
      <c r="L145" s="246">
        <f t="shared" si="14"/>
        <v>292118.40000000002</v>
      </c>
      <c r="M145" s="55">
        <v>383405.4</v>
      </c>
      <c r="N145" s="247">
        <f t="shared" si="15"/>
        <v>306724.32</v>
      </c>
      <c r="O145" s="227">
        <v>402575.67000000004</v>
      </c>
      <c r="P145" s="232">
        <f t="shared" si="16"/>
        <v>322060.53600000008</v>
      </c>
      <c r="Q145" s="62">
        <v>422704.45350000006</v>
      </c>
      <c r="R145" s="233">
        <f t="shared" si="17"/>
        <v>33816356.280000001</v>
      </c>
      <c r="S145" s="1"/>
    </row>
    <row r="146" spans="1:19" ht="35.25" customHeight="1" thickBot="1" x14ac:dyDescent="0.3">
      <c r="A146" s="31" t="s">
        <v>246</v>
      </c>
      <c r="B146" s="491"/>
      <c r="C146" s="426" t="s">
        <v>162</v>
      </c>
      <c r="D146" s="428"/>
      <c r="E146" s="32" t="s">
        <v>11</v>
      </c>
      <c r="F146" s="243">
        <v>1</v>
      </c>
      <c r="G146" s="244">
        <v>174800</v>
      </c>
      <c r="H146" s="245">
        <f t="shared" si="12"/>
        <v>13984000</v>
      </c>
      <c r="I146" s="227">
        <v>183540</v>
      </c>
      <c r="J146" s="228">
        <f t="shared" si="13"/>
        <v>146832</v>
      </c>
      <c r="K146" s="229">
        <v>192717</v>
      </c>
      <c r="L146" s="246">
        <f t="shared" si="14"/>
        <v>154173.6</v>
      </c>
      <c r="M146" s="55">
        <v>202352.85</v>
      </c>
      <c r="N146" s="247">
        <f t="shared" si="15"/>
        <v>161882.28000000003</v>
      </c>
      <c r="O146" s="227">
        <v>212470.49249999999</v>
      </c>
      <c r="P146" s="232">
        <f t="shared" si="16"/>
        <v>169976.394</v>
      </c>
      <c r="Q146" s="62">
        <v>223094.01712499998</v>
      </c>
      <c r="R146" s="233">
        <f t="shared" si="17"/>
        <v>17847521.369999997</v>
      </c>
      <c r="S146" s="1"/>
    </row>
    <row r="147" spans="1:19" ht="35.25" customHeight="1" thickBot="1" x14ac:dyDescent="0.3">
      <c r="A147" s="31" t="s">
        <v>247</v>
      </c>
      <c r="B147" s="491"/>
      <c r="C147" s="426" t="s">
        <v>164</v>
      </c>
      <c r="D147" s="428"/>
      <c r="E147" s="32" t="s">
        <v>11</v>
      </c>
      <c r="F147" s="243">
        <v>1</v>
      </c>
      <c r="G147" s="244">
        <v>156400</v>
      </c>
      <c r="H147" s="245">
        <f t="shared" si="12"/>
        <v>12512000</v>
      </c>
      <c r="I147" s="227">
        <v>164220</v>
      </c>
      <c r="J147" s="228">
        <f t="shared" si="13"/>
        <v>131376</v>
      </c>
      <c r="K147" s="229">
        <v>172431</v>
      </c>
      <c r="L147" s="246">
        <f t="shared" si="14"/>
        <v>137944.80000000002</v>
      </c>
      <c r="M147" s="55">
        <v>179200.35</v>
      </c>
      <c r="N147" s="247">
        <f t="shared" si="15"/>
        <v>143360.28</v>
      </c>
      <c r="O147" s="227">
        <v>190105.17749999999</v>
      </c>
      <c r="P147" s="232">
        <f t="shared" si="16"/>
        <v>152084.14199999999</v>
      </c>
      <c r="Q147" s="62">
        <v>199610.43637499999</v>
      </c>
      <c r="R147" s="233">
        <f t="shared" si="17"/>
        <v>15968834.91</v>
      </c>
      <c r="S147" s="1"/>
    </row>
    <row r="148" spans="1:19" ht="35.25" customHeight="1" thickBot="1" x14ac:dyDescent="0.3">
      <c r="A148" s="31" t="s">
        <v>248</v>
      </c>
      <c r="B148" s="491"/>
      <c r="C148" s="426" t="s">
        <v>166</v>
      </c>
      <c r="D148" s="428"/>
      <c r="E148" s="32" t="s">
        <v>11</v>
      </c>
      <c r="F148" s="243">
        <v>1</v>
      </c>
      <c r="G148" s="244">
        <v>138000</v>
      </c>
      <c r="H148" s="245">
        <f t="shared" si="12"/>
        <v>11040000</v>
      </c>
      <c r="I148" s="227">
        <v>144900</v>
      </c>
      <c r="J148" s="228">
        <f t="shared" si="13"/>
        <v>115920</v>
      </c>
      <c r="K148" s="229">
        <v>152145</v>
      </c>
      <c r="L148" s="246">
        <f t="shared" si="14"/>
        <v>121716</v>
      </c>
      <c r="M148" s="55">
        <v>159752.25</v>
      </c>
      <c r="N148" s="247">
        <f t="shared" si="15"/>
        <v>127801.8</v>
      </c>
      <c r="O148" s="227">
        <v>167739.86249999999</v>
      </c>
      <c r="P148" s="232">
        <f t="shared" si="16"/>
        <v>134191.88999999998</v>
      </c>
      <c r="Q148" s="62">
        <v>176126.855625</v>
      </c>
      <c r="R148" s="233">
        <f t="shared" si="17"/>
        <v>14090148.449999999</v>
      </c>
      <c r="S148" s="1"/>
    </row>
    <row r="149" spans="1:19" ht="35.25" customHeight="1" thickBot="1" x14ac:dyDescent="0.3">
      <c r="A149" s="31" t="s">
        <v>249</v>
      </c>
      <c r="B149" s="491"/>
      <c r="C149" s="426" t="s">
        <v>168</v>
      </c>
      <c r="D149" s="428"/>
      <c r="E149" s="32" t="s">
        <v>11</v>
      </c>
      <c r="F149" s="243">
        <v>1</v>
      </c>
      <c r="G149" s="244">
        <v>303600</v>
      </c>
      <c r="H149" s="245">
        <f t="shared" si="12"/>
        <v>24288000</v>
      </c>
      <c r="I149" s="227">
        <v>280530.63907792541</v>
      </c>
      <c r="J149" s="228">
        <f t="shared" si="13"/>
        <v>224424.51126234035</v>
      </c>
      <c r="K149" s="229">
        <v>334719</v>
      </c>
      <c r="L149" s="246">
        <f t="shared" si="14"/>
        <v>267775.2</v>
      </c>
      <c r="M149" s="55">
        <v>305613</v>
      </c>
      <c r="N149" s="247">
        <f t="shared" si="15"/>
        <v>244490.40000000002</v>
      </c>
      <c r="O149" s="227">
        <v>369027.69750000001</v>
      </c>
      <c r="P149" s="232">
        <f t="shared" si="16"/>
        <v>295222.158</v>
      </c>
      <c r="Q149" s="62">
        <v>387479.082375</v>
      </c>
      <c r="R149" s="233">
        <f t="shared" si="17"/>
        <v>30998326.59</v>
      </c>
      <c r="S149" s="1"/>
    </row>
    <row r="150" spans="1:19" ht="35.25" customHeight="1" thickBot="1" x14ac:dyDescent="0.3">
      <c r="A150" s="31" t="s">
        <v>250</v>
      </c>
      <c r="B150" s="491"/>
      <c r="C150" s="426" t="s">
        <v>170</v>
      </c>
      <c r="D150" s="428"/>
      <c r="E150" s="32" t="s">
        <v>11</v>
      </c>
      <c r="F150" s="243">
        <v>1</v>
      </c>
      <c r="G150" s="244">
        <v>414000</v>
      </c>
      <c r="H150" s="245">
        <f t="shared" si="12"/>
        <v>33120000</v>
      </c>
      <c r="I150" s="227">
        <v>398827.96698399319</v>
      </c>
      <c r="J150" s="228">
        <f t="shared" si="13"/>
        <v>319062.3735871946</v>
      </c>
      <c r="K150" s="229">
        <v>456435</v>
      </c>
      <c r="L150" s="246">
        <f t="shared" si="14"/>
        <v>365148</v>
      </c>
      <c r="M150" s="55">
        <v>448000.875</v>
      </c>
      <c r="N150" s="247">
        <f t="shared" si="15"/>
        <v>358400.7</v>
      </c>
      <c r="O150" s="227">
        <v>503219.58750000002</v>
      </c>
      <c r="P150" s="232">
        <f t="shared" si="16"/>
        <v>402575.67000000004</v>
      </c>
      <c r="Q150" s="62">
        <v>528380.56687500002</v>
      </c>
      <c r="R150" s="233">
        <f t="shared" si="17"/>
        <v>42270445.350000001</v>
      </c>
      <c r="S150" s="1"/>
    </row>
    <row r="151" spans="1:19" ht="35.25" customHeight="1" thickBot="1" x14ac:dyDescent="0.3">
      <c r="A151" s="31" t="s">
        <v>251</v>
      </c>
      <c r="B151" s="491"/>
      <c r="C151" s="426" t="s">
        <v>172</v>
      </c>
      <c r="D151" s="428"/>
      <c r="E151" s="32" t="s">
        <v>11</v>
      </c>
      <c r="F151" s="243">
        <v>1</v>
      </c>
      <c r="G151" s="244">
        <v>1012000</v>
      </c>
      <c r="H151" s="245">
        <f t="shared" si="12"/>
        <v>80960000</v>
      </c>
      <c r="I151" s="227">
        <v>731756.96243160975</v>
      </c>
      <c r="J151" s="228">
        <f t="shared" si="13"/>
        <v>585405.56994528777</v>
      </c>
      <c r="K151" s="229">
        <v>1115730</v>
      </c>
      <c r="L151" s="246">
        <f t="shared" si="14"/>
        <v>892584</v>
      </c>
      <c r="M151" s="55">
        <v>1095113.25</v>
      </c>
      <c r="N151" s="247">
        <f t="shared" si="15"/>
        <v>876090.60000000009</v>
      </c>
      <c r="O151" s="227">
        <v>1230092.325</v>
      </c>
      <c r="P151" s="232">
        <f t="shared" si="16"/>
        <v>984073.86</v>
      </c>
      <c r="Q151" s="62">
        <v>1291596.9412499999</v>
      </c>
      <c r="R151" s="233">
        <f t="shared" si="17"/>
        <v>103327755.3</v>
      </c>
      <c r="S151" s="1"/>
    </row>
    <row r="152" spans="1:19" ht="35.25" customHeight="1" thickBot="1" x14ac:dyDescent="0.3">
      <c r="A152" s="31" t="s">
        <v>252</v>
      </c>
      <c r="B152" s="491"/>
      <c r="C152" s="426" t="s">
        <v>174</v>
      </c>
      <c r="D152" s="428"/>
      <c r="E152" s="32" t="s">
        <v>11</v>
      </c>
      <c r="F152" s="243">
        <v>1</v>
      </c>
      <c r="G152" s="244">
        <v>1012000</v>
      </c>
      <c r="H152" s="245">
        <f t="shared" si="12"/>
        <v>80960000</v>
      </c>
      <c r="I152" s="227">
        <v>1062600</v>
      </c>
      <c r="J152" s="228">
        <f t="shared" si="13"/>
        <v>850080</v>
      </c>
      <c r="K152" s="229">
        <v>1115730</v>
      </c>
      <c r="L152" s="246">
        <f t="shared" si="14"/>
        <v>892584</v>
      </c>
      <c r="M152" s="55">
        <v>1095113.25</v>
      </c>
      <c r="N152" s="247">
        <f t="shared" si="15"/>
        <v>876090.60000000009</v>
      </c>
      <c r="O152" s="227">
        <v>1230092.325</v>
      </c>
      <c r="P152" s="232">
        <f t="shared" si="16"/>
        <v>984073.86</v>
      </c>
      <c r="Q152" s="62">
        <v>1291596.9412499999</v>
      </c>
      <c r="R152" s="233">
        <f t="shared" si="17"/>
        <v>103327755.3</v>
      </c>
      <c r="S152" s="1"/>
    </row>
    <row r="153" spans="1:19" ht="35.25" customHeight="1" thickBot="1" x14ac:dyDescent="0.3">
      <c r="A153" s="31" t="s">
        <v>253</v>
      </c>
      <c r="B153" s="491"/>
      <c r="C153" s="426" t="s">
        <v>176</v>
      </c>
      <c r="D153" s="428"/>
      <c r="E153" s="32" t="s">
        <v>11</v>
      </c>
      <c r="F153" s="243">
        <v>1</v>
      </c>
      <c r="G153" s="244">
        <v>220800</v>
      </c>
      <c r="H153" s="245">
        <f t="shared" si="12"/>
        <v>17664000</v>
      </c>
      <c r="I153" s="227">
        <v>231840</v>
      </c>
      <c r="J153" s="228">
        <f t="shared" si="13"/>
        <v>185472</v>
      </c>
      <c r="K153" s="229">
        <v>243432</v>
      </c>
      <c r="L153" s="246">
        <f t="shared" si="14"/>
        <v>194745.60000000001</v>
      </c>
      <c r="M153" s="55">
        <v>238933.8</v>
      </c>
      <c r="N153" s="247">
        <f t="shared" si="15"/>
        <v>191147.04</v>
      </c>
      <c r="O153" s="227">
        <v>268383.78000000003</v>
      </c>
      <c r="P153" s="232">
        <f t="shared" si="16"/>
        <v>214707.02400000003</v>
      </c>
      <c r="Q153" s="62">
        <v>281802.96900000004</v>
      </c>
      <c r="R153" s="233">
        <f t="shared" si="17"/>
        <v>22544237.520000003</v>
      </c>
      <c r="S153" s="1"/>
    </row>
    <row r="154" spans="1:19" ht="35.25" customHeight="1" thickBot="1" x14ac:dyDescent="0.3">
      <c r="A154" s="31" t="s">
        <v>254</v>
      </c>
      <c r="B154" s="491"/>
      <c r="C154" s="426" t="s">
        <v>178</v>
      </c>
      <c r="D154" s="428"/>
      <c r="E154" s="32" t="s">
        <v>11</v>
      </c>
      <c r="F154" s="243">
        <v>1</v>
      </c>
      <c r="G154" s="244">
        <v>265880</v>
      </c>
      <c r="H154" s="245">
        <f t="shared" si="12"/>
        <v>21270400</v>
      </c>
      <c r="I154" s="227">
        <v>279174</v>
      </c>
      <c r="J154" s="228">
        <f t="shared" si="13"/>
        <v>223339.2</v>
      </c>
      <c r="K154" s="229">
        <v>293132.7</v>
      </c>
      <c r="L154" s="246">
        <f t="shared" si="14"/>
        <v>234506.16000000003</v>
      </c>
      <c r="M154" s="55">
        <v>287716.11750000005</v>
      </c>
      <c r="N154" s="247">
        <f t="shared" si="15"/>
        <v>230172.89400000006</v>
      </c>
      <c r="O154" s="227">
        <v>323178.80175000004</v>
      </c>
      <c r="P154" s="232">
        <f t="shared" si="16"/>
        <v>258543.04140000005</v>
      </c>
      <c r="Q154" s="62">
        <v>339337.74183750007</v>
      </c>
      <c r="R154" s="233">
        <f t="shared" si="17"/>
        <v>27147019.347000007</v>
      </c>
      <c r="S154" s="1"/>
    </row>
    <row r="155" spans="1:19" ht="35.25" customHeight="1" thickBot="1" x14ac:dyDescent="0.3">
      <c r="A155" s="31" t="s">
        <v>255</v>
      </c>
      <c r="B155" s="491"/>
      <c r="C155" s="426" t="s">
        <v>224</v>
      </c>
      <c r="D155" s="428"/>
      <c r="E155" s="32" t="s">
        <v>11</v>
      </c>
      <c r="F155" s="243">
        <v>1</v>
      </c>
      <c r="G155" s="244">
        <v>174800</v>
      </c>
      <c r="H155" s="245">
        <f t="shared" si="12"/>
        <v>13984000</v>
      </c>
      <c r="I155" s="227">
        <v>183540</v>
      </c>
      <c r="J155" s="228">
        <f t="shared" si="13"/>
        <v>146832</v>
      </c>
      <c r="K155" s="229">
        <v>192717</v>
      </c>
      <c r="L155" s="246">
        <f t="shared" si="14"/>
        <v>154173.6</v>
      </c>
      <c r="M155" s="55">
        <v>189155.92499999999</v>
      </c>
      <c r="N155" s="247">
        <f t="shared" si="15"/>
        <v>151324.74</v>
      </c>
      <c r="O155" s="227">
        <v>212470.49249999999</v>
      </c>
      <c r="P155" s="232">
        <f t="shared" si="16"/>
        <v>169976.394</v>
      </c>
      <c r="Q155" s="62">
        <v>223094.01712499998</v>
      </c>
      <c r="R155" s="233">
        <f t="shared" si="17"/>
        <v>17847521.369999997</v>
      </c>
      <c r="S155" s="1"/>
    </row>
    <row r="156" spans="1:19" ht="35.25" customHeight="1" thickBot="1" x14ac:dyDescent="0.3">
      <c r="A156" s="31" t="s">
        <v>256</v>
      </c>
      <c r="B156" s="491"/>
      <c r="C156" s="426" t="s">
        <v>182</v>
      </c>
      <c r="D156" s="428"/>
      <c r="E156" s="32" t="s">
        <v>11</v>
      </c>
      <c r="F156" s="243">
        <v>1</v>
      </c>
      <c r="G156" s="244">
        <v>110400</v>
      </c>
      <c r="H156" s="245">
        <f t="shared" si="12"/>
        <v>8832000</v>
      </c>
      <c r="I156" s="227">
        <v>115920</v>
      </c>
      <c r="J156" s="228">
        <f t="shared" si="13"/>
        <v>92736</v>
      </c>
      <c r="K156" s="229">
        <v>121716</v>
      </c>
      <c r="L156" s="246">
        <f t="shared" si="14"/>
        <v>97372.800000000003</v>
      </c>
      <c r="M156" s="55">
        <v>119466.9</v>
      </c>
      <c r="N156" s="247">
        <f t="shared" si="15"/>
        <v>95573.52</v>
      </c>
      <c r="O156" s="227">
        <v>134191.89000000001</v>
      </c>
      <c r="P156" s="232">
        <f t="shared" si="16"/>
        <v>107353.51200000002</v>
      </c>
      <c r="Q156" s="62">
        <v>140901.48450000002</v>
      </c>
      <c r="R156" s="233">
        <f t="shared" si="17"/>
        <v>11272118.760000002</v>
      </c>
      <c r="S156" s="1"/>
    </row>
    <row r="157" spans="1:19" ht="35.25" customHeight="1" thickBot="1" x14ac:dyDescent="0.3">
      <c r="A157" s="31" t="s">
        <v>257</v>
      </c>
      <c r="B157" s="491"/>
      <c r="C157" s="426" t="s">
        <v>184</v>
      </c>
      <c r="D157" s="428"/>
      <c r="E157" s="32" t="s">
        <v>11</v>
      </c>
      <c r="F157" s="243">
        <v>1</v>
      </c>
      <c r="G157" s="244">
        <v>193200</v>
      </c>
      <c r="H157" s="245">
        <f t="shared" si="12"/>
        <v>15456000</v>
      </c>
      <c r="I157" s="227">
        <v>202860</v>
      </c>
      <c r="J157" s="228">
        <f t="shared" si="13"/>
        <v>162288</v>
      </c>
      <c r="K157" s="229">
        <v>213003</v>
      </c>
      <c r="L157" s="246">
        <f t="shared" si="14"/>
        <v>170402.40000000002</v>
      </c>
      <c r="M157" s="55">
        <v>209067.07500000001</v>
      </c>
      <c r="N157" s="247">
        <f t="shared" si="15"/>
        <v>167253.66000000003</v>
      </c>
      <c r="O157" s="227">
        <v>234835.8075</v>
      </c>
      <c r="P157" s="232">
        <f t="shared" si="16"/>
        <v>187868.64600000001</v>
      </c>
      <c r="Q157" s="62">
        <v>246577.59787500001</v>
      </c>
      <c r="R157" s="233">
        <f t="shared" si="17"/>
        <v>19726207.830000002</v>
      </c>
      <c r="S157" s="1"/>
    </row>
    <row r="158" spans="1:19" ht="35.25" customHeight="1" thickBot="1" x14ac:dyDescent="0.3">
      <c r="A158" s="31" t="s">
        <v>258</v>
      </c>
      <c r="B158" s="491"/>
      <c r="C158" s="426" t="s">
        <v>186</v>
      </c>
      <c r="D158" s="428"/>
      <c r="E158" s="32" t="s">
        <v>11</v>
      </c>
      <c r="F158" s="243">
        <v>1</v>
      </c>
      <c r="G158" s="244">
        <v>255760</v>
      </c>
      <c r="H158" s="245">
        <f t="shared" si="12"/>
        <v>20460800</v>
      </c>
      <c r="I158" s="227">
        <v>268548</v>
      </c>
      <c r="J158" s="228">
        <f t="shared" si="13"/>
        <v>214838.40000000002</v>
      </c>
      <c r="K158" s="229">
        <v>281975.40000000002</v>
      </c>
      <c r="L158" s="246">
        <f t="shared" si="14"/>
        <v>225580.32000000004</v>
      </c>
      <c r="M158" s="55">
        <v>276764.98499999999</v>
      </c>
      <c r="N158" s="247">
        <f t="shared" si="15"/>
        <v>221411.98800000001</v>
      </c>
      <c r="O158" s="227">
        <v>310877.87850000005</v>
      </c>
      <c r="P158" s="232">
        <f t="shared" si="16"/>
        <v>248702.30280000006</v>
      </c>
      <c r="Q158" s="62">
        <v>326421.77242500003</v>
      </c>
      <c r="R158" s="233">
        <f t="shared" si="17"/>
        <v>26113741.794000003</v>
      </c>
      <c r="S158" s="1"/>
    </row>
    <row r="159" spans="1:19" ht="35.25" customHeight="1" thickBot="1" x14ac:dyDescent="0.3">
      <c r="A159" s="31" t="s">
        <v>259</v>
      </c>
      <c r="B159" s="491"/>
      <c r="C159" s="426" t="s">
        <v>188</v>
      </c>
      <c r="D159" s="428"/>
      <c r="E159" s="32" t="s">
        <v>11</v>
      </c>
      <c r="F159" s="243">
        <v>1</v>
      </c>
      <c r="G159" s="244">
        <v>1012000</v>
      </c>
      <c r="H159" s="245">
        <f t="shared" si="12"/>
        <v>80960000</v>
      </c>
      <c r="I159" s="227">
        <v>1062600</v>
      </c>
      <c r="J159" s="228">
        <f t="shared" si="13"/>
        <v>850080</v>
      </c>
      <c r="K159" s="229">
        <v>1115730</v>
      </c>
      <c r="L159" s="246">
        <f t="shared" si="14"/>
        <v>892584</v>
      </c>
      <c r="M159" s="55">
        <v>1095113.25</v>
      </c>
      <c r="N159" s="247">
        <f t="shared" si="15"/>
        <v>876090.60000000009</v>
      </c>
      <c r="O159" s="227">
        <v>1230092.325</v>
      </c>
      <c r="P159" s="232">
        <f t="shared" si="16"/>
        <v>984073.86</v>
      </c>
      <c r="Q159" s="62">
        <v>1291596.9412499999</v>
      </c>
      <c r="R159" s="233">
        <f t="shared" si="17"/>
        <v>103327755.3</v>
      </c>
      <c r="S159" s="1"/>
    </row>
    <row r="160" spans="1:19" ht="35.25" customHeight="1" thickBot="1" x14ac:dyDescent="0.3">
      <c r="A160" s="31" t="s">
        <v>260</v>
      </c>
      <c r="B160" s="491"/>
      <c r="C160" s="426" t="s">
        <v>190</v>
      </c>
      <c r="D160" s="428"/>
      <c r="E160" s="32" t="s">
        <v>11</v>
      </c>
      <c r="F160" s="243">
        <v>1</v>
      </c>
      <c r="G160" s="244">
        <v>89700</v>
      </c>
      <c r="H160" s="245">
        <f t="shared" si="12"/>
        <v>7176000</v>
      </c>
      <c r="I160" s="227">
        <v>94185</v>
      </c>
      <c r="J160" s="228">
        <f t="shared" si="13"/>
        <v>75348</v>
      </c>
      <c r="K160" s="229">
        <v>98894.25</v>
      </c>
      <c r="L160" s="246">
        <f t="shared" si="14"/>
        <v>79115.400000000009</v>
      </c>
      <c r="M160" s="55">
        <v>97066.856249999997</v>
      </c>
      <c r="N160" s="247">
        <f t="shared" si="15"/>
        <v>77653.485000000001</v>
      </c>
      <c r="O160" s="227">
        <v>109030.91062499999</v>
      </c>
      <c r="P160" s="232">
        <f t="shared" si="16"/>
        <v>87224.728499999997</v>
      </c>
      <c r="Q160" s="62">
        <v>114482.45615624999</v>
      </c>
      <c r="R160" s="233">
        <f t="shared" si="17"/>
        <v>9158596.4924999997</v>
      </c>
      <c r="S160" s="1"/>
    </row>
    <row r="161" spans="1:19" ht="35.25" customHeight="1" thickBot="1" x14ac:dyDescent="0.3">
      <c r="A161" s="31" t="s">
        <v>261</v>
      </c>
      <c r="B161" s="491"/>
      <c r="C161" s="426" t="s">
        <v>192</v>
      </c>
      <c r="D161" s="428"/>
      <c r="E161" s="32" t="s">
        <v>11</v>
      </c>
      <c r="F161" s="243">
        <v>1</v>
      </c>
      <c r="G161" s="244">
        <v>266800</v>
      </c>
      <c r="H161" s="245">
        <f t="shared" si="12"/>
        <v>21344000</v>
      </c>
      <c r="I161" s="227">
        <v>280140</v>
      </c>
      <c r="J161" s="228">
        <f t="shared" si="13"/>
        <v>224112</v>
      </c>
      <c r="K161" s="229">
        <v>294147</v>
      </c>
      <c r="L161" s="246">
        <f t="shared" si="14"/>
        <v>235317.6</v>
      </c>
      <c r="M161" s="55">
        <v>288711.67499999999</v>
      </c>
      <c r="N161" s="247">
        <f t="shared" si="15"/>
        <v>230969.34</v>
      </c>
      <c r="O161" s="227">
        <v>324297.0675</v>
      </c>
      <c r="P161" s="232">
        <f t="shared" si="16"/>
        <v>259437.65400000001</v>
      </c>
      <c r="Q161" s="62">
        <v>340511.92087500001</v>
      </c>
      <c r="R161" s="233">
        <f t="shared" si="17"/>
        <v>27240953.670000002</v>
      </c>
      <c r="S161" s="1"/>
    </row>
    <row r="162" spans="1:19" ht="35.25" customHeight="1" thickBot="1" x14ac:dyDescent="0.3">
      <c r="A162" s="31" t="s">
        <v>262</v>
      </c>
      <c r="B162" s="491"/>
      <c r="C162" s="426" t="s">
        <v>194</v>
      </c>
      <c r="D162" s="428"/>
      <c r="E162" s="32" t="s">
        <v>11</v>
      </c>
      <c r="F162" s="243">
        <v>1</v>
      </c>
      <c r="G162" s="244">
        <v>616400</v>
      </c>
      <c r="H162" s="245">
        <f t="shared" si="12"/>
        <v>49312000</v>
      </c>
      <c r="I162" s="227">
        <v>647220</v>
      </c>
      <c r="J162" s="228">
        <f t="shared" si="13"/>
        <v>517776</v>
      </c>
      <c r="K162" s="229">
        <v>679581</v>
      </c>
      <c r="L162" s="246">
        <f t="shared" si="14"/>
        <v>543664.80000000005</v>
      </c>
      <c r="M162" s="55">
        <v>667023.52500000002</v>
      </c>
      <c r="N162" s="247">
        <f t="shared" si="15"/>
        <v>533618.82000000007</v>
      </c>
      <c r="O162" s="227">
        <v>749238.05249999999</v>
      </c>
      <c r="P162" s="232">
        <f t="shared" si="16"/>
        <v>599390.44200000004</v>
      </c>
      <c r="Q162" s="62">
        <v>786699.95512499998</v>
      </c>
      <c r="R162" s="233">
        <f t="shared" si="17"/>
        <v>62935996.409999996</v>
      </c>
      <c r="S162" s="1"/>
    </row>
    <row r="163" spans="1:19" ht="35.25" customHeight="1" thickBot="1" x14ac:dyDescent="0.3">
      <c r="A163" s="31" t="s">
        <v>263</v>
      </c>
      <c r="B163" s="491"/>
      <c r="C163" s="426" t="s">
        <v>196</v>
      </c>
      <c r="D163" s="428"/>
      <c r="E163" s="32" t="s">
        <v>11</v>
      </c>
      <c r="F163" s="243">
        <v>1</v>
      </c>
      <c r="G163" s="244">
        <v>938400</v>
      </c>
      <c r="H163" s="245">
        <f t="shared" si="12"/>
        <v>75072000</v>
      </c>
      <c r="I163" s="227">
        <v>985320</v>
      </c>
      <c r="J163" s="228">
        <f t="shared" si="13"/>
        <v>788256</v>
      </c>
      <c r="K163" s="229">
        <v>1034586</v>
      </c>
      <c r="L163" s="246">
        <f t="shared" si="14"/>
        <v>827668.8</v>
      </c>
      <c r="M163" s="55">
        <v>1015468.65</v>
      </c>
      <c r="N163" s="247">
        <f t="shared" si="15"/>
        <v>812374.92</v>
      </c>
      <c r="O163" s="227">
        <v>1140631.0649999999</v>
      </c>
      <c r="P163" s="232">
        <f t="shared" si="16"/>
        <v>912504.85199999996</v>
      </c>
      <c r="Q163" s="62">
        <v>1197662.6182499998</v>
      </c>
      <c r="R163" s="233">
        <f t="shared" si="17"/>
        <v>95813009.459999979</v>
      </c>
      <c r="S163" s="1"/>
    </row>
    <row r="164" spans="1:19" ht="35.25" customHeight="1" thickBot="1" x14ac:dyDescent="0.3">
      <c r="A164" s="31" t="s">
        <v>264</v>
      </c>
      <c r="B164" s="491"/>
      <c r="C164" s="426" t="s">
        <v>198</v>
      </c>
      <c r="D164" s="428"/>
      <c r="E164" s="32" t="s">
        <v>11</v>
      </c>
      <c r="F164" s="243">
        <v>1</v>
      </c>
      <c r="G164" s="244">
        <v>1012000</v>
      </c>
      <c r="H164" s="245">
        <f t="shared" si="12"/>
        <v>80960000</v>
      </c>
      <c r="I164" s="227">
        <v>1062600</v>
      </c>
      <c r="J164" s="228">
        <f t="shared" si="13"/>
        <v>850080</v>
      </c>
      <c r="K164" s="229">
        <v>1115730</v>
      </c>
      <c r="L164" s="246">
        <f t="shared" si="14"/>
        <v>892584</v>
      </c>
      <c r="M164" s="55">
        <v>1095113.25</v>
      </c>
      <c r="N164" s="247">
        <f t="shared" si="15"/>
        <v>876090.60000000009</v>
      </c>
      <c r="O164" s="227">
        <v>1230092.325</v>
      </c>
      <c r="P164" s="232">
        <f t="shared" si="16"/>
        <v>984073.86</v>
      </c>
      <c r="Q164" s="62">
        <v>1291596.9412499999</v>
      </c>
      <c r="R164" s="233">
        <f t="shared" si="17"/>
        <v>103327755.3</v>
      </c>
      <c r="S164" s="1"/>
    </row>
    <row r="165" spans="1:19" ht="35.25" customHeight="1" thickBot="1" x14ac:dyDescent="0.3">
      <c r="A165" s="31" t="s">
        <v>265</v>
      </c>
      <c r="B165" s="491"/>
      <c r="C165" s="426" t="s">
        <v>200</v>
      </c>
      <c r="D165" s="428"/>
      <c r="E165" s="32" t="s">
        <v>11</v>
      </c>
      <c r="F165" s="243">
        <v>1</v>
      </c>
      <c r="G165" s="244">
        <v>165600</v>
      </c>
      <c r="H165" s="245">
        <f t="shared" si="12"/>
        <v>13248000</v>
      </c>
      <c r="I165" s="227">
        <v>173880</v>
      </c>
      <c r="J165" s="228">
        <f t="shared" si="13"/>
        <v>139104</v>
      </c>
      <c r="K165" s="229">
        <v>182574</v>
      </c>
      <c r="L165" s="246">
        <f t="shared" si="14"/>
        <v>146059.20000000001</v>
      </c>
      <c r="M165" s="55">
        <v>179200.35</v>
      </c>
      <c r="N165" s="247">
        <f t="shared" si="15"/>
        <v>143360.28</v>
      </c>
      <c r="O165" s="227">
        <v>201287.83500000002</v>
      </c>
      <c r="P165" s="232">
        <f t="shared" si="16"/>
        <v>161030.26800000004</v>
      </c>
      <c r="Q165" s="62">
        <v>211352.22675000003</v>
      </c>
      <c r="R165" s="233">
        <f t="shared" si="17"/>
        <v>16908178.140000001</v>
      </c>
      <c r="S165" s="1"/>
    </row>
    <row r="166" spans="1:19" ht="35.25" customHeight="1" thickBot="1" x14ac:dyDescent="0.3">
      <c r="A166" s="31" t="s">
        <v>266</v>
      </c>
      <c r="B166" s="491"/>
      <c r="C166" s="426" t="s">
        <v>202</v>
      </c>
      <c r="D166" s="428"/>
      <c r="E166" s="32" t="s">
        <v>11</v>
      </c>
      <c r="F166" s="243">
        <v>1</v>
      </c>
      <c r="G166" s="244">
        <v>266800</v>
      </c>
      <c r="H166" s="245">
        <f t="shared" si="12"/>
        <v>21344000</v>
      </c>
      <c r="I166" s="227">
        <v>280140</v>
      </c>
      <c r="J166" s="228">
        <f t="shared" si="13"/>
        <v>224112</v>
      </c>
      <c r="K166" s="229">
        <v>294147</v>
      </c>
      <c r="L166" s="246">
        <f t="shared" si="14"/>
        <v>235317.6</v>
      </c>
      <c r="M166" s="55">
        <v>288711.67499999999</v>
      </c>
      <c r="N166" s="247">
        <f t="shared" si="15"/>
        <v>230969.34</v>
      </c>
      <c r="O166" s="227">
        <v>324297.0675</v>
      </c>
      <c r="P166" s="232">
        <f t="shared" si="16"/>
        <v>259437.65400000001</v>
      </c>
      <c r="Q166" s="62">
        <v>340511.92087500001</v>
      </c>
      <c r="R166" s="233">
        <f t="shared" si="17"/>
        <v>27240953.670000002</v>
      </c>
      <c r="S166" s="1"/>
    </row>
    <row r="167" spans="1:19" ht="35.25" customHeight="1" thickBot="1" x14ac:dyDescent="0.3">
      <c r="A167" s="31" t="s">
        <v>267</v>
      </c>
      <c r="B167" s="492"/>
      <c r="C167" s="426" t="s">
        <v>204</v>
      </c>
      <c r="D167" s="428"/>
      <c r="E167" s="32" t="s">
        <v>11</v>
      </c>
      <c r="F167" s="243">
        <v>1</v>
      </c>
      <c r="G167" s="248">
        <v>207000</v>
      </c>
      <c r="H167" s="245">
        <f t="shared" si="12"/>
        <v>16560000</v>
      </c>
      <c r="I167" s="236">
        <v>217350</v>
      </c>
      <c r="J167" s="228">
        <f t="shared" si="13"/>
        <v>173880</v>
      </c>
      <c r="K167" s="237">
        <v>228217.5</v>
      </c>
      <c r="L167" s="246">
        <f t="shared" si="14"/>
        <v>182574</v>
      </c>
      <c r="M167" s="58">
        <v>224000.4375</v>
      </c>
      <c r="N167" s="247">
        <f t="shared" si="15"/>
        <v>179200.35</v>
      </c>
      <c r="O167" s="236">
        <v>251609.79375000001</v>
      </c>
      <c r="P167" s="232">
        <f t="shared" si="16"/>
        <v>201287.83500000002</v>
      </c>
      <c r="Q167" s="63">
        <v>264190.28343750001</v>
      </c>
      <c r="R167" s="233">
        <f t="shared" si="17"/>
        <v>21135222.675000001</v>
      </c>
      <c r="S167" s="1"/>
    </row>
    <row r="168" spans="1:19" ht="35.25" customHeight="1" thickBot="1" x14ac:dyDescent="0.3">
      <c r="A168" s="1"/>
      <c r="B168" s="1"/>
      <c r="C168" s="2"/>
      <c r="D168" s="1"/>
      <c r="E168" s="7"/>
      <c r="F168" s="201"/>
      <c r="G168" s="367">
        <f>SUM(G126:G167)</f>
        <v>12000283.143102549</v>
      </c>
      <c r="H168" s="366">
        <f t="shared" ref="H168:R168" si="18">SUM(H126:H167)</f>
        <v>894953200</v>
      </c>
      <c r="I168" s="367">
        <f t="shared" si="18"/>
        <v>11700328.805543736</v>
      </c>
      <c r="J168" s="366">
        <f t="shared" si="18"/>
        <v>9403985.9580898285</v>
      </c>
      <c r="K168" s="367">
        <f t="shared" si="18"/>
        <v>13201282.918650314</v>
      </c>
      <c r="L168" s="366">
        <f t="shared" si="18"/>
        <v>10558590.279999999</v>
      </c>
      <c r="M168" s="367">
        <f t="shared" si="18"/>
        <v>13036458.218332831</v>
      </c>
      <c r="N168" s="366">
        <f t="shared" si="18"/>
        <v>10511608.716999998</v>
      </c>
      <c r="O168" s="367">
        <f t="shared" si="18"/>
        <v>14523433.926445423</v>
      </c>
      <c r="P168" s="366">
        <f t="shared" si="18"/>
        <v>11649095.783699999</v>
      </c>
      <c r="Q168" s="367">
        <f t="shared" si="18"/>
        <v>15249605.622767694</v>
      </c>
      <c r="R168" s="366">
        <f t="shared" si="18"/>
        <v>1142145057.2884998</v>
      </c>
      <c r="S168" s="1"/>
    </row>
    <row r="169" spans="1:19" ht="35.25" customHeight="1" thickBot="1" x14ac:dyDescent="0.3">
      <c r="A169" s="378" t="s">
        <v>143</v>
      </c>
      <c r="B169" s="379"/>
      <c r="C169" s="379"/>
      <c r="D169" s="379"/>
      <c r="E169" s="379"/>
      <c r="F169" s="379"/>
      <c r="G169" s="379"/>
      <c r="H169" s="379"/>
      <c r="I169" s="379"/>
      <c r="J169" s="379"/>
      <c r="K169" s="379"/>
      <c r="L169" s="379"/>
      <c r="M169" s="379"/>
      <c r="N169" s="379"/>
      <c r="O169" s="379"/>
      <c r="P169" s="380"/>
      <c r="Q169" s="4"/>
      <c r="R169" s="200"/>
      <c r="S169" s="1"/>
    </row>
    <row r="170" spans="1:19" ht="35.25" customHeight="1" thickBot="1" x14ac:dyDescent="0.3">
      <c r="A170" s="30"/>
      <c r="B170" s="39"/>
      <c r="C170" s="39"/>
      <c r="D170" s="39"/>
      <c r="E170" s="39"/>
      <c r="F170" s="239"/>
      <c r="G170" s="239"/>
      <c r="H170" s="239"/>
      <c r="I170" s="473" t="s">
        <v>5</v>
      </c>
      <c r="J170" s="474"/>
      <c r="K170" s="475" t="s">
        <v>8</v>
      </c>
      <c r="L170" s="476"/>
      <c r="M170" s="477" t="s">
        <v>7</v>
      </c>
      <c r="N170" s="478"/>
      <c r="O170" s="479" t="s">
        <v>205</v>
      </c>
      <c r="P170" s="480"/>
      <c r="Q170" s="4"/>
      <c r="R170" s="200"/>
      <c r="S170" s="1"/>
    </row>
    <row r="171" spans="1:19" ht="35.25" customHeight="1" thickBot="1" x14ac:dyDescent="0.3">
      <c r="A171" s="26" t="s">
        <v>1</v>
      </c>
      <c r="B171" s="27" t="s">
        <v>141</v>
      </c>
      <c r="C171" s="484" t="s">
        <v>2</v>
      </c>
      <c r="D171" s="485"/>
      <c r="E171" s="485"/>
      <c r="F171" s="486"/>
      <c r="G171" s="249" t="s">
        <v>142</v>
      </c>
      <c r="H171" s="250" t="s">
        <v>4</v>
      </c>
      <c r="I171" s="241" t="s">
        <v>404</v>
      </c>
      <c r="J171" s="242" t="s">
        <v>405</v>
      </c>
      <c r="K171" s="218" t="s">
        <v>404</v>
      </c>
      <c r="L171" s="251" t="s">
        <v>405</v>
      </c>
      <c r="M171" s="14" t="s">
        <v>404</v>
      </c>
      <c r="N171" s="221" t="s">
        <v>405</v>
      </c>
      <c r="O171" s="252" t="s">
        <v>404</v>
      </c>
      <c r="P171" s="253" t="s">
        <v>405</v>
      </c>
      <c r="Q171" s="1"/>
      <c r="R171" s="200"/>
      <c r="S171" s="1"/>
    </row>
    <row r="172" spans="1:19" ht="35.25" customHeight="1" thickBot="1" x14ac:dyDescent="0.3">
      <c r="A172" s="487" t="s">
        <v>206</v>
      </c>
      <c r="B172" s="490" t="s">
        <v>408</v>
      </c>
      <c r="C172" s="426" t="s">
        <v>10</v>
      </c>
      <c r="D172" s="427"/>
      <c r="E172" s="427"/>
      <c r="F172" s="428"/>
      <c r="G172" s="624" t="s">
        <v>11</v>
      </c>
      <c r="H172" s="627">
        <v>1</v>
      </c>
      <c r="I172" s="638">
        <v>731500</v>
      </c>
      <c r="J172" s="638">
        <v>700000</v>
      </c>
      <c r="K172" s="641">
        <v>768075</v>
      </c>
      <c r="L172" s="641">
        <v>700000</v>
      </c>
      <c r="M172" s="502">
        <v>806478.75</v>
      </c>
      <c r="N172" s="644">
        <v>720000</v>
      </c>
      <c r="O172" s="633">
        <v>798761.25</v>
      </c>
      <c r="P172" s="635">
        <v>720000</v>
      </c>
      <c r="Q172" s="1"/>
      <c r="R172" s="200"/>
      <c r="S172" s="1"/>
    </row>
    <row r="173" spans="1:19" ht="35.25" customHeight="1" thickBot="1" x14ac:dyDescent="0.3">
      <c r="A173" s="488"/>
      <c r="B173" s="491"/>
      <c r="C173" s="426" t="s">
        <v>12</v>
      </c>
      <c r="D173" s="427"/>
      <c r="E173" s="427"/>
      <c r="F173" s="428"/>
      <c r="G173" s="625"/>
      <c r="H173" s="628"/>
      <c r="I173" s="639"/>
      <c r="J173" s="639"/>
      <c r="K173" s="642"/>
      <c r="L173" s="642"/>
      <c r="M173" s="503"/>
      <c r="N173" s="645"/>
      <c r="O173" s="633"/>
      <c r="P173" s="636"/>
      <c r="Q173" s="1"/>
      <c r="R173" s="200"/>
      <c r="S173" s="1"/>
    </row>
    <row r="174" spans="1:19" ht="35.25" customHeight="1" thickBot="1" x14ac:dyDescent="0.3">
      <c r="A174" s="488"/>
      <c r="B174" s="491"/>
      <c r="C174" s="426" t="s">
        <v>13</v>
      </c>
      <c r="D174" s="427"/>
      <c r="E174" s="427"/>
      <c r="F174" s="428"/>
      <c r="G174" s="625"/>
      <c r="H174" s="628"/>
      <c r="I174" s="639"/>
      <c r="J174" s="639"/>
      <c r="K174" s="642"/>
      <c r="L174" s="642"/>
      <c r="M174" s="503"/>
      <c r="N174" s="645"/>
      <c r="O174" s="633"/>
      <c r="P174" s="636"/>
      <c r="Q174" s="1"/>
      <c r="R174" s="200"/>
      <c r="S174" s="1"/>
    </row>
    <row r="175" spans="1:19" ht="35.25" customHeight="1" thickBot="1" x14ac:dyDescent="0.3">
      <c r="A175" s="488"/>
      <c r="B175" s="491"/>
      <c r="C175" s="426" t="s">
        <v>14</v>
      </c>
      <c r="D175" s="427"/>
      <c r="E175" s="427"/>
      <c r="F175" s="428"/>
      <c r="G175" s="625"/>
      <c r="H175" s="628"/>
      <c r="I175" s="639"/>
      <c r="J175" s="639"/>
      <c r="K175" s="642"/>
      <c r="L175" s="642"/>
      <c r="M175" s="503"/>
      <c r="N175" s="645"/>
      <c r="O175" s="633"/>
      <c r="P175" s="636"/>
      <c r="Q175" s="1"/>
      <c r="R175" s="200"/>
      <c r="S175" s="1"/>
    </row>
    <row r="176" spans="1:19" ht="35.25" customHeight="1" thickBot="1" x14ac:dyDescent="0.3">
      <c r="A176" s="488"/>
      <c r="B176" s="491"/>
      <c r="C176" s="426" t="s">
        <v>15</v>
      </c>
      <c r="D176" s="427"/>
      <c r="E176" s="427"/>
      <c r="F176" s="428"/>
      <c r="G176" s="625"/>
      <c r="H176" s="628"/>
      <c r="I176" s="639"/>
      <c r="J176" s="639"/>
      <c r="K176" s="642"/>
      <c r="L176" s="642"/>
      <c r="M176" s="503"/>
      <c r="N176" s="645"/>
      <c r="O176" s="633"/>
      <c r="P176" s="636"/>
      <c r="Q176" s="1"/>
      <c r="R176" s="200"/>
      <c r="S176" s="1"/>
    </row>
    <row r="177" spans="1:19" ht="35.25" customHeight="1" thickBot="1" x14ac:dyDescent="0.3">
      <c r="A177" s="488"/>
      <c r="B177" s="491"/>
      <c r="C177" s="426" t="s">
        <v>16</v>
      </c>
      <c r="D177" s="427"/>
      <c r="E177" s="427"/>
      <c r="F177" s="428"/>
      <c r="G177" s="625"/>
      <c r="H177" s="628"/>
      <c r="I177" s="639"/>
      <c r="J177" s="639"/>
      <c r="K177" s="642"/>
      <c r="L177" s="642"/>
      <c r="M177" s="503"/>
      <c r="N177" s="645"/>
      <c r="O177" s="633"/>
      <c r="P177" s="636"/>
      <c r="Q177" s="1"/>
      <c r="R177" s="200"/>
      <c r="S177" s="1"/>
    </row>
    <row r="178" spans="1:19" ht="35.25" customHeight="1" thickBot="1" x14ac:dyDescent="0.3">
      <c r="A178" s="488"/>
      <c r="B178" s="491"/>
      <c r="C178" s="426" t="s">
        <v>17</v>
      </c>
      <c r="D178" s="427"/>
      <c r="E178" s="427"/>
      <c r="F178" s="428"/>
      <c r="G178" s="625"/>
      <c r="H178" s="628"/>
      <c r="I178" s="639"/>
      <c r="J178" s="639"/>
      <c r="K178" s="642"/>
      <c r="L178" s="642"/>
      <c r="M178" s="503"/>
      <c r="N178" s="645"/>
      <c r="O178" s="633"/>
      <c r="P178" s="636"/>
      <c r="Q178" s="1"/>
      <c r="R178" s="200"/>
      <c r="S178" s="1"/>
    </row>
    <row r="179" spans="1:19" ht="35.25" customHeight="1" thickBot="1" x14ac:dyDescent="0.3">
      <c r="A179" s="488"/>
      <c r="B179" s="491"/>
      <c r="C179" s="426" t="s">
        <v>18</v>
      </c>
      <c r="D179" s="427"/>
      <c r="E179" s="427"/>
      <c r="F179" s="428"/>
      <c r="G179" s="625"/>
      <c r="H179" s="628"/>
      <c r="I179" s="639"/>
      <c r="J179" s="639"/>
      <c r="K179" s="642"/>
      <c r="L179" s="642"/>
      <c r="M179" s="503"/>
      <c r="N179" s="645"/>
      <c r="O179" s="633"/>
      <c r="P179" s="636"/>
      <c r="Q179" s="1"/>
      <c r="R179" s="200"/>
      <c r="S179" s="1"/>
    </row>
    <row r="180" spans="1:19" ht="35.25" customHeight="1" thickBot="1" x14ac:dyDescent="0.3">
      <c r="A180" s="488"/>
      <c r="B180" s="491"/>
      <c r="C180" s="426" t="s">
        <v>19</v>
      </c>
      <c r="D180" s="427"/>
      <c r="E180" s="427"/>
      <c r="F180" s="428"/>
      <c r="G180" s="625"/>
      <c r="H180" s="628"/>
      <c r="I180" s="639"/>
      <c r="J180" s="639"/>
      <c r="K180" s="642"/>
      <c r="L180" s="642"/>
      <c r="M180" s="503"/>
      <c r="N180" s="645"/>
      <c r="O180" s="633"/>
      <c r="P180" s="636"/>
      <c r="Q180" s="1"/>
      <c r="R180" s="200"/>
      <c r="S180" s="1"/>
    </row>
    <row r="181" spans="1:19" ht="35.25" customHeight="1" thickBot="1" x14ac:dyDescent="0.3">
      <c r="A181" s="488"/>
      <c r="B181" s="491"/>
      <c r="C181" s="426" t="s">
        <v>20</v>
      </c>
      <c r="D181" s="427"/>
      <c r="E181" s="427"/>
      <c r="F181" s="428"/>
      <c r="G181" s="625"/>
      <c r="H181" s="628"/>
      <c r="I181" s="639"/>
      <c r="J181" s="639"/>
      <c r="K181" s="642"/>
      <c r="L181" s="642"/>
      <c r="M181" s="503"/>
      <c r="N181" s="645"/>
      <c r="O181" s="633"/>
      <c r="P181" s="636"/>
      <c r="Q181" s="1"/>
      <c r="R181" s="200"/>
      <c r="S181" s="1"/>
    </row>
    <row r="182" spans="1:19" ht="35.25" customHeight="1" thickBot="1" x14ac:dyDescent="0.3">
      <c r="A182" s="488"/>
      <c r="B182" s="491"/>
      <c r="C182" s="426" t="s">
        <v>21</v>
      </c>
      <c r="D182" s="427"/>
      <c r="E182" s="427"/>
      <c r="F182" s="428"/>
      <c r="G182" s="625"/>
      <c r="H182" s="628"/>
      <c r="I182" s="639"/>
      <c r="J182" s="639"/>
      <c r="K182" s="642"/>
      <c r="L182" s="642"/>
      <c r="M182" s="503"/>
      <c r="N182" s="645"/>
      <c r="O182" s="633"/>
      <c r="P182" s="636"/>
      <c r="Q182" s="1"/>
      <c r="R182" s="200"/>
      <c r="S182" s="1"/>
    </row>
    <row r="183" spans="1:19" ht="35.25" customHeight="1" thickBot="1" x14ac:dyDescent="0.3">
      <c r="A183" s="488"/>
      <c r="B183" s="491"/>
      <c r="C183" s="426" t="s">
        <v>22</v>
      </c>
      <c r="D183" s="427"/>
      <c r="E183" s="427"/>
      <c r="F183" s="428"/>
      <c r="G183" s="625"/>
      <c r="H183" s="628"/>
      <c r="I183" s="639"/>
      <c r="J183" s="639"/>
      <c r="K183" s="642"/>
      <c r="L183" s="642"/>
      <c r="M183" s="503"/>
      <c r="N183" s="645"/>
      <c r="O183" s="633"/>
      <c r="P183" s="636"/>
      <c r="Q183" s="1"/>
      <c r="R183" s="200"/>
      <c r="S183" s="1"/>
    </row>
    <row r="184" spans="1:19" ht="35.25" customHeight="1" thickBot="1" x14ac:dyDescent="0.3">
      <c r="A184" s="489"/>
      <c r="B184" s="491"/>
      <c r="C184" s="426" t="s">
        <v>146</v>
      </c>
      <c r="D184" s="427"/>
      <c r="E184" s="427"/>
      <c r="F184" s="428"/>
      <c r="G184" s="626"/>
      <c r="H184" s="629"/>
      <c r="I184" s="640"/>
      <c r="J184" s="640"/>
      <c r="K184" s="643"/>
      <c r="L184" s="643"/>
      <c r="M184" s="504"/>
      <c r="N184" s="646"/>
      <c r="O184" s="634"/>
      <c r="P184" s="637"/>
      <c r="Q184" s="1"/>
      <c r="R184" s="200"/>
      <c r="S184" s="1"/>
    </row>
    <row r="185" spans="1:19" ht="35.25" customHeight="1" thickBot="1" x14ac:dyDescent="0.3">
      <c r="A185" s="31" t="s">
        <v>207</v>
      </c>
      <c r="B185" s="491"/>
      <c r="C185" s="426" t="s">
        <v>148</v>
      </c>
      <c r="D185" s="427"/>
      <c r="E185" s="427"/>
      <c r="F185" s="428"/>
      <c r="G185" s="254" t="s">
        <v>11</v>
      </c>
      <c r="H185" s="254">
        <v>1</v>
      </c>
      <c r="I185" s="255">
        <v>438840</v>
      </c>
      <c r="J185" s="256">
        <f>I185*80%</f>
        <v>351072</v>
      </c>
      <c r="K185" s="257">
        <v>460782</v>
      </c>
      <c r="L185" s="257">
        <f>K185*80%</f>
        <v>368625.60000000003</v>
      </c>
      <c r="M185" s="92">
        <v>483821.1</v>
      </c>
      <c r="N185" s="258">
        <f>M185*80%</f>
        <v>387056.88</v>
      </c>
      <c r="O185" s="259">
        <v>479256.75</v>
      </c>
      <c r="P185" s="260">
        <f>O185*80%</f>
        <v>383405.4</v>
      </c>
      <c r="Q185" s="1"/>
      <c r="R185" s="200"/>
      <c r="S185" s="1"/>
    </row>
    <row r="186" spans="1:19" ht="35.25" customHeight="1" thickBot="1" x14ac:dyDescent="0.3">
      <c r="A186" s="31" t="s">
        <v>208</v>
      </c>
      <c r="B186" s="491"/>
      <c r="C186" s="630" t="s">
        <v>150</v>
      </c>
      <c r="D186" s="631"/>
      <c r="E186" s="631"/>
      <c r="F186" s="632"/>
      <c r="G186" s="254" t="s">
        <v>11</v>
      </c>
      <c r="H186" s="254">
        <v>1</v>
      </c>
      <c r="I186" s="255">
        <v>307188</v>
      </c>
      <c r="J186" s="256">
        <f t="shared" ref="J186:J213" si="19">I186*80%</f>
        <v>245750.40000000002</v>
      </c>
      <c r="K186" s="257">
        <v>264600</v>
      </c>
      <c r="L186" s="257">
        <f t="shared" ref="L186:L213" si="20">K186*80%</f>
        <v>211680</v>
      </c>
      <c r="M186" s="92">
        <v>277830</v>
      </c>
      <c r="N186" s="258">
        <f t="shared" ref="N186:N213" si="21">M186*80%</f>
        <v>222264</v>
      </c>
      <c r="O186" s="259">
        <v>291721.5</v>
      </c>
      <c r="P186" s="260">
        <f t="shared" ref="P186:P213" si="22">O186*80%</f>
        <v>233377.2</v>
      </c>
      <c r="Q186" s="1"/>
      <c r="R186" s="200"/>
      <c r="S186" s="1"/>
    </row>
    <row r="187" spans="1:19" ht="35.25" customHeight="1" thickBot="1" x14ac:dyDescent="0.3">
      <c r="A187" s="31" t="s">
        <v>209</v>
      </c>
      <c r="B187" s="491"/>
      <c r="C187" s="426" t="s">
        <v>152</v>
      </c>
      <c r="D187" s="427"/>
      <c r="E187" s="427"/>
      <c r="F187" s="428"/>
      <c r="G187" s="254" t="s">
        <v>11</v>
      </c>
      <c r="H187" s="254">
        <v>1</v>
      </c>
      <c r="I187" s="255">
        <v>403732.8</v>
      </c>
      <c r="J187" s="256">
        <f t="shared" si="19"/>
        <v>322986.23999999999</v>
      </c>
      <c r="K187" s="257">
        <v>423919.44</v>
      </c>
      <c r="L187" s="257">
        <f t="shared" si="20"/>
        <v>339135.55200000003</v>
      </c>
      <c r="M187" s="92">
        <v>445115.41200000001</v>
      </c>
      <c r="N187" s="258">
        <f t="shared" si="21"/>
        <v>356092.32960000006</v>
      </c>
      <c r="O187" s="259">
        <v>440916.21</v>
      </c>
      <c r="P187" s="260">
        <f t="shared" si="22"/>
        <v>352732.96800000005</v>
      </c>
      <c r="Q187" s="1"/>
      <c r="R187" s="200"/>
      <c r="S187" s="1"/>
    </row>
    <row r="188" spans="1:19" ht="35.25" customHeight="1" thickBot="1" x14ac:dyDescent="0.3">
      <c r="A188" s="31" t="s">
        <v>210</v>
      </c>
      <c r="B188" s="491"/>
      <c r="C188" s="426" t="s">
        <v>154</v>
      </c>
      <c r="D188" s="427"/>
      <c r="E188" s="427"/>
      <c r="F188" s="428"/>
      <c r="G188" s="254" t="s">
        <v>11</v>
      </c>
      <c r="H188" s="254">
        <v>1</v>
      </c>
      <c r="I188" s="255">
        <v>236973.6</v>
      </c>
      <c r="J188" s="256">
        <f t="shared" si="19"/>
        <v>189578.88</v>
      </c>
      <c r="K188" s="257">
        <v>204120</v>
      </c>
      <c r="L188" s="257">
        <f t="shared" si="20"/>
        <v>163296</v>
      </c>
      <c r="M188" s="92">
        <v>261263.39399999997</v>
      </c>
      <c r="N188" s="258">
        <f t="shared" si="21"/>
        <v>209010.71519999998</v>
      </c>
      <c r="O188" s="259">
        <v>258798.64499999999</v>
      </c>
      <c r="P188" s="260">
        <f t="shared" si="22"/>
        <v>207038.916</v>
      </c>
      <c r="Q188" s="1"/>
      <c r="R188" s="200"/>
      <c r="S188" s="1"/>
    </row>
    <row r="189" spans="1:19" ht="35.25" customHeight="1" thickBot="1" x14ac:dyDescent="0.3">
      <c r="A189" s="31" t="s">
        <v>211</v>
      </c>
      <c r="B189" s="491"/>
      <c r="C189" s="630" t="s">
        <v>156</v>
      </c>
      <c r="D189" s="631"/>
      <c r="E189" s="631"/>
      <c r="F189" s="632"/>
      <c r="G189" s="254" t="s">
        <v>11</v>
      </c>
      <c r="H189" s="254">
        <v>1</v>
      </c>
      <c r="I189" s="255">
        <v>193089.6</v>
      </c>
      <c r="J189" s="256">
        <f t="shared" si="19"/>
        <v>154471.68000000002</v>
      </c>
      <c r="K189" s="257">
        <v>202744.08000000002</v>
      </c>
      <c r="L189" s="257">
        <f t="shared" si="20"/>
        <v>162195.26400000002</v>
      </c>
      <c r="M189" s="92">
        <v>212881.28399999999</v>
      </c>
      <c r="N189" s="258">
        <f t="shared" si="21"/>
        <v>170305.02720000001</v>
      </c>
      <c r="O189" s="259">
        <v>210872.97</v>
      </c>
      <c r="P189" s="260">
        <f t="shared" si="22"/>
        <v>168698.37600000002</v>
      </c>
      <c r="Q189" s="1"/>
      <c r="R189" s="200"/>
      <c r="S189" s="1"/>
    </row>
    <row r="190" spans="1:19" ht="35.25" customHeight="1" thickBot="1" x14ac:dyDescent="0.3">
      <c r="A190" s="31" t="s">
        <v>212</v>
      </c>
      <c r="B190" s="491"/>
      <c r="C190" s="630" t="s">
        <v>158</v>
      </c>
      <c r="D190" s="631"/>
      <c r="E190" s="631"/>
      <c r="F190" s="632"/>
      <c r="G190" s="254" t="s">
        <v>11</v>
      </c>
      <c r="H190" s="254">
        <v>1</v>
      </c>
      <c r="I190" s="255">
        <v>175536</v>
      </c>
      <c r="J190" s="256">
        <f t="shared" si="19"/>
        <v>140428.80000000002</v>
      </c>
      <c r="K190" s="257">
        <v>184312.8</v>
      </c>
      <c r="L190" s="257">
        <f t="shared" si="20"/>
        <v>147450.23999999999</v>
      </c>
      <c r="M190" s="92">
        <v>193528.44</v>
      </c>
      <c r="N190" s="258">
        <f t="shared" si="21"/>
        <v>154822.75200000001</v>
      </c>
      <c r="O190" s="259">
        <v>203783.1862720963</v>
      </c>
      <c r="P190" s="260">
        <f t="shared" si="22"/>
        <v>163026.54901767705</v>
      </c>
      <c r="Q190" s="1"/>
      <c r="R190" s="200"/>
      <c r="S190" s="1"/>
    </row>
    <row r="191" spans="1:19" ht="35.25" customHeight="1" thickBot="1" x14ac:dyDescent="0.3">
      <c r="A191" s="31" t="s">
        <v>213</v>
      </c>
      <c r="B191" s="491"/>
      <c r="C191" s="630" t="s">
        <v>160</v>
      </c>
      <c r="D191" s="631"/>
      <c r="E191" s="631"/>
      <c r="F191" s="632"/>
      <c r="G191" s="254" t="s">
        <v>11</v>
      </c>
      <c r="H191" s="254">
        <v>1</v>
      </c>
      <c r="I191" s="255">
        <v>315964.79999999999</v>
      </c>
      <c r="J191" s="256">
        <f t="shared" si="19"/>
        <v>252771.84</v>
      </c>
      <c r="K191" s="257">
        <v>331763.03999999998</v>
      </c>
      <c r="L191" s="257">
        <f t="shared" si="20"/>
        <v>265410.43199999997</v>
      </c>
      <c r="M191" s="92">
        <v>348351.19199999998</v>
      </c>
      <c r="N191" s="258">
        <f t="shared" si="21"/>
        <v>278680.95360000001</v>
      </c>
      <c r="O191" s="259">
        <v>345064.86</v>
      </c>
      <c r="P191" s="260">
        <f t="shared" si="22"/>
        <v>276051.88799999998</v>
      </c>
      <c r="Q191" s="1"/>
      <c r="R191" s="200"/>
      <c r="S191" s="1"/>
    </row>
    <row r="192" spans="1:19" ht="35.25" customHeight="1" thickBot="1" x14ac:dyDescent="0.3">
      <c r="A192" s="31" t="s">
        <v>214</v>
      </c>
      <c r="B192" s="491"/>
      <c r="C192" s="630" t="s">
        <v>162</v>
      </c>
      <c r="D192" s="631"/>
      <c r="E192" s="631"/>
      <c r="F192" s="632"/>
      <c r="G192" s="254" t="s">
        <v>11</v>
      </c>
      <c r="H192" s="254">
        <v>1</v>
      </c>
      <c r="I192" s="255">
        <v>136800</v>
      </c>
      <c r="J192" s="256">
        <f t="shared" si="19"/>
        <v>109440</v>
      </c>
      <c r="K192" s="257">
        <v>143640</v>
      </c>
      <c r="L192" s="257">
        <f t="shared" si="20"/>
        <v>114912</v>
      </c>
      <c r="M192" s="92">
        <v>150822</v>
      </c>
      <c r="N192" s="258">
        <f t="shared" si="21"/>
        <v>120657.60000000001</v>
      </c>
      <c r="O192" s="259">
        <v>158363.1</v>
      </c>
      <c r="P192" s="260">
        <f t="shared" si="22"/>
        <v>126690.48000000001</v>
      </c>
      <c r="Q192" s="1"/>
      <c r="R192" s="200"/>
      <c r="S192" s="1"/>
    </row>
    <row r="193" spans="1:19" ht="35.25" customHeight="1" thickBot="1" x14ac:dyDescent="0.3">
      <c r="A193" s="31" t="s">
        <v>215</v>
      </c>
      <c r="B193" s="491"/>
      <c r="C193" s="630" t="s">
        <v>164</v>
      </c>
      <c r="D193" s="631"/>
      <c r="E193" s="631"/>
      <c r="F193" s="632"/>
      <c r="G193" s="254" t="s">
        <v>11</v>
      </c>
      <c r="H193" s="254">
        <v>1</v>
      </c>
      <c r="I193" s="255">
        <v>149205.6</v>
      </c>
      <c r="J193" s="256">
        <f t="shared" si="19"/>
        <v>119364.48000000001</v>
      </c>
      <c r="K193" s="257">
        <v>156665.88</v>
      </c>
      <c r="L193" s="257">
        <f t="shared" si="20"/>
        <v>125332.70400000001</v>
      </c>
      <c r="M193" s="92">
        <v>164499.174</v>
      </c>
      <c r="N193" s="258">
        <f t="shared" si="21"/>
        <v>131599.33920000002</v>
      </c>
      <c r="O193" s="259">
        <v>162947.29499999998</v>
      </c>
      <c r="P193" s="260">
        <f t="shared" si="22"/>
        <v>130357.836</v>
      </c>
      <c r="Q193" s="1"/>
      <c r="R193" s="200"/>
      <c r="S193" s="1"/>
    </row>
    <row r="194" spans="1:19" ht="35.25" customHeight="1" thickBot="1" x14ac:dyDescent="0.3">
      <c r="A194" s="31" t="s">
        <v>216</v>
      </c>
      <c r="B194" s="491"/>
      <c r="C194" s="630" t="s">
        <v>166</v>
      </c>
      <c r="D194" s="631"/>
      <c r="E194" s="631"/>
      <c r="F194" s="632"/>
      <c r="G194" s="254" t="s">
        <v>11</v>
      </c>
      <c r="H194" s="254">
        <v>1</v>
      </c>
      <c r="I194" s="255">
        <v>131652</v>
      </c>
      <c r="J194" s="256">
        <f t="shared" si="19"/>
        <v>105321.60000000001</v>
      </c>
      <c r="K194" s="257">
        <v>138234.6</v>
      </c>
      <c r="L194" s="257">
        <f t="shared" si="20"/>
        <v>110587.68000000001</v>
      </c>
      <c r="M194" s="92">
        <v>145146.33000000002</v>
      </c>
      <c r="N194" s="258">
        <f t="shared" si="21"/>
        <v>116117.06400000001</v>
      </c>
      <c r="O194" s="259">
        <v>143777.02499999999</v>
      </c>
      <c r="P194" s="260">
        <f t="shared" si="22"/>
        <v>115021.62</v>
      </c>
      <c r="Q194" s="1"/>
      <c r="R194" s="200"/>
      <c r="S194" s="1"/>
    </row>
    <row r="195" spans="1:19" ht="35.25" customHeight="1" thickBot="1" x14ac:dyDescent="0.3">
      <c r="A195" s="31" t="s">
        <v>217</v>
      </c>
      <c r="B195" s="491"/>
      <c r="C195" s="630" t="s">
        <v>168</v>
      </c>
      <c r="D195" s="631"/>
      <c r="E195" s="631"/>
      <c r="F195" s="632"/>
      <c r="G195" s="254" t="s">
        <v>11</v>
      </c>
      <c r="H195" s="254">
        <v>1</v>
      </c>
      <c r="I195" s="255">
        <v>289634.40000000002</v>
      </c>
      <c r="J195" s="256">
        <f t="shared" si="19"/>
        <v>231707.52000000002</v>
      </c>
      <c r="K195" s="257">
        <v>304116.12</v>
      </c>
      <c r="L195" s="257">
        <f t="shared" si="20"/>
        <v>243292.89600000001</v>
      </c>
      <c r="M195" s="92">
        <v>319321.92599999998</v>
      </c>
      <c r="N195" s="258">
        <f t="shared" si="21"/>
        <v>255457.54079999999</v>
      </c>
      <c r="O195" s="259">
        <v>316309.45499999996</v>
      </c>
      <c r="P195" s="260">
        <f t="shared" si="22"/>
        <v>253047.56399999998</v>
      </c>
      <c r="Q195" s="1"/>
      <c r="R195" s="200"/>
      <c r="S195" s="1"/>
    </row>
    <row r="196" spans="1:19" ht="35.25" customHeight="1" thickBot="1" x14ac:dyDescent="0.3">
      <c r="A196" s="31" t="s">
        <v>218</v>
      </c>
      <c r="B196" s="491"/>
      <c r="C196" s="630" t="s">
        <v>170</v>
      </c>
      <c r="D196" s="631"/>
      <c r="E196" s="631"/>
      <c r="F196" s="632"/>
      <c r="G196" s="254" t="s">
        <v>11</v>
      </c>
      <c r="H196" s="254">
        <v>1</v>
      </c>
      <c r="I196" s="255">
        <v>324000</v>
      </c>
      <c r="J196" s="256">
        <f t="shared" si="19"/>
        <v>259200</v>
      </c>
      <c r="K196" s="257">
        <v>340200</v>
      </c>
      <c r="L196" s="257">
        <f t="shared" si="20"/>
        <v>272160</v>
      </c>
      <c r="M196" s="92">
        <v>357210</v>
      </c>
      <c r="N196" s="258">
        <f t="shared" si="21"/>
        <v>285768</v>
      </c>
      <c r="O196" s="259">
        <v>375070.5</v>
      </c>
      <c r="P196" s="260">
        <f t="shared" si="22"/>
        <v>300056.40000000002</v>
      </c>
      <c r="Q196" s="1"/>
      <c r="R196" s="200"/>
      <c r="S196" s="1"/>
    </row>
    <row r="197" spans="1:19" ht="35.25" customHeight="1" thickBot="1" x14ac:dyDescent="0.3">
      <c r="A197" s="31" t="s">
        <v>219</v>
      </c>
      <c r="B197" s="491"/>
      <c r="C197" s="630" t="s">
        <v>172</v>
      </c>
      <c r="D197" s="631"/>
      <c r="E197" s="631"/>
      <c r="F197" s="632"/>
      <c r="G197" s="254" t="s">
        <v>11</v>
      </c>
      <c r="H197" s="254">
        <v>1</v>
      </c>
      <c r="I197" s="255">
        <v>965448</v>
      </c>
      <c r="J197" s="256">
        <f t="shared" si="19"/>
        <v>772358.4</v>
      </c>
      <c r="K197" s="257">
        <v>1013720.4</v>
      </c>
      <c r="L197" s="257">
        <f t="shared" si="20"/>
        <v>810976.32000000007</v>
      </c>
      <c r="M197" s="92">
        <v>1064406.42</v>
      </c>
      <c r="N197" s="258">
        <f t="shared" si="21"/>
        <v>851525.13599999994</v>
      </c>
      <c r="O197" s="259">
        <v>1054364.8500000001</v>
      </c>
      <c r="P197" s="260">
        <f t="shared" si="22"/>
        <v>843491.88000000012</v>
      </c>
      <c r="Q197" s="1"/>
      <c r="R197" s="200"/>
      <c r="S197" s="1"/>
    </row>
    <row r="198" spans="1:19" ht="35.25" customHeight="1" thickBot="1" x14ac:dyDescent="0.3">
      <c r="A198" s="31" t="s">
        <v>220</v>
      </c>
      <c r="B198" s="491"/>
      <c r="C198" s="630" t="s">
        <v>174</v>
      </c>
      <c r="D198" s="631"/>
      <c r="E198" s="631"/>
      <c r="F198" s="632"/>
      <c r="G198" s="254" t="s">
        <v>11</v>
      </c>
      <c r="H198" s="254">
        <v>1</v>
      </c>
      <c r="I198" s="255">
        <v>965448</v>
      </c>
      <c r="J198" s="256">
        <f t="shared" si="19"/>
        <v>772358.4</v>
      </c>
      <c r="K198" s="257">
        <v>1013720.4</v>
      </c>
      <c r="L198" s="257">
        <f t="shared" si="20"/>
        <v>810976.32000000007</v>
      </c>
      <c r="M198" s="92">
        <v>1064406.42</v>
      </c>
      <c r="N198" s="258">
        <f t="shared" si="21"/>
        <v>851525.13599999994</v>
      </c>
      <c r="O198" s="259">
        <v>1054364.8500000001</v>
      </c>
      <c r="P198" s="260">
        <f t="shared" si="22"/>
        <v>843491.88000000012</v>
      </c>
      <c r="Q198" s="1"/>
      <c r="R198" s="200"/>
      <c r="S198" s="1"/>
    </row>
    <row r="199" spans="1:19" ht="35.25" customHeight="1" thickBot="1" x14ac:dyDescent="0.3">
      <c r="A199" s="31" t="s">
        <v>221</v>
      </c>
      <c r="B199" s="491"/>
      <c r="C199" s="630" t="s">
        <v>176</v>
      </c>
      <c r="D199" s="631"/>
      <c r="E199" s="631"/>
      <c r="F199" s="632"/>
      <c r="G199" s="254" t="s">
        <v>11</v>
      </c>
      <c r="H199" s="254">
        <v>1</v>
      </c>
      <c r="I199" s="255">
        <v>210643.20000000001</v>
      </c>
      <c r="J199" s="256">
        <f t="shared" si="19"/>
        <v>168514.56000000003</v>
      </c>
      <c r="K199" s="257">
        <v>221175.36</v>
      </c>
      <c r="L199" s="257">
        <f t="shared" si="20"/>
        <v>176940.288</v>
      </c>
      <c r="M199" s="92">
        <v>232234.128</v>
      </c>
      <c r="N199" s="258">
        <f t="shared" si="21"/>
        <v>185787.30240000002</v>
      </c>
      <c r="O199" s="259">
        <v>230043.24</v>
      </c>
      <c r="P199" s="260">
        <f t="shared" si="22"/>
        <v>184034.592</v>
      </c>
      <c r="Q199" s="1"/>
      <c r="R199" s="200"/>
      <c r="S199" s="1"/>
    </row>
    <row r="200" spans="1:19" ht="35.25" customHeight="1" thickBot="1" x14ac:dyDescent="0.3">
      <c r="A200" s="31" t="s">
        <v>222</v>
      </c>
      <c r="B200" s="491"/>
      <c r="C200" s="630" t="s">
        <v>178</v>
      </c>
      <c r="D200" s="631"/>
      <c r="E200" s="631"/>
      <c r="F200" s="632"/>
      <c r="G200" s="254" t="s">
        <v>11</v>
      </c>
      <c r="H200" s="254">
        <v>1</v>
      </c>
      <c r="I200" s="255">
        <v>253649.52</v>
      </c>
      <c r="J200" s="256">
        <f t="shared" si="19"/>
        <v>202919.61600000001</v>
      </c>
      <c r="K200" s="257">
        <v>266331.99599999998</v>
      </c>
      <c r="L200" s="257">
        <f t="shared" si="20"/>
        <v>213065.5968</v>
      </c>
      <c r="M200" s="92">
        <v>279648.59580000001</v>
      </c>
      <c r="N200" s="258">
        <f t="shared" si="21"/>
        <v>223718.87664000003</v>
      </c>
      <c r="O200" s="259">
        <v>277010.40149999998</v>
      </c>
      <c r="P200" s="260">
        <f t="shared" si="22"/>
        <v>221608.32120000001</v>
      </c>
      <c r="Q200" s="1"/>
      <c r="R200" s="200"/>
      <c r="S200" s="1"/>
    </row>
    <row r="201" spans="1:19" ht="35.25" customHeight="1" thickBot="1" x14ac:dyDescent="0.3">
      <c r="A201" s="31" t="s">
        <v>223</v>
      </c>
      <c r="B201" s="491"/>
      <c r="C201" s="630" t="s">
        <v>224</v>
      </c>
      <c r="D201" s="631"/>
      <c r="E201" s="631"/>
      <c r="F201" s="632"/>
      <c r="G201" s="254" t="s">
        <v>11</v>
      </c>
      <c r="H201" s="254">
        <v>1</v>
      </c>
      <c r="I201" s="255">
        <v>166759.20000000001</v>
      </c>
      <c r="J201" s="256">
        <f t="shared" si="19"/>
        <v>133407.36000000002</v>
      </c>
      <c r="K201" s="257">
        <v>175097.16</v>
      </c>
      <c r="L201" s="257">
        <f t="shared" si="20"/>
        <v>140077.728</v>
      </c>
      <c r="M201" s="92">
        <v>183852.01799999998</v>
      </c>
      <c r="N201" s="258">
        <f t="shared" si="21"/>
        <v>147081.61439999999</v>
      </c>
      <c r="O201" s="259">
        <v>182117.565</v>
      </c>
      <c r="P201" s="260">
        <f t="shared" si="22"/>
        <v>145694.052</v>
      </c>
      <c r="Q201" s="1"/>
      <c r="R201" s="200"/>
      <c r="S201" s="1"/>
    </row>
    <row r="202" spans="1:19" ht="35.25" customHeight="1" thickBot="1" x14ac:dyDescent="0.3">
      <c r="A202" s="31" t="s">
        <v>225</v>
      </c>
      <c r="B202" s="491"/>
      <c r="C202" s="630" t="s">
        <v>182</v>
      </c>
      <c r="D202" s="631"/>
      <c r="E202" s="631"/>
      <c r="F202" s="632"/>
      <c r="G202" s="254" t="s">
        <v>11</v>
      </c>
      <c r="H202" s="254">
        <v>1</v>
      </c>
      <c r="I202" s="255">
        <v>105321.60000000001</v>
      </c>
      <c r="J202" s="256">
        <f t="shared" si="19"/>
        <v>84257.280000000013</v>
      </c>
      <c r="K202" s="257">
        <v>110587.68</v>
      </c>
      <c r="L202" s="257">
        <f t="shared" si="20"/>
        <v>88470.144</v>
      </c>
      <c r="M202" s="92">
        <v>116117.064</v>
      </c>
      <c r="N202" s="258">
        <f t="shared" si="21"/>
        <v>92893.651200000008</v>
      </c>
      <c r="O202" s="259">
        <v>115021.62</v>
      </c>
      <c r="P202" s="260">
        <f t="shared" si="22"/>
        <v>92017.296000000002</v>
      </c>
      <c r="Q202" s="1"/>
      <c r="R202" s="200"/>
      <c r="S202" s="1"/>
    </row>
    <row r="203" spans="1:19" ht="35.25" customHeight="1" thickBot="1" x14ac:dyDescent="0.3">
      <c r="A203" s="31" t="s">
        <v>226</v>
      </c>
      <c r="B203" s="491"/>
      <c r="C203" s="630" t="s">
        <v>184</v>
      </c>
      <c r="D203" s="631"/>
      <c r="E203" s="631"/>
      <c r="F203" s="632"/>
      <c r="G203" s="254" t="s">
        <v>11</v>
      </c>
      <c r="H203" s="254">
        <v>1</v>
      </c>
      <c r="I203" s="255">
        <v>184312.8</v>
      </c>
      <c r="J203" s="256">
        <f t="shared" si="19"/>
        <v>147450.23999999999</v>
      </c>
      <c r="K203" s="257">
        <v>193528.44</v>
      </c>
      <c r="L203" s="257">
        <f t="shared" si="20"/>
        <v>154822.75200000001</v>
      </c>
      <c r="M203" s="92">
        <v>203204.86200000002</v>
      </c>
      <c r="N203" s="258">
        <f t="shared" si="21"/>
        <v>162563.88960000002</v>
      </c>
      <c r="O203" s="259">
        <v>201287.83500000002</v>
      </c>
      <c r="P203" s="260">
        <f t="shared" si="22"/>
        <v>161030.26800000004</v>
      </c>
      <c r="Q203" s="1"/>
      <c r="R203" s="200"/>
      <c r="S203" s="1"/>
    </row>
    <row r="204" spans="1:19" ht="35.25" customHeight="1" thickBot="1" x14ac:dyDescent="0.3">
      <c r="A204" s="31" t="s">
        <v>227</v>
      </c>
      <c r="B204" s="491"/>
      <c r="C204" s="630" t="s">
        <v>186</v>
      </c>
      <c r="D204" s="631"/>
      <c r="E204" s="631"/>
      <c r="F204" s="632"/>
      <c r="G204" s="254" t="s">
        <v>11</v>
      </c>
      <c r="H204" s="254">
        <v>1</v>
      </c>
      <c r="I204" s="255">
        <v>243995.03999999998</v>
      </c>
      <c r="J204" s="256">
        <f t="shared" si="19"/>
        <v>195196.03200000001</v>
      </c>
      <c r="K204" s="257">
        <v>256194.79199999999</v>
      </c>
      <c r="L204" s="257">
        <f t="shared" si="20"/>
        <v>204955.83360000001</v>
      </c>
      <c r="M204" s="92">
        <v>269004.53159999999</v>
      </c>
      <c r="N204" s="258">
        <f t="shared" si="21"/>
        <v>215203.62528000001</v>
      </c>
      <c r="O204" s="259">
        <v>266466.75300000003</v>
      </c>
      <c r="P204" s="260">
        <f t="shared" si="22"/>
        <v>213173.40240000002</v>
      </c>
      <c r="Q204" s="1"/>
      <c r="R204" s="200"/>
      <c r="S204" s="1"/>
    </row>
    <row r="205" spans="1:19" ht="35.25" customHeight="1" thickBot="1" x14ac:dyDescent="0.3">
      <c r="A205" s="31" t="s">
        <v>228</v>
      </c>
      <c r="B205" s="491"/>
      <c r="C205" s="630" t="s">
        <v>188</v>
      </c>
      <c r="D205" s="631"/>
      <c r="E205" s="631"/>
      <c r="F205" s="632"/>
      <c r="G205" s="254" t="s">
        <v>11</v>
      </c>
      <c r="H205" s="254">
        <v>1</v>
      </c>
      <c r="I205" s="255">
        <v>792000</v>
      </c>
      <c r="J205" s="256">
        <f t="shared" si="19"/>
        <v>633600</v>
      </c>
      <c r="K205" s="257">
        <v>1013720.4</v>
      </c>
      <c r="L205" s="257">
        <f t="shared" si="20"/>
        <v>810976.32000000007</v>
      </c>
      <c r="M205" s="92">
        <v>873180</v>
      </c>
      <c r="N205" s="258">
        <f t="shared" si="21"/>
        <v>698544</v>
      </c>
      <c r="O205" s="259">
        <v>916839</v>
      </c>
      <c r="P205" s="260">
        <f t="shared" si="22"/>
        <v>733471.20000000007</v>
      </c>
      <c r="Q205" s="1"/>
      <c r="R205" s="200"/>
      <c r="S205" s="1"/>
    </row>
    <row r="206" spans="1:19" ht="35.25" customHeight="1" thickBot="1" x14ac:dyDescent="0.3">
      <c r="A206" s="31" t="s">
        <v>229</v>
      </c>
      <c r="B206" s="491"/>
      <c r="C206" s="630" t="s">
        <v>190</v>
      </c>
      <c r="D206" s="631"/>
      <c r="E206" s="631"/>
      <c r="F206" s="632"/>
      <c r="G206" s="254" t="s">
        <v>11</v>
      </c>
      <c r="H206" s="254">
        <v>1</v>
      </c>
      <c r="I206" s="255">
        <v>792000</v>
      </c>
      <c r="J206" s="256">
        <f t="shared" si="19"/>
        <v>633600</v>
      </c>
      <c r="K206" s="257">
        <v>1013720.4</v>
      </c>
      <c r="L206" s="257">
        <f t="shared" si="20"/>
        <v>810976.32000000007</v>
      </c>
      <c r="M206" s="92">
        <v>873180</v>
      </c>
      <c r="N206" s="258">
        <f t="shared" si="21"/>
        <v>698544</v>
      </c>
      <c r="O206" s="259">
        <v>916839</v>
      </c>
      <c r="P206" s="260">
        <f t="shared" si="22"/>
        <v>733471.20000000007</v>
      </c>
      <c r="Q206" s="1"/>
      <c r="R206" s="200"/>
      <c r="S206" s="1"/>
    </row>
    <row r="207" spans="1:19" ht="35.25" customHeight="1" thickBot="1" x14ac:dyDescent="0.3">
      <c r="A207" s="31" t="s">
        <v>230</v>
      </c>
      <c r="B207" s="491"/>
      <c r="C207" s="630" t="s">
        <v>192</v>
      </c>
      <c r="D207" s="631"/>
      <c r="E207" s="631"/>
      <c r="F207" s="632"/>
      <c r="G207" s="254" t="s">
        <v>11</v>
      </c>
      <c r="H207" s="254">
        <v>1</v>
      </c>
      <c r="I207" s="255">
        <v>254527.2</v>
      </c>
      <c r="J207" s="256">
        <f t="shared" si="19"/>
        <v>203621.76000000001</v>
      </c>
      <c r="K207" s="257">
        <v>267253.56</v>
      </c>
      <c r="L207" s="257">
        <f t="shared" si="20"/>
        <v>213802.848</v>
      </c>
      <c r="M207" s="92">
        <v>280616.23800000001</v>
      </c>
      <c r="N207" s="258">
        <f t="shared" si="21"/>
        <v>224492.99040000001</v>
      </c>
      <c r="O207" s="259">
        <v>277968.91499999998</v>
      </c>
      <c r="P207" s="260">
        <f t="shared" si="22"/>
        <v>222375.13199999998</v>
      </c>
      <c r="Q207" s="1"/>
      <c r="R207" s="200"/>
      <c r="S207" s="1"/>
    </row>
    <row r="208" spans="1:19" ht="35.25" customHeight="1" thickBot="1" x14ac:dyDescent="0.3">
      <c r="A208" s="31" t="s">
        <v>231</v>
      </c>
      <c r="B208" s="491"/>
      <c r="C208" s="630" t="s">
        <v>194</v>
      </c>
      <c r="D208" s="631"/>
      <c r="E208" s="631"/>
      <c r="F208" s="632"/>
      <c r="G208" s="254" t="s">
        <v>11</v>
      </c>
      <c r="H208" s="254">
        <v>1</v>
      </c>
      <c r="I208" s="255">
        <v>588045.6</v>
      </c>
      <c r="J208" s="256">
        <f t="shared" si="19"/>
        <v>470436.48</v>
      </c>
      <c r="K208" s="257">
        <v>617447.88</v>
      </c>
      <c r="L208" s="257">
        <f t="shared" si="20"/>
        <v>493958.304</v>
      </c>
      <c r="M208" s="92">
        <v>648320.27399999998</v>
      </c>
      <c r="N208" s="258">
        <f t="shared" si="21"/>
        <v>518656.21919999999</v>
      </c>
      <c r="O208" s="259">
        <v>642204.04500000004</v>
      </c>
      <c r="P208" s="260">
        <f t="shared" si="22"/>
        <v>513763.23600000003</v>
      </c>
      <c r="Q208" s="1"/>
      <c r="R208" s="200"/>
      <c r="S208" s="1"/>
    </row>
    <row r="209" spans="1:19" ht="35.25" customHeight="1" thickBot="1" x14ac:dyDescent="0.3">
      <c r="A209" s="31" t="s">
        <v>232</v>
      </c>
      <c r="B209" s="491"/>
      <c r="C209" s="630" t="s">
        <v>196</v>
      </c>
      <c r="D209" s="631"/>
      <c r="E209" s="631"/>
      <c r="F209" s="632"/>
      <c r="G209" s="254" t="s">
        <v>11</v>
      </c>
      <c r="H209" s="254">
        <v>1</v>
      </c>
      <c r="I209" s="255">
        <v>895233.6</v>
      </c>
      <c r="J209" s="256">
        <f t="shared" si="19"/>
        <v>716186.88</v>
      </c>
      <c r="K209" s="257">
        <v>939995.28</v>
      </c>
      <c r="L209" s="257">
        <f t="shared" si="20"/>
        <v>751996.22400000005</v>
      </c>
      <c r="M209" s="92">
        <v>986995.04399999999</v>
      </c>
      <c r="N209" s="258">
        <f t="shared" si="21"/>
        <v>789596.03520000004</v>
      </c>
      <c r="O209" s="259">
        <v>977683.77</v>
      </c>
      <c r="P209" s="260">
        <f t="shared" si="22"/>
        <v>782147.01600000006</v>
      </c>
      <c r="Q209" s="1"/>
      <c r="R209" s="200"/>
      <c r="S209" s="1"/>
    </row>
    <row r="210" spans="1:19" ht="35.25" customHeight="1" thickBot="1" x14ac:dyDescent="0.3">
      <c r="A210" s="31" t="s">
        <v>233</v>
      </c>
      <c r="B210" s="491"/>
      <c r="C210" s="630" t="s">
        <v>198</v>
      </c>
      <c r="D210" s="631"/>
      <c r="E210" s="631"/>
      <c r="F210" s="632"/>
      <c r="G210" s="254" t="s">
        <v>11</v>
      </c>
      <c r="H210" s="254">
        <v>1</v>
      </c>
      <c r="I210" s="255">
        <v>965448</v>
      </c>
      <c r="J210" s="256">
        <f t="shared" si="19"/>
        <v>772358.4</v>
      </c>
      <c r="K210" s="257">
        <v>1013720.4</v>
      </c>
      <c r="L210" s="257">
        <f t="shared" si="20"/>
        <v>810976.32000000007</v>
      </c>
      <c r="M210" s="92">
        <v>1064406.42</v>
      </c>
      <c r="N210" s="258">
        <f t="shared" si="21"/>
        <v>851525.13599999994</v>
      </c>
      <c r="O210" s="259">
        <v>1054364.8500000001</v>
      </c>
      <c r="P210" s="260">
        <f t="shared" si="22"/>
        <v>843491.88000000012</v>
      </c>
      <c r="Q210" s="1"/>
      <c r="R210" s="200"/>
      <c r="S210" s="1"/>
    </row>
    <row r="211" spans="1:19" ht="35.25" customHeight="1" thickBot="1" x14ac:dyDescent="0.3">
      <c r="A211" s="31" t="s">
        <v>234</v>
      </c>
      <c r="B211" s="491"/>
      <c r="C211" s="630" t="s">
        <v>200</v>
      </c>
      <c r="D211" s="631"/>
      <c r="E211" s="631"/>
      <c r="F211" s="632"/>
      <c r="G211" s="254" t="s">
        <v>11</v>
      </c>
      <c r="H211" s="254">
        <v>1</v>
      </c>
      <c r="I211" s="255">
        <v>129600</v>
      </c>
      <c r="J211" s="256">
        <f t="shared" si="19"/>
        <v>103680</v>
      </c>
      <c r="K211" s="257">
        <v>136080</v>
      </c>
      <c r="L211" s="257">
        <f t="shared" si="20"/>
        <v>108864</v>
      </c>
      <c r="M211" s="92">
        <v>142884</v>
      </c>
      <c r="N211" s="258">
        <f t="shared" si="21"/>
        <v>114307.20000000001</v>
      </c>
      <c r="O211" s="259">
        <v>150028.20000000001</v>
      </c>
      <c r="P211" s="260">
        <f t="shared" si="22"/>
        <v>120022.56000000001</v>
      </c>
      <c r="Q211" s="1"/>
      <c r="R211" s="200"/>
      <c r="S211" s="1"/>
    </row>
    <row r="212" spans="1:19" ht="35.25" customHeight="1" thickBot="1" x14ac:dyDescent="0.3">
      <c r="A212" s="31" t="s">
        <v>235</v>
      </c>
      <c r="B212" s="491"/>
      <c r="C212" s="630" t="s">
        <v>202</v>
      </c>
      <c r="D212" s="631"/>
      <c r="E212" s="631"/>
      <c r="F212" s="632"/>
      <c r="G212" s="254" t="s">
        <v>11</v>
      </c>
      <c r="H212" s="254">
        <v>1</v>
      </c>
      <c r="I212" s="255">
        <v>254527.2</v>
      </c>
      <c r="J212" s="256">
        <f t="shared" si="19"/>
        <v>203621.76000000001</v>
      </c>
      <c r="K212" s="257">
        <v>267253.56</v>
      </c>
      <c r="L212" s="257">
        <f t="shared" si="20"/>
        <v>213802.848</v>
      </c>
      <c r="M212" s="92">
        <v>280616.23800000001</v>
      </c>
      <c r="N212" s="258">
        <f t="shared" si="21"/>
        <v>224492.99040000001</v>
      </c>
      <c r="O212" s="259">
        <v>277968.91499999998</v>
      </c>
      <c r="P212" s="260">
        <f t="shared" si="22"/>
        <v>222375.13199999998</v>
      </c>
      <c r="Q212" s="1"/>
      <c r="R212" s="200"/>
      <c r="S212" s="1"/>
    </row>
    <row r="213" spans="1:19" ht="35.25" customHeight="1" thickBot="1" x14ac:dyDescent="0.3">
      <c r="A213" s="31" t="s">
        <v>236</v>
      </c>
      <c r="B213" s="492"/>
      <c r="C213" s="630" t="s">
        <v>204</v>
      </c>
      <c r="D213" s="631"/>
      <c r="E213" s="631"/>
      <c r="F213" s="632"/>
      <c r="G213" s="254" t="s">
        <v>11</v>
      </c>
      <c r="H213" s="254">
        <v>1</v>
      </c>
      <c r="I213" s="255">
        <v>162000</v>
      </c>
      <c r="J213" s="256">
        <f t="shared" si="19"/>
        <v>129600</v>
      </c>
      <c r="K213" s="257">
        <v>170100</v>
      </c>
      <c r="L213" s="257">
        <f t="shared" si="20"/>
        <v>136080</v>
      </c>
      <c r="M213" s="92">
        <v>178605</v>
      </c>
      <c r="N213" s="258">
        <f t="shared" si="21"/>
        <v>142884</v>
      </c>
      <c r="O213" s="259">
        <v>187535.25</v>
      </c>
      <c r="P213" s="260">
        <f t="shared" si="22"/>
        <v>150028.20000000001</v>
      </c>
      <c r="Q213" s="1"/>
      <c r="R213" s="200"/>
      <c r="S213" s="1"/>
    </row>
    <row r="214" spans="1:19" ht="35.25" customHeight="1" thickBot="1" x14ac:dyDescent="0.3">
      <c r="A214" s="1"/>
      <c r="B214" s="1"/>
      <c r="C214" s="2"/>
      <c r="D214" s="1"/>
      <c r="E214" s="7"/>
      <c r="F214" s="201"/>
      <c r="G214" s="238"/>
      <c r="H214" s="213"/>
      <c r="I214" s="369">
        <f>SUM(I172:I213)</f>
        <v>11763075.759999998</v>
      </c>
      <c r="J214" s="368">
        <f t="shared" ref="J214:P214" si="23">SUM(J172:J213)</f>
        <v>9525260.6079999991</v>
      </c>
      <c r="K214" s="369">
        <f t="shared" si="23"/>
        <v>12612820.668000003</v>
      </c>
      <c r="L214" s="368">
        <f t="shared" si="23"/>
        <v>10175796.534400001</v>
      </c>
      <c r="M214" s="369">
        <f t="shared" si="23"/>
        <v>12907946.2554</v>
      </c>
      <c r="N214" s="368">
        <f t="shared" si="23"/>
        <v>10401174.004320001</v>
      </c>
      <c r="O214" s="369">
        <f t="shared" si="23"/>
        <v>12967751.805772092</v>
      </c>
      <c r="P214" s="368">
        <f t="shared" si="23"/>
        <v>10455192.444617679</v>
      </c>
      <c r="Q214" s="1"/>
      <c r="R214" s="200"/>
      <c r="S214" s="1"/>
    </row>
    <row r="215" spans="1:19" ht="35.25" customHeight="1" thickBot="1" x14ac:dyDescent="0.3">
      <c r="A215" s="392" t="s">
        <v>143</v>
      </c>
      <c r="B215" s="446"/>
      <c r="C215" s="446"/>
      <c r="D215" s="446"/>
      <c r="E215" s="446"/>
      <c r="F215" s="446"/>
      <c r="G215" s="446"/>
      <c r="H215" s="446"/>
      <c r="I215" s="446"/>
      <c r="J215" s="446"/>
      <c r="K215" s="446"/>
      <c r="L215" s="446"/>
      <c r="M215" s="446"/>
      <c r="N215" s="446"/>
      <c r="O215" s="446"/>
      <c r="P215" s="393"/>
      <c r="Q215" s="4"/>
      <c r="R215" s="200"/>
      <c r="S215" s="1"/>
    </row>
    <row r="216" spans="1:19" ht="35.25" customHeight="1" thickBot="1" x14ac:dyDescent="0.3">
      <c r="A216" s="447" t="s">
        <v>1</v>
      </c>
      <c r="B216" s="449" t="s">
        <v>141</v>
      </c>
      <c r="C216" s="449" t="s">
        <v>2</v>
      </c>
      <c r="D216" s="449"/>
      <c r="E216" s="449"/>
      <c r="F216" s="449"/>
      <c r="G216" s="659" t="s">
        <v>142</v>
      </c>
      <c r="H216" s="661" t="s">
        <v>4</v>
      </c>
      <c r="I216" s="419" t="s">
        <v>5</v>
      </c>
      <c r="J216" s="420"/>
      <c r="K216" s="390" t="s">
        <v>8</v>
      </c>
      <c r="L216" s="391"/>
      <c r="M216" s="424" t="s">
        <v>7</v>
      </c>
      <c r="N216" s="425"/>
      <c r="O216" s="441" t="s">
        <v>205</v>
      </c>
      <c r="P216" s="442"/>
      <c r="Q216" s="4"/>
      <c r="R216" s="200"/>
      <c r="S216" s="1"/>
    </row>
    <row r="217" spans="1:19" ht="35.25" customHeight="1" thickBot="1" x14ac:dyDescent="0.3">
      <c r="A217" s="448"/>
      <c r="B217" s="450"/>
      <c r="C217" s="450"/>
      <c r="D217" s="450"/>
      <c r="E217" s="450"/>
      <c r="F217" s="450"/>
      <c r="G217" s="660"/>
      <c r="H217" s="662"/>
      <c r="I217" s="261" t="s">
        <v>404</v>
      </c>
      <c r="J217" s="261" t="s">
        <v>405</v>
      </c>
      <c r="K217" s="262" t="s">
        <v>404</v>
      </c>
      <c r="L217" s="262" t="s">
        <v>405</v>
      </c>
      <c r="M217" s="104" t="s">
        <v>404</v>
      </c>
      <c r="N217" s="263" t="s">
        <v>405</v>
      </c>
      <c r="O217" s="264" t="s">
        <v>404</v>
      </c>
      <c r="P217" s="265" t="s">
        <v>405</v>
      </c>
      <c r="Q217" s="1"/>
      <c r="R217" s="200"/>
      <c r="S217" s="1"/>
    </row>
    <row r="218" spans="1:19" ht="35.25" customHeight="1" thickBot="1" x14ac:dyDescent="0.3">
      <c r="A218" s="435" t="s">
        <v>268</v>
      </c>
      <c r="B218" s="401" t="s">
        <v>409</v>
      </c>
      <c r="C218" s="426" t="s">
        <v>10</v>
      </c>
      <c r="D218" s="427"/>
      <c r="E218" s="427"/>
      <c r="F218" s="428"/>
      <c r="G218" s="651" t="s">
        <v>11</v>
      </c>
      <c r="H218" s="654">
        <v>1</v>
      </c>
      <c r="I218" s="657">
        <v>650000</v>
      </c>
      <c r="J218" s="657">
        <v>600000</v>
      </c>
      <c r="K218" s="663">
        <v>645750</v>
      </c>
      <c r="L218" s="663">
        <v>600000</v>
      </c>
      <c r="M218" s="457">
        <v>678037.5</v>
      </c>
      <c r="N218" s="647">
        <v>600000</v>
      </c>
      <c r="O218" s="649">
        <v>711939.375</v>
      </c>
      <c r="P218" s="635">
        <v>600000</v>
      </c>
      <c r="Q218" s="1"/>
      <c r="R218" s="200"/>
      <c r="S218" s="1"/>
    </row>
    <row r="219" spans="1:19" ht="35.25" customHeight="1" thickBot="1" x14ac:dyDescent="0.3">
      <c r="A219" s="436"/>
      <c r="B219" s="402"/>
      <c r="C219" s="426" t="s">
        <v>12</v>
      </c>
      <c r="D219" s="427"/>
      <c r="E219" s="427"/>
      <c r="F219" s="428"/>
      <c r="G219" s="652"/>
      <c r="H219" s="655"/>
      <c r="I219" s="657"/>
      <c r="J219" s="657"/>
      <c r="K219" s="663"/>
      <c r="L219" s="663"/>
      <c r="M219" s="457"/>
      <c r="N219" s="647"/>
      <c r="O219" s="649"/>
      <c r="P219" s="636"/>
      <c r="Q219" s="1"/>
      <c r="R219" s="200"/>
      <c r="S219" s="1"/>
    </row>
    <row r="220" spans="1:19" ht="35.25" customHeight="1" thickBot="1" x14ac:dyDescent="0.3">
      <c r="A220" s="436"/>
      <c r="B220" s="402"/>
      <c r="C220" s="426" t="s">
        <v>13</v>
      </c>
      <c r="D220" s="427"/>
      <c r="E220" s="427"/>
      <c r="F220" s="428"/>
      <c r="G220" s="652"/>
      <c r="H220" s="655"/>
      <c r="I220" s="657"/>
      <c r="J220" s="657"/>
      <c r="K220" s="663"/>
      <c r="L220" s="663"/>
      <c r="M220" s="457"/>
      <c r="N220" s="647"/>
      <c r="O220" s="649"/>
      <c r="P220" s="636"/>
      <c r="Q220" s="1"/>
      <c r="R220" s="200"/>
      <c r="S220" s="1"/>
    </row>
    <row r="221" spans="1:19" ht="35.25" customHeight="1" thickBot="1" x14ac:dyDescent="0.3">
      <c r="A221" s="436"/>
      <c r="B221" s="402"/>
      <c r="C221" s="426" t="s">
        <v>14</v>
      </c>
      <c r="D221" s="427"/>
      <c r="E221" s="427"/>
      <c r="F221" s="428"/>
      <c r="G221" s="652"/>
      <c r="H221" s="655"/>
      <c r="I221" s="657"/>
      <c r="J221" s="657"/>
      <c r="K221" s="663"/>
      <c r="L221" s="663"/>
      <c r="M221" s="457"/>
      <c r="N221" s="647"/>
      <c r="O221" s="649"/>
      <c r="P221" s="636"/>
      <c r="Q221" s="1"/>
      <c r="R221" s="200"/>
      <c r="S221" s="1"/>
    </row>
    <row r="222" spans="1:19" ht="35.25" customHeight="1" thickBot="1" x14ac:dyDescent="0.3">
      <c r="A222" s="436"/>
      <c r="B222" s="402"/>
      <c r="C222" s="426" t="s">
        <v>15</v>
      </c>
      <c r="D222" s="427"/>
      <c r="E222" s="427"/>
      <c r="F222" s="428"/>
      <c r="G222" s="652"/>
      <c r="H222" s="655"/>
      <c r="I222" s="657"/>
      <c r="J222" s="657"/>
      <c r="K222" s="663"/>
      <c r="L222" s="663"/>
      <c r="M222" s="457"/>
      <c r="N222" s="647"/>
      <c r="O222" s="649"/>
      <c r="P222" s="636"/>
      <c r="Q222" s="1"/>
      <c r="R222" s="200"/>
      <c r="S222" s="1"/>
    </row>
    <row r="223" spans="1:19" ht="35.25" customHeight="1" thickBot="1" x14ac:dyDescent="0.3">
      <c r="A223" s="436"/>
      <c r="B223" s="402"/>
      <c r="C223" s="426" t="s">
        <v>16</v>
      </c>
      <c r="D223" s="427"/>
      <c r="E223" s="427"/>
      <c r="F223" s="428"/>
      <c r="G223" s="652"/>
      <c r="H223" s="655"/>
      <c r="I223" s="657"/>
      <c r="J223" s="657"/>
      <c r="K223" s="663"/>
      <c r="L223" s="663"/>
      <c r="M223" s="457"/>
      <c r="N223" s="647"/>
      <c r="O223" s="649"/>
      <c r="P223" s="636"/>
      <c r="Q223" s="1"/>
      <c r="R223" s="200"/>
      <c r="S223" s="1"/>
    </row>
    <row r="224" spans="1:19" ht="35.25" customHeight="1" thickBot="1" x14ac:dyDescent="0.3">
      <c r="A224" s="436"/>
      <c r="B224" s="402"/>
      <c r="C224" s="426" t="s">
        <v>17</v>
      </c>
      <c r="D224" s="427"/>
      <c r="E224" s="427"/>
      <c r="F224" s="428"/>
      <c r="G224" s="652"/>
      <c r="H224" s="655"/>
      <c r="I224" s="657"/>
      <c r="J224" s="657"/>
      <c r="K224" s="663"/>
      <c r="L224" s="663"/>
      <c r="M224" s="457"/>
      <c r="N224" s="647"/>
      <c r="O224" s="649"/>
      <c r="P224" s="636"/>
      <c r="Q224" s="1"/>
      <c r="R224" s="200"/>
      <c r="S224" s="1"/>
    </row>
    <row r="225" spans="1:19" ht="35.25" customHeight="1" thickBot="1" x14ac:dyDescent="0.3">
      <c r="A225" s="436"/>
      <c r="B225" s="402"/>
      <c r="C225" s="426" t="s">
        <v>18</v>
      </c>
      <c r="D225" s="427"/>
      <c r="E225" s="427"/>
      <c r="F225" s="428"/>
      <c r="G225" s="652"/>
      <c r="H225" s="655"/>
      <c r="I225" s="657"/>
      <c r="J225" s="657"/>
      <c r="K225" s="663"/>
      <c r="L225" s="663"/>
      <c r="M225" s="457"/>
      <c r="N225" s="647"/>
      <c r="O225" s="649"/>
      <c r="P225" s="636"/>
      <c r="Q225" s="1"/>
      <c r="R225" s="200"/>
      <c r="S225" s="1"/>
    </row>
    <row r="226" spans="1:19" ht="35.25" customHeight="1" thickBot="1" x14ac:dyDescent="0.3">
      <c r="A226" s="436"/>
      <c r="B226" s="402"/>
      <c r="C226" s="426" t="s">
        <v>19</v>
      </c>
      <c r="D226" s="427"/>
      <c r="E226" s="427"/>
      <c r="F226" s="428"/>
      <c r="G226" s="652"/>
      <c r="H226" s="655"/>
      <c r="I226" s="657"/>
      <c r="J226" s="657"/>
      <c r="K226" s="663"/>
      <c r="L226" s="663"/>
      <c r="M226" s="457"/>
      <c r="N226" s="647"/>
      <c r="O226" s="649"/>
      <c r="P226" s="636"/>
      <c r="Q226" s="1"/>
      <c r="R226" s="200"/>
      <c r="S226" s="1"/>
    </row>
    <row r="227" spans="1:19" ht="35.25" customHeight="1" thickBot="1" x14ac:dyDescent="0.3">
      <c r="A227" s="436"/>
      <c r="B227" s="402"/>
      <c r="C227" s="426" t="s">
        <v>20</v>
      </c>
      <c r="D227" s="427"/>
      <c r="E227" s="427"/>
      <c r="F227" s="428"/>
      <c r="G227" s="652"/>
      <c r="H227" s="655"/>
      <c r="I227" s="657"/>
      <c r="J227" s="657"/>
      <c r="K227" s="663"/>
      <c r="L227" s="663"/>
      <c r="M227" s="457"/>
      <c r="N227" s="647"/>
      <c r="O227" s="649"/>
      <c r="P227" s="636"/>
      <c r="Q227" s="1"/>
      <c r="R227" s="200"/>
      <c r="S227" s="1"/>
    </row>
    <row r="228" spans="1:19" ht="35.25" customHeight="1" thickBot="1" x14ac:dyDescent="0.3">
      <c r="A228" s="436"/>
      <c r="B228" s="402"/>
      <c r="C228" s="426" t="s">
        <v>21</v>
      </c>
      <c r="D228" s="427"/>
      <c r="E228" s="427"/>
      <c r="F228" s="428"/>
      <c r="G228" s="652"/>
      <c r="H228" s="655"/>
      <c r="I228" s="657"/>
      <c r="J228" s="657"/>
      <c r="K228" s="663"/>
      <c r="L228" s="663"/>
      <c r="M228" s="457"/>
      <c r="N228" s="647"/>
      <c r="O228" s="649"/>
      <c r="P228" s="636"/>
      <c r="Q228" s="1"/>
      <c r="R228" s="200"/>
      <c r="S228" s="1"/>
    </row>
    <row r="229" spans="1:19" ht="35.25" customHeight="1" thickBot="1" x14ac:dyDescent="0.3">
      <c r="A229" s="436"/>
      <c r="B229" s="402"/>
      <c r="C229" s="426" t="s">
        <v>22</v>
      </c>
      <c r="D229" s="427"/>
      <c r="E229" s="427"/>
      <c r="F229" s="428"/>
      <c r="G229" s="652"/>
      <c r="H229" s="655"/>
      <c r="I229" s="657"/>
      <c r="J229" s="657"/>
      <c r="K229" s="663"/>
      <c r="L229" s="663"/>
      <c r="M229" s="457"/>
      <c r="N229" s="647"/>
      <c r="O229" s="649"/>
      <c r="P229" s="636"/>
      <c r="Q229" s="1"/>
      <c r="R229" s="200"/>
      <c r="S229" s="1"/>
    </row>
    <row r="230" spans="1:19" ht="35.25" customHeight="1" thickBot="1" x14ac:dyDescent="0.3">
      <c r="A230" s="437"/>
      <c r="B230" s="402"/>
      <c r="C230" s="426" t="s">
        <v>146</v>
      </c>
      <c r="D230" s="427"/>
      <c r="E230" s="427"/>
      <c r="F230" s="428"/>
      <c r="G230" s="653"/>
      <c r="H230" s="656"/>
      <c r="I230" s="658"/>
      <c r="J230" s="658"/>
      <c r="K230" s="664"/>
      <c r="L230" s="664"/>
      <c r="M230" s="458"/>
      <c r="N230" s="648"/>
      <c r="O230" s="650"/>
      <c r="P230" s="637"/>
      <c r="Q230" s="1"/>
      <c r="R230" s="200"/>
      <c r="S230" s="1"/>
    </row>
    <row r="231" spans="1:19" ht="35.25" customHeight="1" thickBot="1" x14ac:dyDescent="0.3">
      <c r="A231" s="29" t="s">
        <v>269</v>
      </c>
      <c r="B231" s="402"/>
      <c r="C231" s="426" t="s">
        <v>148</v>
      </c>
      <c r="D231" s="427"/>
      <c r="E231" s="427"/>
      <c r="F231" s="428"/>
      <c r="G231" s="266" t="s">
        <v>11</v>
      </c>
      <c r="H231" s="266">
        <v>1</v>
      </c>
      <c r="I231" s="267">
        <v>394128</v>
      </c>
      <c r="J231" s="267">
        <f>I231*80%</f>
        <v>315302.40000000002</v>
      </c>
      <c r="K231" s="268">
        <v>391664.7</v>
      </c>
      <c r="L231" s="268">
        <f>K231*80%</f>
        <v>313331.76</v>
      </c>
      <c r="M231" s="98">
        <v>411247.935</v>
      </c>
      <c r="N231" s="269">
        <f>M231*80%</f>
        <v>328998.348</v>
      </c>
      <c r="O231" s="270">
        <v>431810.33175000001</v>
      </c>
      <c r="P231" s="260">
        <f>O231*80%</f>
        <v>345448.26540000003</v>
      </c>
      <c r="Q231" s="1"/>
      <c r="R231" s="200"/>
      <c r="S231" s="1"/>
    </row>
    <row r="232" spans="1:19" ht="35.25" customHeight="1" thickBot="1" x14ac:dyDescent="0.3">
      <c r="A232" s="29" t="s">
        <v>270</v>
      </c>
      <c r="B232" s="402"/>
      <c r="C232" s="426" t="s">
        <v>150</v>
      </c>
      <c r="D232" s="427"/>
      <c r="E232" s="427"/>
      <c r="F232" s="428"/>
      <c r="G232" s="266" t="s">
        <v>11</v>
      </c>
      <c r="H232" s="266">
        <v>1</v>
      </c>
      <c r="I232" s="267">
        <v>214200</v>
      </c>
      <c r="J232" s="267">
        <f t="shared" ref="J232:J259" si="24">I232*80%</f>
        <v>171360</v>
      </c>
      <c r="K232" s="268">
        <v>224910</v>
      </c>
      <c r="L232" s="268">
        <f t="shared" ref="L232:L259" si="25">K232*80%</f>
        <v>179928</v>
      </c>
      <c r="M232" s="98">
        <v>236155.5</v>
      </c>
      <c r="N232" s="269">
        <f t="shared" ref="N232:N259" si="26">M232*80%</f>
        <v>188924.40000000002</v>
      </c>
      <c r="O232" s="270">
        <v>247963.27499999999</v>
      </c>
      <c r="P232" s="260">
        <f t="shared" ref="P232:P259" si="27">O232*80%</f>
        <v>198370.62</v>
      </c>
      <c r="Q232" s="1"/>
      <c r="R232" s="200"/>
      <c r="S232" s="1"/>
    </row>
    <row r="233" spans="1:19" ht="35.25" customHeight="1" thickBot="1" x14ac:dyDescent="0.3">
      <c r="A233" s="29" t="s">
        <v>271</v>
      </c>
      <c r="B233" s="402"/>
      <c r="C233" s="426" t="s">
        <v>152</v>
      </c>
      <c r="D233" s="427"/>
      <c r="E233" s="427"/>
      <c r="F233" s="428"/>
      <c r="G233" s="266" t="s">
        <v>11</v>
      </c>
      <c r="H233" s="266">
        <v>1</v>
      </c>
      <c r="I233" s="267">
        <v>362597.76</v>
      </c>
      <c r="J233" s="267">
        <f t="shared" si="24"/>
        <v>290078.20800000004</v>
      </c>
      <c r="K233" s="268">
        <v>360331.52399999998</v>
      </c>
      <c r="L233" s="268">
        <f t="shared" si="25"/>
        <v>288265.21919999999</v>
      </c>
      <c r="M233" s="98">
        <v>378348.10019999999</v>
      </c>
      <c r="N233" s="269">
        <f t="shared" si="26"/>
        <v>302678.48015999998</v>
      </c>
      <c r="O233" s="270">
        <v>397265.50520999997</v>
      </c>
      <c r="P233" s="260">
        <f t="shared" si="27"/>
        <v>317812.40416799998</v>
      </c>
      <c r="Q233" s="1"/>
      <c r="R233" s="200"/>
      <c r="S233" s="1"/>
    </row>
    <row r="234" spans="1:19" ht="35.25" customHeight="1" thickBot="1" x14ac:dyDescent="0.3">
      <c r="A234" s="29" t="s">
        <v>272</v>
      </c>
      <c r="B234" s="402"/>
      <c r="C234" s="426" t="s">
        <v>154</v>
      </c>
      <c r="D234" s="427"/>
      <c r="E234" s="427"/>
      <c r="F234" s="428"/>
      <c r="G234" s="266" t="s">
        <v>11</v>
      </c>
      <c r="H234" s="266">
        <v>1</v>
      </c>
      <c r="I234" s="267">
        <v>212829.12</v>
      </c>
      <c r="J234" s="267">
        <f t="shared" si="24"/>
        <v>170263.296</v>
      </c>
      <c r="K234" s="268">
        <v>211498.93799999999</v>
      </c>
      <c r="L234" s="268">
        <f t="shared" si="25"/>
        <v>169199.15040000001</v>
      </c>
      <c r="M234" s="98">
        <v>222073.8849</v>
      </c>
      <c r="N234" s="269">
        <f t="shared" si="26"/>
        <v>177659.10792000001</v>
      </c>
      <c r="O234" s="270">
        <v>233177.579145</v>
      </c>
      <c r="P234" s="260">
        <f t="shared" si="27"/>
        <v>186542.06331600001</v>
      </c>
      <c r="Q234" s="1"/>
      <c r="R234" s="200"/>
      <c r="S234" s="1"/>
    </row>
    <row r="235" spans="1:19" ht="35.25" customHeight="1" thickBot="1" x14ac:dyDescent="0.3">
      <c r="A235" s="29" t="s">
        <v>273</v>
      </c>
      <c r="B235" s="402"/>
      <c r="C235" s="426" t="s">
        <v>156</v>
      </c>
      <c r="D235" s="427"/>
      <c r="E235" s="427"/>
      <c r="F235" s="428"/>
      <c r="G235" s="266" t="s">
        <v>11</v>
      </c>
      <c r="H235" s="266">
        <v>1</v>
      </c>
      <c r="I235" s="267">
        <v>134640</v>
      </c>
      <c r="J235" s="267">
        <f t="shared" si="24"/>
        <v>107712</v>
      </c>
      <c r="K235" s="268">
        <v>141372</v>
      </c>
      <c r="L235" s="268">
        <f t="shared" si="25"/>
        <v>113097.60000000001</v>
      </c>
      <c r="M235" s="98">
        <v>148440.6</v>
      </c>
      <c r="N235" s="269">
        <f t="shared" si="26"/>
        <v>118752.48000000001</v>
      </c>
      <c r="O235" s="270">
        <v>155862.63</v>
      </c>
      <c r="P235" s="260">
        <f t="shared" si="27"/>
        <v>124690.10400000001</v>
      </c>
      <c r="Q235" s="1"/>
      <c r="R235" s="200"/>
      <c r="S235" s="1"/>
    </row>
    <row r="236" spans="1:19" ht="35.25" customHeight="1" thickBot="1" x14ac:dyDescent="0.3">
      <c r="A236" s="29" t="s">
        <v>274</v>
      </c>
      <c r="B236" s="402"/>
      <c r="C236" s="426" t="s">
        <v>158</v>
      </c>
      <c r="D236" s="427"/>
      <c r="E236" s="427"/>
      <c r="F236" s="428"/>
      <c r="G236" s="266" t="s">
        <v>11</v>
      </c>
      <c r="H236" s="266">
        <v>1</v>
      </c>
      <c r="I236" s="267">
        <v>157651.20000000001</v>
      </c>
      <c r="J236" s="267">
        <f t="shared" si="24"/>
        <v>126120.96000000002</v>
      </c>
      <c r="K236" s="268">
        <v>156665.88</v>
      </c>
      <c r="L236" s="268">
        <f t="shared" si="25"/>
        <v>125332.70400000001</v>
      </c>
      <c r="M236" s="98">
        <v>164499.174</v>
      </c>
      <c r="N236" s="269">
        <f t="shared" si="26"/>
        <v>131599.33920000002</v>
      </c>
      <c r="O236" s="270">
        <v>172724.13269999999</v>
      </c>
      <c r="P236" s="260">
        <f t="shared" si="27"/>
        <v>138179.30616000001</v>
      </c>
      <c r="Q236" s="1"/>
      <c r="R236" s="200"/>
      <c r="S236" s="1"/>
    </row>
    <row r="237" spans="1:19" ht="35.25" customHeight="1" thickBot="1" x14ac:dyDescent="0.3">
      <c r="A237" s="29" t="s">
        <v>275</v>
      </c>
      <c r="B237" s="402"/>
      <c r="C237" s="426" t="s">
        <v>160</v>
      </c>
      <c r="D237" s="427"/>
      <c r="E237" s="427"/>
      <c r="F237" s="428"/>
      <c r="G237" s="266" t="s">
        <v>11</v>
      </c>
      <c r="H237" s="266">
        <v>1</v>
      </c>
      <c r="I237" s="267">
        <v>283772.15999999997</v>
      </c>
      <c r="J237" s="267">
        <f t="shared" si="24"/>
        <v>227017.728</v>
      </c>
      <c r="K237" s="268">
        <v>281998.58400000003</v>
      </c>
      <c r="L237" s="268">
        <f t="shared" si="25"/>
        <v>225598.86720000004</v>
      </c>
      <c r="M237" s="98">
        <v>296098.51320000004</v>
      </c>
      <c r="N237" s="269">
        <f t="shared" si="26"/>
        <v>236878.81056000004</v>
      </c>
      <c r="O237" s="270">
        <v>310903.43885999999</v>
      </c>
      <c r="P237" s="260">
        <f t="shared" si="27"/>
        <v>248722.75108800002</v>
      </c>
      <c r="Q237" s="1"/>
      <c r="R237" s="200"/>
      <c r="S237" s="1"/>
    </row>
    <row r="238" spans="1:19" ht="35.25" customHeight="1" thickBot="1" x14ac:dyDescent="0.3">
      <c r="A238" s="29" t="s">
        <v>276</v>
      </c>
      <c r="B238" s="402"/>
      <c r="C238" s="426" t="s">
        <v>162</v>
      </c>
      <c r="D238" s="427"/>
      <c r="E238" s="427"/>
      <c r="F238" s="428"/>
      <c r="G238" s="266" t="s">
        <v>11</v>
      </c>
      <c r="H238" s="266">
        <v>1</v>
      </c>
      <c r="I238" s="267">
        <v>116280</v>
      </c>
      <c r="J238" s="267">
        <f t="shared" si="24"/>
        <v>93024</v>
      </c>
      <c r="K238" s="268">
        <v>122094</v>
      </c>
      <c r="L238" s="268">
        <f t="shared" si="25"/>
        <v>97675.200000000012</v>
      </c>
      <c r="M238" s="98">
        <v>128198.7</v>
      </c>
      <c r="N238" s="269">
        <f t="shared" si="26"/>
        <v>102558.96</v>
      </c>
      <c r="O238" s="270">
        <v>134608.63500000001</v>
      </c>
      <c r="P238" s="260">
        <f t="shared" si="27"/>
        <v>107686.90800000001</v>
      </c>
      <c r="Q238" s="1"/>
      <c r="R238" s="200"/>
      <c r="S238" s="1"/>
    </row>
    <row r="239" spans="1:19" ht="35.25" customHeight="1" thickBot="1" x14ac:dyDescent="0.3">
      <c r="A239" s="29" t="s">
        <v>277</v>
      </c>
      <c r="B239" s="402"/>
      <c r="C239" s="426" t="s">
        <v>164</v>
      </c>
      <c r="D239" s="427"/>
      <c r="E239" s="427"/>
      <c r="F239" s="428"/>
      <c r="G239" s="266" t="s">
        <v>11</v>
      </c>
      <c r="H239" s="266">
        <v>1</v>
      </c>
      <c r="I239" s="267">
        <v>104040</v>
      </c>
      <c r="J239" s="267">
        <f t="shared" si="24"/>
        <v>83232</v>
      </c>
      <c r="K239" s="268">
        <v>109242</v>
      </c>
      <c r="L239" s="268">
        <f t="shared" si="25"/>
        <v>87393.600000000006</v>
      </c>
      <c r="M239" s="98">
        <v>114704.1</v>
      </c>
      <c r="N239" s="269">
        <f t="shared" si="26"/>
        <v>91763.280000000013</v>
      </c>
      <c r="O239" s="270">
        <v>120439.30500000001</v>
      </c>
      <c r="P239" s="260">
        <f t="shared" si="27"/>
        <v>96351.444000000018</v>
      </c>
      <c r="Q239" s="1"/>
      <c r="R239" s="200"/>
      <c r="S239" s="1"/>
    </row>
    <row r="240" spans="1:19" ht="35.25" customHeight="1" thickBot="1" x14ac:dyDescent="0.3">
      <c r="A240" s="29" t="s">
        <v>278</v>
      </c>
      <c r="B240" s="402"/>
      <c r="C240" s="426" t="s">
        <v>166</v>
      </c>
      <c r="D240" s="427"/>
      <c r="E240" s="427"/>
      <c r="F240" s="428"/>
      <c r="G240" s="266" t="s">
        <v>11</v>
      </c>
      <c r="H240" s="266">
        <v>1</v>
      </c>
      <c r="I240" s="267">
        <v>118238.39999999999</v>
      </c>
      <c r="J240" s="267">
        <f t="shared" si="24"/>
        <v>94590.720000000001</v>
      </c>
      <c r="K240" s="268">
        <v>117499.41</v>
      </c>
      <c r="L240" s="268">
        <f t="shared" si="25"/>
        <v>93999.528000000006</v>
      </c>
      <c r="M240" s="98">
        <v>123374.3805</v>
      </c>
      <c r="N240" s="269">
        <f t="shared" si="26"/>
        <v>98699.504400000005</v>
      </c>
      <c r="O240" s="270">
        <v>129543.099525</v>
      </c>
      <c r="P240" s="260">
        <f t="shared" si="27"/>
        <v>103634.47962</v>
      </c>
      <c r="Q240" s="1"/>
      <c r="R240" s="200"/>
      <c r="S240" s="1"/>
    </row>
    <row r="241" spans="1:19" ht="35.25" customHeight="1" thickBot="1" x14ac:dyDescent="0.3">
      <c r="A241" s="29" t="s">
        <v>279</v>
      </c>
      <c r="B241" s="402"/>
      <c r="C241" s="426" t="s">
        <v>168</v>
      </c>
      <c r="D241" s="427"/>
      <c r="E241" s="427"/>
      <c r="F241" s="428"/>
      <c r="G241" s="266" t="s">
        <v>11</v>
      </c>
      <c r="H241" s="266">
        <v>1</v>
      </c>
      <c r="I241" s="267">
        <v>260124.48</v>
      </c>
      <c r="J241" s="267">
        <f t="shared" si="24"/>
        <v>208099.58400000003</v>
      </c>
      <c r="K241" s="268">
        <v>258498.70200000002</v>
      </c>
      <c r="L241" s="268">
        <f t="shared" si="25"/>
        <v>206798.96160000004</v>
      </c>
      <c r="M241" s="98">
        <v>271423.63709999999</v>
      </c>
      <c r="N241" s="269">
        <f t="shared" si="26"/>
        <v>217138.90968000001</v>
      </c>
      <c r="O241" s="270">
        <v>284994.81895500002</v>
      </c>
      <c r="P241" s="260">
        <f t="shared" si="27"/>
        <v>227995.85516400004</v>
      </c>
      <c r="Q241" s="1"/>
      <c r="R241" s="200"/>
      <c r="S241" s="1"/>
    </row>
    <row r="242" spans="1:19" ht="35.25" customHeight="1" thickBot="1" x14ac:dyDescent="0.3">
      <c r="A242" s="29" t="s">
        <v>280</v>
      </c>
      <c r="B242" s="402"/>
      <c r="C242" s="426" t="s">
        <v>170</v>
      </c>
      <c r="D242" s="427"/>
      <c r="E242" s="427"/>
      <c r="F242" s="428"/>
      <c r="G242" s="266" t="s">
        <v>11</v>
      </c>
      <c r="H242" s="266">
        <v>1</v>
      </c>
      <c r="I242" s="267">
        <v>354715.2</v>
      </c>
      <c r="J242" s="267">
        <f t="shared" si="24"/>
        <v>283772.16000000003</v>
      </c>
      <c r="K242" s="268">
        <v>352498.23</v>
      </c>
      <c r="L242" s="268">
        <f t="shared" si="25"/>
        <v>281998.58399999997</v>
      </c>
      <c r="M242" s="98">
        <v>370123.14150000003</v>
      </c>
      <c r="N242" s="269">
        <f t="shared" si="26"/>
        <v>296098.51320000004</v>
      </c>
      <c r="O242" s="270">
        <v>388629.29857500002</v>
      </c>
      <c r="P242" s="260">
        <f t="shared" si="27"/>
        <v>310903.43886000005</v>
      </c>
      <c r="Q242" s="1"/>
      <c r="R242" s="200"/>
      <c r="S242" s="1"/>
    </row>
    <row r="243" spans="1:19" ht="35.25" customHeight="1" thickBot="1" x14ac:dyDescent="0.3">
      <c r="A243" s="29" t="s">
        <v>281</v>
      </c>
      <c r="B243" s="402"/>
      <c r="C243" s="426" t="s">
        <v>172</v>
      </c>
      <c r="D243" s="427"/>
      <c r="E243" s="427"/>
      <c r="F243" s="428"/>
      <c r="G243" s="266" t="s">
        <v>11</v>
      </c>
      <c r="H243" s="266">
        <v>1</v>
      </c>
      <c r="I243" s="267">
        <v>867081.6</v>
      </c>
      <c r="J243" s="267">
        <f t="shared" si="24"/>
        <v>693665.28000000003</v>
      </c>
      <c r="K243" s="268">
        <v>861662.34</v>
      </c>
      <c r="L243" s="268">
        <f t="shared" si="25"/>
        <v>689329.87199999997</v>
      </c>
      <c r="M243" s="98">
        <v>904745.45699999994</v>
      </c>
      <c r="N243" s="269">
        <f t="shared" si="26"/>
        <v>723796.36560000002</v>
      </c>
      <c r="O243" s="270">
        <v>949982.72985</v>
      </c>
      <c r="P243" s="260">
        <f t="shared" si="27"/>
        <v>759986.18388000003</v>
      </c>
      <c r="Q243" s="1"/>
      <c r="R243" s="200"/>
      <c r="S243" s="1"/>
    </row>
    <row r="244" spans="1:19" ht="35.25" customHeight="1" thickBot="1" x14ac:dyDescent="0.3">
      <c r="A244" s="29" t="s">
        <v>282</v>
      </c>
      <c r="B244" s="402"/>
      <c r="C244" s="426" t="s">
        <v>174</v>
      </c>
      <c r="D244" s="427"/>
      <c r="E244" s="427"/>
      <c r="F244" s="428"/>
      <c r="G244" s="266" t="s">
        <v>11</v>
      </c>
      <c r="H244" s="266">
        <v>1</v>
      </c>
      <c r="I244" s="267">
        <v>867081.6</v>
      </c>
      <c r="J244" s="267">
        <f t="shared" si="24"/>
        <v>693665.28000000003</v>
      </c>
      <c r="K244" s="268">
        <v>861662.34</v>
      </c>
      <c r="L244" s="268">
        <f t="shared" si="25"/>
        <v>689329.87199999997</v>
      </c>
      <c r="M244" s="98">
        <v>904745.45699999994</v>
      </c>
      <c r="N244" s="269">
        <f t="shared" si="26"/>
        <v>723796.36560000002</v>
      </c>
      <c r="O244" s="270">
        <v>949982.72985</v>
      </c>
      <c r="P244" s="260">
        <f t="shared" si="27"/>
        <v>759986.18388000003</v>
      </c>
      <c r="Q244" s="1"/>
      <c r="R244" s="200"/>
      <c r="S244" s="1"/>
    </row>
    <row r="245" spans="1:19" ht="35.25" customHeight="1" thickBot="1" x14ac:dyDescent="0.3">
      <c r="A245" s="29" t="s">
        <v>283</v>
      </c>
      <c r="B245" s="402"/>
      <c r="C245" s="426" t="s">
        <v>176</v>
      </c>
      <c r="D245" s="427"/>
      <c r="E245" s="427"/>
      <c r="F245" s="428"/>
      <c r="G245" s="266" t="s">
        <v>11</v>
      </c>
      <c r="H245" s="266">
        <v>1</v>
      </c>
      <c r="I245" s="267">
        <v>146880</v>
      </c>
      <c r="J245" s="267">
        <f t="shared" si="24"/>
        <v>117504</v>
      </c>
      <c r="K245" s="268">
        <v>154224</v>
      </c>
      <c r="L245" s="268">
        <f t="shared" si="25"/>
        <v>123379.20000000001</v>
      </c>
      <c r="M245" s="98">
        <v>161935.20000000001</v>
      </c>
      <c r="N245" s="269">
        <f t="shared" si="26"/>
        <v>129548.16000000002</v>
      </c>
      <c r="O245" s="270">
        <v>170031.96000000002</v>
      </c>
      <c r="P245" s="260">
        <f t="shared" si="27"/>
        <v>136025.56800000003</v>
      </c>
      <c r="Q245" s="1"/>
      <c r="R245" s="200"/>
      <c r="S245" s="1"/>
    </row>
    <row r="246" spans="1:19" ht="35.25" customHeight="1" thickBot="1" x14ac:dyDescent="0.3">
      <c r="A246" s="29" t="s">
        <v>284</v>
      </c>
      <c r="B246" s="402"/>
      <c r="C246" s="426" t="s">
        <v>178</v>
      </c>
      <c r="D246" s="427"/>
      <c r="E246" s="427"/>
      <c r="F246" s="428"/>
      <c r="G246" s="266" t="s">
        <v>11</v>
      </c>
      <c r="H246" s="266">
        <v>1</v>
      </c>
      <c r="I246" s="267">
        <v>176868</v>
      </c>
      <c r="J246" s="267">
        <f t="shared" si="24"/>
        <v>141494.39999999999</v>
      </c>
      <c r="K246" s="268">
        <v>185711.4</v>
      </c>
      <c r="L246" s="268">
        <f t="shared" si="25"/>
        <v>148569.12</v>
      </c>
      <c r="M246" s="98">
        <v>194996.97</v>
      </c>
      <c r="N246" s="269">
        <f t="shared" si="26"/>
        <v>155997.576</v>
      </c>
      <c r="O246" s="270">
        <v>204746.81849999999</v>
      </c>
      <c r="P246" s="260">
        <f t="shared" si="27"/>
        <v>163797.45480000001</v>
      </c>
      <c r="Q246" s="1"/>
      <c r="R246" s="200"/>
      <c r="S246" s="1"/>
    </row>
    <row r="247" spans="1:19" ht="35.25" customHeight="1" thickBot="1" x14ac:dyDescent="0.3">
      <c r="A247" s="29" t="s">
        <v>285</v>
      </c>
      <c r="B247" s="402"/>
      <c r="C247" s="426" t="s">
        <v>224</v>
      </c>
      <c r="D247" s="427"/>
      <c r="E247" s="427"/>
      <c r="F247" s="428"/>
      <c r="G247" s="266" t="s">
        <v>11</v>
      </c>
      <c r="H247" s="266">
        <v>1</v>
      </c>
      <c r="I247" s="267">
        <v>149768.64000000001</v>
      </c>
      <c r="J247" s="267">
        <f t="shared" si="24"/>
        <v>119814.91200000001</v>
      </c>
      <c r="K247" s="268">
        <v>148832.58600000001</v>
      </c>
      <c r="L247" s="268">
        <f t="shared" si="25"/>
        <v>119066.06880000001</v>
      </c>
      <c r="M247" s="98">
        <v>156274.21530000001</v>
      </c>
      <c r="N247" s="269">
        <f t="shared" si="26"/>
        <v>125019.37224000001</v>
      </c>
      <c r="O247" s="270">
        <v>164087.92606500001</v>
      </c>
      <c r="P247" s="260">
        <f t="shared" si="27"/>
        <v>131270.34085200002</v>
      </c>
      <c r="Q247" s="1"/>
      <c r="R247" s="200"/>
      <c r="S247" s="1"/>
    </row>
    <row r="248" spans="1:19" ht="35.25" customHeight="1" thickBot="1" x14ac:dyDescent="0.3">
      <c r="A248" s="29" t="s">
        <v>286</v>
      </c>
      <c r="B248" s="402"/>
      <c r="C248" s="426" t="s">
        <v>182</v>
      </c>
      <c r="D248" s="427"/>
      <c r="E248" s="427"/>
      <c r="F248" s="428"/>
      <c r="G248" s="266" t="s">
        <v>11</v>
      </c>
      <c r="H248" s="266">
        <v>1</v>
      </c>
      <c r="I248" s="267">
        <v>73440</v>
      </c>
      <c r="J248" s="267">
        <f t="shared" si="24"/>
        <v>58752</v>
      </c>
      <c r="K248" s="268">
        <v>77112</v>
      </c>
      <c r="L248" s="268">
        <f t="shared" si="25"/>
        <v>61689.600000000006</v>
      </c>
      <c r="M248" s="98">
        <v>80967.600000000006</v>
      </c>
      <c r="N248" s="269">
        <f t="shared" si="26"/>
        <v>64774.080000000009</v>
      </c>
      <c r="O248" s="270">
        <v>85015.98000000001</v>
      </c>
      <c r="P248" s="260">
        <f t="shared" si="27"/>
        <v>68012.784000000014</v>
      </c>
      <c r="Q248" s="1"/>
      <c r="R248" s="200"/>
      <c r="S248" s="1"/>
    </row>
    <row r="249" spans="1:19" ht="35.25" customHeight="1" thickBot="1" x14ac:dyDescent="0.3">
      <c r="A249" s="29" t="s">
        <v>287</v>
      </c>
      <c r="B249" s="402"/>
      <c r="C249" s="426" t="s">
        <v>184</v>
      </c>
      <c r="D249" s="427"/>
      <c r="E249" s="427"/>
      <c r="F249" s="428"/>
      <c r="G249" s="266" t="s">
        <v>11</v>
      </c>
      <c r="H249" s="266">
        <v>1</v>
      </c>
      <c r="I249" s="267">
        <v>128520</v>
      </c>
      <c r="J249" s="267">
        <f t="shared" si="24"/>
        <v>102816</v>
      </c>
      <c r="K249" s="268">
        <v>134946</v>
      </c>
      <c r="L249" s="268">
        <f t="shared" si="25"/>
        <v>107956.8</v>
      </c>
      <c r="M249" s="98">
        <v>141693.29999999999</v>
      </c>
      <c r="N249" s="269">
        <f t="shared" si="26"/>
        <v>113354.64</v>
      </c>
      <c r="O249" s="270">
        <v>148777.965</v>
      </c>
      <c r="P249" s="260">
        <f t="shared" si="27"/>
        <v>119022.372</v>
      </c>
      <c r="Q249" s="1"/>
      <c r="R249" s="200"/>
      <c r="S249" s="1"/>
    </row>
    <row r="250" spans="1:19" ht="35.25" customHeight="1" thickBot="1" x14ac:dyDescent="0.3">
      <c r="A250" s="29" t="s">
        <v>288</v>
      </c>
      <c r="B250" s="402"/>
      <c r="C250" s="426" t="s">
        <v>186</v>
      </c>
      <c r="D250" s="427"/>
      <c r="E250" s="427"/>
      <c r="F250" s="428"/>
      <c r="G250" s="266" t="s">
        <v>11</v>
      </c>
      <c r="H250" s="266">
        <v>1</v>
      </c>
      <c r="I250" s="267">
        <v>219135.16800000001</v>
      </c>
      <c r="J250" s="267">
        <f t="shared" si="24"/>
        <v>175308.13440000001</v>
      </c>
      <c r="K250" s="268">
        <v>217765.57319999998</v>
      </c>
      <c r="L250" s="268">
        <f t="shared" si="25"/>
        <v>174212.45856</v>
      </c>
      <c r="M250" s="98">
        <v>228653.85186</v>
      </c>
      <c r="N250" s="269">
        <f t="shared" si="26"/>
        <v>182923.081488</v>
      </c>
      <c r="O250" s="270">
        <v>240086.54445300001</v>
      </c>
      <c r="P250" s="260">
        <f t="shared" si="27"/>
        <v>192069.23556240002</v>
      </c>
      <c r="Q250" s="1"/>
      <c r="R250" s="200"/>
      <c r="S250" s="1"/>
    </row>
    <row r="251" spans="1:19" ht="35.25" customHeight="1" thickBot="1" x14ac:dyDescent="0.3">
      <c r="A251" s="29" t="s">
        <v>289</v>
      </c>
      <c r="B251" s="402"/>
      <c r="C251" s="426" t="s">
        <v>188</v>
      </c>
      <c r="D251" s="427"/>
      <c r="E251" s="427"/>
      <c r="F251" s="428"/>
      <c r="G251" s="266" t="s">
        <v>11</v>
      </c>
      <c r="H251" s="266">
        <v>1</v>
      </c>
      <c r="I251" s="267">
        <v>673200</v>
      </c>
      <c r="J251" s="267">
        <f t="shared" si="24"/>
        <v>538560</v>
      </c>
      <c r="K251" s="268">
        <v>706860</v>
      </c>
      <c r="L251" s="268">
        <f t="shared" si="25"/>
        <v>565488</v>
      </c>
      <c r="M251" s="98">
        <v>742203</v>
      </c>
      <c r="N251" s="269">
        <f t="shared" si="26"/>
        <v>593762.4</v>
      </c>
      <c r="O251" s="270">
        <v>779313.15</v>
      </c>
      <c r="P251" s="260">
        <f t="shared" si="27"/>
        <v>623450.52</v>
      </c>
      <c r="Q251" s="1"/>
      <c r="R251" s="200"/>
      <c r="S251" s="1"/>
    </row>
    <row r="252" spans="1:19" ht="35.25" customHeight="1" thickBot="1" x14ac:dyDescent="0.3">
      <c r="A252" s="29" t="s">
        <v>290</v>
      </c>
      <c r="B252" s="402"/>
      <c r="C252" s="426" t="s">
        <v>190</v>
      </c>
      <c r="D252" s="427"/>
      <c r="E252" s="427"/>
      <c r="F252" s="428"/>
      <c r="G252" s="266" t="s">
        <v>11</v>
      </c>
      <c r="H252" s="266">
        <v>1</v>
      </c>
      <c r="I252" s="267">
        <v>673200</v>
      </c>
      <c r="J252" s="267">
        <f t="shared" si="24"/>
        <v>538560</v>
      </c>
      <c r="K252" s="268">
        <v>706860</v>
      </c>
      <c r="L252" s="268">
        <f t="shared" si="25"/>
        <v>565488</v>
      </c>
      <c r="M252" s="98">
        <v>742203</v>
      </c>
      <c r="N252" s="269">
        <f t="shared" si="26"/>
        <v>593762.4</v>
      </c>
      <c r="O252" s="270">
        <v>779313.15</v>
      </c>
      <c r="P252" s="260">
        <f t="shared" si="27"/>
        <v>623450.52</v>
      </c>
      <c r="Q252" s="1"/>
      <c r="R252" s="200"/>
      <c r="S252" s="1"/>
    </row>
    <row r="253" spans="1:19" ht="35.25" customHeight="1" thickBot="1" x14ac:dyDescent="0.3">
      <c r="A253" s="29" t="s">
        <v>291</v>
      </c>
      <c r="B253" s="402"/>
      <c r="C253" s="426" t="s">
        <v>192</v>
      </c>
      <c r="D253" s="427"/>
      <c r="E253" s="427"/>
      <c r="F253" s="428"/>
      <c r="G253" s="266" t="s">
        <v>11</v>
      </c>
      <c r="H253" s="266">
        <v>1</v>
      </c>
      <c r="I253" s="267">
        <v>177480</v>
      </c>
      <c r="J253" s="267">
        <f t="shared" si="24"/>
        <v>141984</v>
      </c>
      <c r="K253" s="268">
        <v>186354</v>
      </c>
      <c r="L253" s="268">
        <f t="shared" si="25"/>
        <v>149083.20000000001</v>
      </c>
      <c r="M253" s="98">
        <v>195671.7</v>
      </c>
      <c r="N253" s="269">
        <f t="shared" si="26"/>
        <v>156537.36000000002</v>
      </c>
      <c r="O253" s="270">
        <v>205455.285</v>
      </c>
      <c r="P253" s="260">
        <f t="shared" si="27"/>
        <v>164364.228</v>
      </c>
      <c r="Q253" s="1"/>
      <c r="R253" s="200"/>
      <c r="S253" s="1"/>
    </row>
    <row r="254" spans="1:19" ht="35.25" customHeight="1" thickBot="1" x14ac:dyDescent="0.3">
      <c r="A254" s="29" t="s">
        <v>292</v>
      </c>
      <c r="B254" s="402"/>
      <c r="C254" s="426" t="s">
        <v>194</v>
      </c>
      <c r="D254" s="427"/>
      <c r="E254" s="427"/>
      <c r="F254" s="428"/>
      <c r="G254" s="266" t="s">
        <v>11</v>
      </c>
      <c r="H254" s="266">
        <v>1</v>
      </c>
      <c r="I254" s="267">
        <v>528131.52</v>
      </c>
      <c r="J254" s="267">
        <f t="shared" si="24"/>
        <v>422505.21600000001</v>
      </c>
      <c r="K254" s="268">
        <v>524830.69799999997</v>
      </c>
      <c r="L254" s="268">
        <f t="shared" si="25"/>
        <v>419864.55839999998</v>
      </c>
      <c r="M254" s="98">
        <v>551072.23289999994</v>
      </c>
      <c r="N254" s="269">
        <f t="shared" si="26"/>
        <v>440857.78631999996</v>
      </c>
      <c r="O254" s="270">
        <v>578625.844545</v>
      </c>
      <c r="P254" s="260">
        <f t="shared" si="27"/>
        <v>462900.675636</v>
      </c>
      <c r="Q254" s="1"/>
      <c r="R254" s="200"/>
      <c r="S254" s="1"/>
    </row>
    <row r="255" spans="1:19" ht="35.25" customHeight="1" thickBot="1" x14ac:dyDescent="0.3">
      <c r="A255" s="29" t="s">
        <v>293</v>
      </c>
      <c r="B255" s="402"/>
      <c r="C255" s="426" t="s">
        <v>196</v>
      </c>
      <c r="D255" s="427"/>
      <c r="E255" s="427"/>
      <c r="F255" s="428"/>
      <c r="G255" s="266" t="s">
        <v>11</v>
      </c>
      <c r="H255" s="266">
        <v>1</v>
      </c>
      <c r="I255" s="267">
        <v>804021.12</v>
      </c>
      <c r="J255" s="267">
        <f t="shared" si="24"/>
        <v>643216.89600000007</v>
      </c>
      <c r="K255" s="268">
        <v>798995.98800000001</v>
      </c>
      <c r="L255" s="268">
        <f t="shared" si="25"/>
        <v>639196.79040000006</v>
      </c>
      <c r="M255" s="98">
        <v>838945.78740000003</v>
      </c>
      <c r="N255" s="269">
        <f t="shared" si="26"/>
        <v>671156.62992000009</v>
      </c>
      <c r="O255" s="270">
        <v>880893.07676999993</v>
      </c>
      <c r="P255" s="260">
        <f t="shared" si="27"/>
        <v>704714.46141600003</v>
      </c>
      <c r="Q255" s="1"/>
      <c r="R255" s="200"/>
      <c r="S255" s="1"/>
    </row>
    <row r="256" spans="1:19" ht="35.25" customHeight="1" thickBot="1" x14ac:dyDescent="0.3">
      <c r="A256" s="29" t="s">
        <v>294</v>
      </c>
      <c r="B256" s="402"/>
      <c r="C256" s="426" t="s">
        <v>198</v>
      </c>
      <c r="D256" s="427"/>
      <c r="E256" s="427"/>
      <c r="F256" s="428"/>
      <c r="G256" s="266" t="s">
        <v>11</v>
      </c>
      <c r="H256" s="266">
        <v>1</v>
      </c>
      <c r="I256" s="267">
        <v>867081.6</v>
      </c>
      <c r="J256" s="267">
        <f t="shared" si="24"/>
        <v>693665.28000000003</v>
      </c>
      <c r="K256" s="268">
        <v>861662.34</v>
      </c>
      <c r="L256" s="268">
        <f t="shared" si="25"/>
        <v>689329.87199999997</v>
      </c>
      <c r="M256" s="98">
        <v>904745.45699999994</v>
      </c>
      <c r="N256" s="269">
        <f t="shared" si="26"/>
        <v>723796.36560000002</v>
      </c>
      <c r="O256" s="270">
        <v>949982.72985</v>
      </c>
      <c r="P256" s="260">
        <f t="shared" si="27"/>
        <v>759986.18388000003</v>
      </c>
      <c r="Q256" s="1"/>
      <c r="R256" s="200"/>
      <c r="S256" s="1"/>
    </row>
    <row r="257" spans="1:19" ht="35.25" customHeight="1" thickBot="1" x14ac:dyDescent="0.3">
      <c r="A257" s="29" t="s">
        <v>295</v>
      </c>
      <c r="B257" s="402"/>
      <c r="C257" s="426" t="s">
        <v>200</v>
      </c>
      <c r="D257" s="427"/>
      <c r="E257" s="427"/>
      <c r="F257" s="428"/>
      <c r="G257" s="266" t="s">
        <v>11</v>
      </c>
      <c r="H257" s="266">
        <v>1</v>
      </c>
      <c r="I257" s="267">
        <v>110160</v>
      </c>
      <c r="J257" s="267">
        <f t="shared" si="24"/>
        <v>88128</v>
      </c>
      <c r="K257" s="268">
        <v>115668</v>
      </c>
      <c r="L257" s="268">
        <f t="shared" si="25"/>
        <v>92534.400000000009</v>
      </c>
      <c r="M257" s="98">
        <v>121451.4</v>
      </c>
      <c r="N257" s="269">
        <f t="shared" si="26"/>
        <v>97161.12</v>
      </c>
      <c r="O257" s="270">
        <v>127523.97</v>
      </c>
      <c r="P257" s="260">
        <f t="shared" si="27"/>
        <v>102019.17600000001</v>
      </c>
      <c r="Q257" s="1"/>
      <c r="R257" s="200"/>
      <c r="S257" s="1"/>
    </row>
    <row r="258" spans="1:19" ht="35.25" customHeight="1" thickBot="1" x14ac:dyDescent="0.3">
      <c r="A258" s="29" t="s">
        <v>296</v>
      </c>
      <c r="B258" s="402"/>
      <c r="C258" s="426" t="s">
        <v>202</v>
      </c>
      <c r="D258" s="427"/>
      <c r="E258" s="427"/>
      <c r="F258" s="428"/>
      <c r="G258" s="266" t="s">
        <v>11</v>
      </c>
      <c r="H258" s="266">
        <v>1</v>
      </c>
      <c r="I258" s="267">
        <v>228594.24</v>
      </c>
      <c r="J258" s="267">
        <f t="shared" si="24"/>
        <v>182875.39199999999</v>
      </c>
      <c r="K258" s="268">
        <v>227165.52600000001</v>
      </c>
      <c r="L258" s="268">
        <f t="shared" si="25"/>
        <v>181732.42080000002</v>
      </c>
      <c r="M258" s="98">
        <v>238523.80230000001</v>
      </c>
      <c r="N258" s="269">
        <f t="shared" si="26"/>
        <v>190819.04184000002</v>
      </c>
      <c r="O258" s="270">
        <v>250449.99241500004</v>
      </c>
      <c r="P258" s="260">
        <f t="shared" si="27"/>
        <v>200359.99393200004</v>
      </c>
      <c r="Q258" s="1"/>
      <c r="R258" s="200"/>
      <c r="S258" s="1"/>
    </row>
    <row r="259" spans="1:19" ht="35.25" customHeight="1" thickBot="1" x14ac:dyDescent="0.3">
      <c r="A259" s="29" t="s">
        <v>297</v>
      </c>
      <c r="B259" s="403"/>
      <c r="C259" s="426" t="s">
        <v>204</v>
      </c>
      <c r="D259" s="427"/>
      <c r="E259" s="427"/>
      <c r="F259" s="428"/>
      <c r="G259" s="266" t="s">
        <v>11</v>
      </c>
      <c r="H259" s="266">
        <v>1</v>
      </c>
      <c r="I259" s="267">
        <v>177357.6</v>
      </c>
      <c r="J259" s="267">
        <f t="shared" si="24"/>
        <v>141886.08000000002</v>
      </c>
      <c r="K259" s="268">
        <v>176249.11499999999</v>
      </c>
      <c r="L259" s="268">
        <f t="shared" si="25"/>
        <v>140999.29199999999</v>
      </c>
      <c r="M259" s="98">
        <v>185061.57075000001</v>
      </c>
      <c r="N259" s="269">
        <f t="shared" si="26"/>
        <v>148049.25660000002</v>
      </c>
      <c r="O259" s="270">
        <v>194314.64928750001</v>
      </c>
      <c r="P259" s="260">
        <f t="shared" si="27"/>
        <v>155451.71943000003</v>
      </c>
      <c r="Q259" s="1"/>
      <c r="R259" s="200"/>
      <c r="S259" s="1"/>
    </row>
    <row r="260" spans="1:19" ht="35.25" customHeight="1" thickBot="1" x14ac:dyDescent="0.3">
      <c r="A260" s="1"/>
      <c r="B260" s="1"/>
      <c r="C260" s="2"/>
      <c r="D260" s="1"/>
      <c r="E260" s="7"/>
      <c r="F260" s="201"/>
      <c r="G260" s="238"/>
      <c r="H260" s="213"/>
      <c r="I260" s="369">
        <f>SUM(I218:I259)</f>
        <v>10231217.407999998</v>
      </c>
      <c r="J260" s="368">
        <f t="shared" ref="J260:P260" si="28">SUM(J218:J259)</f>
        <v>8264973.9264000012</v>
      </c>
      <c r="K260" s="369">
        <f t="shared" si="28"/>
        <v>10320585.874200001</v>
      </c>
      <c r="L260" s="368">
        <f t="shared" si="28"/>
        <v>8339868.6993600009</v>
      </c>
      <c r="M260" s="369">
        <f t="shared" si="28"/>
        <v>10836615.16791</v>
      </c>
      <c r="N260" s="368">
        <f t="shared" si="28"/>
        <v>8726862.1343280021</v>
      </c>
      <c r="O260" s="369">
        <f t="shared" si="28"/>
        <v>11378445.926305499</v>
      </c>
      <c r="P260" s="368">
        <f t="shared" si="28"/>
        <v>9133205.2410443984</v>
      </c>
      <c r="Q260" s="4"/>
      <c r="R260" s="200"/>
      <c r="S260" s="1"/>
    </row>
    <row r="261" spans="1:19" ht="35.25" customHeight="1" thickBot="1" x14ac:dyDescent="0.3">
      <c r="A261" s="378" t="s">
        <v>143</v>
      </c>
      <c r="B261" s="379"/>
      <c r="C261" s="379"/>
      <c r="D261" s="379"/>
      <c r="E261" s="379"/>
      <c r="F261" s="379"/>
      <c r="G261" s="379"/>
      <c r="H261" s="379"/>
      <c r="I261" s="379"/>
      <c r="J261" s="379"/>
      <c r="K261" s="379"/>
      <c r="L261" s="379"/>
      <c r="M261" s="379"/>
      <c r="N261" s="379"/>
      <c r="O261" s="379"/>
      <c r="P261" s="379"/>
      <c r="Q261" s="379"/>
      <c r="R261" s="379"/>
      <c r="S261" s="380"/>
    </row>
    <row r="262" spans="1:19" ht="35.25" customHeight="1" thickBot="1" x14ac:dyDescent="0.3">
      <c r="A262" s="30"/>
      <c r="B262" s="39"/>
      <c r="C262" s="39"/>
      <c r="D262" s="39"/>
      <c r="E262" s="39"/>
      <c r="F262" s="419" t="s">
        <v>5</v>
      </c>
      <c r="G262" s="420"/>
      <c r="H262" s="390" t="s">
        <v>8</v>
      </c>
      <c r="I262" s="391"/>
      <c r="J262" s="392" t="s">
        <v>6</v>
      </c>
      <c r="K262" s="393"/>
      <c r="L262" s="394" t="s">
        <v>298</v>
      </c>
      <c r="M262" s="395"/>
      <c r="N262" s="396" t="s">
        <v>299</v>
      </c>
      <c r="O262" s="397"/>
      <c r="P262" s="392" t="s">
        <v>144</v>
      </c>
      <c r="Q262" s="393"/>
      <c r="R262" s="373" t="s">
        <v>7</v>
      </c>
      <c r="S262" s="374"/>
    </row>
    <row r="263" spans="1:19" ht="35.25" customHeight="1" thickBot="1" x14ac:dyDescent="0.3">
      <c r="A263" s="26" t="s">
        <v>1</v>
      </c>
      <c r="B263" s="27" t="s">
        <v>141</v>
      </c>
      <c r="C263" s="27" t="s">
        <v>2</v>
      </c>
      <c r="D263" s="28" t="s">
        <v>142</v>
      </c>
      <c r="E263" s="28" t="s">
        <v>4</v>
      </c>
      <c r="F263" s="261" t="s">
        <v>404</v>
      </c>
      <c r="G263" s="261" t="s">
        <v>405</v>
      </c>
      <c r="H263" s="262" t="s">
        <v>404</v>
      </c>
      <c r="I263" s="262" t="s">
        <v>405</v>
      </c>
      <c r="J263" s="271" t="s">
        <v>404</v>
      </c>
      <c r="K263" s="272" t="s">
        <v>405</v>
      </c>
      <c r="L263" s="273" t="s">
        <v>404</v>
      </c>
      <c r="M263" s="115" t="s">
        <v>405</v>
      </c>
      <c r="N263" s="262" t="s">
        <v>404</v>
      </c>
      <c r="O263" s="274" t="s">
        <v>405</v>
      </c>
      <c r="P263" s="271" t="s">
        <v>404</v>
      </c>
      <c r="Q263" s="97" t="s">
        <v>405</v>
      </c>
      <c r="R263" s="275" t="s">
        <v>404</v>
      </c>
      <c r="S263" s="109" t="s">
        <v>405</v>
      </c>
    </row>
    <row r="264" spans="1:19" ht="35.25" customHeight="1" thickBot="1" x14ac:dyDescent="0.3">
      <c r="A264" s="398" t="s">
        <v>300</v>
      </c>
      <c r="B264" s="401" t="s">
        <v>410</v>
      </c>
      <c r="C264" s="35" t="s">
        <v>301</v>
      </c>
      <c r="D264" s="404" t="s">
        <v>302</v>
      </c>
      <c r="E264" s="404">
        <v>1</v>
      </c>
      <c r="F264" s="665">
        <v>1860000</v>
      </c>
      <c r="G264" s="665">
        <v>1650000</v>
      </c>
      <c r="H264" s="668">
        <v>1946479.9509922261</v>
      </c>
      <c r="I264" s="668">
        <v>1650000</v>
      </c>
      <c r="J264" s="671">
        <v>2019025.9882951567</v>
      </c>
      <c r="K264" s="671">
        <v>1850000</v>
      </c>
      <c r="L264" s="680">
        <v>2094275.8435982033</v>
      </c>
      <c r="M264" s="683">
        <v>1850000</v>
      </c>
      <c r="N264" s="668">
        <v>2172330.2892116061</v>
      </c>
      <c r="O264" s="668">
        <v>1850000</v>
      </c>
      <c r="P264" s="671">
        <v>2195821.2545722476</v>
      </c>
      <c r="Q264" s="671">
        <v>1850000</v>
      </c>
      <c r="R264" s="674">
        <v>2337274.9597001807</v>
      </c>
      <c r="S264" s="677">
        <v>1850000</v>
      </c>
    </row>
    <row r="265" spans="1:19" ht="35.25" customHeight="1" thickBot="1" x14ac:dyDescent="0.3">
      <c r="A265" s="399"/>
      <c r="B265" s="402"/>
      <c r="C265" s="35" t="s">
        <v>303</v>
      </c>
      <c r="D265" s="405"/>
      <c r="E265" s="405"/>
      <c r="F265" s="666"/>
      <c r="G265" s="666"/>
      <c r="H265" s="669"/>
      <c r="I265" s="669"/>
      <c r="J265" s="672"/>
      <c r="K265" s="672"/>
      <c r="L265" s="681"/>
      <c r="M265" s="684"/>
      <c r="N265" s="669"/>
      <c r="O265" s="669"/>
      <c r="P265" s="672"/>
      <c r="Q265" s="672"/>
      <c r="R265" s="675"/>
      <c r="S265" s="678"/>
    </row>
    <row r="266" spans="1:19" ht="35.25" customHeight="1" thickBot="1" x14ac:dyDescent="0.3">
      <c r="A266" s="399"/>
      <c r="B266" s="402"/>
      <c r="C266" s="35" t="s">
        <v>304</v>
      </c>
      <c r="D266" s="405"/>
      <c r="E266" s="405"/>
      <c r="F266" s="666"/>
      <c r="G266" s="666"/>
      <c r="H266" s="669"/>
      <c r="I266" s="669"/>
      <c r="J266" s="672"/>
      <c r="K266" s="672"/>
      <c r="L266" s="681"/>
      <c r="M266" s="684"/>
      <c r="N266" s="669"/>
      <c r="O266" s="669"/>
      <c r="P266" s="672"/>
      <c r="Q266" s="672"/>
      <c r="R266" s="675"/>
      <c r="S266" s="678"/>
    </row>
    <row r="267" spans="1:19" ht="35.25" customHeight="1" thickBot="1" x14ac:dyDescent="0.3">
      <c r="A267" s="399"/>
      <c r="B267" s="402"/>
      <c r="C267" s="35" t="s">
        <v>305</v>
      </c>
      <c r="D267" s="405"/>
      <c r="E267" s="405"/>
      <c r="F267" s="666"/>
      <c r="G267" s="666"/>
      <c r="H267" s="669"/>
      <c r="I267" s="669"/>
      <c r="J267" s="672"/>
      <c r="K267" s="672"/>
      <c r="L267" s="681"/>
      <c r="M267" s="684"/>
      <c r="N267" s="669"/>
      <c r="O267" s="669"/>
      <c r="P267" s="672"/>
      <c r="Q267" s="672"/>
      <c r="R267" s="675"/>
      <c r="S267" s="678"/>
    </row>
    <row r="268" spans="1:19" ht="35.25" customHeight="1" thickBot="1" x14ac:dyDescent="0.3">
      <c r="A268" s="399"/>
      <c r="B268" s="402"/>
      <c r="C268" s="35" t="s">
        <v>306</v>
      </c>
      <c r="D268" s="405"/>
      <c r="E268" s="405"/>
      <c r="F268" s="666"/>
      <c r="G268" s="666"/>
      <c r="H268" s="669"/>
      <c r="I268" s="669"/>
      <c r="J268" s="672"/>
      <c r="K268" s="672"/>
      <c r="L268" s="681"/>
      <c r="M268" s="684"/>
      <c r="N268" s="669"/>
      <c r="O268" s="669"/>
      <c r="P268" s="672"/>
      <c r="Q268" s="672"/>
      <c r="R268" s="675"/>
      <c r="S268" s="678"/>
    </row>
    <row r="269" spans="1:19" ht="35.25" customHeight="1" thickBot="1" x14ac:dyDescent="0.3">
      <c r="A269" s="399"/>
      <c r="B269" s="402"/>
      <c r="C269" s="35" t="s">
        <v>411</v>
      </c>
      <c r="D269" s="405"/>
      <c r="E269" s="405"/>
      <c r="F269" s="666"/>
      <c r="G269" s="666"/>
      <c r="H269" s="669"/>
      <c r="I269" s="669"/>
      <c r="J269" s="672"/>
      <c r="K269" s="672"/>
      <c r="L269" s="681"/>
      <c r="M269" s="684"/>
      <c r="N269" s="669"/>
      <c r="O269" s="669"/>
      <c r="P269" s="672"/>
      <c r="Q269" s="672"/>
      <c r="R269" s="675"/>
      <c r="S269" s="678"/>
    </row>
    <row r="270" spans="1:19" ht="35.25" customHeight="1" thickBot="1" x14ac:dyDescent="0.3">
      <c r="A270" s="399"/>
      <c r="B270" s="402"/>
      <c r="C270" s="35" t="s">
        <v>307</v>
      </c>
      <c r="D270" s="405"/>
      <c r="E270" s="405"/>
      <c r="F270" s="666"/>
      <c r="G270" s="666"/>
      <c r="H270" s="669"/>
      <c r="I270" s="669"/>
      <c r="J270" s="672"/>
      <c r="K270" s="672"/>
      <c r="L270" s="681"/>
      <c r="M270" s="684"/>
      <c r="N270" s="669"/>
      <c r="O270" s="669"/>
      <c r="P270" s="672"/>
      <c r="Q270" s="672"/>
      <c r="R270" s="675"/>
      <c r="S270" s="678"/>
    </row>
    <row r="271" spans="1:19" ht="35.25" customHeight="1" thickBot="1" x14ac:dyDescent="0.3">
      <c r="A271" s="399"/>
      <c r="B271" s="402"/>
      <c r="C271" s="35" t="s">
        <v>308</v>
      </c>
      <c r="D271" s="405"/>
      <c r="E271" s="405"/>
      <c r="F271" s="666"/>
      <c r="G271" s="666"/>
      <c r="H271" s="669"/>
      <c r="I271" s="669"/>
      <c r="J271" s="672"/>
      <c r="K271" s="672"/>
      <c r="L271" s="681"/>
      <c r="M271" s="684"/>
      <c r="N271" s="669"/>
      <c r="O271" s="669"/>
      <c r="P271" s="672"/>
      <c r="Q271" s="672"/>
      <c r="R271" s="675"/>
      <c r="S271" s="678"/>
    </row>
    <row r="272" spans="1:19" ht="35.25" customHeight="1" thickBot="1" x14ac:dyDescent="0.3">
      <c r="A272" s="399"/>
      <c r="B272" s="402"/>
      <c r="C272" s="35" t="s">
        <v>309</v>
      </c>
      <c r="D272" s="405"/>
      <c r="E272" s="405"/>
      <c r="F272" s="666"/>
      <c r="G272" s="666"/>
      <c r="H272" s="669"/>
      <c r="I272" s="669"/>
      <c r="J272" s="672"/>
      <c r="K272" s="672"/>
      <c r="L272" s="681"/>
      <c r="M272" s="684"/>
      <c r="N272" s="669"/>
      <c r="O272" s="669"/>
      <c r="P272" s="672"/>
      <c r="Q272" s="672"/>
      <c r="R272" s="675"/>
      <c r="S272" s="678"/>
    </row>
    <row r="273" spans="1:19" ht="35.25" customHeight="1" thickBot="1" x14ac:dyDescent="0.3">
      <c r="A273" s="399"/>
      <c r="B273" s="402"/>
      <c r="C273" s="35" t="s">
        <v>310</v>
      </c>
      <c r="D273" s="405"/>
      <c r="E273" s="405"/>
      <c r="F273" s="666"/>
      <c r="G273" s="666"/>
      <c r="H273" s="669"/>
      <c r="I273" s="669"/>
      <c r="J273" s="672"/>
      <c r="K273" s="672"/>
      <c r="L273" s="681"/>
      <c r="M273" s="684"/>
      <c r="N273" s="669"/>
      <c r="O273" s="669"/>
      <c r="P273" s="672"/>
      <c r="Q273" s="672"/>
      <c r="R273" s="675"/>
      <c r="S273" s="678"/>
    </row>
    <row r="274" spans="1:19" ht="35.25" customHeight="1" thickBot="1" x14ac:dyDescent="0.3">
      <c r="A274" s="399"/>
      <c r="B274" s="402"/>
      <c r="C274" s="35" t="s">
        <v>311</v>
      </c>
      <c r="D274" s="405"/>
      <c r="E274" s="405"/>
      <c r="F274" s="666"/>
      <c r="G274" s="666"/>
      <c r="H274" s="669"/>
      <c r="I274" s="669"/>
      <c r="J274" s="672"/>
      <c r="K274" s="672"/>
      <c r="L274" s="681"/>
      <c r="M274" s="684"/>
      <c r="N274" s="669"/>
      <c r="O274" s="669"/>
      <c r="P274" s="672"/>
      <c r="Q274" s="672"/>
      <c r="R274" s="675"/>
      <c r="S274" s="678"/>
    </row>
    <row r="275" spans="1:19" ht="35.25" customHeight="1" thickBot="1" x14ac:dyDescent="0.3">
      <c r="A275" s="399"/>
      <c r="B275" s="402"/>
      <c r="C275" s="35" t="s">
        <v>312</v>
      </c>
      <c r="D275" s="405"/>
      <c r="E275" s="405"/>
      <c r="F275" s="666"/>
      <c r="G275" s="666"/>
      <c r="H275" s="669"/>
      <c r="I275" s="669"/>
      <c r="J275" s="672"/>
      <c r="K275" s="672"/>
      <c r="L275" s="681"/>
      <c r="M275" s="684"/>
      <c r="N275" s="669"/>
      <c r="O275" s="669"/>
      <c r="P275" s="672"/>
      <c r="Q275" s="672"/>
      <c r="R275" s="675"/>
      <c r="S275" s="678"/>
    </row>
    <row r="276" spans="1:19" ht="35.25" customHeight="1" thickBot="1" x14ac:dyDescent="0.3">
      <c r="A276" s="399"/>
      <c r="B276" s="402"/>
      <c r="C276" s="35" t="s">
        <v>313</v>
      </c>
      <c r="D276" s="405"/>
      <c r="E276" s="405"/>
      <c r="F276" s="666"/>
      <c r="G276" s="666"/>
      <c r="H276" s="669"/>
      <c r="I276" s="669"/>
      <c r="J276" s="672"/>
      <c r="K276" s="672"/>
      <c r="L276" s="681"/>
      <c r="M276" s="684"/>
      <c r="N276" s="669"/>
      <c r="O276" s="669"/>
      <c r="P276" s="672"/>
      <c r="Q276" s="672"/>
      <c r="R276" s="675"/>
      <c r="S276" s="678"/>
    </row>
    <row r="277" spans="1:19" ht="35.25" customHeight="1" thickBot="1" x14ac:dyDescent="0.3">
      <c r="A277" s="399"/>
      <c r="B277" s="402"/>
      <c r="C277" s="35" t="s">
        <v>314</v>
      </c>
      <c r="D277" s="405"/>
      <c r="E277" s="405"/>
      <c r="F277" s="666"/>
      <c r="G277" s="666"/>
      <c r="H277" s="669"/>
      <c r="I277" s="669"/>
      <c r="J277" s="672"/>
      <c r="K277" s="672"/>
      <c r="L277" s="681"/>
      <c r="M277" s="684"/>
      <c r="N277" s="669"/>
      <c r="O277" s="669"/>
      <c r="P277" s="672"/>
      <c r="Q277" s="672"/>
      <c r="R277" s="675"/>
      <c r="S277" s="678"/>
    </row>
    <row r="278" spans="1:19" ht="35.25" customHeight="1" thickBot="1" x14ac:dyDescent="0.3">
      <c r="A278" s="399"/>
      <c r="B278" s="402"/>
      <c r="C278" s="35" t="s">
        <v>315</v>
      </c>
      <c r="D278" s="405"/>
      <c r="E278" s="405"/>
      <c r="F278" s="666"/>
      <c r="G278" s="666"/>
      <c r="H278" s="669"/>
      <c r="I278" s="669"/>
      <c r="J278" s="672"/>
      <c r="K278" s="672"/>
      <c r="L278" s="681"/>
      <c r="M278" s="684"/>
      <c r="N278" s="669"/>
      <c r="O278" s="669"/>
      <c r="P278" s="672"/>
      <c r="Q278" s="672"/>
      <c r="R278" s="675"/>
      <c r="S278" s="678"/>
    </row>
    <row r="279" spans="1:19" ht="35.25" customHeight="1" thickBot="1" x14ac:dyDescent="0.3">
      <c r="A279" s="399"/>
      <c r="B279" s="402"/>
      <c r="C279" s="35" t="s">
        <v>316</v>
      </c>
      <c r="D279" s="405"/>
      <c r="E279" s="405"/>
      <c r="F279" s="666"/>
      <c r="G279" s="666"/>
      <c r="H279" s="669"/>
      <c r="I279" s="669"/>
      <c r="J279" s="672"/>
      <c r="K279" s="672"/>
      <c r="L279" s="681"/>
      <c r="M279" s="684"/>
      <c r="N279" s="669"/>
      <c r="O279" s="669"/>
      <c r="P279" s="672"/>
      <c r="Q279" s="672"/>
      <c r="R279" s="675"/>
      <c r="S279" s="678"/>
    </row>
    <row r="280" spans="1:19" ht="35.25" customHeight="1" thickBot="1" x14ac:dyDescent="0.3">
      <c r="A280" s="399"/>
      <c r="B280" s="402"/>
      <c r="C280" s="35" t="s">
        <v>317</v>
      </c>
      <c r="D280" s="405"/>
      <c r="E280" s="405"/>
      <c r="F280" s="666"/>
      <c r="G280" s="666"/>
      <c r="H280" s="669"/>
      <c r="I280" s="669"/>
      <c r="J280" s="672"/>
      <c r="K280" s="672"/>
      <c r="L280" s="681"/>
      <c r="M280" s="684"/>
      <c r="N280" s="669"/>
      <c r="O280" s="669"/>
      <c r="P280" s="672"/>
      <c r="Q280" s="672"/>
      <c r="R280" s="675"/>
      <c r="S280" s="678"/>
    </row>
    <row r="281" spans="1:19" ht="35.25" customHeight="1" thickBot="1" x14ac:dyDescent="0.3">
      <c r="A281" s="399"/>
      <c r="B281" s="402"/>
      <c r="C281" s="35" t="s">
        <v>318</v>
      </c>
      <c r="D281" s="405"/>
      <c r="E281" s="405"/>
      <c r="F281" s="666"/>
      <c r="G281" s="666"/>
      <c r="H281" s="669"/>
      <c r="I281" s="669"/>
      <c r="J281" s="672"/>
      <c r="K281" s="672"/>
      <c r="L281" s="681"/>
      <c r="M281" s="684"/>
      <c r="N281" s="669"/>
      <c r="O281" s="669"/>
      <c r="P281" s="672"/>
      <c r="Q281" s="672"/>
      <c r="R281" s="675"/>
      <c r="S281" s="678"/>
    </row>
    <row r="282" spans="1:19" ht="35.25" customHeight="1" thickBot="1" x14ac:dyDescent="0.3">
      <c r="A282" s="399"/>
      <c r="B282" s="402"/>
      <c r="C282" s="35" t="s">
        <v>319</v>
      </c>
      <c r="D282" s="405"/>
      <c r="E282" s="405"/>
      <c r="F282" s="666"/>
      <c r="G282" s="666"/>
      <c r="H282" s="669"/>
      <c r="I282" s="669"/>
      <c r="J282" s="672"/>
      <c r="K282" s="672"/>
      <c r="L282" s="681"/>
      <c r="M282" s="684"/>
      <c r="N282" s="669"/>
      <c r="O282" s="669"/>
      <c r="P282" s="672"/>
      <c r="Q282" s="672"/>
      <c r="R282" s="675"/>
      <c r="S282" s="678"/>
    </row>
    <row r="283" spans="1:19" ht="35.25" customHeight="1" thickBot="1" x14ac:dyDescent="0.3">
      <c r="A283" s="399"/>
      <c r="B283" s="402"/>
      <c r="C283" s="35" t="s">
        <v>320</v>
      </c>
      <c r="D283" s="405"/>
      <c r="E283" s="405"/>
      <c r="F283" s="666"/>
      <c r="G283" s="666"/>
      <c r="H283" s="669"/>
      <c r="I283" s="669"/>
      <c r="J283" s="672"/>
      <c r="K283" s="672"/>
      <c r="L283" s="681"/>
      <c r="M283" s="684"/>
      <c r="N283" s="669"/>
      <c r="O283" s="669"/>
      <c r="P283" s="672"/>
      <c r="Q283" s="672"/>
      <c r="R283" s="675"/>
      <c r="S283" s="678"/>
    </row>
    <row r="284" spans="1:19" ht="35.25" customHeight="1" thickBot="1" x14ac:dyDescent="0.3">
      <c r="A284" s="399"/>
      <c r="B284" s="402"/>
      <c r="C284" s="35" t="s">
        <v>412</v>
      </c>
      <c r="D284" s="405"/>
      <c r="E284" s="405"/>
      <c r="F284" s="666"/>
      <c r="G284" s="666"/>
      <c r="H284" s="669"/>
      <c r="I284" s="669"/>
      <c r="J284" s="672"/>
      <c r="K284" s="672"/>
      <c r="L284" s="681"/>
      <c r="M284" s="684"/>
      <c r="N284" s="669"/>
      <c r="O284" s="669"/>
      <c r="P284" s="672"/>
      <c r="Q284" s="672"/>
      <c r="R284" s="675"/>
      <c r="S284" s="678"/>
    </row>
    <row r="285" spans="1:19" ht="35.25" customHeight="1" thickBot="1" x14ac:dyDescent="0.3">
      <c r="A285" s="399"/>
      <c r="B285" s="402"/>
      <c r="C285" s="35" t="s">
        <v>321</v>
      </c>
      <c r="D285" s="405"/>
      <c r="E285" s="405"/>
      <c r="F285" s="666"/>
      <c r="G285" s="666"/>
      <c r="H285" s="669"/>
      <c r="I285" s="669"/>
      <c r="J285" s="672"/>
      <c r="K285" s="672"/>
      <c r="L285" s="681"/>
      <c r="M285" s="684"/>
      <c r="N285" s="669"/>
      <c r="O285" s="669"/>
      <c r="P285" s="672"/>
      <c r="Q285" s="672"/>
      <c r="R285" s="675"/>
      <c r="S285" s="678"/>
    </row>
    <row r="286" spans="1:19" ht="35.25" customHeight="1" thickBot="1" x14ac:dyDescent="0.3">
      <c r="A286" s="399"/>
      <c r="B286" s="402"/>
      <c r="C286" s="35" t="s">
        <v>322</v>
      </c>
      <c r="D286" s="405"/>
      <c r="E286" s="405"/>
      <c r="F286" s="666"/>
      <c r="G286" s="666"/>
      <c r="H286" s="669"/>
      <c r="I286" s="669"/>
      <c r="J286" s="672"/>
      <c r="K286" s="672"/>
      <c r="L286" s="681"/>
      <c r="M286" s="684"/>
      <c r="N286" s="669"/>
      <c r="O286" s="669"/>
      <c r="P286" s="672"/>
      <c r="Q286" s="672"/>
      <c r="R286" s="675"/>
      <c r="S286" s="678"/>
    </row>
    <row r="287" spans="1:19" ht="35.25" customHeight="1" thickBot="1" x14ac:dyDescent="0.3">
      <c r="A287" s="399"/>
      <c r="B287" s="402"/>
      <c r="C287" s="35" t="s">
        <v>323</v>
      </c>
      <c r="D287" s="405"/>
      <c r="E287" s="405"/>
      <c r="F287" s="666"/>
      <c r="G287" s="666"/>
      <c r="H287" s="669"/>
      <c r="I287" s="669"/>
      <c r="J287" s="672"/>
      <c r="K287" s="672"/>
      <c r="L287" s="681"/>
      <c r="M287" s="684"/>
      <c r="N287" s="669"/>
      <c r="O287" s="669"/>
      <c r="P287" s="672"/>
      <c r="Q287" s="672"/>
      <c r="R287" s="675"/>
      <c r="S287" s="678"/>
    </row>
    <row r="288" spans="1:19" ht="35.25" customHeight="1" thickBot="1" x14ac:dyDescent="0.3">
      <c r="A288" s="400"/>
      <c r="B288" s="402"/>
      <c r="C288" s="35" t="s">
        <v>324</v>
      </c>
      <c r="D288" s="406"/>
      <c r="E288" s="406"/>
      <c r="F288" s="667"/>
      <c r="G288" s="667"/>
      <c r="H288" s="670"/>
      <c r="I288" s="670"/>
      <c r="J288" s="673"/>
      <c r="K288" s="673"/>
      <c r="L288" s="682"/>
      <c r="M288" s="685"/>
      <c r="N288" s="670"/>
      <c r="O288" s="670"/>
      <c r="P288" s="673"/>
      <c r="Q288" s="673"/>
      <c r="R288" s="676"/>
      <c r="S288" s="679"/>
    </row>
    <row r="289" spans="1:19" ht="35.25" customHeight="1" thickBot="1" x14ac:dyDescent="0.3">
      <c r="A289" s="36" t="s">
        <v>325</v>
      </c>
      <c r="B289" s="402"/>
      <c r="C289" s="35" t="s">
        <v>326</v>
      </c>
      <c r="D289" s="34" t="s">
        <v>302</v>
      </c>
      <c r="E289" s="34">
        <v>1</v>
      </c>
      <c r="F289" s="276">
        <v>424400.592</v>
      </c>
      <c r="G289" s="276">
        <f>F289*80%</f>
        <v>339520.47360000003</v>
      </c>
      <c r="H289" s="277">
        <v>445620.62160000001</v>
      </c>
      <c r="I289" s="277">
        <f>H289*80%</f>
        <v>356496.49728000001</v>
      </c>
      <c r="J289" s="278">
        <v>467901.65268</v>
      </c>
      <c r="K289" s="279">
        <f>J289*80%</f>
        <v>374321.32214400003</v>
      </c>
      <c r="L289" s="280">
        <v>491296.73531400005</v>
      </c>
      <c r="M289" s="281">
        <f>L289*80%</f>
        <v>393037.38825120009</v>
      </c>
      <c r="N289" s="277">
        <v>515861.57207970001</v>
      </c>
      <c r="O289" s="277">
        <f>N289*80%</f>
        <v>412689.25766376004</v>
      </c>
      <c r="P289" s="278">
        <v>541654.65068368497</v>
      </c>
      <c r="Q289" s="282">
        <f>P289*80%</f>
        <v>433323.72054694803</v>
      </c>
      <c r="R289" s="276">
        <v>568737.38321786933</v>
      </c>
      <c r="S289" s="283">
        <f>R289*80%</f>
        <v>454989.90657429548</v>
      </c>
    </row>
    <row r="290" spans="1:19" ht="35.25" customHeight="1" thickBot="1" x14ac:dyDescent="0.3">
      <c r="A290" s="36" t="s">
        <v>327</v>
      </c>
      <c r="B290" s="402"/>
      <c r="C290" s="35" t="s">
        <v>328</v>
      </c>
      <c r="D290" s="34" t="s">
        <v>302</v>
      </c>
      <c r="E290" s="34">
        <v>1</v>
      </c>
      <c r="F290" s="276">
        <v>888885.78022935719</v>
      </c>
      <c r="G290" s="276">
        <f t="shared" ref="G290:G300" si="29">F290*80%</f>
        <v>711108.62418348575</v>
      </c>
      <c r="H290" s="277">
        <v>922014.88640776498</v>
      </c>
      <c r="I290" s="277">
        <f t="shared" ref="I290:I300" si="30">H290*80%</f>
        <v>737611.90912621201</v>
      </c>
      <c r="J290" s="278">
        <v>956378.72679003968</v>
      </c>
      <c r="K290" s="279">
        <f t="shared" ref="K290:K300" si="31">J290*80%</f>
        <v>765102.98143203184</v>
      </c>
      <c r="L290" s="280">
        <v>992023.32038273092</v>
      </c>
      <c r="M290" s="281">
        <f t="shared" ref="M290:M300" si="32">L290*80%</f>
        <v>793618.65630618483</v>
      </c>
      <c r="N290" s="277">
        <v>1270204.03125</v>
      </c>
      <c r="O290" s="277">
        <f t="shared" ref="O290:O300" si="33">N290*80%</f>
        <v>1016163.2250000001</v>
      </c>
      <c r="P290" s="278">
        <v>1232448.7313839169</v>
      </c>
      <c r="Q290" s="282">
        <f t="shared" ref="Q290:Q300" si="34">P290*80%</f>
        <v>985958.98510713363</v>
      </c>
      <c r="R290" s="276">
        <v>1400399.9444531249</v>
      </c>
      <c r="S290" s="283">
        <f t="shared" ref="S290:S300" si="35">R290*80%</f>
        <v>1120319.9555625001</v>
      </c>
    </row>
    <row r="291" spans="1:19" ht="35.25" customHeight="1" thickBot="1" x14ac:dyDescent="0.3">
      <c r="A291" s="36" t="s">
        <v>329</v>
      </c>
      <c r="B291" s="402"/>
      <c r="C291" s="35" t="s">
        <v>330</v>
      </c>
      <c r="D291" s="34" t="s">
        <v>302</v>
      </c>
      <c r="E291" s="34">
        <v>1</v>
      </c>
      <c r="F291" s="276">
        <v>714600</v>
      </c>
      <c r="G291" s="276">
        <f t="shared" si="29"/>
        <v>571680</v>
      </c>
      <c r="H291" s="277">
        <v>733080</v>
      </c>
      <c r="I291" s="277">
        <f t="shared" si="30"/>
        <v>586464</v>
      </c>
      <c r="J291" s="278">
        <v>752484</v>
      </c>
      <c r="K291" s="279">
        <f t="shared" si="31"/>
        <v>601987.20000000007</v>
      </c>
      <c r="L291" s="280">
        <v>784406.7</v>
      </c>
      <c r="M291" s="281">
        <f t="shared" si="32"/>
        <v>627525.36</v>
      </c>
      <c r="N291" s="277">
        <v>823627.03499999992</v>
      </c>
      <c r="O291" s="277">
        <f t="shared" si="33"/>
        <v>658901.62800000003</v>
      </c>
      <c r="P291" s="278">
        <v>864808.38675000006</v>
      </c>
      <c r="Q291" s="282">
        <f t="shared" si="34"/>
        <v>691846.70940000005</v>
      </c>
      <c r="R291" s="276">
        <v>908048.80608749995</v>
      </c>
      <c r="S291" s="283">
        <f t="shared" si="35"/>
        <v>726439.04486999998</v>
      </c>
    </row>
    <row r="292" spans="1:19" ht="35.25" customHeight="1" thickBot="1" x14ac:dyDescent="0.3">
      <c r="A292" s="36" t="s">
        <v>331</v>
      </c>
      <c r="B292" s="402"/>
      <c r="C292" s="35" t="s">
        <v>332</v>
      </c>
      <c r="D292" s="34" t="s">
        <v>302</v>
      </c>
      <c r="E292" s="34">
        <v>1</v>
      </c>
      <c r="F292" s="276">
        <v>181885.96799999999</v>
      </c>
      <c r="G292" s="276">
        <f t="shared" si="29"/>
        <v>145508.77439999999</v>
      </c>
      <c r="H292" s="277">
        <v>190980.26639999999</v>
      </c>
      <c r="I292" s="277">
        <f t="shared" si="30"/>
        <v>152784.21312</v>
      </c>
      <c r="J292" s="278">
        <v>200529.27971999999</v>
      </c>
      <c r="K292" s="279">
        <f t="shared" si="31"/>
        <v>160423.42377600001</v>
      </c>
      <c r="L292" s="280">
        <v>210555.74370599998</v>
      </c>
      <c r="M292" s="281">
        <f t="shared" si="32"/>
        <v>168444.5949648</v>
      </c>
      <c r="N292" s="277">
        <v>221083.5308913</v>
      </c>
      <c r="O292" s="277">
        <f t="shared" si="33"/>
        <v>176866.82471304003</v>
      </c>
      <c r="P292" s="278">
        <v>232137.70743586501</v>
      </c>
      <c r="Q292" s="282">
        <f t="shared" si="34"/>
        <v>185710.16594869201</v>
      </c>
      <c r="R292" s="276">
        <v>243744.59280765825</v>
      </c>
      <c r="S292" s="283">
        <f t="shared" si="35"/>
        <v>194995.67424612661</v>
      </c>
    </row>
    <row r="293" spans="1:19" ht="35.25" customHeight="1" thickBot="1" x14ac:dyDescent="0.3">
      <c r="A293" s="36" t="s">
        <v>333</v>
      </c>
      <c r="B293" s="402"/>
      <c r="C293" s="35" t="s">
        <v>334</v>
      </c>
      <c r="D293" s="34" t="s">
        <v>302</v>
      </c>
      <c r="E293" s="34">
        <v>1</v>
      </c>
      <c r="F293" s="276">
        <v>1758622.5096272177</v>
      </c>
      <c r="G293" s="276">
        <f t="shared" si="29"/>
        <v>1406898.0077017741</v>
      </c>
      <c r="H293" s="277">
        <v>1928850</v>
      </c>
      <c r="I293" s="277">
        <f t="shared" si="30"/>
        <v>1543080</v>
      </c>
      <c r="J293" s="278">
        <v>1892154.4185661329</v>
      </c>
      <c r="K293" s="279">
        <f t="shared" si="31"/>
        <v>1513723.5348529064</v>
      </c>
      <c r="L293" s="280">
        <v>1962675.7229146468</v>
      </c>
      <c r="M293" s="281">
        <f t="shared" si="32"/>
        <v>1570140.5783317175</v>
      </c>
      <c r="N293" s="277">
        <v>2035825.3827072077</v>
      </c>
      <c r="O293" s="277">
        <f t="shared" si="33"/>
        <v>1628660.3061657662</v>
      </c>
      <c r="P293" s="278">
        <v>2317903.3850723151</v>
      </c>
      <c r="Q293" s="282">
        <f t="shared" si="34"/>
        <v>1854322.7080578522</v>
      </c>
      <c r="R293" s="276">
        <v>2190405.2587926192</v>
      </c>
      <c r="S293" s="283">
        <f t="shared" si="35"/>
        <v>1752324.2070340954</v>
      </c>
    </row>
    <row r="294" spans="1:19" ht="35.25" customHeight="1" thickBot="1" x14ac:dyDescent="0.3">
      <c r="A294" s="36" t="s">
        <v>335</v>
      </c>
      <c r="B294" s="402"/>
      <c r="C294" s="35" t="s">
        <v>336</v>
      </c>
      <c r="D294" s="34" t="s">
        <v>302</v>
      </c>
      <c r="E294" s="34">
        <v>1</v>
      </c>
      <c r="F294" s="276">
        <v>110000</v>
      </c>
      <c r="G294" s="276">
        <f t="shared" si="29"/>
        <v>88000</v>
      </c>
      <c r="H294" s="277">
        <v>115500</v>
      </c>
      <c r="I294" s="277">
        <f t="shared" si="30"/>
        <v>92400</v>
      </c>
      <c r="J294" s="278">
        <v>121275</v>
      </c>
      <c r="K294" s="279">
        <f t="shared" si="31"/>
        <v>97020</v>
      </c>
      <c r="L294" s="280">
        <v>127338.75</v>
      </c>
      <c r="M294" s="281">
        <f t="shared" si="32"/>
        <v>101871</v>
      </c>
      <c r="N294" s="277">
        <v>133705.6875</v>
      </c>
      <c r="O294" s="277">
        <f t="shared" si="33"/>
        <v>106964.55</v>
      </c>
      <c r="P294" s="278">
        <v>140390.97187499999</v>
      </c>
      <c r="Q294" s="282">
        <f t="shared" si="34"/>
        <v>112312.7775</v>
      </c>
      <c r="R294" s="276">
        <v>147410.52046874998</v>
      </c>
      <c r="S294" s="283">
        <f t="shared" si="35"/>
        <v>117928.41637499999</v>
      </c>
    </row>
    <row r="295" spans="1:19" ht="35.25" customHeight="1" thickBot="1" x14ac:dyDescent="0.3">
      <c r="A295" s="36" t="s">
        <v>337</v>
      </c>
      <c r="B295" s="402"/>
      <c r="C295" s="35" t="s">
        <v>338</v>
      </c>
      <c r="D295" s="34" t="s">
        <v>302</v>
      </c>
      <c r="E295" s="34">
        <v>1</v>
      </c>
      <c r="F295" s="276">
        <v>2309101.6189224091</v>
      </c>
      <c r="G295" s="276">
        <f t="shared" si="29"/>
        <v>1847281.2951379274</v>
      </c>
      <c r="H295" s="277">
        <v>2395162.7016976057</v>
      </c>
      <c r="I295" s="277">
        <f t="shared" si="30"/>
        <v>1916130.1613580845</v>
      </c>
      <c r="J295" s="278">
        <v>2484431.3132830304</v>
      </c>
      <c r="K295" s="279">
        <f t="shared" si="31"/>
        <v>1987545.0506264244</v>
      </c>
      <c r="L295" s="280">
        <v>2577026.9994796049</v>
      </c>
      <c r="M295" s="281">
        <f t="shared" si="32"/>
        <v>2061621.599583684</v>
      </c>
      <c r="N295" s="277">
        <v>2648160.6749999998</v>
      </c>
      <c r="O295" s="277">
        <f t="shared" si="33"/>
        <v>2118528.54</v>
      </c>
      <c r="P295" s="278">
        <v>2713068.7087500002</v>
      </c>
      <c r="Q295" s="282">
        <f t="shared" si="34"/>
        <v>2170454.9670000002</v>
      </c>
      <c r="R295" s="276">
        <v>2781222.1441874998</v>
      </c>
      <c r="S295" s="283">
        <f t="shared" si="35"/>
        <v>2224977.7153499997</v>
      </c>
    </row>
    <row r="296" spans="1:19" ht="35.25" customHeight="1" thickBot="1" x14ac:dyDescent="0.3">
      <c r="A296" s="36" t="s">
        <v>339</v>
      </c>
      <c r="B296" s="402"/>
      <c r="C296" s="35" t="s">
        <v>340</v>
      </c>
      <c r="D296" s="34" t="s">
        <v>302</v>
      </c>
      <c r="E296" s="34">
        <v>1</v>
      </c>
      <c r="F296" s="276">
        <v>1041861.3178434788</v>
      </c>
      <c r="G296" s="276">
        <f t="shared" si="29"/>
        <v>833489.054274783</v>
      </c>
      <c r="H296" s="277">
        <v>1080691.8796431134</v>
      </c>
      <c r="I296" s="277">
        <f t="shared" si="30"/>
        <v>864553.50371449068</v>
      </c>
      <c r="J296" s="278">
        <v>1162585</v>
      </c>
      <c r="K296" s="279">
        <f t="shared" si="31"/>
        <v>930068</v>
      </c>
      <c r="L296" s="280">
        <v>1162748.6308069085</v>
      </c>
      <c r="M296" s="281">
        <f t="shared" si="32"/>
        <v>930198.90464552678</v>
      </c>
      <c r="N296" s="277">
        <v>1216149.9624999999</v>
      </c>
      <c r="O296" s="277">
        <f t="shared" si="33"/>
        <v>972919.97</v>
      </c>
      <c r="P296" s="278">
        <v>1244957.4606250001</v>
      </c>
      <c r="Q296" s="282">
        <f t="shared" si="34"/>
        <v>995965.96850000008</v>
      </c>
      <c r="R296" s="276">
        <v>1275205.33365625</v>
      </c>
      <c r="S296" s="283">
        <f t="shared" si="35"/>
        <v>1020164.2669250001</v>
      </c>
    </row>
    <row r="297" spans="1:19" ht="35.25" customHeight="1" thickBot="1" x14ac:dyDescent="0.3">
      <c r="A297" s="36" t="s">
        <v>341</v>
      </c>
      <c r="B297" s="402"/>
      <c r="C297" s="35" t="s">
        <v>342</v>
      </c>
      <c r="D297" s="34" t="s">
        <v>302</v>
      </c>
      <c r="E297" s="34">
        <v>1</v>
      </c>
      <c r="F297" s="276">
        <v>1300000</v>
      </c>
      <c r="G297" s="276">
        <f t="shared" si="29"/>
        <v>1040000</v>
      </c>
      <c r="H297" s="277">
        <v>1333000</v>
      </c>
      <c r="I297" s="277">
        <f t="shared" si="30"/>
        <v>1066400</v>
      </c>
      <c r="J297" s="278">
        <v>1367650</v>
      </c>
      <c r="K297" s="279">
        <f t="shared" si="31"/>
        <v>1094120</v>
      </c>
      <c r="L297" s="280">
        <v>1404032.5</v>
      </c>
      <c r="M297" s="281">
        <f t="shared" si="32"/>
        <v>1123226</v>
      </c>
      <c r="N297" s="277">
        <v>1470762.5625</v>
      </c>
      <c r="O297" s="277">
        <f t="shared" si="33"/>
        <v>1176610.05</v>
      </c>
      <c r="P297" s="278">
        <v>1544300.690625</v>
      </c>
      <c r="Q297" s="282">
        <f t="shared" si="34"/>
        <v>1235440.5525</v>
      </c>
      <c r="R297" s="276">
        <v>1621515.7251562499</v>
      </c>
      <c r="S297" s="283">
        <f t="shared" si="35"/>
        <v>1297212.5801250001</v>
      </c>
    </row>
    <row r="298" spans="1:19" ht="35.25" customHeight="1" thickBot="1" x14ac:dyDescent="0.3">
      <c r="A298" s="36" t="s">
        <v>343</v>
      </c>
      <c r="B298" s="402"/>
      <c r="C298" s="35" t="s">
        <v>344</v>
      </c>
      <c r="D298" s="34" t="s">
        <v>302</v>
      </c>
      <c r="E298" s="34">
        <v>1</v>
      </c>
      <c r="F298" s="276">
        <v>424400.592</v>
      </c>
      <c r="G298" s="276">
        <f t="shared" si="29"/>
        <v>339520.47360000003</v>
      </c>
      <c r="H298" s="277">
        <v>445620.62160000001</v>
      </c>
      <c r="I298" s="277">
        <f t="shared" si="30"/>
        <v>356496.49728000001</v>
      </c>
      <c r="J298" s="278">
        <v>467901.65268</v>
      </c>
      <c r="K298" s="279">
        <f t="shared" si="31"/>
        <v>374321.32214400003</v>
      </c>
      <c r="L298" s="280">
        <v>491296.73531400005</v>
      </c>
      <c r="M298" s="281">
        <f t="shared" si="32"/>
        <v>393037.38825120009</v>
      </c>
      <c r="N298" s="277">
        <v>515861.57207970001</v>
      </c>
      <c r="O298" s="277">
        <f t="shared" si="33"/>
        <v>412689.25766376004</v>
      </c>
      <c r="P298" s="278">
        <v>541654.65068368497</v>
      </c>
      <c r="Q298" s="282">
        <f t="shared" si="34"/>
        <v>433323.72054694803</v>
      </c>
      <c r="R298" s="276">
        <v>568737.38321786933</v>
      </c>
      <c r="S298" s="283">
        <f t="shared" si="35"/>
        <v>454989.90657429548</v>
      </c>
    </row>
    <row r="299" spans="1:19" ht="35.25" customHeight="1" thickBot="1" x14ac:dyDescent="0.3">
      <c r="A299" s="36" t="s">
        <v>345</v>
      </c>
      <c r="B299" s="402"/>
      <c r="C299" s="35" t="s">
        <v>413</v>
      </c>
      <c r="D299" s="34" t="s">
        <v>302</v>
      </c>
      <c r="E299" s="34">
        <v>1</v>
      </c>
      <c r="F299" s="276">
        <v>438042.03960000002</v>
      </c>
      <c r="G299" s="276">
        <f t="shared" si="29"/>
        <v>350433.63168000005</v>
      </c>
      <c r="H299" s="277">
        <v>459944.14158000005</v>
      </c>
      <c r="I299" s="277">
        <f t="shared" si="30"/>
        <v>367955.31326400005</v>
      </c>
      <c r="J299" s="278">
        <v>482941.34865900001</v>
      </c>
      <c r="K299" s="279">
        <f t="shared" si="31"/>
        <v>386353.07892720005</v>
      </c>
      <c r="L299" s="280">
        <v>507088.41609195003</v>
      </c>
      <c r="M299" s="281">
        <f t="shared" si="32"/>
        <v>405670.73287356005</v>
      </c>
      <c r="N299" s="277">
        <v>532442.83689654758</v>
      </c>
      <c r="O299" s="277">
        <f t="shared" si="33"/>
        <v>425954.26951723808</v>
      </c>
      <c r="P299" s="278">
        <v>559064.97874137491</v>
      </c>
      <c r="Q299" s="282">
        <f t="shared" si="34"/>
        <v>447251.98299309995</v>
      </c>
      <c r="R299" s="276">
        <v>587018.22767844365</v>
      </c>
      <c r="S299" s="283">
        <f t="shared" si="35"/>
        <v>469614.58214275492</v>
      </c>
    </row>
    <row r="300" spans="1:19" ht="35.25" customHeight="1" thickBot="1" x14ac:dyDescent="0.3">
      <c r="A300" s="36" t="s">
        <v>346</v>
      </c>
      <c r="B300" s="403"/>
      <c r="C300" s="35" t="s">
        <v>347</v>
      </c>
      <c r="D300" s="34" t="s">
        <v>302</v>
      </c>
      <c r="E300" s="34">
        <v>1</v>
      </c>
      <c r="F300" s="276">
        <v>257671.788</v>
      </c>
      <c r="G300" s="276">
        <f t="shared" si="29"/>
        <v>206137.43040000001</v>
      </c>
      <c r="H300" s="277">
        <v>270555.3774</v>
      </c>
      <c r="I300" s="277">
        <f t="shared" si="30"/>
        <v>216444.30192</v>
      </c>
      <c r="J300" s="278">
        <v>284083.14627000003</v>
      </c>
      <c r="K300" s="279">
        <f t="shared" si="31"/>
        <v>227266.51701600003</v>
      </c>
      <c r="L300" s="280">
        <v>298287.30358349998</v>
      </c>
      <c r="M300" s="281">
        <f t="shared" si="32"/>
        <v>238629.8428668</v>
      </c>
      <c r="N300" s="277">
        <v>313201.66876267502</v>
      </c>
      <c r="O300" s="277">
        <f t="shared" si="33"/>
        <v>250561.33501014003</v>
      </c>
      <c r="P300" s="278">
        <v>328861.75220080873</v>
      </c>
      <c r="Q300" s="282">
        <f t="shared" si="34"/>
        <v>263089.40176064702</v>
      </c>
      <c r="R300" s="276">
        <v>345304.83981084917</v>
      </c>
      <c r="S300" s="283">
        <f t="shared" si="35"/>
        <v>276243.87184867932</v>
      </c>
    </row>
    <row r="301" spans="1:19" ht="35.25" customHeight="1" x14ac:dyDescent="0.25">
      <c r="F301" s="371">
        <f>SUM(F264:F300)</f>
        <v>11709472.206222463</v>
      </c>
      <c r="G301" s="370">
        <f t="shared" ref="G301:S301" si="36">SUM(G264:G300)</f>
        <v>9529577.7649779711</v>
      </c>
      <c r="H301" s="372">
        <f t="shared" si="36"/>
        <v>12267500.447320709</v>
      </c>
      <c r="I301" s="370">
        <f t="shared" si="36"/>
        <v>9906816.3970627859</v>
      </c>
      <c r="J301" s="372">
        <f t="shared" si="36"/>
        <v>12659341.52694336</v>
      </c>
      <c r="K301" s="370">
        <f t="shared" si="36"/>
        <v>10362252.430918561</v>
      </c>
      <c r="L301" s="372">
        <f t="shared" si="36"/>
        <v>13103053.401191544</v>
      </c>
      <c r="M301" s="370">
        <f t="shared" si="36"/>
        <v>10657022.046074675</v>
      </c>
      <c r="N301" s="372">
        <f t="shared" si="36"/>
        <v>13869216.806378735</v>
      </c>
      <c r="O301" s="370">
        <f t="shared" si="36"/>
        <v>11207509.213733705</v>
      </c>
      <c r="P301" s="372">
        <f t="shared" si="36"/>
        <v>14457073.3293989</v>
      </c>
      <c r="Q301" s="370">
        <f t="shared" si="36"/>
        <v>11659001.659861321</v>
      </c>
      <c r="R301" s="372">
        <f t="shared" si="36"/>
        <v>14975025.119234864</v>
      </c>
      <c r="S301" s="370">
        <f t="shared" si="36"/>
        <v>11960200.127627747</v>
      </c>
    </row>
  </sheetData>
  <mergeCells count="299">
    <mergeCell ref="P264:P288"/>
    <mergeCell ref="R262:S262"/>
    <mergeCell ref="A264:A288"/>
    <mergeCell ref="B264:B300"/>
    <mergeCell ref="D264:D288"/>
    <mergeCell ref="E264:E288"/>
    <mergeCell ref="F264:F288"/>
    <mergeCell ref="G264:G288"/>
    <mergeCell ref="H264:H288"/>
    <mergeCell ref="I264:I288"/>
    <mergeCell ref="J264:J288"/>
    <mergeCell ref="F262:G262"/>
    <mergeCell ref="H262:I262"/>
    <mergeCell ref="J262:K262"/>
    <mergeCell ref="L262:M262"/>
    <mergeCell ref="N262:O262"/>
    <mergeCell ref="P262:Q262"/>
    <mergeCell ref="Q264:Q288"/>
    <mergeCell ref="R264:R288"/>
    <mergeCell ref="S264:S288"/>
    <mergeCell ref="K264:K288"/>
    <mergeCell ref="L264:L288"/>
    <mergeCell ref="M264:M288"/>
    <mergeCell ref="N264:N288"/>
    <mergeCell ref="O264:O288"/>
    <mergeCell ref="C255:F255"/>
    <mergeCell ref="C256:F256"/>
    <mergeCell ref="C257:F257"/>
    <mergeCell ref="C258:F258"/>
    <mergeCell ref="C259:F259"/>
    <mergeCell ref="A261:S261"/>
    <mergeCell ref="C249:F249"/>
    <mergeCell ref="C250:F250"/>
    <mergeCell ref="C251:F251"/>
    <mergeCell ref="C252:F252"/>
    <mergeCell ref="C253:F253"/>
    <mergeCell ref="C254:F254"/>
    <mergeCell ref="C243:F243"/>
    <mergeCell ref="C244:F244"/>
    <mergeCell ref="C245:F245"/>
    <mergeCell ref="C246:F246"/>
    <mergeCell ref="C247:F247"/>
    <mergeCell ref="C248:F248"/>
    <mergeCell ref="C237:F237"/>
    <mergeCell ref="C238:F238"/>
    <mergeCell ref="C239:F239"/>
    <mergeCell ref="C240:F240"/>
    <mergeCell ref="C241:F241"/>
    <mergeCell ref="C242:F242"/>
    <mergeCell ref="L218:L230"/>
    <mergeCell ref="M218:M230"/>
    <mergeCell ref="C231:F231"/>
    <mergeCell ref="C232:F232"/>
    <mergeCell ref="C233:F233"/>
    <mergeCell ref="C234:F234"/>
    <mergeCell ref="C235:F235"/>
    <mergeCell ref="C236:F236"/>
    <mergeCell ref="C225:F225"/>
    <mergeCell ref="C226:F226"/>
    <mergeCell ref="C227:F227"/>
    <mergeCell ref="C228:F228"/>
    <mergeCell ref="C229:F229"/>
    <mergeCell ref="C230:F230"/>
    <mergeCell ref="H216:H217"/>
    <mergeCell ref="I216:J216"/>
    <mergeCell ref="C219:F219"/>
    <mergeCell ref="C220:F220"/>
    <mergeCell ref="C221:F221"/>
    <mergeCell ref="C222:F222"/>
    <mergeCell ref="C223:F223"/>
    <mergeCell ref="C224:F224"/>
    <mergeCell ref="K218:K230"/>
    <mergeCell ref="A215:P215"/>
    <mergeCell ref="C203:F203"/>
    <mergeCell ref="C204:F204"/>
    <mergeCell ref="C205:F205"/>
    <mergeCell ref="C206:F206"/>
    <mergeCell ref="C207:F207"/>
    <mergeCell ref="C208:F208"/>
    <mergeCell ref="N218:N230"/>
    <mergeCell ref="O218:O230"/>
    <mergeCell ref="P218:P230"/>
    <mergeCell ref="K216:L216"/>
    <mergeCell ref="M216:N216"/>
    <mergeCell ref="O216:P216"/>
    <mergeCell ref="A218:A230"/>
    <mergeCell ref="B218:B259"/>
    <mergeCell ref="C218:F218"/>
    <mergeCell ref="G218:G230"/>
    <mergeCell ref="H218:H230"/>
    <mergeCell ref="I218:I230"/>
    <mergeCell ref="J218:J230"/>
    <mergeCell ref="A216:A217"/>
    <mergeCell ref="B216:B217"/>
    <mergeCell ref="C216:F217"/>
    <mergeCell ref="G216:G217"/>
    <mergeCell ref="C193:F193"/>
    <mergeCell ref="C194:F194"/>
    <mergeCell ref="C195:F195"/>
    <mergeCell ref="C196:F196"/>
    <mergeCell ref="C209:F209"/>
    <mergeCell ref="C210:F210"/>
    <mergeCell ref="C211:F211"/>
    <mergeCell ref="C212:F212"/>
    <mergeCell ref="C213:F213"/>
    <mergeCell ref="O172:O184"/>
    <mergeCell ref="P172:P184"/>
    <mergeCell ref="C173:F173"/>
    <mergeCell ref="C174:F174"/>
    <mergeCell ref="C175:F175"/>
    <mergeCell ref="C176:F176"/>
    <mergeCell ref="C177:F177"/>
    <mergeCell ref="C178:F178"/>
    <mergeCell ref="C179:F179"/>
    <mergeCell ref="C180:F180"/>
    <mergeCell ref="I172:I184"/>
    <mergeCell ref="J172:J184"/>
    <mergeCell ref="K172:K184"/>
    <mergeCell ref="L172:L184"/>
    <mergeCell ref="M172:M184"/>
    <mergeCell ref="N172:N184"/>
    <mergeCell ref="C171:F171"/>
    <mergeCell ref="A172:A184"/>
    <mergeCell ref="B172:B213"/>
    <mergeCell ref="C172:F172"/>
    <mergeCell ref="G172:G184"/>
    <mergeCell ref="H172:H184"/>
    <mergeCell ref="C181:F181"/>
    <mergeCell ref="C182:F182"/>
    <mergeCell ref="C183:F183"/>
    <mergeCell ref="C184:F184"/>
    <mergeCell ref="C185:F185"/>
    <mergeCell ref="C186:F186"/>
    <mergeCell ref="C187:F187"/>
    <mergeCell ref="C188:F188"/>
    <mergeCell ref="C189:F189"/>
    <mergeCell ref="C190:F190"/>
    <mergeCell ref="C197:F197"/>
    <mergeCell ref="C198:F198"/>
    <mergeCell ref="C199:F199"/>
    <mergeCell ref="C200:F200"/>
    <mergeCell ref="C201:F201"/>
    <mergeCell ref="C202:F202"/>
    <mergeCell ref="C191:F191"/>
    <mergeCell ref="C192:F192"/>
    <mergeCell ref="I170:J170"/>
    <mergeCell ref="K170:L170"/>
    <mergeCell ref="M170:N170"/>
    <mergeCell ref="O170:P170"/>
    <mergeCell ref="C161:D161"/>
    <mergeCell ref="C162:D162"/>
    <mergeCell ref="C163:D163"/>
    <mergeCell ref="C164:D164"/>
    <mergeCell ref="C165:D165"/>
    <mergeCell ref="C166:D166"/>
    <mergeCell ref="C160:D160"/>
    <mergeCell ref="C149:D149"/>
    <mergeCell ref="C150:D150"/>
    <mergeCell ref="C151:D151"/>
    <mergeCell ref="C152:D152"/>
    <mergeCell ref="C153:D153"/>
    <mergeCell ref="C154:D154"/>
    <mergeCell ref="C167:D167"/>
    <mergeCell ref="A169:P169"/>
    <mergeCell ref="C139:D139"/>
    <mergeCell ref="C140:D140"/>
    <mergeCell ref="C141:D141"/>
    <mergeCell ref="C142:D142"/>
    <mergeCell ref="C155:D155"/>
    <mergeCell ref="C156:D156"/>
    <mergeCell ref="C157:D157"/>
    <mergeCell ref="C158:D158"/>
    <mergeCell ref="C159:D159"/>
    <mergeCell ref="P126:P138"/>
    <mergeCell ref="Q126:Q138"/>
    <mergeCell ref="R126:R138"/>
    <mergeCell ref="G126:G138"/>
    <mergeCell ref="H126:H138"/>
    <mergeCell ref="I126:I138"/>
    <mergeCell ref="J126:J138"/>
    <mergeCell ref="K126:K138"/>
    <mergeCell ref="L126:L138"/>
    <mergeCell ref="M126:M138"/>
    <mergeCell ref="N126:N138"/>
    <mergeCell ref="O126:O138"/>
    <mergeCell ref="C125:D125"/>
    <mergeCell ref="A126:A138"/>
    <mergeCell ref="B126:B167"/>
    <mergeCell ref="C126:D126"/>
    <mergeCell ref="E126:E138"/>
    <mergeCell ref="F126:F138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43:D143"/>
    <mergeCell ref="C144:D144"/>
    <mergeCell ref="C145:D145"/>
    <mergeCell ref="C146:D146"/>
    <mergeCell ref="C147:D147"/>
    <mergeCell ref="C148:D148"/>
    <mergeCell ref="C137:D137"/>
    <mergeCell ref="C138:D138"/>
    <mergeCell ref="G124:H124"/>
    <mergeCell ref="I124:J124"/>
    <mergeCell ref="K124:L124"/>
    <mergeCell ref="M124:N124"/>
    <mergeCell ref="O124:P124"/>
    <mergeCell ref="Q124:R124"/>
    <mergeCell ref="C115:D115"/>
    <mergeCell ref="C116:D116"/>
    <mergeCell ref="C117:D117"/>
    <mergeCell ref="C118:D118"/>
    <mergeCell ref="C119:D119"/>
    <mergeCell ref="C120:D120"/>
    <mergeCell ref="C114:D114"/>
    <mergeCell ref="C103:D103"/>
    <mergeCell ref="C104:D104"/>
    <mergeCell ref="C105:D105"/>
    <mergeCell ref="C106:D106"/>
    <mergeCell ref="C107:D107"/>
    <mergeCell ref="C108:D108"/>
    <mergeCell ref="C121:D121"/>
    <mergeCell ref="A123:R123"/>
    <mergeCell ref="C93:D93"/>
    <mergeCell ref="C94:D94"/>
    <mergeCell ref="C95:D95"/>
    <mergeCell ref="C96:D96"/>
    <mergeCell ref="C109:D109"/>
    <mergeCell ref="C110:D110"/>
    <mergeCell ref="C111:D111"/>
    <mergeCell ref="C112:D112"/>
    <mergeCell ref="C113:D113"/>
    <mergeCell ref="P80:P92"/>
    <mergeCell ref="Q80:Q92"/>
    <mergeCell ref="R80:R92"/>
    <mergeCell ref="G80:G92"/>
    <mergeCell ref="H80:H92"/>
    <mergeCell ref="I80:I92"/>
    <mergeCell ref="J80:J92"/>
    <mergeCell ref="K80:K92"/>
    <mergeCell ref="L80:L92"/>
    <mergeCell ref="M80:M92"/>
    <mergeCell ref="N80:N92"/>
    <mergeCell ref="O80:O92"/>
    <mergeCell ref="C79:D79"/>
    <mergeCell ref="A80:A92"/>
    <mergeCell ref="B80:B121"/>
    <mergeCell ref="C80:D80"/>
    <mergeCell ref="E80:E92"/>
    <mergeCell ref="F80:F92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7:D97"/>
    <mergeCell ref="C98:D98"/>
    <mergeCell ref="C99:D99"/>
    <mergeCell ref="C100:D100"/>
    <mergeCell ref="C101:D101"/>
    <mergeCell ref="C102:D102"/>
    <mergeCell ref="C91:D91"/>
    <mergeCell ref="C92:D92"/>
    <mergeCell ref="M78:N78"/>
    <mergeCell ref="O78:P78"/>
    <mergeCell ref="Q78:R78"/>
    <mergeCell ref="H4:H16"/>
    <mergeCell ref="I4:I16"/>
    <mergeCell ref="J4:J16"/>
    <mergeCell ref="K4:K16"/>
    <mergeCell ref="L4:L16"/>
    <mergeCell ref="A77:R77"/>
    <mergeCell ref="A4:A16"/>
    <mergeCell ref="C4:C16"/>
    <mergeCell ref="D4:D16"/>
    <mergeCell ref="E4:E16"/>
    <mergeCell ref="F4:F16"/>
    <mergeCell ref="G4:G16"/>
    <mergeCell ref="A1:L1"/>
    <mergeCell ref="A2:D2"/>
    <mergeCell ref="E2:F2"/>
    <mergeCell ref="G2:H2"/>
    <mergeCell ref="I2:J2"/>
    <mergeCell ref="K2:L2"/>
    <mergeCell ref="G78:H78"/>
    <mergeCell ref="I78:J78"/>
    <mergeCell ref="K78:L78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1"/>
  <sheetViews>
    <sheetView topLeftCell="A28" workbookViewId="0">
      <selection sqref="A1:G1"/>
    </sheetView>
  </sheetViews>
  <sheetFormatPr baseColWidth="10" defaultRowHeight="15" x14ac:dyDescent="0.25"/>
  <cols>
    <col min="6" max="6" width="11.5703125" bestFit="1" customWidth="1"/>
    <col min="7" max="7" width="13.5703125" bestFit="1" customWidth="1"/>
  </cols>
  <sheetData>
    <row r="1" spans="1:7" ht="27" customHeight="1" thickBot="1" x14ac:dyDescent="0.3">
      <c r="A1" s="740" t="s">
        <v>414</v>
      </c>
      <c r="B1" s="741"/>
      <c r="C1" s="741"/>
      <c r="D1" s="741"/>
      <c r="E1" s="741"/>
      <c r="F1" s="741"/>
      <c r="G1" s="741"/>
    </row>
    <row r="2" spans="1:7" ht="25.5" customHeight="1" thickBot="1" x14ac:dyDescent="0.3">
      <c r="A2" s="118"/>
      <c r="B2" s="118"/>
      <c r="C2" s="119"/>
      <c r="D2" s="118"/>
      <c r="E2" s="118"/>
      <c r="F2" s="592" t="s">
        <v>5</v>
      </c>
      <c r="G2" s="593"/>
    </row>
    <row r="3" spans="1:7" ht="140.25" x14ac:dyDescent="0.25">
      <c r="A3" s="125" t="s">
        <v>1</v>
      </c>
      <c r="B3" s="126" t="s">
        <v>141</v>
      </c>
      <c r="C3" s="126" t="s">
        <v>348</v>
      </c>
      <c r="D3" s="126" t="s">
        <v>3</v>
      </c>
      <c r="E3" s="126" t="s">
        <v>4</v>
      </c>
      <c r="F3" s="127" t="s">
        <v>404</v>
      </c>
      <c r="G3" s="61" t="s">
        <v>405</v>
      </c>
    </row>
    <row r="4" spans="1:7" ht="140.25" x14ac:dyDescent="0.25">
      <c r="A4" s="120" t="s">
        <v>349</v>
      </c>
      <c r="B4" s="590" t="s">
        <v>350</v>
      </c>
      <c r="C4" s="121" t="s">
        <v>401</v>
      </c>
      <c r="D4" s="122" t="s">
        <v>11</v>
      </c>
      <c r="E4" s="122">
        <v>1</v>
      </c>
      <c r="F4" s="123">
        <v>1289504</v>
      </c>
      <c r="G4" s="128">
        <v>650000</v>
      </c>
    </row>
    <row r="5" spans="1:7" ht="127.5" x14ac:dyDescent="0.25">
      <c r="A5" s="120" t="s">
        <v>351</v>
      </c>
      <c r="B5" s="590"/>
      <c r="C5" s="121" t="s">
        <v>352</v>
      </c>
      <c r="D5" s="122" t="s">
        <v>11</v>
      </c>
      <c r="E5" s="122">
        <v>1</v>
      </c>
      <c r="F5" s="123">
        <v>1255137.607828097</v>
      </c>
      <c r="G5" s="128">
        <v>780000</v>
      </c>
    </row>
    <row r="6" spans="1:7" ht="114.75" x14ac:dyDescent="0.25">
      <c r="A6" s="120" t="s">
        <v>353</v>
      </c>
      <c r="B6" s="590"/>
      <c r="C6" s="121" t="s">
        <v>354</v>
      </c>
      <c r="D6" s="122" t="s">
        <v>11</v>
      </c>
      <c r="E6" s="122">
        <v>1</v>
      </c>
      <c r="F6" s="123">
        <v>675163.69507841021</v>
      </c>
      <c r="G6" s="128">
        <v>450000</v>
      </c>
    </row>
    <row r="7" spans="1:7" ht="140.25" x14ac:dyDescent="0.25">
      <c r="A7" s="120" t="s">
        <v>355</v>
      </c>
      <c r="B7" s="590"/>
      <c r="C7" s="121" t="s">
        <v>356</v>
      </c>
      <c r="D7" s="122" t="s">
        <v>11</v>
      </c>
      <c r="E7" s="122">
        <v>1</v>
      </c>
      <c r="F7" s="123">
        <v>2776206.8912678971</v>
      </c>
      <c r="G7" s="128">
        <v>1000000</v>
      </c>
    </row>
    <row r="8" spans="1:7" ht="140.25" x14ac:dyDescent="0.25">
      <c r="A8" s="120" t="s">
        <v>357</v>
      </c>
      <c r="B8" s="590"/>
      <c r="C8" s="121" t="s">
        <v>358</v>
      </c>
      <c r="D8" s="122" t="s">
        <v>11</v>
      </c>
      <c r="E8" s="122">
        <v>1</v>
      </c>
      <c r="F8" s="123">
        <v>393414.01922083617</v>
      </c>
      <c r="G8" s="128">
        <v>393000</v>
      </c>
    </row>
    <row r="9" spans="1:7" ht="178.5" x14ac:dyDescent="0.25">
      <c r="A9" s="120" t="s">
        <v>359</v>
      </c>
      <c r="B9" s="590"/>
      <c r="C9" s="121" t="s">
        <v>360</v>
      </c>
      <c r="D9" s="122" t="s">
        <v>11</v>
      </c>
      <c r="E9" s="122">
        <v>1</v>
      </c>
      <c r="F9" s="123">
        <v>1152200.5810625188</v>
      </c>
      <c r="G9" s="128">
        <v>650000</v>
      </c>
    </row>
    <row r="10" spans="1:7" ht="191.25" x14ac:dyDescent="0.25">
      <c r="A10" s="120" t="s">
        <v>361</v>
      </c>
      <c r="B10" s="590"/>
      <c r="C10" s="121" t="s">
        <v>362</v>
      </c>
      <c r="D10" s="122" t="s">
        <v>11</v>
      </c>
      <c r="E10" s="122">
        <v>1</v>
      </c>
      <c r="F10" s="123">
        <v>1152200.5810625188</v>
      </c>
      <c r="G10" s="128">
        <v>650000</v>
      </c>
    </row>
    <row r="11" spans="1:7" ht="140.25" x14ac:dyDescent="0.25">
      <c r="A11" s="120" t="s">
        <v>363</v>
      </c>
      <c r="B11" s="590"/>
      <c r="C11" s="121" t="s">
        <v>364</v>
      </c>
      <c r="D11" s="122" t="s">
        <v>11</v>
      </c>
      <c r="E11" s="122">
        <v>1</v>
      </c>
      <c r="F11" s="123">
        <v>3376919.0785815199</v>
      </c>
      <c r="G11" s="128">
        <v>1900000</v>
      </c>
    </row>
    <row r="12" spans="1:7" ht="140.25" x14ac:dyDescent="0.25">
      <c r="A12" s="120" t="s">
        <v>365</v>
      </c>
      <c r="B12" s="590"/>
      <c r="C12" s="121" t="s">
        <v>366</v>
      </c>
      <c r="D12" s="122" t="s">
        <v>11</v>
      </c>
      <c r="E12" s="122">
        <v>1</v>
      </c>
      <c r="F12" s="123">
        <v>836753.65385873569</v>
      </c>
      <c r="G12" s="128">
        <v>400000</v>
      </c>
    </row>
    <row r="13" spans="1:7" ht="140.25" x14ac:dyDescent="0.25">
      <c r="A13" s="120" t="s">
        <v>367</v>
      </c>
      <c r="B13" s="590"/>
      <c r="C13" s="121" t="s">
        <v>368</v>
      </c>
      <c r="D13" s="122" t="s">
        <v>11</v>
      </c>
      <c r="E13" s="122">
        <v>1</v>
      </c>
      <c r="F13" s="123">
        <v>836753.65385873569</v>
      </c>
      <c r="G13" s="128">
        <v>400000</v>
      </c>
    </row>
    <row r="14" spans="1:7" ht="153" x14ac:dyDescent="0.25">
      <c r="A14" s="120" t="s">
        <v>369</v>
      </c>
      <c r="B14" s="590"/>
      <c r="C14" s="121" t="s">
        <v>370</v>
      </c>
      <c r="D14" s="122" t="s">
        <v>11</v>
      </c>
      <c r="E14" s="122">
        <v>1</v>
      </c>
      <c r="F14" s="123">
        <v>894668.31972706236</v>
      </c>
      <c r="G14" s="128">
        <v>400000</v>
      </c>
    </row>
    <row r="15" spans="1:7" ht="140.25" x14ac:dyDescent="0.25">
      <c r="A15" s="120" t="s">
        <v>371</v>
      </c>
      <c r="B15" s="590"/>
      <c r="C15" s="121" t="s">
        <v>372</v>
      </c>
      <c r="D15" s="122" t="s">
        <v>11</v>
      </c>
      <c r="E15" s="122">
        <v>1</v>
      </c>
      <c r="F15" s="123">
        <v>495758.32555057766</v>
      </c>
      <c r="G15" s="128">
        <v>400000</v>
      </c>
    </row>
    <row r="16" spans="1:7" ht="153" x14ac:dyDescent="0.25">
      <c r="A16" s="120" t="s">
        <v>373</v>
      </c>
      <c r="B16" s="590"/>
      <c r="C16" s="121" t="s">
        <v>402</v>
      </c>
      <c r="D16" s="122" t="s">
        <v>11</v>
      </c>
      <c r="E16" s="122">
        <v>1</v>
      </c>
      <c r="F16" s="123">
        <v>807053.38251151645</v>
      </c>
      <c r="G16" s="128">
        <v>400000</v>
      </c>
    </row>
    <row r="17" spans="1:7" ht="140.25" x14ac:dyDescent="0.25">
      <c r="A17" s="120" t="s">
        <v>374</v>
      </c>
      <c r="B17" s="590"/>
      <c r="C17" s="121" t="s">
        <v>375</v>
      </c>
      <c r="D17" s="122" t="s">
        <v>11</v>
      </c>
      <c r="E17" s="122">
        <v>1</v>
      </c>
      <c r="F17" s="123">
        <v>325751.42732829263</v>
      </c>
      <c r="G17" s="128">
        <v>320000</v>
      </c>
    </row>
    <row r="18" spans="1:7" ht="153" x14ac:dyDescent="0.25">
      <c r="A18" s="120" t="s">
        <v>376</v>
      </c>
      <c r="B18" s="590"/>
      <c r="C18" s="121" t="s">
        <v>377</v>
      </c>
      <c r="D18" s="122" t="s">
        <v>11</v>
      </c>
      <c r="E18" s="122">
        <v>1</v>
      </c>
      <c r="F18" s="123">
        <v>330028.29879135877</v>
      </c>
      <c r="G18" s="128">
        <v>330000</v>
      </c>
    </row>
    <row r="19" spans="1:7" ht="153" x14ac:dyDescent="0.25">
      <c r="A19" s="120" t="s">
        <v>378</v>
      </c>
      <c r="B19" s="590"/>
      <c r="C19" s="121" t="s">
        <v>379</v>
      </c>
      <c r="D19" s="122" t="s">
        <v>11</v>
      </c>
      <c r="E19" s="122">
        <v>1</v>
      </c>
      <c r="F19" s="123">
        <v>575134.82459718909</v>
      </c>
      <c r="G19" s="128">
        <v>570000</v>
      </c>
    </row>
    <row r="20" spans="1:7" ht="153" x14ac:dyDescent="0.25">
      <c r="A20" s="120" t="s">
        <v>380</v>
      </c>
      <c r="B20" s="590"/>
      <c r="C20" s="121" t="s">
        <v>381</v>
      </c>
      <c r="D20" s="122" t="s">
        <v>11</v>
      </c>
      <c r="E20" s="122">
        <v>1</v>
      </c>
      <c r="F20" s="123">
        <v>330028.29879135877</v>
      </c>
      <c r="G20" s="128">
        <v>300000</v>
      </c>
    </row>
    <row r="21" spans="1:7" ht="153" x14ac:dyDescent="0.25">
      <c r="A21" s="120" t="s">
        <v>382</v>
      </c>
      <c r="B21" s="590"/>
      <c r="C21" s="121" t="s">
        <v>383</v>
      </c>
      <c r="D21" s="122" t="s">
        <v>11</v>
      </c>
      <c r="E21" s="122">
        <v>1</v>
      </c>
      <c r="F21" s="123">
        <v>346955.64083720039</v>
      </c>
      <c r="G21" s="128">
        <v>300000</v>
      </c>
    </row>
    <row r="22" spans="1:7" ht="153" x14ac:dyDescent="0.25">
      <c r="A22" s="120" t="s">
        <v>384</v>
      </c>
      <c r="B22" s="590"/>
      <c r="C22" s="121" t="s">
        <v>385</v>
      </c>
      <c r="D22" s="122" t="s">
        <v>11</v>
      </c>
      <c r="E22" s="122">
        <v>1</v>
      </c>
      <c r="F22" s="123">
        <v>336888.21754780441</v>
      </c>
      <c r="G22" s="128">
        <v>300000</v>
      </c>
    </row>
    <row r="23" spans="1:7" ht="153" x14ac:dyDescent="0.25">
      <c r="A23" s="120" t="s">
        <v>386</v>
      </c>
      <c r="B23" s="590"/>
      <c r="C23" s="121" t="s">
        <v>387</v>
      </c>
      <c r="D23" s="122" t="s">
        <v>11</v>
      </c>
      <c r="E23" s="122">
        <v>1</v>
      </c>
      <c r="F23" s="123">
        <v>336888.21754780441</v>
      </c>
      <c r="G23" s="128">
        <v>300000</v>
      </c>
    </row>
    <row r="24" spans="1:7" ht="140.25" x14ac:dyDescent="0.25">
      <c r="A24" s="120" t="s">
        <v>388</v>
      </c>
      <c r="B24" s="590"/>
      <c r="C24" s="121" t="s">
        <v>389</v>
      </c>
      <c r="D24" s="122" t="s">
        <v>11</v>
      </c>
      <c r="E24" s="122">
        <v>1</v>
      </c>
      <c r="F24" s="123">
        <v>304075.33356646466</v>
      </c>
      <c r="G24" s="128">
        <v>260000</v>
      </c>
    </row>
    <row r="25" spans="1:7" ht="140.25" x14ac:dyDescent="0.25">
      <c r="A25" s="120" t="s">
        <v>390</v>
      </c>
      <c r="B25" s="590"/>
      <c r="C25" s="121" t="s">
        <v>391</v>
      </c>
      <c r="D25" s="122" t="s">
        <v>11</v>
      </c>
      <c r="E25" s="122">
        <v>1</v>
      </c>
      <c r="F25" s="123">
        <v>343098.01288784936</v>
      </c>
      <c r="G25" s="128">
        <v>300000</v>
      </c>
    </row>
    <row r="26" spans="1:7" ht="140.25" x14ac:dyDescent="0.25">
      <c r="A26" s="120" t="s">
        <v>392</v>
      </c>
      <c r="B26" s="590"/>
      <c r="C26" s="121" t="s">
        <v>393</v>
      </c>
      <c r="D26" s="122" t="s">
        <v>11</v>
      </c>
      <c r="E26" s="122">
        <v>1</v>
      </c>
      <c r="F26" s="123">
        <v>236925.5988916707</v>
      </c>
      <c r="G26" s="128">
        <v>200000</v>
      </c>
    </row>
    <row r="27" spans="1:7" ht="114.75" x14ac:dyDescent="0.25">
      <c r="A27" s="120" t="s">
        <v>394</v>
      </c>
      <c r="B27" s="590"/>
      <c r="C27" s="121" t="s">
        <v>395</v>
      </c>
      <c r="D27" s="122" t="s">
        <v>302</v>
      </c>
      <c r="E27" s="122">
        <v>1</v>
      </c>
      <c r="F27" s="123">
        <v>616493.45590259356</v>
      </c>
      <c r="G27" s="128">
        <v>500000</v>
      </c>
    </row>
    <row r="28" spans="1:7" ht="102" x14ac:dyDescent="0.25">
      <c r="A28" s="120" t="s">
        <v>396</v>
      </c>
      <c r="B28" s="590"/>
      <c r="C28" s="121" t="s">
        <v>397</v>
      </c>
      <c r="D28" s="122" t="s">
        <v>302</v>
      </c>
      <c r="E28" s="122">
        <v>1</v>
      </c>
      <c r="F28" s="123">
        <v>1008021.752800768</v>
      </c>
      <c r="G28" s="128">
        <v>1000000</v>
      </c>
    </row>
    <row r="29" spans="1:7" ht="114.75" x14ac:dyDescent="0.25">
      <c r="A29" s="120" t="s">
        <v>398</v>
      </c>
      <c r="B29" s="590"/>
      <c r="C29" s="121" t="s">
        <v>403</v>
      </c>
      <c r="D29" s="122" t="s">
        <v>302</v>
      </c>
      <c r="E29" s="122">
        <v>1</v>
      </c>
      <c r="F29" s="123">
        <v>3224556.2982683307</v>
      </c>
      <c r="G29" s="128">
        <v>1950000</v>
      </c>
    </row>
    <row r="30" spans="1:7" ht="102.75" thickBot="1" x14ac:dyDescent="0.3">
      <c r="A30" s="129" t="s">
        <v>399</v>
      </c>
      <c r="B30" s="591"/>
      <c r="C30" s="130" t="s">
        <v>400</v>
      </c>
      <c r="D30" s="131" t="s">
        <v>302</v>
      </c>
      <c r="E30" s="131">
        <v>1</v>
      </c>
      <c r="F30" s="132">
        <v>6039983.8213309841</v>
      </c>
      <c r="G30" s="133">
        <v>145000</v>
      </c>
    </row>
    <row r="31" spans="1:7" x14ac:dyDescent="0.25">
      <c r="F31" s="358">
        <f>SUM(F4:F30)</f>
        <v>30296562.988698095</v>
      </c>
      <c r="G31" s="364">
        <f>SUM(G4:G30)</f>
        <v>15248000</v>
      </c>
    </row>
  </sheetData>
  <mergeCells count="3">
    <mergeCell ref="A1:G1"/>
    <mergeCell ref="F2:G2"/>
    <mergeCell ref="B4:B3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301"/>
  <sheetViews>
    <sheetView topLeftCell="A298" workbookViewId="0">
      <selection sqref="A1:L1"/>
    </sheetView>
  </sheetViews>
  <sheetFormatPr baseColWidth="10" defaultRowHeight="15" x14ac:dyDescent="0.25"/>
  <cols>
    <col min="6" max="6" width="11.140625" bestFit="1" customWidth="1"/>
  </cols>
  <sheetData>
    <row r="1" spans="1:20" ht="39.75" customHeight="1" thickBot="1" x14ac:dyDescent="0.3">
      <c r="A1" s="743" t="s">
        <v>406</v>
      </c>
      <c r="B1" s="744"/>
      <c r="C1" s="744"/>
      <c r="D1" s="744"/>
      <c r="E1" s="744"/>
      <c r="F1" s="744"/>
      <c r="G1" s="744"/>
      <c r="H1" s="744"/>
      <c r="I1" s="744"/>
      <c r="J1" s="744"/>
      <c r="K1" s="744"/>
      <c r="L1" s="745"/>
      <c r="M1" s="2"/>
      <c r="N1" s="2"/>
      <c r="O1" s="6"/>
      <c r="P1" s="2"/>
      <c r="Q1" s="6"/>
      <c r="R1" s="2"/>
      <c r="S1" s="2"/>
      <c r="T1" s="2"/>
    </row>
    <row r="2" spans="1:20" ht="39.75" customHeight="1" thickBot="1" x14ac:dyDescent="0.3">
      <c r="A2" s="561" t="s">
        <v>0</v>
      </c>
      <c r="B2" s="562"/>
      <c r="C2" s="562"/>
      <c r="D2" s="562"/>
      <c r="E2" s="574" t="s">
        <v>5</v>
      </c>
      <c r="F2" s="575"/>
      <c r="G2" s="576" t="s">
        <v>6</v>
      </c>
      <c r="H2" s="577"/>
      <c r="I2" s="557" t="s">
        <v>7</v>
      </c>
      <c r="J2" s="558"/>
      <c r="K2" s="559" t="s">
        <v>8</v>
      </c>
      <c r="L2" s="560"/>
      <c r="M2" s="2"/>
      <c r="N2" s="2"/>
      <c r="O2" s="6"/>
      <c r="P2" s="2"/>
      <c r="Q2" s="6"/>
      <c r="R2" s="2"/>
      <c r="S2" s="2"/>
      <c r="T2" s="2"/>
    </row>
    <row r="3" spans="1:20" ht="39.75" customHeight="1" thickBot="1" x14ac:dyDescent="0.3">
      <c r="A3" s="71" t="s">
        <v>1</v>
      </c>
      <c r="B3" s="72" t="s">
        <v>2</v>
      </c>
      <c r="C3" s="72" t="s">
        <v>3</v>
      </c>
      <c r="D3" s="72" t="s">
        <v>4</v>
      </c>
      <c r="E3" s="73" t="s">
        <v>404</v>
      </c>
      <c r="F3" s="74" t="s">
        <v>405</v>
      </c>
      <c r="G3" s="75" t="s">
        <v>404</v>
      </c>
      <c r="H3" s="76" t="s">
        <v>405</v>
      </c>
      <c r="I3" s="77" t="s">
        <v>404</v>
      </c>
      <c r="J3" s="78" t="s">
        <v>405</v>
      </c>
      <c r="K3" s="79" t="s">
        <v>404</v>
      </c>
      <c r="L3" s="80" t="s">
        <v>405</v>
      </c>
      <c r="M3" s="12"/>
      <c r="N3" s="12"/>
      <c r="O3" s="68"/>
      <c r="P3" s="12"/>
      <c r="Q3" s="68"/>
      <c r="R3" s="12"/>
      <c r="S3" s="12"/>
      <c r="T3" s="12"/>
    </row>
    <row r="4" spans="1:20" ht="39.75" customHeight="1" x14ac:dyDescent="0.25">
      <c r="A4" s="570" t="s">
        <v>9</v>
      </c>
      <c r="B4" s="70" t="s">
        <v>10</v>
      </c>
      <c r="C4" s="572" t="s">
        <v>11</v>
      </c>
      <c r="D4" s="570">
        <v>1</v>
      </c>
      <c r="E4" s="582">
        <v>1437500</v>
      </c>
      <c r="F4" s="586">
        <v>1365625</v>
      </c>
      <c r="G4" s="584">
        <v>1581250</v>
      </c>
      <c r="H4" s="586">
        <v>1502188</v>
      </c>
      <c r="I4" s="564">
        <v>1739375</v>
      </c>
      <c r="J4" s="686">
        <v>1652406</v>
      </c>
      <c r="K4" s="578">
        <v>1913312.5</v>
      </c>
      <c r="L4" s="586">
        <v>1817647</v>
      </c>
      <c r="M4" s="1"/>
      <c r="N4" s="1"/>
      <c r="O4" s="4"/>
      <c r="P4" s="1"/>
      <c r="Q4" s="4"/>
      <c r="R4" s="1"/>
      <c r="S4" s="1"/>
      <c r="T4" s="1"/>
    </row>
    <row r="5" spans="1:20" ht="39.75" customHeight="1" x14ac:dyDescent="0.25">
      <c r="A5" s="571"/>
      <c r="B5" s="9" t="s">
        <v>12</v>
      </c>
      <c r="C5" s="573"/>
      <c r="D5" s="571"/>
      <c r="E5" s="583"/>
      <c r="F5" s="587"/>
      <c r="G5" s="585"/>
      <c r="H5" s="587"/>
      <c r="I5" s="565"/>
      <c r="J5" s="687"/>
      <c r="K5" s="579"/>
      <c r="L5" s="587"/>
      <c r="M5" s="1"/>
      <c r="N5" s="1"/>
      <c r="O5" s="4"/>
      <c r="P5" s="1"/>
      <c r="Q5" s="4"/>
      <c r="R5" s="1"/>
      <c r="S5" s="1"/>
      <c r="T5" s="1"/>
    </row>
    <row r="6" spans="1:20" ht="39.75" customHeight="1" x14ac:dyDescent="0.25">
      <c r="A6" s="571"/>
      <c r="B6" s="9" t="s">
        <v>13</v>
      </c>
      <c r="C6" s="573"/>
      <c r="D6" s="571"/>
      <c r="E6" s="583"/>
      <c r="F6" s="587"/>
      <c r="G6" s="585"/>
      <c r="H6" s="587"/>
      <c r="I6" s="565"/>
      <c r="J6" s="687"/>
      <c r="K6" s="579"/>
      <c r="L6" s="587"/>
      <c r="M6" s="1"/>
      <c r="N6" s="1"/>
      <c r="O6" s="4"/>
      <c r="P6" s="1"/>
      <c r="Q6" s="4"/>
      <c r="R6" s="1"/>
      <c r="S6" s="1"/>
      <c r="T6" s="1"/>
    </row>
    <row r="7" spans="1:20" ht="39.75" customHeight="1" x14ac:dyDescent="0.25">
      <c r="A7" s="571"/>
      <c r="B7" s="9" t="s">
        <v>14</v>
      </c>
      <c r="C7" s="573"/>
      <c r="D7" s="571"/>
      <c r="E7" s="583"/>
      <c r="F7" s="587"/>
      <c r="G7" s="585"/>
      <c r="H7" s="587"/>
      <c r="I7" s="565"/>
      <c r="J7" s="687"/>
      <c r="K7" s="579"/>
      <c r="L7" s="587"/>
      <c r="M7" s="1"/>
      <c r="N7" s="1"/>
      <c r="O7" s="4"/>
      <c r="P7" s="1"/>
      <c r="Q7" s="4"/>
      <c r="R7" s="1"/>
      <c r="S7" s="1"/>
      <c r="T7" s="1"/>
    </row>
    <row r="8" spans="1:20" ht="39.75" customHeight="1" x14ac:dyDescent="0.25">
      <c r="A8" s="571"/>
      <c r="B8" s="9" t="s">
        <v>15</v>
      </c>
      <c r="C8" s="573"/>
      <c r="D8" s="571"/>
      <c r="E8" s="583"/>
      <c r="F8" s="587"/>
      <c r="G8" s="585"/>
      <c r="H8" s="587"/>
      <c r="I8" s="565"/>
      <c r="J8" s="687"/>
      <c r="K8" s="579"/>
      <c r="L8" s="587"/>
      <c r="M8" s="1"/>
      <c r="N8" s="1"/>
      <c r="O8" s="4"/>
      <c r="P8" s="1"/>
      <c r="Q8" s="4"/>
      <c r="R8" s="1"/>
      <c r="S8" s="1"/>
      <c r="T8" s="1"/>
    </row>
    <row r="9" spans="1:20" ht="39.75" customHeight="1" x14ac:dyDescent="0.25">
      <c r="A9" s="571"/>
      <c r="B9" s="9" t="s">
        <v>16</v>
      </c>
      <c r="C9" s="573"/>
      <c r="D9" s="571"/>
      <c r="E9" s="583"/>
      <c r="F9" s="587"/>
      <c r="G9" s="585"/>
      <c r="H9" s="587"/>
      <c r="I9" s="565"/>
      <c r="J9" s="687"/>
      <c r="K9" s="579"/>
      <c r="L9" s="587"/>
      <c r="M9" s="1"/>
      <c r="N9" s="1"/>
      <c r="O9" s="4"/>
      <c r="P9" s="1"/>
      <c r="Q9" s="4"/>
      <c r="R9" s="1"/>
      <c r="S9" s="1"/>
      <c r="T9" s="1"/>
    </row>
    <row r="10" spans="1:20" ht="39.75" customHeight="1" x14ac:dyDescent="0.25">
      <c r="A10" s="571"/>
      <c r="B10" s="9" t="s">
        <v>17</v>
      </c>
      <c r="C10" s="573"/>
      <c r="D10" s="571"/>
      <c r="E10" s="583"/>
      <c r="F10" s="587"/>
      <c r="G10" s="585"/>
      <c r="H10" s="587"/>
      <c r="I10" s="565"/>
      <c r="J10" s="687"/>
      <c r="K10" s="579"/>
      <c r="L10" s="587"/>
      <c r="M10" s="1"/>
      <c r="N10" s="1"/>
      <c r="O10" s="4"/>
      <c r="P10" s="1"/>
      <c r="Q10" s="4"/>
      <c r="R10" s="1"/>
      <c r="S10" s="1"/>
      <c r="T10" s="1"/>
    </row>
    <row r="11" spans="1:20" ht="39.75" customHeight="1" x14ac:dyDescent="0.25">
      <c r="A11" s="571"/>
      <c r="B11" s="9" t="s">
        <v>18</v>
      </c>
      <c r="C11" s="573"/>
      <c r="D11" s="571"/>
      <c r="E11" s="583"/>
      <c r="F11" s="587"/>
      <c r="G11" s="585"/>
      <c r="H11" s="587"/>
      <c r="I11" s="565"/>
      <c r="J11" s="687"/>
      <c r="K11" s="579"/>
      <c r="L11" s="587"/>
      <c r="M11" s="1"/>
      <c r="N11" s="1"/>
      <c r="O11" s="4"/>
      <c r="P11" s="1"/>
      <c r="Q11" s="4"/>
      <c r="R11" s="1"/>
      <c r="S11" s="1"/>
      <c r="T11" s="1"/>
    </row>
    <row r="12" spans="1:20" ht="39.75" customHeight="1" x14ac:dyDescent="0.25">
      <c r="A12" s="571"/>
      <c r="B12" s="9" t="s">
        <v>19</v>
      </c>
      <c r="C12" s="573"/>
      <c r="D12" s="571"/>
      <c r="E12" s="583"/>
      <c r="F12" s="587"/>
      <c r="G12" s="585"/>
      <c r="H12" s="587"/>
      <c r="I12" s="565"/>
      <c r="J12" s="687"/>
      <c r="K12" s="579"/>
      <c r="L12" s="587"/>
      <c r="M12" s="1"/>
      <c r="N12" s="1"/>
      <c r="O12" s="4"/>
      <c r="P12" s="1"/>
      <c r="Q12" s="4"/>
      <c r="R12" s="1"/>
      <c r="S12" s="1"/>
      <c r="T12" s="1"/>
    </row>
    <row r="13" spans="1:20" ht="39.75" customHeight="1" x14ac:dyDescent="0.25">
      <c r="A13" s="571"/>
      <c r="B13" s="9" t="s">
        <v>20</v>
      </c>
      <c r="C13" s="573"/>
      <c r="D13" s="571"/>
      <c r="E13" s="583"/>
      <c r="F13" s="587"/>
      <c r="G13" s="585"/>
      <c r="H13" s="587"/>
      <c r="I13" s="565"/>
      <c r="J13" s="687"/>
      <c r="K13" s="579"/>
      <c r="L13" s="587"/>
      <c r="M13" s="1"/>
      <c r="N13" s="1"/>
      <c r="O13" s="4"/>
      <c r="P13" s="1"/>
      <c r="Q13" s="4"/>
      <c r="R13" s="1"/>
      <c r="S13" s="1"/>
      <c r="T13" s="1"/>
    </row>
    <row r="14" spans="1:20" ht="39.75" customHeight="1" x14ac:dyDescent="0.25">
      <c r="A14" s="571"/>
      <c r="B14" s="9" t="s">
        <v>21</v>
      </c>
      <c r="C14" s="573"/>
      <c r="D14" s="571"/>
      <c r="E14" s="583"/>
      <c r="F14" s="587"/>
      <c r="G14" s="585"/>
      <c r="H14" s="587"/>
      <c r="I14" s="565"/>
      <c r="J14" s="687"/>
      <c r="K14" s="579"/>
      <c r="L14" s="587"/>
      <c r="M14" s="1"/>
      <c r="N14" s="1"/>
      <c r="O14" s="4"/>
      <c r="P14" s="1"/>
      <c r="Q14" s="4"/>
      <c r="R14" s="1"/>
      <c r="S14" s="1"/>
      <c r="T14" s="1"/>
    </row>
    <row r="15" spans="1:20" ht="39.75" customHeight="1" x14ac:dyDescent="0.25">
      <c r="A15" s="571"/>
      <c r="B15" s="9" t="s">
        <v>22</v>
      </c>
      <c r="C15" s="573"/>
      <c r="D15" s="571"/>
      <c r="E15" s="583"/>
      <c r="F15" s="587"/>
      <c r="G15" s="585"/>
      <c r="H15" s="587"/>
      <c r="I15" s="565"/>
      <c r="J15" s="687"/>
      <c r="K15" s="579"/>
      <c r="L15" s="587"/>
      <c r="M15" s="1"/>
      <c r="N15" s="1"/>
      <c r="O15" s="4"/>
      <c r="P15" s="1"/>
      <c r="Q15" s="4"/>
      <c r="R15" s="1"/>
      <c r="S15" s="1"/>
      <c r="T15" s="1"/>
    </row>
    <row r="16" spans="1:20" ht="39.75" customHeight="1" x14ac:dyDescent="0.25">
      <c r="A16" s="571"/>
      <c r="B16" s="9" t="s">
        <v>23</v>
      </c>
      <c r="C16" s="573"/>
      <c r="D16" s="571"/>
      <c r="E16" s="583"/>
      <c r="F16" s="587"/>
      <c r="G16" s="585"/>
      <c r="H16" s="587"/>
      <c r="I16" s="565"/>
      <c r="J16" s="687"/>
      <c r="K16" s="579"/>
      <c r="L16" s="587"/>
      <c r="M16" s="1"/>
      <c r="N16" s="1"/>
      <c r="O16" s="4"/>
      <c r="P16" s="1"/>
      <c r="Q16" s="4"/>
      <c r="R16" s="1"/>
      <c r="S16" s="1"/>
      <c r="T16" s="1"/>
    </row>
    <row r="17" spans="1:20" ht="39.75" customHeight="1" x14ac:dyDescent="0.25">
      <c r="A17" s="8" t="s">
        <v>24</v>
      </c>
      <c r="B17" s="9" t="s">
        <v>25</v>
      </c>
      <c r="C17" s="10" t="s">
        <v>11</v>
      </c>
      <c r="D17" s="8">
        <v>1</v>
      </c>
      <c r="E17" s="15">
        <v>1810887.8645436866</v>
      </c>
      <c r="F17" s="287">
        <v>1720343.4713165022</v>
      </c>
      <c r="G17" s="17">
        <v>1945073.7474067719</v>
      </c>
      <c r="H17" s="288">
        <v>1847820.0600364334</v>
      </c>
      <c r="I17" s="19">
        <v>2041570</v>
      </c>
      <c r="J17" s="289">
        <v>1939491.5</v>
      </c>
      <c r="K17" s="24">
        <v>2232087</v>
      </c>
      <c r="L17" s="290">
        <v>2120482.65</v>
      </c>
      <c r="M17" s="1"/>
      <c r="N17" s="1"/>
      <c r="O17" s="4"/>
      <c r="P17" s="1"/>
      <c r="Q17" s="4"/>
      <c r="R17" s="1"/>
      <c r="S17" s="1"/>
      <c r="T17" s="1"/>
    </row>
    <row r="18" spans="1:20" ht="39.75" customHeight="1" x14ac:dyDescent="0.25">
      <c r="A18" s="8" t="s">
        <v>26</v>
      </c>
      <c r="B18" s="9" t="s">
        <v>27</v>
      </c>
      <c r="C18" s="10" t="s">
        <v>11</v>
      </c>
      <c r="D18" s="8">
        <v>1</v>
      </c>
      <c r="E18" s="15">
        <v>1057280.2257244259</v>
      </c>
      <c r="F18" s="287">
        <v>1004416.2144382045</v>
      </c>
      <c r="G18" s="17">
        <v>1135624.1603767592</v>
      </c>
      <c r="H18" s="288">
        <v>1078842.9523579213</v>
      </c>
      <c r="I18" s="19">
        <v>1219773.3413086243</v>
      </c>
      <c r="J18" s="289">
        <v>1158784.6742431931</v>
      </c>
      <c r="K18" s="24">
        <v>1310157.9343588387</v>
      </c>
      <c r="L18" s="290">
        <v>1244650.0376408969</v>
      </c>
      <c r="M18" s="1"/>
      <c r="N18" s="1"/>
      <c r="O18" s="4"/>
      <c r="P18" s="1"/>
      <c r="Q18" s="4"/>
      <c r="R18" s="1"/>
      <c r="S18" s="1"/>
      <c r="T18" s="1"/>
    </row>
    <row r="19" spans="1:20" ht="39.75" customHeight="1" x14ac:dyDescent="0.25">
      <c r="A19" s="8" t="s">
        <v>28</v>
      </c>
      <c r="B19" s="9" t="s">
        <v>29</v>
      </c>
      <c r="C19" s="10" t="s">
        <v>11</v>
      </c>
      <c r="D19" s="8">
        <v>1</v>
      </c>
      <c r="E19" s="15">
        <v>1140151.3978294397</v>
      </c>
      <c r="F19" s="287">
        <v>1083143.8279379678</v>
      </c>
      <c r="G19" s="17">
        <v>1224636.0447867904</v>
      </c>
      <c r="H19" s="288">
        <v>1163404.2425474508</v>
      </c>
      <c r="I19" s="19">
        <v>1312672</v>
      </c>
      <c r="J19" s="289">
        <v>1247038.3999999999</v>
      </c>
      <c r="K19" s="24">
        <v>1379464</v>
      </c>
      <c r="L19" s="290">
        <v>1310490.8</v>
      </c>
      <c r="M19" s="1"/>
      <c r="N19" s="1"/>
      <c r="O19" s="4"/>
      <c r="P19" s="1"/>
      <c r="Q19" s="4"/>
      <c r="R19" s="1"/>
      <c r="S19" s="1"/>
      <c r="T19" s="1"/>
    </row>
    <row r="20" spans="1:20" ht="39.75" customHeight="1" x14ac:dyDescent="0.25">
      <c r="A20" s="8" t="s">
        <v>30</v>
      </c>
      <c r="B20" s="9" t="s">
        <v>31</v>
      </c>
      <c r="C20" s="10" t="s">
        <v>11</v>
      </c>
      <c r="D20" s="8">
        <v>1</v>
      </c>
      <c r="E20" s="15">
        <v>1200000</v>
      </c>
      <c r="F20" s="287">
        <v>1140000</v>
      </c>
      <c r="G20" s="17">
        <v>1609080</v>
      </c>
      <c r="H20" s="288">
        <v>1528626</v>
      </c>
      <c r="I20" s="20">
        <v>1769988</v>
      </c>
      <c r="J20" s="291">
        <v>1681488.6</v>
      </c>
      <c r="K20" s="24">
        <v>1946986.8</v>
      </c>
      <c r="L20" s="290">
        <v>1849637.46</v>
      </c>
      <c r="M20" s="1"/>
      <c r="N20" s="1"/>
      <c r="O20" s="4"/>
      <c r="P20" s="1"/>
      <c r="Q20" s="4"/>
      <c r="R20" s="1"/>
      <c r="S20" s="1"/>
      <c r="T20" s="1"/>
    </row>
    <row r="21" spans="1:20" ht="39.75" customHeight="1" x14ac:dyDescent="0.25">
      <c r="A21" s="8" t="s">
        <v>32</v>
      </c>
      <c r="B21" s="9" t="s">
        <v>33</v>
      </c>
      <c r="C21" s="10" t="s">
        <v>11</v>
      </c>
      <c r="D21" s="8">
        <v>1</v>
      </c>
      <c r="E21" s="15">
        <v>1353536.1006201566</v>
      </c>
      <c r="F21" s="287">
        <v>1285859.2955891488</v>
      </c>
      <c r="G21" s="17">
        <v>1453832.447072586</v>
      </c>
      <c r="H21" s="288">
        <v>1381140.8247189568</v>
      </c>
      <c r="I21" s="19">
        <v>1560900</v>
      </c>
      <c r="J21" s="289">
        <v>1482855</v>
      </c>
      <c r="K21" s="24">
        <v>1677271.567671251</v>
      </c>
      <c r="L21" s="290">
        <v>1593407.9892876884</v>
      </c>
      <c r="M21" s="1"/>
      <c r="N21" s="1"/>
      <c r="O21" s="4"/>
      <c r="P21" s="1"/>
      <c r="Q21" s="4"/>
      <c r="R21" s="1"/>
      <c r="S21" s="1"/>
      <c r="T21" s="1"/>
    </row>
    <row r="22" spans="1:20" ht="39.75" customHeight="1" x14ac:dyDescent="0.25">
      <c r="A22" s="8" t="s">
        <v>34</v>
      </c>
      <c r="B22" s="9" t="s">
        <v>35</v>
      </c>
      <c r="C22" s="10" t="s">
        <v>11</v>
      </c>
      <c r="D22" s="8">
        <v>1</v>
      </c>
      <c r="E22" s="15">
        <v>637215.91784927435</v>
      </c>
      <c r="F22" s="287">
        <v>605355.12195681059</v>
      </c>
      <c r="G22" s="17">
        <v>684433.29788984463</v>
      </c>
      <c r="H22" s="288">
        <v>650211.63299535238</v>
      </c>
      <c r="I22" s="19">
        <v>728420</v>
      </c>
      <c r="J22" s="289">
        <v>691999</v>
      </c>
      <c r="K22" s="24">
        <v>789623.66869006085</v>
      </c>
      <c r="L22" s="290">
        <v>750142.48525555781</v>
      </c>
      <c r="M22" s="1"/>
      <c r="N22" s="1"/>
      <c r="O22" s="4"/>
      <c r="P22" s="1"/>
      <c r="Q22" s="4"/>
      <c r="R22" s="1"/>
      <c r="S22" s="1"/>
      <c r="T22" s="1"/>
    </row>
    <row r="23" spans="1:20" ht="39.75" customHeight="1" x14ac:dyDescent="0.25">
      <c r="A23" s="8" t="s">
        <v>36</v>
      </c>
      <c r="B23" s="9" t="s">
        <v>37</v>
      </c>
      <c r="C23" s="10" t="s">
        <v>11</v>
      </c>
      <c r="D23" s="8">
        <v>1</v>
      </c>
      <c r="E23" s="15">
        <v>682640</v>
      </c>
      <c r="F23" s="287">
        <v>648508</v>
      </c>
      <c r="G23" s="17">
        <v>750904</v>
      </c>
      <c r="H23" s="288">
        <v>713358.8</v>
      </c>
      <c r="I23" s="20">
        <v>825994.4</v>
      </c>
      <c r="J23" s="291">
        <v>784694.68</v>
      </c>
      <c r="K23" s="24">
        <v>908593.84000000008</v>
      </c>
      <c r="L23" s="290">
        <v>863164.14800000004</v>
      </c>
      <c r="M23" s="1"/>
      <c r="N23" s="1"/>
      <c r="O23" s="4"/>
      <c r="P23" s="1"/>
      <c r="Q23" s="4"/>
      <c r="R23" s="1"/>
      <c r="S23" s="1"/>
      <c r="T23" s="1"/>
    </row>
    <row r="24" spans="1:20" ht="39.75" customHeight="1" x14ac:dyDescent="0.25">
      <c r="A24" s="8" t="s">
        <v>38</v>
      </c>
      <c r="B24" s="9" t="s">
        <v>39</v>
      </c>
      <c r="C24" s="10" t="s">
        <v>11</v>
      </c>
      <c r="D24" s="8">
        <v>1</v>
      </c>
      <c r="E24" s="15">
        <v>971483.83323067101</v>
      </c>
      <c r="F24" s="287">
        <v>922909.64156913746</v>
      </c>
      <c r="G24" s="17">
        <v>1043470.2982137583</v>
      </c>
      <c r="H24" s="288">
        <v>991296.78330307035</v>
      </c>
      <c r="I24" s="19">
        <v>1109465.75</v>
      </c>
      <c r="J24" s="289">
        <v>1053992.4624999999</v>
      </c>
      <c r="K24" s="24">
        <v>1180430.625</v>
      </c>
      <c r="L24" s="290">
        <v>1121409.09375</v>
      </c>
      <c r="M24" s="1"/>
      <c r="N24" s="1"/>
      <c r="O24" s="4"/>
      <c r="P24" s="1"/>
      <c r="Q24" s="4"/>
      <c r="R24" s="1"/>
      <c r="S24" s="1"/>
      <c r="T24" s="1"/>
    </row>
    <row r="25" spans="1:20" ht="39.75" customHeight="1" x14ac:dyDescent="0.25">
      <c r="A25" s="8" t="s">
        <v>40</v>
      </c>
      <c r="B25" s="9" t="s">
        <v>41</v>
      </c>
      <c r="C25" s="10" t="s">
        <v>11</v>
      </c>
      <c r="D25" s="8">
        <v>1</v>
      </c>
      <c r="E25" s="15">
        <v>1005675</v>
      </c>
      <c r="F25" s="287">
        <v>955391.25</v>
      </c>
      <c r="G25" s="17">
        <v>1106242.5</v>
      </c>
      <c r="H25" s="288">
        <v>1050930.375</v>
      </c>
      <c r="I25" s="20">
        <v>1216866.75</v>
      </c>
      <c r="J25" s="291">
        <v>1156023.4125000001</v>
      </c>
      <c r="K25" s="24">
        <v>1338553.425</v>
      </c>
      <c r="L25" s="290">
        <v>1271625.7537500001</v>
      </c>
      <c r="M25" s="1"/>
      <c r="N25" s="1"/>
      <c r="O25" s="4"/>
      <c r="P25" s="1"/>
      <c r="Q25" s="4"/>
      <c r="R25" s="1"/>
      <c r="S25" s="1"/>
      <c r="T25" s="1"/>
    </row>
    <row r="26" spans="1:20" ht="39.75" customHeight="1" x14ac:dyDescent="0.25">
      <c r="A26" s="8" t="s">
        <v>42</v>
      </c>
      <c r="B26" s="9" t="s">
        <v>43</v>
      </c>
      <c r="C26" s="10" t="s">
        <v>11</v>
      </c>
      <c r="D26" s="8">
        <v>1</v>
      </c>
      <c r="E26" s="15">
        <v>543132.87473641708</v>
      </c>
      <c r="F26" s="287">
        <v>515976.23099959624</v>
      </c>
      <c r="G26" s="17">
        <v>728420</v>
      </c>
      <c r="H26" s="288">
        <v>691999</v>
      </c>
      <c r="I26" s="19">
        <v>626606.82123120932</v>
      </c>
      <c r="J26" s="289">
        <v>595276.48016964889</v>
      </c>
      <c r="K26" s="24">
        <v>673038.07253131596</v>
      </c>
      <c r="L26" s="290">
        <v>639386.16890475014</v>
      </c>
      <c r="M26" s="1"/>
      <c r="N26" s="1"/>
      <c r="O26" s="4"/>
      <c r="P26" s="1"/>
      <c r="Q26" s="4"/>
      <c r="R26" s="1"/>
      <c r="S26" s="1"/>
      <c r="T26" s="1"/>
    </row>
    <row r="27" spans="1:20" ht="39.75" customHeight="1" x14ac:dyDescent="0.25">
      <c r="A27" s="8" t="s">
        <v>44</v>
      </c>
      <c r="B27" s="9" t="s">
        <v>45</v>
      </c>
      <c r="C27" s="10" t="s">
        <v>11</v>
      </c>
      <c r="D27" s="8">
        <v>1</v>
      </c>
      <c r="E27" s="15">
        <v>132000</v>
      </c>
      <c r="F27" s="287">
        <v>125400</v>
      </c>
      <c r="G27" s="17">
        <v>176998.8</v>
      </c>
      <c r="H27" s="288">
        <v>168148.86</v>
      </c>
      <c r="I27" s="20">
        <v>194698.68</v>
      </c>
      <c r="J27" s="291">
        <v>184963.74599999998</v>
      </c>
      <c r="K27" s="24">
        <v>214168.54800000001</v>
      </c>
      <c r="L27" s="290">
        <v>203460.12060000002</v>
      </c>
      <c r="M27" s="1"/>
      <c r="N27" s="1"/>
      <c r="O27" s="4"/>
      <c r="P27" s="1"/>
      <c r="Q27" s="4"/>
      <c r="R27" s="1"/>
      <c r="S27" s="1"/>
      <c r="T27" s="1"/>
    </row>
    <row r="28" spans="1:20" ht="39.75" customHeight="1" x14ac:dyDescent="0.25">
      <c r="A28" s="8" t="s">
        <v>46</v>
      </c>
      <c r="B28" s="9" t="s">
        <v>47</v>
      </c>
      <c r="C28" s="10" t="s">
        <v>11</v>
      </c>
      <c r="D28" s="8">
        <v>1</v>
      </c>
      <c r="E28" s="15">
        <v>429000</v>
      </c>
      <c r="F28" s="287">
        <v>407550</v>
      </c>
      <c r="G28" s="17">
        <v>575246.1</v>
      </c>
      <c r="H28" s="288">
        <v>546483.79499999993</v>
      </c>
      <c r="I28" s="20">
        <v>519090</v>
      </c>
      <c r="J28" s="291">
        <v>493135.5</v>
      </c>
      <c r="K28" s="24">
        <v>570999</v>
      </c>
      <c r="L28" s="290">
        <v>542449.05000000005</v>
      </c>
      <c r="M28" s="1"/>
      <c r="N28" s="1"/>
      <c r="O28" s="4"/>
      <c r="P28" s="1"/>
      <c r="Q28" s="4"/>
      <c r="R28" s="1"/>
      <c r="S28" s="1"/>
      <c r="T28" s="1"/>
    </row>
    <row r="29" spans="1:20" ht="39.75" customHeight="1" x14ac:dyDescent="0.25">
      <c r="A29" s="8" t="s">
        <v>48</v>
      </c>
      <c r="B29" s="9" t="s">
        <v>49</v>
      </c>
      <c r="C29" s="10" t="s">
        <v>11</v>
      </c>
      <c r="D29" s="8">
        <v>1</v>
      </c>
      <c r="E29" s="15">
        <v>643632</v>
      </c>
      <c r="F29" s="287">
        <v>611450.4</v>
      </c>
      <c r="G29" s="17">
        <v>707995.2</v>
      </c>
      <c r="H29" s="288">
        <v>672595.44</v>
      </c>
      <c r="I29" s="20">
        <v>778794.72</v>
      </c>
      <c r="J29" s="291">
        <v>739854.98399999994</v>
      </c>
      <c r="K29" s="24">
        <v>856674.19200000004</v>
      </c>
      <c r="L29" s="290">
        <v>813840.4824000001</v>
      </c>
      <c r="M29" s="1"/>
      <c r="N29" s="1"/>
      <c r="O29" s="4"/>
      <c r="P29" s="1"/>
      <c r="Q29" s="4"/>
      <c r="R29" s="1"/>
      <c r="S29" s="1"/>
      <c r="T29" s="1"/>
    </row>
    <row r="30" spans="1:20" ht="39.75" customHeight="1" x14ac:dyDescent="0.25">
      <c r="A30" s="8" t="s">
        <v>50</v>
      </c>
      <c r="B30" s="9" t="s">
        <v>51</v>
      </c>
      <c r="C30" s="10" t="s">
        <v>11</v>
      </c>
      <c r="D30" s="8">
        <v>1</v>
      </c>
      <c r="E30" s="15">
        <v>1069333.9764877558</v>
      </c>
      <c r="F30" s="287">
        <v>1015867.277663368</v>
      </c>
      <c r="G30" s="17">
        <v>1153174</v>
      </c>
      <c r="H30" s="288">
        <v>1095515.3</v>
      </c>
      <c r="I30" s="19">
        <v>1233679.6298082643</v>
      </c>
      <c r="J30" s="289">
        <v>1171995.6483178511</v>
      </c>
      <c r="K30" s="24">
        <v>1325094.6718643</v>
      </c>
      <c r="L30" s="290">
        <v>1258839.938271085</v>
      </c>
      <c r="M30" s="1"/>
      <c r="N30" s="1"/>
      <c r="O30" s="4"/>
      <c r="P30" s="1"/>
      <c r="Q30" s="4"/>
      <c r="R30" s="1"/>
      <c r="S30" s="1"/>
      <c r="T30" s="1"/>
    </row>
    <row r="31" spans="1:20" ht="39.75" customHeight="1" x14ac:dyDescent="0.25">
      <c r="A31" s="8" t="s">
        <v>52</v>
      </c>
      <c r="B31" s="9" t="s">
        <v>53</v>
      </c>
      <c r="C31" s="10" t="s">
        <v>11</v>
      </c>
      <c r="D31" s="8">
        <v>1</v>
      </c>
      <c r="E31" s="15">
        <v>1462800</v>
      </c>
      <c r="F31" s="287">
        <v>1389660</v>
      </c>
      <c r="G31" s="17">
        <v>1609080</v>
      </c>
      <c r="H31" s="288">
        <v>1528626</v>
      </c>
      <c r="I31" s="20">
        <v>1769988</v>
      </c>
      <c r="J31" s="291">
        <v>1681488.6</v>
      </c>
      <c r="K31" s="24">
        <v>1946986.8</v>
      </c>
      <c r="L31" s="290">
        <v>1849637.46</v>
      </c>
      <c r="M31" s="1"/>
      <c r="N31" s="1"/>
      <c r="O31" s="4"/>
      <c r="P31" s="1"/>
      <c r="Q31" s="4"/>
      <c r="R31" s="1"/>
      <c r="S31" s="1"/>
      <c r="T31" s="1"/>
    </row>
    <row r="32" spans="1:20" ht="39.75" customHeight="1" x14ac:dyDescent="0.25">
      <c r="A32" s="8" t="s">
        <v>54</v>
      </c>
      <c r="B32" s="9" t="s">
        <v>55</v>
      </c>
      <c r="C32" s="10" t="s">
        <v>11</v>
      </c>
      <c r="D32" s="8">
        <v>1</v>
      </c>
      <c r="E32" s="15">
        <v>1108039.1897126038</v>
      </c>
      <c r="F32" s="287">
        <v>1052637.2302269735</v>
      </c>
      <c r="G32" s="17">
        <v>1199385</v>
      </c>
      <c r="H32" s="288">
        <v>1139415.75</v>
      </c>
      <c r="I32" s="19">
        <v>1259219.5</v>
      </c>
      <c r="J32" s="291">
        <v>1196258.5249999999</v>
      </c>
      <c r="K32" s="24">
        <v>1353560.45</v>
      </c>
      <c r="L32" s="290">
        <v>1285882.4275</v>
      </c>
      <c r="M32" s="1"/>
      <c r="N32" s="1"/>
      <c r="O32" s="4"/>
      <c r="P32" s="1"/>
      <c r="Q32" s="4"/>
      <c r="R32" s="1"/>
      <c r="S32" s="1"/>
      <c r="T32" s="1"/>
    </row>
    <row r="33" spans="1:20" ht="39.75" customHeight="1" x14ac:dyDescent="0.25">
      <c r="A33" s="8" t="s">
        <v>56</v>
      </c>
      <c r="B33" s="9" t="s">
        <v>57</v>
      </c>
      <c r="C33" s="10" t="s">
        <v>11</v>
      </c>
      <c r="D33" s="8">
        <v>1</v>
      </c>
      <c r="E33" s="15">
        <v>944199.89569873165</v>
      </c>
      <c r="F33" s="287">
        <v>896989.90091379511</v>
      </c>
      <c r="G33" s="17">
        <v>1118645</v>
      </c>
      <c r="H33" s="288">
        <v>1062712.75</v>
      </c>
      <c r="I33" s="19">
        <v>1089313.7255551803</v>
      </c>
      <c r="J33" s="289">
        <v>1034848.0392774213</v>
      </c>
      <c r="K33" s="24">
        <v>1170031.3264847836</v>
      </c>
      <c r="L33" s="290">
        <v>1111529.7601605444</v>
      </c>
      <c r="M33" s="1"/>
      <c r="N33" s="1"/>
      <c r="O33" s="4"/>
      <c r="P33" s="1"/>
      <c r="Q33" s="4"/>
      <c r="R33" s="1"/>
      <c r="S33" s="1"/>
      <c r="T33" s="1"/>
    </row>
    <row r="34" spans="1:20" ht="39.75" customHeight="1" x14ac:dyDescent="0.25">
      <c r="A34" s="8" t="s">
        <v>58</v>
      </c>
      <c r="B34" s="9" t="s">
        <v>59</v>
      </c>
      <c r="C34" s="10" t="s">
        <v>11</v>
      </c>
      <c r="D34" s="8">
        <v>1</v>
      </c>
      <c r="E34" s="15">
        <v>580897.4834223818</v>
      </c>
      <c r="F34" s="287">
        <v>551852.60925126274</v>
      </c>
      <c r="G34" s="17">
        <v>629999.5</v>
      </c>
      <c r="H34" s="288">
        <v>598499.52500000002</v>
      </c>
      <c r="I34" s="19">
        <v>661308.25</v>
      </c>
      <c r="J34" s="289">
        <v>628242.83750000002</v>
      </c>
      <c r="K34" s="24">
        <v>708258.375</v>
      </c>
      <c r="L34" s="290">
        <v>672845.45625000005</v>
      </c>
      <c r="M34" s="1"/>
      <c r="N34" s="1"/>
      <c r="O34" s="4"/>
      <c r="P34" s="1"/>
      <c r="Q34" s="4"/>
      <c r="R34" s="1"/>
      <c r="S34" s="1"/>
      <c r="T34" s="1"/>
    </row>
    <row r="35" spans="1:20" ht="39.75" customHeight="1" x14ac:dyDescent="0.25">
      <c r="A35" s="8" t="s">
        <v>60</v>
      </c>
      <c r="B35" s="9" t="s">
        <v>61</v>
      </c>
      <c r="C35" s="10" t="s">
        <v>11</v>
      </c>
      <c r="D35" s="8">
        <v>1</v>
      </c>
      <c r="E35" s="15">
        <v>485506.75107549672</v>
      </c>
      <c r="F35" s="287">
        <v>461231.4135217219</v>
      </c>
      <c r="G35" s="17">
        <v>521193</v>
      </c>
      <c r="H35" s="288">
        <v>495133.35</v>
      </c>
      <c r="I35" s="19">
        <v>547631.5</v>
      </c>
      <c r="J35" s="289">
        <v>520249.92499999999</v>
      </c>
      <c r="K35" s="24">
        <v>598084.85</v>
      </c>
      <c r="L35" s="290">
        <v>568180.60749999993</v>
      </c>
      <c r="M35" s="1"/>
      <c r="N35" s="1"/>
      <c r="O35" s="4"/>
      <c r="P35" s="1"/>
      <c r="Q35" s="4"/>
      <c r="R35" s="1"/>
      <c r="S35" s="1"/>
      <c r="T35" s="1"/>
    </row>
    <row r="36" spans="1:20" ht="39.75" customHeight="1" x14ac:dyDescent="0.25">
      <c r="A36" s="8" t="s">
        <v>62</v>
      </c>
      <c r="B36" s="9" t="s">
        <v>63</v>
      </c>
      <c r="C36" s="10" t="s">
        <v>11</v>
      </c>
      <c r="D36" s="8">
        <v>1</v>
      </c>
      <c r="E36" s="15">
        <v>77000</v>
      </c>
      <c r="F36" s="287">
        <v>73150</v>
      </c>
      <c r="G36" s="17">
        <v>103249.3</v>
      </c>
      <c r="H36" s="288">
        <v>98086.835000000006</v>
      </c>
      <c r="I36" s="20">
        <v>93170</v>
      </c>
      <c r="J36" s="291">
        <v>88511.5</v>
      </c>
      <c r="K36" s="24">
        <v>124931.65299999999</v>
      </c>
      <c r="L36" s="290">
        <v>118685.07034999999</v>
      </c>
      <c r="M36" s="1"/>
      <c r="N36" s="1"/>
      <c r="O36" s="4"/>
      <c r="P36" s="1"/>
      <c r="Q36" s="4"/>
      <c r="R36" s="1"/>
      <c r="S36" s="1"/>
      <c r="T36" s="1"/>
    </row>
    <row r="37" spans="1:20" ht="39.75" customHeight="1" x14ac:dyDescent="0.25">
      <c r="A37" s="8" t="s">
        <v>64</v>
      </c>
      <c r="B37" s="9" t="s">
        <v>65</v>
      </c>
      <c r="C37" s="10" t="s">
        <v>11</v>
      </c>
      <c r="D37" s="8">
        <v>1</v>
      </c>
      <c r="E37" s="15">
        <v>1011014.5427803532</v>
      </c>
      <c r="F37" s="287">
        <v>960463.81564133556</v>
      </c>
      <c r="G37" s="17">
        <v>1005675</v>
      </c>
      <c r="H37" s="288">
        <v>955391.25</v>
      </c>
      <c r="I37" s="19">
        <v>1106242.5</v>
      </c>
      <c r="J37" s="289">
        <v>1050930.375</v>
      </c>
      <c r="K37" s="24">
        <v>1216866.75</v>
      </c>
      <c r="L37" s="290">
        <v>1156023.4125000001</v>
      </c>
      <c r="M37" s="1"/>
      <c r="N37" s="1"/>
      <c r="O37" s="4"/>
      <c r="P37" s="1"/>
      <c r="Q37" s="4"/>
      <c r="R37" s="1"/>
      <c r="S37" s="1"/>
      <c r="T37" s="1"/>
    </row>
    <row r="38" spans="1:20" ht="39.75" customHeight="1" x14ac:dyDescent="0.25">
      <c r="A38" s="8" t="s">
        <v>66</v>
      </c>
      <c r="B38" s="9" t="s">
        <v>67</v>
      </c>
      <c r="C38" s="10" t="s">
        <v>11</v>
      </c>
      <c r="D38" s="8">
        <v>1</v>
      </c>
      <c r="E38" s="15">
        <v>1701292.3450626186</v>
      </c>
      <c r="F38" s="287">
        <v>1616227.7278094876</v>
      </c>
      <c r="G38" s="17">
        <v>1878992.5</v>
      </c>
      <c r="H38" s="288">
        <v>1785042.875</v>
      </c>
      <c r="I38" s="19">
        <v>1962763.5113084032</v>
      </c>
      <c r="J38" s="289">
        <v>1864625.335742983</v>
      </c>
      <c r="K38" s="24">
        <v>2108203.3034529784</v>
      </c>
      <c r="L38" s="290">
        <v>2002793.1382803295</v>
      </c>
      <c r="M38" s="1"/>
      <c r="N38" s="1"/>
      <c r="O38" s="4"/>
      <c r="P38" s="1"/>
      <c r="Q38" s="4"/>
      <c r="R38" s="1"/>
      <c r="S38" s="1"/>
      <c r="T38" s="1"/>
    </row>
    <row r="39" spans="1:20" ht="39.75" customHeight="1" x14ac:dyDescent="0.25">
      <c r="A39" s="8" t="s">
        <v>68</v>
      </c>
      <c r="B39" s="9" t="s">
        <v>69</v>
      </c>
      <c r="C39" s="10" t="s">
        <v>11</v>
      </c>
      <c r="D39" s="8">
        <v>1</v>
      </c>
      <c r="E39" s="15">
        <v>2124178.7672344041</v>
      </c>
      <c r="F39" s="287">
        <v>2017969.8288726839</v>
      </c>
      <c r="G39" s="17">
        <v>2212485</v>
      </c>
      <c r="H39" s="288">
        <v>2101860.75</v>
      </c>
      <c r="I39" s="19">
        <v>2433733.5</v>
      </c>
      <c r="J39" s="289">
        <v>2312046.8250000002</v>
      </c>
      <c r="K39" s="24">
        <v>2632234.6698406017</v>
      </c>
      <c r="L39" s="290">
        <v>2500622.9363485714</v>
      </c>
      <c r="M39" s="1"/>
      <c r="N39" s="1"/>
      <c r="O39" s="4"/>
      <c r="P39" s="1"/>
      <c r="Q39" s="4"/>
      <c r="R39" s="1"/>
      <c r="S39" s="1"/>
      <c r="T39" s="1"/>
    </row>
    <row r="40" spans="1:20" ht="39.75" customHeight="1" x14ac:dyDescent="0.25">
      <c r="A40" s="8" t="s">
        <v>70</v>
      </c>
      <c r="B40" s="9" t="s">
        <v>71</v>
      </c>
      <c r="C40" s="10" t="s">
        <v>11</v>
      </c>
      <c r="D40" s="8">
        <v>1</v>
      </c>
      <c r="E40" s="15">
        <v>2145440</v>
      </c>
      <c r="F40" s="287">
        <v>2038168</v>
      </c>
      <c r="G40" s="17">
        <v>2359984</v>
      </c>
      <c r="H40" s="288">
        <v>2241984.7999999998</v>
      </c>
      <c r="I40" s="19">
        <v>2595982.4</v>
      </c>
      <c r="J40" s="289">
        <v>2466183.2799999998</v>
      </c>
      <c r="K40" s="24">
        <v>2855580.6399999997</v>
      </c>
      <c r="L40" s="290">
        <v>2712801.6079999995</v>
      </c>
      <c r="M40" s="1"/>
      <c r="N40" s="1"/>
      <c r="O40" s="4"/>
      <c r="P40" s="1"/>
      <c r="Q40" s="4"/>
      <c r="R40" s="1"/>
      <c r="S40" s="1"/>
      <c r="T40" s="1"/>
    </row>
    <row r="41" spans="1:20" ht="39.75" customHeight="1" x14ac:dyDescent="0.25">
      <c r="A41" s="8" t="s">
        <v>72</v>
      </c>
      <c r="B41" s="9" t="s">
        <v>73</v>
      </c>
      <c r="C41" s="10" t="s">
        <v>11</v>
      </c>
      <c r="D41" s="8">
        <v>1</v>
      </c>
      <c r="E41" s="15">
        <v>2266430.0190088814</v>
      </c>
      <c r="F41" s="287">
        <v>2153108.5180584374</v>
      </c>
      <c r="G41" s="17">
        <v>2399790</v>
      </c>
      <c r="H41" s="288">
        <v>2279800.5</v>
      </c>
      <c r="I41" s="19">
        <v>2575485</v>
      </c>
      <c r="J41" s="289">
        <v>2446710.75</v>
      </c>
      <c r="K41" s="24">
        <v>2808509.2294608867</v>
      </c>
      <c r="L41" s="290">
        <v>2668083.7679878422</v>
      </c>
      <c r="M41" s="1"/>
      <c r="N41" s="1"/>
      <c r="O41" s="4"/>
      <c r="P41" s="1"/>
      <c r="Q41" s="4"/>
      <c r="R41" s="1"/>
      <c r="S41" s="1"/>
      <c r="T41" s="1"/>
    </row>
    <row r="42" spans="1:20" ht="39.75" customHeight="1" x14ac:dyDescent="0.25">
      <c r="A42" s="8" t="s">
        <v>74</v>
      </c>
      <c r="B42" s="9" t="s">
        <v>75</v>
      </c>
      <c r="C42" s="10" t="s">
        <v>11</v>
      </c>
      <c r="D42" s="8">
        <v>1</v>
      </c>
      <c r="E42" s="15">
        <v>850000</v>
      </c>
      <c r="F42" s="287">
        <v>807500</v>
      </c>
      <c r="G42" s="17">
        <v>1139765</v>
      </c>
      <c r="H42" s="288">
        <v>1082776.75</v>
      </c>
      <c r="I42" s="20">
        <v>1253741.5</v>
      </c>
      <c r="J42" s="291">
        <v>1191054.425</v>
      </c>
      <c r="K42" s="24">
        <v>1379115.65</v>
      </c>
      <c r="L42" s="290">
        <v>1310159.8674999999</v>
      </c>
      <c r="M42" s="1"/>
      <c r="N42" s="1"/>
      <c r="O42" s="4"/>
      <c r="P42" s="1"/>
      <c r="Q42" s="4"/>
      <c r="R42" s="1"/>
      <c r="S42" s="1"/>
      <c r="T42" s="1"/>
    </row>
    <row r="43" spans="1:20" ht="39.75" customHeight="1" x14ac:dyDescent="0.25">
      <c r="A43" s="8" t="s">
        <v>76</v>
      </c>
      <c r="B43" s="9" t="s">
        <v>77</v>
      </c>
      <c r="C43" s="10" t="s">
        <v>11</v>
      </c>
      <c r="D43" s="8">
        <v>1</v>
      </c>
      <c r="E43" s="15">
        <v>686204.03642306395</v>
      </c>
      <c r="F43" s="287">
        <v>651893.83460191078</v>
      </c>
      <c r="G43" s="17">
        <v>750904</v>
      </c>
      <c r="H43" s="288">
        <v>713358.8</v>
      </c>
      <c r="I43" s="19">
        <v>791666.55155564076</v>
      </c>
      <c r="J43" s="289">
        <v>752083.22397785867</v>
      </c>
      <c r="K43" s="24">
        <v>850328.64611909189</v>
      </c>
      <c r="L43" s="290">
        <v>807812.21381313726</v>
      </c>
      <c r="M43" s="1"/>
      <c r="N43" s="1"/>
      <c r="O43" s="4"/>
      <c r="P43" s="1"/>
      <c r="Q43" s="4"/>
      <c r="R43" s="1"/>
      <c r="S43" s="1"/>
      <c r="T43" s="1"/>
    </row>
    <row r="44" spans="1:20" ht="39.75" customHeight="1" x14ac:dyDescent="0.25">
      <c r="A44" s="8" t="s">
        <v>78</v>
      </c>
      <c r="B44" s="9" t="s">
        <v>79</v>
      </c>
      <c r="C44" s="10" t="s">
        <v>11</v>
      </c>
      <c r="D44" s="8">
        <v>1</v>
      </c>
      <c r="E44" s="15">
        <v>1670000</v>
      </c>
      <c r="F44" s="287">
        <v>1586500</v>
      </c>
      <c r="G44" s="17">
        <v>2239303</v>
      </c>
      <c r="H44" s="288">
        <v>2127337.85</v>
      </c>
      <c r="I44" s="20">
        <v>2020700</v>
      </c>
      <c r="J44" s="291">
        <v>1919665</v>
      </c>
      <c r="K44" s="24">
        <v>2709556.63</v>
      </c>
      <c r="L44" s="290">
        <v>2574078.7985</v>
      </c>
      <c r="M44" s="1"/>
      <c r="N44" s="1"/>
      <c r="O44" s="4"/>
      <c r="P44" s="1"/>
      <c r="Q44" s="4"/>
      <c r="R44" s="1"/>
      <c r="S44" s="1"/>
      <c r="T44" s="1"/>
    </row>
    <row r="45" spans="1:20" ht="39.75" customHeight="1" x14ac:dyDescent="0.25">
      <c r="A45" s="8" t="s">
        <v>80</v>
      </c>
      <c r="B45" s="9" t="s">
        <v>59</v>
      </c>
      <c r="C45" s="10" t="s">
        <v>11</v>
      </c>
      <c r="D45" s="8">
        <v>1</v>
      </c>
      <c r="E45" s="15">
        <v>510372.7057558439</v>
      </c>
      <c r="F45" s="287">
        <v>484854.07046805171</v>
      </c>
      <c r="G45" s="17">
        <v>535969</v>
      </c>
      <c r="H45" s="288">
        <v>509170.55</v>
      </c>
      <c r="I45" s="19">
        <v>585337.5</v>
      </c>
      <c r="J45" s="289">
        <v>556070.625</v>
      </c>
      <c r="K45" s="24">
        <v>632442.40614454902</v>
      </c>
      <c r="L45" s="290">
        <v>600820.28583732154</v>
      </c>
      <c r="M45" s="1"/>
      <c r="N45" s="1"/>
      <c r="O45" s="4"/>
      <c r="P45" s="1"/>
      <c r="Q45" s="4"/>
      <c r="R45" s="1"/>
      <c r="S45" s="1"/>
      <c r="T45" s="1"/>
    </row>
    <row r="46" spans="1:20" ht="39.75" customHeight="1" x14ac:dyDescent="0.25">
      <c r="A46" s="8" t="s">
        <v>81</v>
      </c>
      <c r="B46" s="9" t="s">
        <v>82</v>
      </c>
      <c r="C46" s="10" t="s">
        <v>11</v>
      </c>
      <c r="D46" s="8">
        <v>1</v>
      </c>
      <c r="E46" s="15">
        <v>4388400</v>
      </c>
      <c r="F46" s="287">
        <v>4168980</v>
      </c>
      <c r="G46" s="17">
        <v>4827240</v>
      </c>
      <c r="H46" s="288">
        <v>4585878</v>
      </c>
      <c r="I46" s="19">
        <v>5309964</v>
      </c>
      <c r="J46" s="289">
        <v>5044465.8</v>
      </c>
      <c r="K46" s="24">
        <v>5840960.4000000004</v>
      </c>
      <c r="L46" s="290">
        <v>5548912.3800000008</v>
      </c>
      <c r="M46" s="1"/>
      <c r="N46" s="1"/>
      <c r="O46" s="4"/>
      <c r="P46" s="1"/>
      <c r="Q46" s="4"/>
      <c r="R46" s="1"/>
      <c r="S46" s="1"/>
      <c r="T46" s="1"/>
    </row>
    <row r="47" spans="1:20" ht="39.75" customHeight="1" x14ac:dyDescent="0.25">
      <c r="A47" s="8" t="s">
        <v>83</v>
      </c>
      <c r="B47" s="9" t="s">
        <v>84</v>
      </c>
      <c r="C47" s="10" t="s">
        <v>11</v>
      </c>
      <c r="D47" s="8">
        <v>1</v>
      </c>
      <c r="E47" s="15">
        <v>492110.3</v>
      </c>
      <c r="F47" s="287">
        <v>467504.78499999997</v>
      </c>
      <c r="G47" s="17">
        <v>541321.32999999996</v>
      </c>
      <c r="H47" s="288">
        <v>514255.26349999994</v>
      </c>
      <c r="I47" s="20">
        <v>595453.46299999999</v>
      </c>
      <c r="J47" s="291">
        <v>565680.78984999994</v>
      </c>
      <c r="K47" s="24">
        <v>654998.80929999996</v>
      </c>
      <c r="L47" s="290">
        <v>622248.86883499997</v>
      </c>
      <c r="M47" s="1"/>
      <c r="N47" s="1"/>
      <c r="O47" s="4"/>
      <c r="P47" s="1"/>
      <c r="Q47" s="4"/>
      <c r="R47" s="1"/>
      <c r="S47" s="1"/>
      <c r="T47" s="1"/>
    </row>
    <row r="48" spans="1:20" ht="39.75" customHeight="1" x14ac:dyDescent="0.25">
      <c r="A48" s="8" t="s">
        <v>85</v>
      </c>
      <c r="B48" s="9" t="s">
        <v>86</v>
      </c>
      <c r="C48" s="10" t="s">
        <v>11</v>
      </c>
      <c r="D48" s="8">
        <v>1</v>
      </c>
      <c r="E48" s="15">
        <v>1029811.2</v>
      </c>
      <c r="F48" s="287">
        <v>978320.6399999999</v>
      </c>
      <c r="G48" s="17">
        <v>1132792.3199999998</v>
      </c>
      <c r="H48" s="288">
        <v>1076152.7039999999</v>
      </c>
      <c r="I48" s="20">
        <v>1246071.5519999999</v>
      </c>
      <c r="J48" s="291">
        <v>1183767.9743999999</v>
      </c>
      <c r="K48" s="24">
        <v>1370678.7071999998</v>
      </c>
      <c r="L48" s="290">
        <v>1302144.7718399998</v>
      </c>
      <c r="M48" s="1"/>
      <c r="N48" s="1"/>
      <c r="O48" s="4"/>
      <c r="P48" s="1"/>
      <c r="Q48" s="4"/>
      <c r="R48" s="1"/>
      <c r="S48" s="1"/>
      <c r="T48" s="1"/>
    </row>
    <row r="49" spans="1:20" ht="39.75" customHeight="1" x14ac:dyDescent="0.25">
      <c r="A49" s="8" t="s">
        <v>87</v>
      </c>
      <c r="B49" s="9" t="s">
        <v>88</v>
      </c>
      <c r="C49" s="10" t="s">
        <v>11</v>
      </c>
      <c r="D49" s="8">
        <v>1</v>
      </c>
      <c r="E49" s="15">
        <v>1810215</v>
      </c>
      <c r="F49" s="287">
        <v>1719704.25</v>
      </c>
      <c r="G49" s="17">
        <v>1991236.5</v>
      </c>
      <c r="H49" s="288">
        <v>1891674.675</v>
      </c>
      <c r="I49" s="19">
        <v>2190360.15</v>
      </c>
      <c r="J49" s="289">
        <v>2080842.1424999998</v>
      </c>
      <c r="K49" s="24">
        <v>2409396.165</v>
      </c>
      <c r="L49" s="290">
        <v>2288926.3567500003</v>
      </c>
      <c r="M49" s="1"/>
      <c r="N49" s="1"/>
      <c r="O49" s="4"/>
      <c r="P49" s="1"/>
      <c r="Q49" s="4"/>
      <c r="R49" s="1"/>
      <c r="S49" s="1"/>
      <c r="T49" s="1"/>
    </row>
    <row r="50" spans="1:20" ht="39.75" customHeight="1" x14ac:dyDescent="0.25">
      <c r="A50" s="8" t="s">
        <v>89</v>
      </c>
      <c r="B50" s="9" t="s">
        <v>90</v>
      </c>
      <c r="C50" s="10" t="s">
        <v>11</v>
      </c>
      <c r="D50" s="8">
        <v>1</v>
      </c>
      <c r="E50" s="15">
        <v>99000</v>
      </c>
      <c r="F50" s="287">
        <v>94050</v>
      </c>
      <c r="G50" s="17">
        <v>132749.1</v>
      </c>
      <c r="H50" s="288">
        <v>126111.645</v>
      </c>
      <c r="I50" s="20">
        <v>119790</v>
      </c>
      <c r="J50" s="291">
        <v>113800.5</v>
      </c>
      <c r="K50" s="24">
        <v>160626.41100000002</v>
      </c>
      <c r="L50" s="290">
        <v>152595.09045000002</v>
      </c>
      <c r="M50" s="1"/>
      <c r="N50" s="1"/>
      <c r="O50" s="4"/>
      <c r="P50" s="1"/>
      <c r="Q50" s="4"/>
      <c r="R50" s="1"/>
      <c r="S50" s="1"/>
      <c r="T50" s="1"/>
    </row>
    <row r="51" spans="1:20" ht="39.75" customHeight="1" x14ac:dyDescent="0.25">
      <c r="A51" s="8" t="s">
        <v>91</v>
      </c>
      <c r="B51" s="9" t="s">
        <v>92</v>
      </c>
      <c r="C51" s="10" t="s">
        <v>11</v>
      </c>
      <c r="D51" s="8">
        <v>1</v>
      </c>
      <c r="E51" s="15">
        <v>88000</v>
      </c>
      <c r="F51" s="287">
        <v>83600</v>
      </c>
      <c r="G51" s="17">
        <v>117999.2</v>
      </c>
      <c r="H51" s="288">
        <v>112099.23999999999</v>
      </c>
      <c r="I51" s="20">
        <v>106480</v>
      </c>
      <c r="J51" s="291">
        <v>101156</v>
      </c>
      <c r="K51" s="24">
        <v>142779.03200000001</v>
      </c>
      <c r="L51" s="290">
        <v>135640.08040000001</v>
      </c>
      <c r="M51" s="1"/>
      <c r="N51" s="1"/>
      <c r="O51" s="4"/>
      <c r="P51" s="1"/>
      <c r="Q51" s="4"/>
      <c r="R51" s="1"/>
      <c r="S51" s="1"/>
      <c r="T51" s="1"/>
    </row>
    <row r="52" spans="1:20" ht="39.75" customHeight="1" x14ac:dyDescent="0.25">
      <c r="A52" s="8" t="s">
        <v>93</v>
      </c>
      <c r="B52" s="9" t="s">
        <v>94</v>
      </c>
      <c r="C52" s="10" t="s">
        <v>11</v>
      </c>
      <c r="D52" s="8">
        <v>1</v>
      </c>
      <c r="E52" s="15">
        <v>33000</v>
      </c>
      <c r="F52" s="287">
        <v>31350</v>
      </c>
      <c r="G52" s="17">
        <v>44249.7</v>
      </c>
      <c r="H52" s="288">
        <v>42037.214999999997</v>
      </c>
      <c r="I52" s="20">
        <v>39930</v>
      </c>
      <c r="J52" s="291">
        <v>37933.5</v>
      </c>
      <c r="K52" s="24">
        <v>53542.137000000002</v>
      </c>
      <c r="L52" s="290">
        <v>50865.030150000006</v>
      </c>
      <c r="M52" s="1"/>
      <c r="N52" s="1"/>
      <c r="O52" s="4"/>
      <c r="P52" s="1"/>
      <c r="Q52" s="4"/>
      <c r="R52" s="1"/>
      <c r="S52" s="1"/>
      <c r="T52" s="1"/>
    </row>
    <row r="53" spans="1:20" ht="39.75" customHeight="1" x14ac:dyDescent="0.25">
      <c r="A53" s="8" t="s">
        <v>95</v>
      </c>
      <c r="B53" s="9" t="s">
        <v>96</v>
      </c>
      <c r="C53" s="10" t="s">
        <v>11</v>
      </c>
      <c r="D53" s="8">
        <v>1</v>
      </c>
      <c r="E53" s="15">
        <v>27500</v>
      </c>
      <c r="F53" s="287">
        <v>26125</v>
      </c>
      <c r="G53" s="17">
        <v>36874.75</v>
      </c>
      <c r="H53" s="288">
        <v>35031.012499999997</v>
      </c>
      <c r="I53" s="20">
        <v>33275</v>
      </c>
      <c r="J53" s="291">
        <v>31611.25</v>
      </c>
      <c r="K53" s="24">
        <v>44618.447499999995</v>
      </c>
      <c r="L53" s="290">
        <v>42387.525124999993</v>
      </c>
      <c r="M53" s="1"/>
      <c r="N53" s="1"/>
      <c r="O53" s="4"/>
      <c r="P53" s="1"/>
      <c r="Q53" s="4"/>
      <c r="R53" s="1"/>
      <c r="S53" s="1"/>
      <c r="T53" s="1"/>
    </row>
    <row r="54" spans="1:20" ht="39.75" customHeight="1" x14ac:dyDescent="0.25">
      <c r="A54" s="8" t="s">
        <v>97</v>
      </c>
      <c r="B54" s="9" t="s">
        <v>98</v>
      </c>
      <c r="C54" s="10" t="s">
        <v>11</v>
      </c>
      <c r="D54" s="8">
        <v>1</v>
      </c>
      <c r="E54" s="15">
        <v>201135</v>
      </c>
      <c r="F54" s="287">
        <v>191078.25</v>
      </c>
      <c r="G54" s="17">
        <v>221248.5</v>
      </c>
      <c r="H54" s="288">
        <v>210186.07500000001</v>
      </c>
      <c r="I54" s="19">
        <v>243373.35</v>
      </c>
      <c r="J54" s="291">
        <v>231204.6825</v>
      </c>
      <c r="K54" s="24">
        <v>267710.685</v>
      </c>
      <c r="L54" s="290">
        <v>254325.15075</v>
      </c>
      <c r="M54" s="1"/>
      <c r="N54" s="1"/>
      <c r="O54" s="4"/>
      <c r="P54" s="1"/>
      <c r="Q54" s="4"/>
      <c r="R54" s="1"/>
      <c r="S54" s="1"/>
      <c r="T54" s="1"/>
    </row>
    <row r="55" spans="1:20" ht="39.75" customHeight="1" x14ac:dyDescent="0.25">
      <c r="A55" s="8" t="s">
        <v>99</v>
      </c>
      <c r="B55" s="9" t="s">
        <v>100</v>
      </c>
      <c r="C55" s="10" t="s">
        <v>11</v>
      </c>
      <c r="D55" s="8">
        <v>1</v>
      </c>
      <c r="E55" s="15">
        <v>165000</v>
      </c>
      <c r="F55" s="287">
        <v>156750</v>
      </c>
      <c r="G55" s="17">
        <v>221248.5</v>
      </c>
      <c r="H55" s="288">
        <v>210186.07500000001</v>
      </c>
      <c r="I55" s="20">
        <v>243373.35</v>
      </c>
      <c r="J55" s="291">
        <v>231204.6825</v>
      </c>
      <c r="K55" s="24">
        <v>267710.685</v>
      </c>
      <c r="L55" s="290">
        <v>254325.15075</v>
      </c>
      <c r="M55" s="1"/>
      <c r="N55" s="1"/>
      <c r="O55" s="4"/>
      <c r="P55" s="1"/>
      <c r="Q55" s="4"/>
      <c r="R55" s="1"/>
      <c r="S55" s="1"/>
      <c r="T55" s="1"/>
    </row>
    <row r="56" spans="1:20" ht="39.75" customHeight="1" x14ac:dyDescent="0.25">
      <c r="A56" s="8" t="s">
        <v>101</v>
      </c>
      <c r="B56" s="9" t="s">
        <v>102</v>
      </c>
      <c r="C56" s="10" t="s">
        <v>11</v>
      </c>
      <c r="D56" s="8">
        <v>1</v>
      </c>
      <c r="E56" s="15">
        <v>132000</v>
      </c>
      <c r="F56" s="287">
        <v>125400</v>
      </c>
      <c r="G56" s="17">
        <v>176998.8</v>
      </c>
      <c r="H56" s="288">
        <v>168148.86</v>
      </c>
      <c r="I56" s="20">
        <v>159720</v>
      </c>
      <c r="J56" s="291">
        <v>151734</v>
      </c>
      <c r="K56" s="24">
        <v>214168.54800000001</v>
      </c>
      <c r="L56" s="290">
        <v>203460.12060000002</v>
      </c>
      <c r="M56" s="1"/>
      <c r="N56" s="1"/>
      <c r="O56" s="4"/>
      <c r="P56" s="1"/>
      <c r="Q56" s="4"/>
      <c r="R56" s="1"/>
      <c r="S56" s="1"/>
      <c r="T56" s="1"/>
    </row>
    <row r="57" spans="1:20" ht="39.75" customHeight="1" x14ac:dyDescent="0.25">
      <c r="A57" s="8" t="s">
        <v>103</v>
      </c>
      <c r="B57" s="9" t="s">
        <v>104</v>
      </c>
      <c r="C57" s="10" t="s">
        <v>11</v>
      </c>
      <c r="D57" s="8">
        <v>1</v>
      </c>
      <c r="E57" s="15">
        <v>1649307</v>
      </c>
      <c r="F57" s="287">
        <v>1566841.65</v>
      </c>
      <c r="G57" s="17">
        <v>1814237.7</v>
      </c>
      <c r="H57" s="288">
        <v>1723525.8149999999</v>
      </c>
      <c r="I57" s="19">
        <v>1885627.8033903998</v>
      </c>
      <c r="J57" s="289">
        <v>1791346.4132208799</v>
      </c>
      <c r="K57" s="24">
        <v>2008076.7250000001</v>
      </c>
      <c r="L57" s="290">
        <v>1907672.8887500002</v>
      </c>
      <c r="M57" s="1"/>
      <c r="N57" s="1"/>
      <c r="O57" s="4"/>
      <c r="P57" s="1"/>
      <c r="Q57" s="4"/>
      <c r="R57" s="1"/>
      <c r="S57" s="1"/>
      <c r="T57" s="1"/>
    </row>
    <row r="58" spans="1:20" ht="39.75" customHeight="1" x14ac:dyDescent="0.25">
      <c r="A58" s="8" t="s">
        <v>105</v>
      </c>
      <c r="B58" s="9" t="s">
        <v>106</v>
      </c>
      <c r="C58" s="10" t="s">
        <v>11</v>
      </c>
      <c r="D58" s="8">
        <v>1</v>
      </c>
      <c r="E58" s="15">
        <v>1200000</v>
      </c>
      <c r="F58" s="287">
        <v>1140000</v>
      </c>
      <c r="G58" s="17">
        <v>1609080</v>
      </c>
      <c r="H58" s="288">
        <v>1528626</v>
      </c>
      <c r="I58" s="20">
        <v>1452000</v>
      </c>
      <c r="J58" s="291">
        <v>1379400</v>
      </c>
      <c r="K58" s="24">
        <v>1946986.8</v>
      </c>
      <c r="L58" s="290">
        <v>1849637.46</v>
      </c>
      <c r="M58" s="1"/>
      <c r="N58" s="1"/>
      <c r="O58" s="4"/>
      <c r="P58" s="1"/>
      <c r="Q58" s="4"/>
      <c r="R58" s="1"/>
      <c r="S58" s="1"/>
      <c r="T58" s="1"/>
    </row>
    <row r="59" spans="1:20" ht="39.75" customHeight="1" x14ac:dyDescent="0.25">
      <c r="A59" s="8" t="s">
        <v>107</v>
      </c>
      <c r="B59" s="9" t="s">
        <v>108</v>
      </c>
      <c r="C59" s="10" t="s">
        <v>11</v>
      </c>
      <c r="D59" s="8">
        <v>1</v>
      </c>
      <c r="E59" s="15">
        <v>705042.41755294602</v>
      </c>
      <c r="F59" s="287">
        <v>669790.29667529871</v>
      </c>
      <c r="G59" s="17">
        <v>1016950</v>
      </c>
      <c r="H59" s="288">
        <v>966102.5</v>
      </c>
      <c r="I59" s="20">
        <v>1118645</v>
      </c>
      <c r="J59" s="291">
        <v>1062712.75</v>
      </c>
      <c r="K59" s="24">
        <v>1230509.5</v>
      </c>
      <c r="L59" s="290">
        <v>1168984.0249999999</v>
      </c>
      <c r="M59" s="1"/>
      <c r="N59" s="1"/>
      <c r="O59" s="4"/>
      <c r="P59" s="1"/>
      <c r="Q59" s="4"/>
      <c r="R59" s="1"/>
      <c r="S59" s="1"/>
      <c r="T59" s="1"/>
    </row>
    <row r="60" spans="1:20" ht="39.75" customHeight="1" x14ac:dyDescent="0.25">
      <c r="A60" s="8" t="s">
        <v>109</v>
      </c>
      <c r="B60" s="9" t="s">
        <v>110</v>
      </c>
      <c r="C60" s="10" t="s">
        <v>11</v>
      </c>
      <c r="D60" s="8">
        <v>1</v>
      </c>
      <c r="E60" s="15">
        <v>898700</v>
      </c>
      <c r="F60" s="287">
        <v>853765</v>
      </c>
      <c r="G60" s="17">
        <v>988570</v>
      </c>
      <c r="H60" s="288">
        <v>939141.5</v>
      </c>
      <c r="I60" s="19">
        <v>1062271.992858459</v>
      </c>
      <c r="J60" s="289">
        <v>1009158.393215536</v>
      </c>
      <c r="K60" s="24">
        <v>1140985.8149527714</v>
      </c>
      <c r="L60" s="290">
        <v>1083936.5242051329</v>
      </c>
      <c r="M60" s="1"/>
      <c r="N60" s="1"/>
      <c r="O60" s="4"/>
      <c r="P60" s="1"/>
      <c r="Q60" s="4"/>
      <c r="R60" s="1"/>
      <c r="S60" s="1"/>
      <c r="T60" s="1"/>
    </row>
    <row r="61" spans="1:20" ht="39.75" customHeight="1" x14ac:dyDescent="0.25">
      <c r="A61" s="8" t="s">
        <v>111</v>
      </c>
      <c r="B61" s="9" t="s">
        <v>112</v>
      </c>
      <c r="C61" s="10" t="s">
        <v>11</v>
      </c>
      <c r="D61" s="8">
        <v>1</v>
      </c>
      <c r="E61" s="15">
        <v>482724</v>
      </c>
      <c r="F61" s="287">
        <v>458587.8</v>
      </c>
      <c r="G61" s="17">
        <v>530996.4</v>
      </c>
      <c r="H61" s="288">
        <v>504446.58</v>
      </c>
      <c r="I61" s="19">
        <v>584096.04</v>
      </c>
      <c r="J61" s="289">
        <v>554891.23800000001</v>
      </c>
      <c r="K61" s="24">
        <v>642505.64400000009</v>
      </c>
      <c r="L61" s="290">
        <v>610380.36180000007</v>
      </c>
      <c r="M61" s="1"/>
      <c r="N61" s="1"/>
      <c r="O61" s="4"/>
      <c r="P61" s="1"/>
      <c r="Q61" s="4"/>
      <c r="R61" s="1"/>
      <c r="S61" s="1"/>
      <c r="T61" s="1"/>
    </row>
    <row r="62" spans="1:20" ht="39.75" customHeight="1" x14ac:dyDescent="0.25">
      <c r="A62" s="8" t="s">
        <v>113</v>
      </c>
      <c r="B62" s="9" t="s">
        <v>114</v>
      </c>
      <c r="C62" s="10" t="s">
        <v>11</v>
      </c>
      <c r="D62" s="8">
        <v>1</v>
      </c>
      <c r="E62" s="15">
        <v>132000</v>
      </c>
      <c r="F62" s="287">
        <v>125400</v>
      </c>
      <c r="G62" s="17">
        <v>176998.8</v>
      </c>
      <c r="H62" s="288">
        <v>168148.86</v>
      </c>
      <c r="I62" s="20">
        <v>159720</v>
      </c>
      <c r="J62" s="291">
        <v>151734</v>
      </c>
      <c r="K62" s="24">
        <v>214168.54800000001</v>
      </c>
      <c r="L62" s="290">
        <v>203460.12060000002</v>
      </c>
      <c r="M62" s="1"/>
      <c r="N62" s="1"/>
      <c r="O62" s="4"/>
      <c r="P62" s="1"/>
      <c r="Q62" s="4"/>
      <c r="R62" s="1"/>
      <c r="S62" s="1"/>
      <c r="T62" s="1"/>
    </row>
    <row r="63" spans="1:20" ht="39.75" customHeight="1" x14ac:dyDescent="0.25">
      <c r="A63" s="8" t="s">
        <v>115</v>
      </c>
      <c r="B63" s="9" t="s">
        <v>116</v>
      </c>
      <c r="C63" s="10" t="s">
        <v>11</v>
      </c>
      <c r="D63" s="8">
        <v>1</v>
      </c>
      <c r="E63" s="15">
        <v>77000</v>
      </c>
      <c r="F63" s="287">
        <v>73150</v>
      </c>
      <c r="G63" s="17">
        <v>103249.3</v>
      </c>
      <c r="H63" s="288">
        <v>98086.835000000006</v>
      </c>
      <c r="I63" s="20">
        <v>93170</v>
      </c>
      <c r="J63" s="291">
        <v>88511.5</v>
      </c>
      <c r="K63" s="24">
        <v>124931.65299999999</v>
      </c>
      <c r="L63" s="290">
        <v>118685.07034999999</v>
      </c>
      <c r="M63" s="1"/>
      <c r="N63" s="1"/>
      <c r="O63" s="4"/>
      <c r="P63" s="1"/>
      <c r="Q63" s="4"/>
      <c r="R63" s="1"/>
      <c r="S63" s="1"/>
      <c r="T63" s="1"/>
    </row>
    <row r="64" spans="1:20" ht="39.75" customHeight="1" x14ac:dyDescent="0.25">
      <c r="A64" s="8" t="s">
        <v>117</v>
      </c>
      <c r="B64" s="9" t="s">
        <v>118</v>
      </c>
      <c r="C64" s="10" t="s">
        <v>11</v>
      </c>
      <c r="D64" s="8">
        <v>1</v>
      </c>
      <c r="E64" s="15">
        <v>482724</v>
      </c>
      <c r="F64" s="287">
        <v>458587.8</v>
      </c>
      <c r="G64" s="17">
        <v>530996.4</v>
      </c>
      <c r="H64" s="288">
        <v>504446.58</v>
      </c>
      <c r="I64" s="19">
        <v>584096.04</v>
      </c>
      <c r="J64" s="289">
        <v>554891.23800000001</v>
      </c>
      <c r="K64" s="24">
        <v>642505.64400000009</v>
      </c>
      <c r="L64" s="290">
        <v>610380.36180000007</v>
      </c>
      <c r="M64" s="1"/>
      <c r="N64" s="1"/>
      <c r="O64" s="4"/>
      <c r="P64" s="1"/>
      <c r="Q64" s="4"/>
      <c r="R64" s="1"/>
      <c r="S64" s="1"/>
      <c r="T64" s="1"/>
    </row>
    <row r="65" spans="1:20" ht="39.75" customHeight="1" x14ac:dyDescent="0.25">
      <c r="A65" s="8" t="s">
        <v>119</v>
      </c>
      <c r="B65" s="9" t="s">
        <v>120</v>
      </c>
      <c r="C65" s="10" t="s">
        <v>11</v>
      </c>
      <c r="D65" s="8">
        <v>1</v>
      </c>
      <c r="E65" s="15">
        <v>286000</v>
      </c>
      <c r="F65" s="287">
        <v>271700</v>
      </c>
      <c r="G65" s="17">
        <v>383497.4</v>
      </c>
      <c r="H65" s="288">
        <v>364322.53</v>
      </c>
      <c r="I65" s="20">
        <v>346060</v>
      </c>
      <c r="J65" s="291">
        <v>328757</v>
      </c>
      <c r="K65" s="24">
        <v>464031.85399999999</v>
      </c>
      <c r="L65" s="290">
        <v>440830.26130000001</v>
      </c>
      <c r="M65" s="1"/>
      <c r="N65" s="1"/>
      <c r="O65" s="4"/>
      <c r="P65" s="1"/>
      <c r="Q65" s="4"/>
      <c r="R65" s="1"/>
      <c r="S65" s="1"/>
      <c r="T65" s="1"/>
    </row>
    <row r="66" spans="1:20" ht="39.75" customHeight="1" x14ac:dyDescent="0.25">
      <c r="A66" s="8" t="s">
        <v>121</v>
      </c>
      <c r="B66" s="9" t="s">
        <v>122</v>
      </c>
      <c r="C66" s="10" t="s">
        <v>11</v>
      </c>
      <c r="D66" s="8">
        <v>1</v>
      </c>
      <c r="E66" s="15">
        <v>429088</v>
      </c>
      <c r="F66" s="287">
        <v>407633.6</v>
      </c>
      <c r="G66" s="17">
        <v>471996.8</v>
      </c>
      <c r="H66" s="288">
        <v>448396.95999999996</v>
      </c>
      <c r="I66" s="20">
        <v>425920</v>
      </c>
      <c r="J66" s="291">
        <v>404624</v>
      </c>
      <c r="K66" s="24">
        <v>571116.12800000003</v>
      </c>
      <c r="L66" s="290">
        <v>542560.32160000002</v>
      </c>
      <c r="M66" s="1"/>
      <c r="N66" s="1"/>
      <c r="O66" s="4"/>
      <c r="P66" s="1"/>
      <c r="Q66" s="4"/>
      <c r="R66" s="1"/>
      <c r="S66" s="1"/>
      <c r="T66" s="1"/>
    </row>
    <row r="67" spans="1:20" ht="39.75" customHeight="1" x14ac:dyDescent="0.25">
      <c r="A67" s="8" t="s">
        <v>123</v>
      </c>
      <c r="B67" s="9" t="s">
        <v>124</v>
      </c>
      <c r="C67" s="10" t="s">
        <v>11</v>
      </c>
      <c r="D67" s="8">
        <v>1</v>
      </c>
      <c r="E67" s="15">
        <v>388861</v>
      </c>
      <c r="F67" s="287">
        <v>369417.95</v>
      </c>
      <c r="G67" s="17">
        <v>427747.1</v>
      </c>
      <c r="H67" s="288">
        <v>406359.745</v>
      </c>
      <c r="I67" s="20">
        <v>385990</v>
      </c>
      <c r="J67" s="291">
        <v>366690.5</v>
      </c>
      <c r="K67" s="24">
        <v>517573.99099999998</v>
      </c>
      <c r="L67" s="290">
        <v>491695.29144999996</v>
      </c>
      <c r="M67" s="1"/>
      <c r="N67" s="1"/>
      <c r="O67" s="4"/>
      <c r="P67" s="1"/>
      <c r="Q67" s="4"/>
      <c r="R67" s="1"/>
      <c r="S67" s="1"/>
      <c r="T67" s="1"/>
    </row>
    <row r="68" spans="1:20" ht="39.75" customHeight="1" x14ac:dyDescent="0.25">
      <c r="A68" s="8" t="s">
        <v>125</v>
      </c>
      <c r="B68" s="9" t="s">
        <v>126</v>
      </c>
      <c r="C68" s="10" t="s">
        <v>11</v>
      </c>
      <c r="D68" s="8">
        <v>1</v>
      </c>
      <c r="E68" s="15">
        <v>308407</v>
      </c>
      <c r="F68" s="287">
        <v>292986.65000000002</v>
      </c>
      <c r="G68" s="17">
        <v>339247.7</v>
      </c>
      <c r="H68" s="288">
        <v>322285.315</v>
      </c>
      <c r="I68" s="20">
        <v>306130</v>
      </c>
      <c r="J68" s="291">
        <v>290823.5</v>
      </c>
      <c r="K68" s="24">
        <v>410489.717</v>
      </c>
      <c r="L68" s="290">
        <v>389965.23115000001</v>
      </c>
      <c r="M68" s="1"/>
      <c r="N68" s="1"/>
      <c r="O68" s="4"/>
      <c r="P68" s="1"/>
      <c r="Q68" s="4"/>
      <c r="R68" s="1"/>
      <c r="S68" s="1"/>
      <c r="T68" s="1"/>
    </row>
    <row r="69" spans="1:20" ht="39.75" customHeight="1" x14ac:dyDescent="0.25">
      <c r="A69" s="8" t="s">
        <v>127</v>
      </c>
      <c r="B69" s="9" t="s">
        <v>128</v>
      </c>
      <c r="C69" s="10" t="s">
        <v>11</v>
      </c>
      <c r="D69" s="8">
        <v>1</v>
      </c>
      <c r="E69" s="15">
        <v>281589</v>
      </c>
      <c r="F69" s="287">
        <v>267509.55</v>
      </c>
      <c r="G69" s="17">
        <v>309747.90000000002</v>
      </c>
      <c r="H69" s="288">
        <v>294260.505</v>
      </c>
      <c r="I69" s="20">
        <v>279510</v>
      </c>
      <c r="J69" s="291">
        <v>265534.5</v>
      </c>
      <c r="K69" s="24">
        <v>374794.95900000003</v>
      </c>
      <c r="L69" s="290">
        <v>356055.21105000004</v>
      </c>
      <c r="M69" s="1"/>
      <c r="N69" s="1"/>
      <c r="O69" s="4"/>
      <c r="P69" s="1"/>
      <c r="Q69" s="4"/>
      <c r="R69" s="1"/>
      <c r="S69" s="1"/>
      <c r="T69" s="1"/>
    </row>
    <row r="70" spans="1:20" ht="39.75" customHeight="1" x14ac:dyDescent="0.25">
      <c r="A70" s="8" t="s">
        <v>129</v>
      </c>
      <c r="B70" s="9" t="s">
        <v>130</v>
      </c>
      <c r="C70" s="10" t="s">
        <v>11</v>
      </c>
      <c r="D70" s="8">
        <v>1</v>
      </c>
      <c r="E70" s="15">
        <v>750904</v>
      </c>
      <c r="F70" s="287">
        <v>713358.8</v>
      </c>
      <c r="G70" s="17">
        <v>825994.4</v>
      </c>
      <c r="H70" s="288">
        <v>784694.68</v>
      </c>
      <c r="I70" s="19">
        <v>908593.84000000008</v>
      </c>
      <c r="J70" s="289">
        <v>863164.14800000004</v>
      </c>
      <c r="K70" s="24">
        <v>999453.22399999993</v>
      </c>
      <c r="L70" s="290">
        <v>949480.56279999996</v>
      </c>
      <c r="M70" s="1"/>
      <c r="N70" s="1"/>
      <c r="O70" s="4"/>
      <c r="P70" s="1"/>
      <c r="Q70" s="4"/>
      <c r="R70" s="1"/>
      <c r="S70" s="1"/>
      <c r="T70" s="1"/>
    </row>
    <row r="71" spans="1:20" ht="39.75" customHeight="1" x14ac:dyDescent="0.25">
      <c r="A71" s="8" t="s">
        <v>131</v>
      </c>
      <c r="B71" s="9" t="s">
        <v>132</v>
      </c>
      <c r="C71" s="10" t="s">
        <v>11</v>
      </c>
      <c r="D71" s="8">
        <v>1</v>
      </c>
      <c r="E71" s="15">
        <v>388861</v>
      </c>
      <c r="F71" s="287">
        <v>369417.95</v>
      </c>
      <c r="G71" s="17">
        <v>427747.1</v>
      </c>
      <c r="H71" s="288">
        <v>406359.745</v>
      </c>
      <c r="I71" s="20">
        <v>385990</v>
      </c>
      <c r="J71" s="291">
        <v>366690.5</v>
      </c>
      <c r="K71" s="24">
        <v>517573.99099999998</v>
      </c>
      <c r="L71" s="290">
        <v>491695.29144999996</v>
      </c>
      <c r="M71" s="1"/>
      <c r="N71" s="1"/>
      <c r="O71" s="4"/>
      <c r="P71" s="1"/>
      <c r="Q71" s="4"/>
      <c r="R71" s="1"/>
      <c r="S71" s="1"/>
      <c r="T71" s="1"/>
    </row>
    <row r="72" spans="1:20" ht="39.75" customHeight="1" x14ac:dyDescent="0.25">
      <c r="A72" s="8" t="s">
        <v>133</v>
      </c>
      <c r="B72" s="9" t="s">
        <v>134</v>
      </c>
      <c r="C72" s="10" t="s">
        <v>11</v>
      </c>
      <c r="D72" s="8">
        <v>1</v>
      </c>
      <c r="E72" s="15">
        <v>362043</v>
      </c>
      <c r="F72" s="287">
        <v>343940.85</v>
      </c>
      <c r="G72" s="17">
        <v>398247.3</v>
      </c>
      <c r="H72" s="288">
        <v>378334.935</v>
      </c>
      <c r="I72" s="20">
        <v>359370</v>
      </c>
      <c r="J72" s="291">
        <v>341401.5</v>
      </c>
      <c r="K72" s="24">
        <v>481879.23300000001</v>
      </c>
      <c r="L72" s="290">
        <v>457785.27135</v>
      </c>
      <c r="M72" s="1"/>
      <c r="N72" s="1"/>
      <c r="O72" s="4"/>
      <c r="P72" s="1"/>
      <c r="Q72" s="4"/>
      <c r="R72" s="1"/>
      <c r="S72" s="1"/>
      <c r="T72" s="1"/>
    </row>
    <row r="73" spans="1:20" ht="39.75" customHeight="1" x14ac:dyDescent="0.25">
      <c r="A73" s="8" t="s">
        <v>135</v>
      </c>
      <c r="B73" s="9" t="s">
        <v>136</v>
      </c>
      <c r="C73" s="10" t="s">
        <v>11</v>
      </c>
      <c r="D73" s="8">
        <v>1</v>
      </c>
      <c r="E73" s="15">
        <v>308407</v>
      </c>
      <c r="F73" s="287">
        <v>292986.65000000002</v>
      </c>
      <c r="G73" s="17">
        <v>339247.7</v>
      </c>
      <c r="H73" s="288">
        <v>322285.315</v>
      </c>
      <c r="I73" s="20">
        <v>306130</v>
      </c>
      <c r="J73" s="291">
        <v>290823.5</v>
      </c>
      <c r="K73" s="24">
        <v>410489.717</v>
      </c>
      <c r="L73" s="290">
        <v>389965.23115000001</v>
      </c>
      <c r="M73" s="1"/>
      <c r="N73" s="1"/>
      <c r="O73" s="4"/>
      <c r="P73" s="1"/>
      <c r="Q73" s="4"/>
      <c r="R73" s="1"/>
      <c r="S73" s="1"/>
      <c r="T73" s="1"/>
    </row>
    <row r="74" spans="1:20" ht="39.75" customHeight="1" x14ac:dyDescent="0.25">
      <c r="A74" s="8" t="s">
        <v>137</v>
      </c>
      <c r="B74" s="9" t="s">
        <v>138</v>
      </c>
      <c r="C74" s="10" t="s">
        <v>11</v>
      </c>
      <c r="D74" s="8">
        <v>1</v>
      </c>
      <c r="E74" s="15">
        <v>294998</v>
      </c>
      <c r="F74" s="287">
        <v>280248.09999999998</v>
      </c>
      <c r="G74" s="17">
        <v>324497.8</v>
      </c>
      <c r="H74" s="288">
        <v>308272.90999999997</v>
      </c>
      <c r="I74" s="20">
        <v>356947.57999999996</v>
      </c>
      <c r="J74" s="291">
        <v>339100.20099999994</v>
      </c>
      <c r="K74" s="24">
        <v>392642.33799999999</v>
      </c>
      <c r="L74" s="290">
        <v>373010.22109999997</v>
      </c>
      <c r="M74" s="1"/>
      <c r="N74" s="1"/>
      <c r="O74" s="4"/>
      <c r="P74" s="1"/>
      <c r="Q74" s="4"/>
      <c r="R74" s="1"/>
      <c r="S74" s="1"/>
      <c r="T74" s="1"/>
    </row>
    <row r="75" spans="1:20" ht="39.75" customHeight="1" thickBot="1" x14ac:dyDescent="0.3">
      <c r="A75" s="8" t="s">
        <v>139</v>
      </c>
      <c r="B75" s="9" t="s">
        <v>140</v>
      </c>
      <c r="C75" s="10" t="s">
        <v>11</v>
      </c>
      <c r="D75" s="8">
        <v>1</v>
      </c>
      <c r="E75" s="16">
        <v>132000</v>
      </c>
      <c r="F75" s="292">
        <v>125400</v>
      </c>
      <c r="G75" s="18">
        <v>176998.8</v>
      </c>
      <c r="H75" s="293">
        <v>168148.86</v>
      </c>
      <c r="I75" s="21">
        <v>159720</v>
      </c>
      <c r="J75" s="294">
        <v>151734</v>
      </c>
      <c r="K75" s="25">
        <v>214168.54800000001</v>
      </c>
      <c r="L75" s="152">
        <v>203460.12060000002</v>
      </c>
      <c r="M75" s="1"/>
      <c r="N75" s="1"/>
      <c r="O75" s="4"/>
      <c r="P75" s="1"/>
      <c r="Q75" s="4"/>
      <c r="R75" s="1"/>
      <c r="S75" s="1"/>
      <c r="T75" s="1"/>
    </row>
    <row r="76" spans="1:20" ht="39.75" customHeight="1" thickBot="1" x14ac:dyDescent="0.3">
      <c r="A76" s="1"/>
      <c r="B76" s="1"/>
      <c r="C76" s="1"/>
      <c r="D76" s="1"/>
      <c r="E76" s="285">
        <f>SUM(E4:E75)</f>
        <v>49761671.844749153</v>
      </c>
      <c r="F76" s="284">
        <f t="shared" ref="F76:L76" si="0">SUM(F4:F75)</f>
        <v>47273588.252511695</v>
      </c>
      <c r="G76" s="285">
        <f t="shared" si="0"/>
        <v>56220807.195746504</v>
      </c>
      <c r="H76" s="284">
        <f t="shared" si="0"/>
        <v>53409767.335959181</v>
      </c>
      <c r="I76" s="285">
        <f t="shared" si="0"/>
        <v>59071957.692016184</v>
      </c>
      <c r="J76" s="284">
        <f t="shared" si="0"/>
        <v>56118359.557415359</v>
      </c>
      <c r="K76" s="285">
        <f t="shared" si="0"/>
        <v>66143221.280571431</v>
      </c>
      <c r="L76" s="284">
        <f t="shared" si="0"/>
        <v>62836060.34154284</v>
      </c>
      <c r="M76" s="1"/>
      <c r="N76" s="1"/>
      <c r="O76" s="4"/>
      <c r="P76" s="1"/>
      <c r="Q76" s="4"/>
      <c r="R76" s="1"/>
      <c r="S76" s="1"/>
      <c r="T76" s="1"/>
    </row>
    <row r="77" spans="1:20" ht="39.75" customHeight="1" thickBot="1" x14ac:dyDescent="0.3">
      <c r="A77" s="378" t="s">
        <v>143</v>
      </c>
      <c r="B77" s="379"/>
      <c r="C77" s="379"/>
      <c r="D77" s="379"/>
      <c r="E77" s="379"/>
      <c r="F77" s="379"/>
      <c r="G77" s="379"/>
      <c r="H77" s="379"/>
      <c r="I77" s="379"/>
      <c r="J77" s="379"/>
      <c r="K77" s="379"/>
      <c r="L77" s="379"/>
      <c r="M77" s="379"/>
      <c r="N77" s="379"/>
      <c r="O77" s="379"/>
      <c r="P77" s="379"/>
      <c r="Q77" s="379"/>
      <c r="R77" s="380"/>
      <c r="S77" s="1"/>
      <c r="T77" s="1"/>
    </row>
    <row r="78" spans="1:20" ht="39.75" customHeight="1" thickBot="1" x14ac:dyDescent="0.3">
      <c r="A78" s="41"/>
      <c r="B78" s="40"/>
      <c r="C78" s="42"/>
      <c r="D78" s="42"/>
      <c r="E78" s="40"/>
      <c r="F78" s="40"/>
      <c r="G78" s="554" t="s">
        <v>5</v>
      </c>
      <c r="H78" s="555"/>
      <c r="I78" s="519" t="s">
        <v>8</v>
      </c>
      <c r="J78" s="520"/>
      <c r="K78" s="523" t="s">
        <v>6</v>
      </c>
      <c r="L78" s="547"/>
      <c r="M78" s="540" t="s">
        <v>144</v>
      </c>
      <c r="N78" s="541"/>
      <c r="O78" s="544" t="s">
        <v>7</v>
      </c>
      <c r="P78" s="545"/>
      <c r="Q78" s="510" t="s">
        <v>205</v>
      </c>
      <c r="R78" s="511"/>
      <c r="S78" s="1"/>
      <c r="T78" s="1"/>
    </row>
    <row r="79" spans="1:20" ht="39.75" customHeight="1" x14ac:dyDescent="0.25">
      <c r="A79" s="44" t="s">
        <v>1</v>
      </c>
      <c r="B79" s="45" t="s">
        <v>141</v>
      </c>
      <c r="C79" s="549" t="s">
        <v>2</v>
      </c>
      <c r="D79" s="549"/>
      <c r="E79" s="45" t="s">
        <v>142</v>
      </c>
      <c r="F79" s="50" t="s">
        <v>4</v>
      </c>
      <c r="G79" s="53" t="s">
        <v>404</v>
      </c>
      <c r="H79" s="54" t="s">
        <v>405</v>
      </c>
      <c r="I79" s="22" t="s">
        <v>404</v>
      </c>
      <c r="J79" s="60" t="s">
        <v>405</v>
      </c>
      <c r="K79" s="14" t="s">
        <v>404</v>
      </c>
      <c r="L79" s="11" t="s">
        <v>405</v>
      </c>
      <c r="M79" s="65" t="s">
        <v>404</v>
      </c>
      <c r="N79" s="69" t="s">
        <v>405</v>
      </c>
      <c r="O79" s="22" t="s">
        <v>404</v>
      </c>
      <c r="P79" s="60" t="s">
        <v>405</v>
      </c>
      <c r="Q79" s="14" t="s">
        <v>404</v>
      </c>
      <c r="R79" s="13" t="s">
        <v>405</v>
      </c>
      <c r="S79" s="1"/>
      <c r="T79" s="1"/>
    </row>
    <row r="80" spans="1:20" ht="39.75" customHeight="1" x14ac:dyDescent="0.25">
      <c r="A80" s="550" t="s">
        <v>145</v>
      </c>
      <c r="B80" s="551" t="s">
        <v>407</v>
      </c>
      <c r="C80" s="548" t="s">
        <v>10</v>
      </c>
      <c r="D80" s="548"/>
      <c r="E80" s="588" t="s">
        <v>11</v>
      </c>
      <c r="F80" s="589">
        <v>1</v>
      </c>
      <c r="G80" s="527">
        <v>1005660</v>
      </c>
      <c r="H80" s="556">
        <v>955377</v>
      </c>
      <c r="I80" s="518">
        <v>1055943</v>
      </c>
      <c r="J80" s="688">
        <v>1003146</v>
      </c>
      <c r="K80" s="509">
        <v>1051785.5</v>
      </c>
      <c r="L80" s="690">
        <v>999196</v>
      </c>
      <c r="M80" s="539">
        <v>1104374.7749999999</v>
      </c>
      <c r="N80" s="691">
        <v>1049156</v>
      </c>
      <c r="O80" s="518">
        <v>1102638.8125</v>
      </c>
      <c r="P80" s="688">
        <v>1047507</v>
      </c>
      <c r="Q80" s="509">
        <v>1157770.753125</v>
      </c>
      <c r="R80" s="689">
        <v>1089882</v>
      </c>
      <c r="S80" s="1"/>
      <c r="T80" s="1"/>
    </row>
    <row r="81" spans="1:20" ht="39.75" customHeight="1" x14ac:dyDescent="0.25">
      <c r="A81" s="550"/>
      <c r="B81" s="551"/>
      <c r="C81" s="548" t="s">
        <v>12</v>
      </c>
      <c r="D81" s="548"/>
      <c r="E81" s="588"/>
      <c r="F81" s="589"/>
      <c r="G81" s="527"/>
      <c r="H81" s="556"/>
      <c r="I81" s="518"/>
      <c r="J81" s="688"/>
      <c r="K81" s="509"/>
      <c r="L81" s="690"/>
      <c r="M81" s="539"/>
      <c r="N81" s="691"/>
      <c r="O81" s="518"/>
      <c r="P81" s="688"/>
      <c r="Q81" s="509"/>
      <c r="R81" s="689"/>
      <c r="S81" s="1"/>
      <c r="T81" s="1"/>
    </row>
    <row r="82" spans="1:20" ht="39.75" customHeight="1" x14ac:dyDescent="0.25">
      <c r="A82" s="550"/>
      <c r="B82" s="551"/>
      <c r="C82" s="548" t="s">
        <v>13</v>
      </c>
      <c r="D82" s="548"/>
      <c r="E82" s="588"/>
      <c r="F82" s="589"/>
      <c r="G82" s="527"/>
      <c r="H82" s="556"/>
      <c r="I82" s="518"/>
      <c r="J82" s="688"/>
      <c r="K82" s="509"/>
      <c r="L82" s="690"/>
      <c r="M82" s="539"/>
      <c r="N82" s="691"/>
      <c r="O82" s="518"/>
      <c r="P82" s="688"/>
      <c r="Q82" s="509"/>
      <c r="R82" s="689"/>
      <c r="S82" s="1"/>
      <c r="T82" s="1"/>
    </row>
    <row r="83" spans="1:20" ht="39.75" customHeight="1" x14ac:dyDescent="0.25">
      <c r="A83" s="550"/>
      <c r="B83" s="551"/>
      <c r="C83" s="548" t="s">
        <v>14</v>
      </c>
      <c r="D83" s="548"/>
      <c r="E83" s="588"/>
      <c r="F83" s="589"/>
      <c r="G83" s="527"/>
      <c r="H83" s="556"/>
      <c r="I83" s="518"/>
      <c r="J83" s="688"/>
      <c r="K83" s="509"/>
      <c r="L83" s="690"/>
      <c r="M83" s="539"/>
      <c r="N83" s="691"/>
      <c r="O83" s="518"/>
      <c r="P83" s="688"/>
      <c r="Q83" s="509"/>
      <c r="R83" s="689"/>
      <c r="S83" s="1"/>
      <c r="T83" s="1"/>
    </row>
    <row r="84" spans="1:20" ht="39.75" customHeight="1" x14ac:dyDescent="0.25">
      <c r="A84" s="550"/>
      <c r="B84" s="551"/>
      <c r="C84" s="548" t="s">
        <v>15</v>
      </c>
      <c r="D84" s="548"/>
      <c r="E84" s="588"/>
      <c r="F84" s="589"/>
      <c r="G84" s="527"/>
      <c r="H84" s="556"/>
      <c r="I84" s="518"/>
      <c r="J84" s="688"/>
      <c r="K84" s="509"/>
      <c r="L84" s="690"/>
      <c r="M84" s="539"/>
      <c r="N84" s="691"/>
      <c r="O84" s="518"/>
      <c r="P84" s="688"/>
      <c r="Q84" s="509"/>
      <c r="R84" s="689"/>
      <c r="S84" s="1"/>
      <c r="T84" s="1"/>
    </row>
    <row r="85" spans="1:20" ht="39.75" customHeight="1" x14ac:dyDescent="0.25">
      <c r="A85" s="550"/>
      <c r="B85" s="551"/>
      <c r="C85" s="548" t="s">
        <v>16</v>
      </c>
      <c r="D85" s="548"/>
      <c r="E85" s="588"/>
      <c r="F85" s="589"/>
      <c r="G85" s="527"/>
      <c r="H85" s="556"/>
      <c r="I85" s="518"/>
      <c r="J85" s="688"/>
      <c r="K85" s="509"/>
      <c r="L85" s="690"/>
      <c r="M85" s="539"/>
      <c r="N85" s="691"/>
      <c r="O85" s="518"/>
      <c r="P85" s="688"/>
      <c r="Q85" s="509"/>
      <c r="R85" s="689"/>
      <c r="S85" s="1"/>
      <c r="T85" s="1"/>
    </row>
    <row r="86" spans="1:20" ht="39.75" customHeight="1" x14ac:dyDescent="0.25">
      <c r="A86" s="550"/>
      <c r="B86" s="551"/>
      <c r="C86" s="548" t="s">
        <v>17</v>
      </c>
      <c r="D86" s="548"/>
      <c r="E86" s="588"/>
      <c r="F86" s="589"/>
      <c r="G86" s="527"/>
      <c r="H86" s="556"/>
      <c r="I86" s="518"/>
      <c r="J86" s="688"/>
      <c r="K86" s="509"/>
      <c r="L86" s="690"/>
      <c r="M86" s="539"/>
      <c r="N86" s="691"/>
      <c r="O86" s="518"/>
      <c r="P86" s="688"/>
      <c r="Q86" s="509"/>
      <c r="R86" s="689"/>
      <c r="S86" s="1"/>
      <c r="T86" s="1"/>
    </row>
    <row r="87" spans="1:20" ht="39.75" customHeight="1" x14ac:dyDescent="0.25">
      <c r="A87" s="550"/>
      <c r="B87" s="551"/>
      <c r="C87" s="548" t="s">
        <v>18</v>
      </c>
      <c r="D87" s="548"/>
      <c r="E87" s="588"/>
      <c r="F87" s="589"/>
      <c r="G87" s="527"/>
      <c r="H87" s="556"/>
      <c r="I87" s="518"/>
      <c r="J87" s="688"/>
      <c r="K87" s="509"/>
      <c r="L87" s="690"/>
      <c r="M87" s="539"/>
      <c r="N87" s="691"/>
      <c r="O87" s="518"/>
      <c r="P87" s="688"/>
      <c r="Q87" s="509"/>
      <c r="R87" s="689"/>
      <c r="S87" s="1"/>
      <c r="T87" s="1"/>
    </row>
    <row r="88" spans="1:20" ht="39.75" customHeight="1" x14ac:dyDescent="0.25">
      <c r="A88" s="550"/>
      <c r="B88" s="551"/>
      <c r="C88" s="548" t="s">
        <v>19</v>
      </c>
      <c r="D88" s="548"/>
      <c r="E88" s="588"/>
      <c r="F88" s="589"/>
      <c r="G88" s="527"/>
      <c r="H88" s="556"/>
      <c r="I88" s="518"/>
      <c r="J88" s="688"/>
      <c r="K88" s="509"/>
      <c r="L88" s="690"/>
      <c r="M88" s="539"/>
      <c r="N88" s="691"/>
      <c r="O88" s="518"/>
      <c r="P88" s="688"/>
      <c r="Q88" s="509"/>
      <c r="R88" s="689"/>
      <c r="S88" s="1"/>
      <c r="T88" s="1"/>
    </row>
    <row r="89" spans="1:20" ht="39.75" customHeight="1" x14ac:dyDescent="0.25">
      <c r="A89" s="550"/>
      <c r="B89" s="551"/>
      <c r="C89" s="548" t="s">
        <v>20</v>
      </c>
      <c r="D89" s="548"/>
      <c r="E89" s="588"/>
      <c r="F89" s="589"/>
      <c r="G89" s="527"/>
      <c r="H89" s="556"/>
      <c r="I89" s="518"/>
      <c r="J89" s="688"/>
      <c r="K89" s="509"/>
      <c r="L89" s="690"/>
      <c r="M89" s="539"/>
      <c r="N89" s="691"/>
      <c r="O89" s="518"/>
      <c r="P89" s="688"/>
      <c r="Q89" s="509"/>
      <c r="R89" s="689"/>
      <c r="S89" s="1"/>
      <c r="T89" s="1"/>
    </row>
    <row r="90" spans="1:20" ht="39.75" customHeight="1" x14ac:dyDescent="0.25">
      <c r="A90" s="550"/>
      <c r="B90" s="551"/>
      <c r="C90" s="548" t="s">
        <v>21</v>
      </c>
      <c r="D90" s="548"/>
      <c r="E90" s="588"/>
      <c r="F90" s="589"/>
      <c r="G90" s="527"/>
      <c r="H90" s="556"/>
      <c r="I90" s="518"/>
      <c r="J90" s="688"/>
      <c r="K90" s="509"/>
      <c r="L90" s="690"/>
      <c r="M90" s="539"/>
      <c r="N90" s="691"/>
      <c r="O90" s="518"/>
      <c r="P90" s="688"/>
      <c r="Q90" s="509"/>
      <c r="R90" s="689"/>
      <c r="S90" s="1"/>
      <c r="T90" s="1"/>
    </row>
    <row r="91" spans="1:20" ht="39.75" customHeight="1" x14ac:dyDescent="0.25">
      <c r="A91" s="550"/>
      <c r="B91" s="551"/>
      <c r="C91" s="548" t="s">
        <v>22</v>
      </c>
      <c r="D91" s="548"/>
      <c r="E91" s="588"/>
      <c r="F91" s="589"/>
      <c r="G91" s="527"/>
      <c r="H91" s="556"/>
      <c r="I91" s="518"/>
      <c r="J91" s="688"/>
      <c r="K91" s="509"/>
      <c r="L91" s="690"/>
      <c r="M91" s="539"/>
      <c r="N91" s="691"/>
      <c r="O91" s="518"/>
      <c r="P91" s="688"/>
      <c r="Q91" s="509"/>
      <c r="R91" s="689"/>
      <c r="S91" s="1"/>
      <c r="T91" s="1"/>
    </row>
    <row r="92" spans="1:20" ht="39.75" customHeight="1" x14ac:dyDescent="0.25">
      <c r="A92" s="550"/>
      <c r="B92" s="551"/>
      <c r="C92" s="548" t="s">
        <v>146</v>
      </c>
      <c r="D92" s="548"/>
      <c r="E92" s="588"/>
      <c r="F92" s="589"/>
      <c r="G92" s="527"/>
      <c r="H92" s="556"/>
      <c r="I92" s="518"/>
      <c r="J92" s="688"/>
      <c r="K92" s="509"/>
      <c r="L92" s="690"/>
      <c r="M92" s="539"/>
      <c r="N92" s="691"/>
      <c r="O92" s="518"/>
      <c r="P92" s="688"/>
      <c r="Q92" s="509"/>
      <c r="R92" s="689"/>
      <c r="S92" s="1"/>
      <c r="T92" s="1"/>
    </row>
    <row r="93" spans="1:20" ht="39.75" customHeight="1" x14ac:dyDescent="0.25">
      <c r="A93" s="46" t="s">
        <v>147</v>
      </c>
      <c r="B93" s="551"/>
      <c r="C93" s="548" t="s">
        <v>148</v>
      </c>
      <c r="D93" s="548"/>
      <c r="E93" s="43" t="s">
        <v>11</v>
      </c>
      <c r="F93" s="51">
        <v>1</v>
      </c>
      <c r="G93" s="55">
        <v>642505</v>
      </c>
      <c r="H93" s="56">
        <v>610379.75</v>
      </c>
      <c r="I93" s="57">
        <v>674630.25</v>
      </c>
      <c r="J93" s="295">
        <v>640898.73750000005</v>
      </c>
      <c r="K93" s="62">
        <v>708361.76249999995</v>
      </c>
      <c r="L93" s="296">
        <v>672943.67437499994</v>
      </c>
      <c r="M93" s="66">
        <v>743779.85062499996</v>
      </c>
      <c r="N93" s="297">
        <v>706590.85809374996</v>
      </c>
      <c r="O93" s="57">
        <v>780968.84315624996</v>
      </c>
      <c r="P93" s="295">
        <v>741920.40099843743</v>
      </c>
      <c r="Q93" s="62">
        <v>820017.28531406249</v>
      </c>
      <c r="R93" s="298">
        <v>779016.42104835936</v>
      </c>
      <c r="S93" s="1"/>
      <c r="T93" s="1"/>
    </row>
    <row r="94" spans="1:20" ht="39.75" customHeight="1" x14ac:dyDescent="0.25">
      <c r="A94" s="46" t="s">
        <v>149</v>
      </c>
      <c r="B94" s="551"/>
      <c r="C94" s="548" t="s">
        <v>150</v>
      </c>
      <c r="D94" s="548"/>
      <c r="E94" s="43" t="s">
        <v>11</v>
      </c>
      <c r="F94" s="51">
        <v>1</v>
      </c>
      <c r="G94" s="55">
        <v>449753.5</v>
      </c>
      <c r="H94" s="56">
        <v>427265.82500000001</v>
      </c>
      <c r="I94" s="57">
        <v>472241.17499999999</v>
      </c>
      <c r="J94" s="295">
        <v>448629.11624999996</v>
      </c>
      <c r="K94" s="62">
        <v>495853.23375000001</v>
      </c>
      <c r="L94" s="296">
        <v>471060.5720625</v>
      </c>
      <c r="M94" s="66">
        <v>520645.89543750003</v>
      </c>
      <c r="N94" s="297">
        <v>494613.60066562501</v>
      </c>
      <c r="O94" s="57">
        <v>546678.190209375</v>
      </c>
      <c r="P94" s="295">
        <v>519344.28069890622</v>
      </c>
      <c r="Q94" s="62">
        <v>574012.09971984383</v>
      </c>
      <c r="R94" s="298">
        <v>545311.49473385164</v>
      </c>
      <c r="S94" s="1"/>
      <c r="T94" s="1"/>
    </row>
    <row r="95" spans="1:20" ht="39.75" customHeight="1" x14ac:dyDescent="0.25">
      <c r="A95" s="46" t="s">
        <v>151</v>
      </c>
      <c r="B95" s="551"/>
      <c r="C95" s="548" t="s">
        <v>152</v>
      </c>
      <c r="D95" s="548"/>
      <c r="E95" s="43" t="s">
        <v>11</v>
      </c>
      <c r="F95" s="51">
        <v>1</v>
      </c>
      <c r="G95" s="55">
        <v>591104.6</v>
      </c>
      <c r="H95" s="56">
        <v>561549.37</v>
      </c>
      <c r="I95" s="57">
        <v>620659.82999999996</v>
      </c>
      <c r="J95" s="295">
        <v>589626.83849999995</v>
      </c>
      <c r="K95" s="62">
        <v>651692.82149999996</v>
      </c>
      <c r="L95" s="296">
        <v>619108.18042499991</v>
      </c>
      <c r="M95" s="66">
        <v>684277.46257500001</v>
      </c>
      <c r="N95" s="297">
        <v>650063.58944625</v>
      </c>
      <c r="O95" s="57">
        <v>718491.33570374991</v>
      </c>
      <c r="P95" s="295">
        <v>682566.76891856245</v>
      </c>
      <c r="Q95" s="62">
        <v>754415.90248893737</v>
      </c>
      <c r="R95" s="298">
        <v>716695.10736449051</v>
      </c>
      <c r="S95" s="1"/>
      <c r="T95" s="1"/>
    </row>
    <row r="96" spans="1:20" ht="39.75" customHeight="1" x14ac:dyDescent="0.25">
      <c r="A96" s="46" t="s">
        <v>153</v>
      </c>
      <c r="B96" s="551"/>
      <c r="C96" s="548" t="s">
        <v>154</v>
      </c>
      <c r="D96" s="548"/>
      <c r="E96" s="43" t="s">
        <v>11</v>
      </c>
      <c r="F96" s="51">
        <v>1</v>
      </c>
      <c r="G96" s="55">
        <v>346952.7</v>
      </c>
      <c r="H96" s="56">
        <v>329605.065</v>
      </c>
      <c r="I96" s="57">
        <v>364300.33500000002</v>
      </c>
      <c r="J96" s="295">
        <v>346085.31825000001</v>
      </c>
      <c r="K96" s="62">
        <v>382515.35175000003</v>
      </c>
      <c r="L96" s="296">
        <v>363389.58416250005</v>
      </c>
      <c r="M96" s="66">
        <v>401641.11933750007</v>
      </c>
      <c r="N96" s="297">
        <v>381559.06337062508</v>
      </c>
      <c r="O96" s="57">
        <v>421723.17530437501</v>
      </c>
      <c r="P96" s="295">
        <v>400637.01653915626</v>
      </c>
      <c r="Q96" s="62">
        <v>442809.33406959381</v>
      </c>
      <c r="R96" s="298">
        <v>420668.86736611411</v>
      </c>
      <c r="S96" s="1"/>
      <c r="T96" s="1"/>
    </row>
    <row r="97" spans="1:20" ht="39.75" customHeight="1" x14ac:dyDescent="0.25">
      <c r="A97" s="46" t="s">
        <v>155</v>
      </c>
      <c r="B97" s="551"/>
      <c r="C97" s="548" t="s">
        <v>156</v>
      </c>
      <c r="D97" s="548"/>
      <c r="E97" s="43" t="s">
        <v>11</v>
      </c>
      <c r="F97" s="51">
        <v>1</v>
      </c>
      <c r="G97" s="55">
        <v>282702.2</v>
      </c>
      <c r="H97" s="56">
        <v>268567.09000000003</v>
      </c>
      <c r="I97" s="57">
        <v>296837.31</v>
      </c>
      <c r="J97" s="295">
        <v>281995.44449999998</v>
      </c>
      <c r="K97" s="62">
        <v>311679.17550000001</v>
      </c>
      <c r="L97" s="296">
        <v>296095.21672500001</v>
      </c>
      <c r="M97" s="66">
        <v>327263.13427500002</v>
      </c>
      <c r="N97" s="297">
        <v>310899.97756125004</v>
      </c>
      <c r="O97" s="57">
        <v>343626.29098875006</v>
      </c>
      <c r="P97" s="295">
        <v>326444.97643931257</v>
      </c>
      <c r="Q97" s="62">
        <v>360807.60553818755</v>
      </c>
      <c r="R97" s="298">
        <v>342767.22526127816</v>
      </c>
      <c r="S97" s="1"/>
      <c r="T97" s="1"/>
    </row>
    <row r="98" spans="1:20" ht="39.75" customHeight="1" x14ac:dyDescent="0.25">
      <c r="A98" s="46" t="s">
        <v>157</v>
      </c>
      <c r="B98" s="551"/>
      <c r="C98" s="548" t="s">
        <v>158</v>
      </c>
      <c r="D98" s="548"/>
      <c r="E98" s="43" t="s">
        <v>11</v>
      </c>
      <c r="F98" s="51">
        <v>1</v>
      </c>
      <c r="G98" s="55">
        <v>257002</v>
      </c>
      <c r="H98" s="56">
        <v>244151.9</v>
      </c>
      <c r="I98" s="57">
        <v>269852.09999999998</v>
      </c>
      <c r="J98" s="295">
        <v>256359.49499999997</v>
      </c>
      <c r="K98" s="62">
        <v>283344.70500000002</v>
      </c>
      <c r="L98" s="296">
        <v>269177.46974999999</v>
      </c>
      <c r="M98" s="66">
        <v>297511.94024999999</v>
      </c>
      <c r="N98" s="297">
        <v>282636.3432375</v>
      </c>
      <c r="O98" s="57">
        <v>312387.53726250003</v>
      </c>
      <c r="P98" s="295">
        <v>296768.16039937502</v>
      </c>
      <c r="Q98" s="62">
        <v>328006.91412562504</v>
      </c>
      <c r="R98" s="298">
        <v>311606.56841934379</v>
      </c>
      <c r="S98" s="1"/>
      <c r="T98" s="1"/>
    </row>
    <row r="99" spans="1:20" ht="39.75" customHeight="1" x14ac:dyDescent="0.25">
      <c r="A99" s="46" t="s">
        <v>159</v>
      </c>
      <c r="B99" s="551"/>
      <c r="C99" s="548" t="s">
        <v>160</v>
      </c>
      <c r="D99" s="548"/>
      <c r="E99" s="43" t="s">
        <v>11</v>
      </c>
      <c r="F99" s="51">
        <v>1</v>
      </c>
      <c r="G99" s="55">
        <v>462603.6</v>
      </c>
      <c r="H99" s="56">
        <v>439473.42</v>
      </c>
      <c r="I99" s="57">
        <v>485733.78</v>
      </c>
      <c r="J99" s="295">
        <v>461447.09100000001</v>
      </c>
      <c r="K99" s="62">
        <v>510020.46900000004</v>
      </c>
      <c r="L99" s="296">
        <v>484519.44555000006</v>
      </c>
      <c r="M99" s="66">
        <v>535521.49245000002</v>
      </c>
      <c r="N99" s="297">
        <v>508745.41782750003</v>
      </c>
      <c r="O99" s="57">
        <v>562297.56707250001</v>
      </c>
      <c r="P99" s="295">
        <v>534182.68871887506</v>
      </c>
      <c r="Q99" s="62">
        <v>590412.44542612508</v>
      </c>
      <c r="R99" s="298">
        <v>560891.82315481885</v>
      </c>
      <c r="S99" s="1"/>
      <c r="T99" s="1"/>
    </row>
    <row r="100" spans="1:20" ht="39.75" customHeight="1" x14ac:dyDescent="0.25">
      <c r="A100" s="46" t="s">
        <v>161</v>
      </c>
      <c r="B100" s="551"/>
      <c r="C100" s="548" t="s">
        <v>162</v>
      </c>
      <c r="D100" s="548"/>
      <c r="E100" s="43" t="s">
        <v>11</v>
      </c>
      <c r="F100" s="51">
        <v>1</v>
      </c>
      <c r="G100" s="55">
        <v>244151.9</v>
      </c>
      <c r="H100" s="56">
        <v>231944.30499999999</v>
      </c>
      <c r="I100" s="57">
        <v>256359.495</v>
      </c>
      <c r="J100" s="295">
        <v>243541.52025</v>
      </c>
      <c r="K100" s="62">
        <v>269177.46974999999</v>
      </c>
      <c r="L100" s="296">
        <v>255718.59626249998</v>
      </c>
      <c r="M100" s="66">
        <v>282636.3432375</v>
      </c>
      <c r="N100" s="297">
        <v>268504.52607562498</v>
      </c>
      <c r="O100" s="57">
        <v>296768.16039937502</v>
      </c>
      <c r="P100" s="295">
        <v>281929.75237940624</v>
      </c>
      <c r="Q100" s="62">
        <v>311606.56841934373</v>
      </c>
      <c r="R100" s="298">
        <v>296026.23999837652</v>
      </c>
      <c r="S100" s="1"/>
      <c r="T100" s="1"/>
    </row>
    <row r="101" spans="1:20" ht="39.75" customHeight="1" x14ac:dyDescent="0.25">
      <c r="A101" s="46" t="s">
        <v>163</v>
      </c>
      <c r="B101" s="551"/>
      <c r="C101" s="548" t="s">
        <v>164</v>
      </c>
      <c r="D101" s="548"/>
      <c r="E101" s="43" t="s">
        <v>11</v>
      </c>
      <c r="F101" s="51">
        <v>1</v>
      </c>
      <c r="G101" s="55">
        <v>218451.7</v>
      </c>
      <c r="H101" s="56">
        <v>207529.11500000002</v>
      </c>
      <c r="I101" s="57">
        <v>229374.285</v>
      </c>
      <c r="J101" s="295">
        <v>217905.57075000001</v>
      </c>
      <c r="K101" s="62">
        <v>240842.99924999999</v>
      </c>
      <c r="L101" s="296">
        <v>228800.84928749999</v>
      </c>
      <c r="M101" s="66">
        <v>252885.14921249999</v>
      </c>
      <c r="N101" s="297">
        <v>240240.89175187499</v>
      </c>
      <c r="O101" s="57">
        <v>265529.40667312499</v>
      </c>
      <c r="P101" s="295">
        <v>252252.93633946875</v>
      </c>
      <c r="Q101" s="62">
        <v>278805.87700678129</v>
      </c>
      <c r="R101" s="298">
        <v>264865.58315644221</v>
      </c>
      <c r="S101" s="1"/>
      <c r="T101" s="1"/>
    </row>
    <row r="102" spans="1:20" ht="39.75" customHeight="1" x14ac:dyDescent="0.25">
      <c r="A102" s="46" t="s">
        <v>165</v>
      </c>
      <c r="B102" s="551"/>
      <c r="C102" s="548" t="s">
        <v>166</v>
      </c>
      <c r="D102" s="548"/>
      <c r="E102" s="43" t="s">
        <v>11</v>
      </c>
      <c r="F102" s="51">
        <v>1</v>
      </c>
      <c r="G102" s="55">
        <v>192751.5</v>
      </c>
      <c r="H102" s="56">
        <v>183113.92499999999</v>
      </c>
      <c r="I102" s="57">
        <v>202389.07500000001</v>
      </c>
      <c r="J102" s="295">
        <v>192269.62125000003</v>
      </c>
      <c r="K102" s="62">
        <v>212508.52875</v>
      </c>
      <c r="L102" s="296">
        <v>201883.10231250001</v>
      </c>
      <c r="M102" s="66">
        <v>223133.95518749999</v>
      </c>
      <c r="N102" s="297">
        <v>211977.25742812498</v>
      </c>
      <c r="O102" s="57">
        <v>234290.65294687502</v>
      </c>
      <c r="P102" s="295">
        <v>222576.12029953126</v>
      </c>
      <c r="Q102" s="62">
        <v>246005.18559421875</v>
      </c>
      <c r="R102" s="298">
        <v>233704.92631450781</v>
      </c>
      <c r="S102" s="1"/>
      <c r="T102" s="1"/>
    </row>
    <row r="103" spans="1:20" ht="39.75" customHeight="1" x14ac:dyDescent="0.25">
      <c r="A103" s="46" t="s">
        <v>167</v>
      </c>
      <c r="B103" s="551"/>
      <c r="C103" s="548" t="s">
        <v>168</v>
      </c>
      <c r="D103" s="548"/>
      <c r="E103" s="43" t="s">
        <v>11</v>
      </c>
      <c r="F103" s="51">
        <v>1</v>
      </c>
      <c r="G103" s="55">
        <v>424053.3</v>
      </c>
      <c r="H103" s="56">
        <v>402850.63500000001</v>
      </c>
      <c r="I103" s="57">
        <v>445255.96499999997</v>
      </c>
      <c r="J103" s="295">
        <v>422993.16674999997</v>
      </c>
      <c r="K103" s="62">
        <v>467518.76324999996</v>
      </c>
      <c r="L103" s="296">
        <v>444142.82508749998</v>
      </c>
      <c r="M103" s="66">
        <v>490894.7014125</v>
      </c>
      <c r="N103" s="297">
        <v>466349.96634187503</v>
      </c>
      <c r="O103" s="57">
        <v>515439.43648312497</v>
      </c>
      <c r="P103" s="295">
        <v>489667.46465896873</v>
      </c>
      <c r="Q103" s="62">
        <v>541211.40830728121</v>
      </c>
      <c r="R103" s="298">
        <v>514150.83789191715</v>
      </c>
      <c r="S103" s="1"/>
      <c r="T103" s="1"/>
    </row>
    <row r="104" spans="1:20" ht="39.75" customHeight="1" x14ac:dyDescent="0.25">
      <c r="A104" s="46" t="s">
        <v>169</v>
      </c>
      <c r="B104" s="551"/>
      <c r="C104" s="548" t="s">
        <v>170</v>
      </c>
      <c r="D104" s="548"/>
      <c r="E104" s="43" t="s">
        <v>11</v>
      </c>
      <c r="F104" s="51">
        <v>1</v>
      </c>
      <c r="G104" s="55">
        <v>578254.5</v>
      </c>
      <c r="H104" s="56">
        <v>549341.77500000002</v>
      </c>
      <c r="I104" s="57">
        <v>607167.22499999998</v>
      </c>
      <c r="J104" s="295">
        <v>576808.86375000002</v>
      </c>
      <c r="K104" s="62">
        <v>637525.58624999993</v>
      </c>
      <c r="L104" s="296">
        <v>605649.3069374999</v>
      </c>
      <c r="M104" s="66">
        <v>669401.86556249997</v>
      </c>
      <c r="N104" s="297">
        <v>635931.77228437492</v>
      </c>
      <c r="O104" s="57">
        <v>702871.95884062489</v>
      </c>
      <c r="P104" s="295">
        <v>667728.36089859367</v>
      </c>
      <c r="Q104" s="62">
        <v>738015.55678265623</v>
      </c>
      <c r="R104" s="298">
        <v>701114.77894352342</v>
      </c>
      <c r="S104" s="1"/>
      <c r="T104" s="1"/>
    </row>
    <row r="105" spans="1:20" ht="39.75" customHeight="1" x14ac:dyDescent="0.25">
      <c r="A105" s="46" t="s">
        <v>171</v>
      </c>
      <c r="B105" s="551"/>
      <c r="C105" s="548" t="s">
        <v>172</v>
      </c>
      <c r="D105" s="548"/>
      <c r="E105" s="43" t="s">
        <v>11</v>
      </c>
      <c r="F105" s="51">
        <v>1</v>
      </c>
      <c r="G105" s="55">
        <v>976607.6</v>
      </c>
      <c r="H105" s="56">
        <v>927777.22</v>
      </c>
      <c r="I105" s="57">
        <v>1025437.98</v>
      </c>
      <c r="J105" s="295">
        <v>974166.08100000001</v>
      </c>
      <c r="K105" s="62">
        <v>1076709.879</v>
      </c>
      <c r="L105" s="296">
        <v>1022874.3850499999</v>
      </c>
      <c r="M105" s="66">
        <v>1130545.37295</v>
      </c>
      <c r="N105" s="297">
        <v>1074018.1043024999</v>
      </c>
      <c r="O105" s="57">
        <v>1187072.6415975001</v>
      </c>
      <c r="P105" s="295">
        <v>1127719.009517625</v>
      </c>
      <c r="Q105" s="62">
        <v>1246426.2736773749</v>
      </c>
      <c r="R105" s="298">
        <v>1184104.9599935061</v>
      </c>
      <c r="S105" s="1"/>
      <c r="T105" s="1"/>
    </row>
    <row r="106" spans="1:20" ht="39.75" customHeight="1" x14ac:dyDescent="0.25">
      <c r="A106" s="46" t="s">
        <v>173</v>
      </c>
      <c r="B106" s="551"/>
      <c r="C106" s="548" t="s">
        <v>174</v>
      </c>
      <c r="D106" s="548"/>
      <c r="E106" s="43" t="s">
        <v>11</v>
      </c>
      <c r="F106" s="51">
        <v>1</v>
      </c>
      <c r="G106" s="55">
        <v>976607.6</v>
      </c>
      <c r="H106" s="56">
        <v>927777.22</v>
      </c>
      <c r="I106" s="57">
        <v>1025437.98</v>
      </c>
      <c r="J106" s="295">
        <v>974166.08100000001</v>
      </c>
      <c r="K106" s="62">
        <v>1076709.879</v>
      </c>
      <c r="L106" s="296">
        <v>1022874.3850499999</v>
      </c>
      <c r="M106" s="66">
        <v>1130545.37295</v>
      </c>
      <c r="N106" s="297">
        <v>1074018.1043024999</v>
      </c>
      <c r="O106" s="57">
        <v>1187072.6415975001</v>
      </c>
      <c r="P106" s="295">
        <v>1127719.009517625</v>
      </c>
      <c r="Q106" s="62">
        <v>1246426.2736773749</v>
      </c>
      <c r="R106" s="298">
        <v>1184104.9599935061</v>
      </c>
      <c r="S106" s="1"/>
      <c r="T106" s="1"/>
    </row>
    <row r="107" spans="1:20" ht="39.75" customHeight="1" x14ac:dyDescent="0.25">
      <c r="A107" s="46" t="s">
        <v>175</v>
      </c>
      <c r="B107" s="551"/>
      <c r="C107" s="548" t="s">
        <v>176</v>
      </c>
      <c r="D107" s="548"/>
      <c r="E107" s="43" t="s">
        <v>11</v>
      </c>
      <c r="F107" s="51">
        <v>1</v>
      </c>
      <c r="G107" s="55">
        <v>308402.40000000002</v>
      </c>
      <c r="H107" s="56">
        <v>292982.28000000003</v>
      </c>
      <c r="I107" s="57">
        <v>323822.52</v>
      </c>
      <c r="J107" s="295">
        <v>307631.39400000003</v>
      </c>
      <c r="K107" s="62">
        <v>340013.64599999995</v>
      </c>
      <c r="L107" s="296">
        <v>323012.96369999996</v>
      </c>
      <c r="M107" s="66">
        <v>357014.32829999994</v>
      </c>
      <c r="N107" s="297">
        <v>339163.61188499996</v>
      </c>
      <c r="O107" s="57">
        <v>374865.04471499997</v>
      </c>
      <c r="P107" s="295">
        <v>356121.79247925</v>
      </c>
      <c r="Q107" s="62">
        <v>393608.29695074994</v>
      </c>
      <c r="R107" s="298">
        <v>373927.88210321241</v>
      </c>
      <c r="S107" s="1"/>
      <c r="T107" s="1"/>
    </row>
    <row r="108" spans="1:20" ht="39.75" customHeight="1" x14ac:dyDescent="0.25">
      <c r="A108" s="46" t="s">
        <v>177</v>
      </c>
      <c r="B108" s="551"/>
      <c r="C108" s="548" t="s">
        <v>178</v>
      </c>
      <c r="D108" s="548"/>
      <c r="E108" s="43" t="s">
        <v>11</v>
      </c>
      <c r="F108" s="51">
        <v>1</v>
      </c>
      <c r="G108" s="55">
        <v>371367.89</v>
      </c>
      <c r="H108" s="56">
        <v>352799.49550000002</v>
      </c>
      <c r="I108" s="57">
        <v>389936.28450000001</v>
      </c>
      <c r="J108" s="295">
        <v>370439.47027500003</v>
      </c>
      <c r="K108" s="62">
        <v>409433.09872500005</v>
      </c>
      <c r="L108" s="296">
        <v>388961.44378875004</v>
      </c>
      <c r="M108" s="66">
        <v>429904.75366125</v>
      </c>
      <c r="N108" s="297">
        <v>408409.5159781875</v>
      </c>
      <c r="O108" s="57">
        <v>451399.99134431256</v>
      </c>
      <c r="P108" s="295">
        <v>428829.99177709693</v>
      </c>
      <c r="Q108" s="62">
        <v>473969.99091152812</v>
      </c>
      <c r="R108" s="298">
        <v>450271.49136595172</v>
      </c>
      <c r="S108" s="1"/>
      <c r="T108" s="1"/>
    </row>
    <row r="109" spans="1:20" ht="39.75" customHeight="1" x14ac:dyDescent="0.25">
      <c r="A109" s="46" t="s">
        <v>179</v>
      </c>
      <c r="B109" s="551"/>
      <c r="C109" s="548" t="s">
        <v>180</v>
      </c>
      <c r="D109" s="548"/>
      <c r="E109" s="43" t="s">
        <v>11</v>
      </c>
      <c r="F109" s="51">
        <v>1</v>
      </c>
      <c r="G109" s="55">
        <v>244151.9</v>
      </c>
      <c r="H109" s="56">
        <v>231944.30499999999</v>
      </c>
      <c r="I109" s="57">
        <v>256359.495</v>
      </c>
      <c r="J109" s="295">
        <v>243541.52025</v>
      </c>
      <c r="K109" s="62">
        <v>269177.46974999999</v>
      </c>
      <c r="L109" s="296">
        <v>255718.59626249998</v>
      </c>
      <c r="M109" s="66">
        <v>282636.3432375</v>
      </c>
      <c r="N109" s="297">
        <v>268504.52607562498</v>
      </c>
      <c r="O109" s="57">
        <v>296768.16039937502</v>
      </c>
      <c r="P109" s="295">
        <v>281929.75237940624</v>
      </c>
      <c r="Q109" s="62">
        <v>311606.56841934373</v>
      </c>
      <c r="R109" s="298">
        <v>296026.23999837652</v>
      </c>
      <c r="S109" s="1"/>
      <c r="T109" s="1"/>
    </row>
    <row r="110" spans="1:20" ht="39.75" customHeight="1" x14ac:dyDescent="0.25">
      <c r="A110" s="46" t="s">
        <v>181</v>
      </c>
      <c r="B110" s="551"/>
      <c r="C110" s="548" t="s">
        <v>182</v>
      </c>
      <c r="D110" s="548"/>
      <c r="E110" s="43" t="s">
        <v>11</v>
      </c>
      <c r="F110" s="51">
        <v>1</v>
      </c>
      <c r="G110" s="55">
        <v>154201.20000000001</v>
      </c>
      <c r="H110" s="56">
        <v>146491.14000000001</v>
      </c>
      <c r="I110" s="57">
        <v>161911.26</v>
      </c>
      <c r="J110" s="295">
        <v>153815.69700000001</v>
      </c>
      <c r="K110" s="62">
        <v>170006.82299999997</v>
      </c>
      <c r="L110" s="296">
        <v>161506.48184999998</v>
      </c>
      <c r="M110" s="66">
        <v>178507.16414999997</v>
      </c>
      <c r="N110" s="297">
        <v>169581.80594249998</v>
      </c>
      <c r="O110" s="57">
        <v>187432.52235749998</v>
      </c>
      <c r="P110" s="295">
        <v>178060.896239625</v>
      </c>
      <c r="Q110" s="62">
        <v>196804.14847537497</v>
      </c>
      <c r="R110" s="298">
        <v>186963.94105160621</v>
      </c>
      <c r="S110" s="1"/>
      <c r="T110" s="1"/>
    </row>
    <row r="111" spans="1:20" ht="39.75" customHeight="1" x14ac:dyDescent="0.25">
      <c r="A111" s="46" t="s">
        <v>183</v>
      </c>
      <c r="B111" s="551"/>
      <c r="C111" s="548" t="s">
        <v>184</v>
      </c>
      <c r="D111" s="548"/>
      <c r="E111" s="43" t="s">
        <v>11</v>
      </c>
      <c r="F111" s="51">
        <v>1</v>
      </c>
      <c r="G111" s="55">
        <v>269852.09999999998</v>
      </c>
      <c r="H111" s="56">
        <v>256359.49499999997</v>
      </c>
      <c r="I111" s="57">
        <v>283344.70500000002</v>
      </c>
      <c r="J111" s="295">
        <v>269177.46974999999</v>
      </c>
      <c r="K111" s="62">
        <v>297511.94024999999</v>
      </c>
      <c r="L111" s="296">
        <v>282636.3432375</v>
      </c>
      <c r="M111" s="66">
        <v>312387.53726250003</v>
      </c>
      <c r="N111" s="297">
        <v>296768.16039937502</v>
      </c>
      <c r="O111" s="57">
        <v>328006.91412562504</v>
      </c>
      <c r="P111" s="295">
        <v>311606.56841934379</v>
      </c>
      <c r="Q111" s="62">
        <v>344407.2598319063</v>
      </c>
      <c r="R111" s="298">
        <v>327186.896840311</v>
      </c>
      <c r="S111" s="1"/>
      <c r="T111" s="1"/>
    </row>
    <row r="112" spans="1:20" ht="39.75" customHeight="1" x14ac:dyDescent="0.25">
      <c r="A112" s="46" t="s">
        <v>185</v>
      </c>
      <c r="B112" s="551"/>
      <c r="C112" s="548" t="s">
        <v>186</v>
      </c>
      <c r="D112" s="548"/>
      <c r="E112" s="43" t="s">
        <v>11</v>
      </c>
      <c r="F112" s="51">
        <v>1</v>
      </c>
      <c r="G112" s="55">
        <v>357232.78</v>
      </c>
      <c r="H112" s="56">
        <v>339371.141</v>
      </c>
      <c r="I112" s="57">
        <v>375094.41899999999</v>
      </c>
      <c r="J112" s="295">
        <v>356339.69805000001</v>
      </c>
      <c r="K112" s="62">
        <v>393849.13994999998</v>
      </c>
      <c r="L112" s="296">
        <v>374156.68295250001</v>
      </c>
      <c r="M112" s="66">
        <v>413541.59694750002</v>
      </c>
      <c r="N112" s="297">
        <v>392864.51710012503</v>
      </c>
      <c r="O112" s="57">
        <v>421865.68323730794</v>
      </c>
      <c r="P112" s="295">
        <v>400772.39907544252</v>
      </c>
      <c r="Q112" s="62">
        <v>437588.77536438539</v>
      </c>
      <c r="R112" s="298">
        <v>415709.33659616613</v>
      </c>
      <c r="S112" s="1"/>
      <c r="T112" s="1"/>
    </row>
    <row r="113" spans="1:20" ht="39.75" customHeight="1" x14ac:dyDescent="0.25">
      <c r="A113" s="46" t="s">
        <v>187</v>
      </c>
      <c r="B113" s="551"/>
      <c r="C113" s="548" t="s">
        <v>188</v>
      </c>
      <c r="D113" s="548"/>
      <c r="E113" s="43" t="s">
        <v>11</v>
      </c>
      <c r="F113" s="51">
        <v>1</v>
      </c>
      <c r="G113" s="55">
        <v>1143658.8999999999</v>
      </c>
      <c r="H113" s="56">
        <v>1086475.9549999998</v>
      </c>
      <c r="I113" s="57">
        <v>1200841.845</v>
      </c>
      <c r="J113" s="295">
        <v>1140799.75275</v>
      </c>
      <c r="K113" s="62">
        <v>1260883.93725</v>
      </c>
      <c r="L113" s="296">
        <v>1197839.7403875</v>
      </c>
      <c r="M113" s="66">
        <v>1323928.1341125001</v>
      </c>
      <c r="N113" s="297">
        <v>1257731.7274068752</v>
      </c>
      <c r="O113" s="57">
        <v>1081800.5625</v>
      </c>
      <c r="P113" s="295">
        <v>1027710.534375</v>
      </c>
      <c r="Q113" s="62">
        <v>1135890.590625</v>
      </c>
      <c r="R113" s="298">
        <v>1079096.0610937499</v>
      </c>
      <c r="S113" s="1"/>
      <c r="T113" s="1"/>
    </row>
    <row r="114" spans="1:20" ht="39.75" customHeight="1" x14ac:dyDescent="0.25">
      <c r="A114" s="46" t="s">
        <v>189</v>
      </c>
      <c r="B114" s="551"/>
      <c r="C114" s="548" t="s">
        <v>190</v>
      </c>
      <c r="D114" s="548"/>
      <c r="E114" s="43" t="s">
        <v>11</v>
      </c>
      <c r="F114" s="51">
        <v>1</v>
      </c>
      <c r="G114" s="55">
        <v>1143658.8999999999</v>
      </c>
      <c r="H114" s="56">
        <v>1086475.9549999998</v>
      </c>
      <c r="I114" s="57">
        <v>1200841.845</v>
      </c>
      <c r="J114" s="295">
        <v>1140799.75275</v>
      </c>
      <c r="K114" s="62">
        <v>1260883.93725</v>
      </c>
      <c r="L114" s="296">
        <v>1197839.7403875</v>
      </c>
      <c r="M114" s="66">
        <v>1323928.1341125001</v>
      </c>
      <c r="N114" s="297">
        <v>1257731.7274068752</v>
      </c>
      <c r="O114" s="57">
        <v>1390124.540818125</v>
      </c>
      <c r="P114" s="295">
        <v>1320618.3137772188</v>
      </c>
      <c r="Q114" s="62">
        <v>1459630.7678590312</v>
      </c>
      <c r="R114" s="298">
        <v>1386649.2294660797</v>
      </c>
      <c r="S114" s="1"/>
      <c r="T114" s="1"/>
    </row>
    <row r="115" spans="1:20" ht="39.75" customHeight="1" x14ac:dyDescent="0.25">
      <c r="A115" s="46" t="s">
        <v>191</v>
      </c>
      <c r="B115" s="551"/>
      <c r="C115" s="548" t="s">
        <v>192</v>
      </c>
      <c r="D115" s="548"/>
      <c r="E115" s="43" t="s">
        <v>11</v>
      </c>
      <c r="F115" s="51">
        <v>1</v>
      </c>
      <c r="G115" s="55">
        <v>372652.9</v>
      </c>
      <c r="H115" s="56">
        <v>354020.255</v>
      </c>
      <c r="I115" s="57">
        <v>391285.54499999998</v>
      </c>
      <c r="J115" s="295">
        <v>371721.26775</v>
      </c>
      <c r="K115" s="62">
        <v>410849.82224999997</v>
      </c>
      <c r="L115" s="296">
        <v>390307.33113749995</v>
      </c>
      <c r="M115" s="66">
        <v>431392.31336249993</v>
      </c>
      <c r="N115" s="297">
        <v>409822.69769437495</v>
      </c>
      <c r="O115" s="57">
        <v>452961.92903062492</v>
      </c>
      <c r="P115" s="295">
        <v>430313.83257909369</v>
      </c>
      <c r="Q115" s="62">
        <v>475610.0254821562</v>
      </c>
      <c r="R115" s="298">
        <v>451829.52420804836</v>
      </c>
      <c r="S115" s="1"/>
      <c r="T115" s="1"/>
    </row>
    <row r="116" spans="1:20" ht="39.75" customHeight="1" x14ac:dyDescent="0.25">
      <c r="A116" s="46" t="s">
        <v>193</v>
      </c>
      <c r="B116" s="551"/>
      <c r="C116" s="548" t="s">
        <v>194</v>
      </c>
      <c r="D116" s="548"/>
      <c r="E116" s="43" t="s">
        <v>11</v>
      </c>
      <c r="F116" s="51">
        <v>1</v>
      </c>
      <c r="G116" s="55">
        <v>860956.7</v>
      </c>
      <c r="H116" s="56">
        <v>817908.86499999999</v>
      </c>
      <c r="I116" s="57">
        <v>904004.53500000003</v>
      </c>
      <c r="J116" s="295">
        <v>858804.30825</v>
      </c>
      <c r="K116" s="62">
        <v>943129.8031357018</v>
      </c>
      <c r="L116" s="296">
        <v>895973.31297891669</v>
      </c>
      <c r="M116" s="66">
        <v>978280.60437817581</v>
      </c>
      <c r="N116" s="297">
        <v>929366.57415926701</v>
      </c>
      <c r="O116" s="57">
        <v>1046498.2498293751</v>
      </c>
      <c r="P116" s="295">
        <v>994173.33733790636</v>
      </c>
      <c r="Q116" s="62">
        <v>1052561.2847774185</v>
      </c>
      <c r="R116" s="298">
        <v>999933.2205385475</v>
      </c>
      <c r="S116" s="1"/>
      <c r="T116" s="1"/>
    </row>
    <row r="117" spans="1:20" ht="39.75" customHeight="1" x14ac:dyDescent="0.25">
      <c r="A117" s="46" t="s">
        <v>195</v>
      </c>
      <c r="B117" s="551"/>
      <c r="C117" s="548" t="s">
        <v>196</v>
      </c>
      <c r="D117" s="548"/>
      <c r="E117" s="43" t="s">
        <v>11</v>
      </c>
      <c r="F117" s="51">
        <v>1</v>
      </c>
      <c r="G117" s="55">
        <v>1233609.6000000001</v>
      </c>
      <c r="H117" s="56">
        <v>1171929.1200000001</v>
      </c>
      <c r="I117" s="57">
        <v>1295290.08</v>
      </c>
      <c r="J117" s="295">
        <v>1230525.5760000001</v>
      </c>
      <c r="K117" s="62">
        <v>1360054.5839999998</v>
      </c>
      <c r="L117" s="296">
        <v>1292051.8547999999</v>
      </c>
      <c r="M117" s="66">
        <v>1428057.3131999997</v>
      </c>
      <c r="N117" s="297">
        <v>1356654.4475399998</v>
      </c>
      <c r="O117" s="57">
        <v>1499460.1788599999</v>
      </c>
      <c r="P117" s="295">
        <v>1424487.169917</v>
      </c>
      <c r="Q117" s="62">
        <v>1574433.1878029997</v>
      </c>
      <c r="R117" s="298">
        <v>1495711.5284128496</v>
      </c>
      <c r="S117" s="1"/>
      <c r="T117" s="1"/>
    </row>
    <row r="118" spans="1:20" ht="39.75" customHeight="1" x14ac:dyDescent="0.25">
      <c r="A118" s="46" t="s">
        <v>197</v>
      </c>
      <c r="B118" s="551"/>
      <c r="C118" s="548" t="s">
        <v>198</v>
      </c>
      <c r="D118" s="548"/>
      <c r="E118" s="43" t="s">
        <v>11</v>
      </c>
      <c r="F118" s="51">
        <v>1</v>
      </c>
      <c r="G118" s="55">
        <v>1233609.6000000001</v>
      </c>
      <c r="H118" s="56">
        <v>1171929.1200000001</v>
      </c>
      <c r="I118" s="57">
        <v>1295290.08</v>
      </c>
      <c r="J118" s="295">
        <v>1230525.5760000001</v>
      </c>
      <c r="K118" s="62">
        <v>1360054.5839999998</v>
      </c>
      <c r="L118" s="296">
        <v>1292051.8547999999</v>
      </c>
      <c r="M118" s="66">
        <v>1428057.3131999997</v>
      </c>
      <c r="N118" s="297">
        <v>1356654.4475399998</v>
      </c>
      <c r="O118" s="57">
        <v>1499460.1788599999</v>
      </c>
      <c r="P118" s="295">
        <v>1424487.169917</v>
      </c>
      <c r="Q118" s="62">
        <v>1574433.1878029997</v>
      </c>
      <c r="R118" s="298">
        <v>1495711.5284128496</v>
      </c>
      <c r="S118" s="1"/>
      <c r="T118" s="1"/>
    </row>
    <row r="119" spans="1:20" ht="39.75" customHeight="1" x14ac:dyDescent="0.25">
      <c r="A119" s="46" t="s">
        <v>199</v>
      </c>
      <c r="B119" s="551"/>
      <c r="C119" s="548" t="s">
        <v>200</v>
      </c>
      <c r="D119" s="548"/>
      <c r="E119" s="43" t="s">
        <v>11</v>
      </c>
      <c r="F119" s="51">
        <v>1</v>
      </c>
      <c r="G119" s="55">
        <v>231301.8</v>
      </c>
      <c r="H119" s="56">
        <v>219736.71</v>
      </c>
      <c r="I119" s="57">
        <v>242866.89</v>
      </c>
      <c r="J119" s="295">
        <v>230723.54550000001</v>
      </c>
      <c r="K119" s="62">
        <v>255010.23450000002</v>
      </c>
      <c r="L119" s="296">
        <v>242259.72277500003</v>
      </c>
      <c r="M119" s="66">
        <v>267760.74622500001</v>
      </c>
      <c r="N119" s="297">
        <v>254372.70891375002</v>
      </c>
      <c r="O119" s="57">
        <v>281148.78353625</v>
      </c>
      <c r="P119" s="295">
        <v>267091.34435943753</v>
      </c>
      <c r="Q119" s="62">
        <v>295206.22271306254</v>
      </c>
      <c r="R119" s="298">
        <v>280445.91157740942</v>
      </c>
      <c r="S119" s="1"/>
      <c r="T119" s="1"/>
    </row>
    <row r="120" spans="1:20" ht="39.75" customHeight="1" x14ac:dyDescent="0.25">
      <c r="A120" s="47" t="s">
        <v>201</v>
      </c>
      <c r="B120" s="551"/>
      <c r="C120" s="548" t="s">
        <v>202</v>
      </c>
      <c r="D120" s="548"/>
      <c r="E120" s="43" t="s">
        <v>11</v>
      </c>
      <c r="F120" s="51">
        <v>1</v>
      </c>
      <c r="G120" s="55">
        <v>372652.9</v>
      </c>
      <c r="H120" s="56">
        <v>354020.255</v>
      </c>
      <c r="I120" s="57">
        <v>391285.54499999998</v>
      </c>
      <c r="J120" s="295">
        <v>371721.26775</v>
      </c>
      <c r="K120" s="62">
        <v>410849.82224999997</v>
      </c>
      <c r="L120" s="296">
        <v>390307.33113749995</v>
      </c>
      <c r="M120" s="66">
        <v>431392.31336249993</v>
      </c>
      <c r="N120" s="297">
        <v>409822.69769437495</v>
      </c>
      <c r="O120" s="57">
        <v>452961.92903062492</v>
      </c>
      <c r="P120" s="295">
        <v>430313.83257909369</v>
      </c>
      <c r="Q120" s="62">
        <v>475610.0254821562</v>
      </c>
      <c r="R120" s="298">
        <v>451829.52420804836</v>
      </c>
      <c r="S120" s="1"/>
      <c r="T120" s="1"/>
    </row>
    <row r="121" spans="1:20" ht="39.75" customHeight="1" thickBot="1" x14ac:dyDescent="0.3">
      <c r="A121" s="48" t="s">
        <v>203</v>
      </c>
      <c r="B121" s="552"/>
      <c r="C121" s="553" t="s">
        <v>204</v>
      </c>
      <c r="D121" s="553"/>
      <c r="E121" s="49" t="s">
        <v>11</v>
      </c>
      <c r="F121" s="52" t="s">
        <v>419</v>
      </c>
      <c r="G121" s="58">
        <v>835256.5</v>
      </c>
      <c r="H121" s="299">
        <v>793493.67500000005</v>
      </c>
      <c r="I121" s="59">
        <v>877019.32499999995</v>
      </c>
      <c r="J121" s="300">
        <v>833168.3587499999</v>
      </c>
      <c r="K121" s="63">
        <v>920870.29125000001</v>
      </c>
      <c r="L121" s="301">
        <v>874826.77668750007</v>
      </c>
      <c r="M121" s="67">
        <v>966913.80581249995</v>
      </c>
      <c r="N121" s="302">
        <v>918568.11552187498</v>
      </c>
      <c r="O121" s="59">
        <v>1015259.4961031249</v>
      </c>
      <c r="P121" s="300">
        <v>964496.52129796869</v>
      </c>
      <c r="Q121" s="63">
        <v>1066022.4709082812</v>
      </c>
      <c r="R121" s="303">
        <v>1012721.3473628671</v>
      </c>
      <c r="S121" s="1"/>
      <c r="T121" s="1"/>
    </row>
    <row r="122" spans="1:20" ht="39.75" customHeight="1" thickBot="1" x14ac:dyDescent="0.3">
      <c r="A122" s="1"/>
      <c r="B122" s="1"/>
      <c r="C122" s="1"/>
      <c r="D122" s="1"/>
      <c r="E122" s="7"/>
      <c r="F122" s="1"/>
      <c r="G122" s="312">
        <f>SUM(G80:G121)</f>
        <v>16781727.77</v>
      </c>
      <c r="H122" s="313">
        <f t="shared" ref="H122:R122" si="1">SUM(H80:H121)</f>
        <v>15942641.381500004</v>
      </c>
      <c r="I122" s="312">
        <f t="shared" si="1"/>
        <v>17620814.158500001</v>
      </c>
      <c r="J122" s="313">
        <f t="shared" si="1"/>
        <v>16739773.600575002</v>
      </c>
      <c r="K122" s="312">
        <f t="shared" si="1"/>
        <v>18438825.257810701</v>
      </c>
      <c r="L122" s="313">
        <f t="shared" si="1"/>
        <v>17516883.769920167</v>
      </c>
      <c r="M122" s="312">
        <f t="shared" si="1"/>
        <v>19348760.831786923</v>
      </c>
      <c r="N122" s="313">
        <f t="shared" si="1"/>
        <v>18381322.753947578</v>
      </c>
      <c r="O122" s="312">
        <f t="shared" si="1"/>
        <v>19957870.815482873</v>
      </c>
      <c r="P122" s="313">
        <f t="shared" si="1"/>
        <v>18959977.40283373</v>
      </c>
      <c r="Q122" s="312">
        <f t="shared" si="1"/>
        <v>20904132.286678795</v>
      </c>
      <c r="R122" s="313">
        <f t="shared" si="1"/>
        <v>19848925.456876114</v>
      </c>
      <c r="S122" s="1"/>
      <c r="T122" s="1"/>
    </row>
    <row r="123" spans="1:20" ht="39.75" customHeight="1" thickBot="1" x14ac:dyDescent="0.3">
      <c r="A123" s="378" t="s">
        <v>143</v>
      </c>
      <c r="B123" s="379"/>
      <c r="C123" s="379"/>
      <c r="D123" s="379"/>
      <c r="E123" s="379"/>
      <c r="F123" s="379"/>
      <c r="G123" s="379"/>
      <c r="H123" s="379"/>
      <c r="I123" s="516"/>
      <c r="J123" s="516"/>
      <c r="K123" s="516"/>
      <c r="L123" s="516"/>
      <c r="M123" s="516"/>
      <c r="N123" s="516"/>
      <c r="O123" s="516"/>
      <c r="P123" s="516"/>
      <c r="Q123" s="516"/>
      <c r="R123" s="517"/>
      <c r="S123" s="1"/>
      <c r="T123" s="1"/>
    </row>
    <row r="124" spans="1:20" ht="39.75" customHeight="1" thickBot="1" x14ac:dyDescent="0.3">
      <c r="A124" s="30"/>
      <c r="B124" s="39"/>
      <c r="C124" s="39"/>
      <c r="D124" s="39"/>
      <c r="E124" s="39"/>
      <c r="F124" s="39"/>
      <c r="G124" s="473" t="s">
        <v>5</v>
      </c>
      <c r="H124" s="474"/>
      <c r="I124" s="519" t="s">
        <v>8</v>
      </c>
      <c r="J124" s="520"/>
      <c r="K124" s="523" t="s">
        <v>6</v>
      </c>
      <c r="L124" s="524"/>
      <c r="M124" s="528" t="s">
        <v>144</v>
      </c>
      <c r="N124" s="529"/>
      <c r="O124" s="507" t="s">
        <v>7</v>
      </c>
      <c r="P124" s="508"/>
      <c r="Q124" s="510" t="s">
        <v>205</v>
      </c>
      <c r="R124" s="511"/>
      <c r="S124" s="1"/>
      <c r="T124" s="1"/>
    </row>
    <row r="125" spans="1:20" ht="39.75" customHeight="1" thickBot="1" x14ac:dyDescent="0.3">
      <c r="A125" s="26" t="s">
        <v>1</v>
      </c>
      <c r="B125" s="27" t="s">
        <v>141</v>
      </c>
      <c r="C125" s="484" t="s">
        <v>2</v>
      </c>
      <c r="D125" s="535"/>
      <c r="E125" s="27" t="s">
        <v>142</v>
      </c>
      <c r="F125" s="37" t="s">
        <v>4</v>
      </c>
      <c r="G125" s="84" t="s">
        <v>404</v>
      </c>
      <c r="H125" s="85" t="s">
        <v>405</v>
      </c>
      <c r="I125" s="22" t="s">
        <v>404</v>
      </c>
      <c r="J125" s="60" t="s">
        <v>405</v>
      </c>
      <c r="K125" s="14" t="s">
        <v>404</v>
      </c>
      <c r="L125" s="11" t="s">
        <v>405</v>
      </c>
      <c r="M125" s="86" t="s">
        <v>404</v>
      </c>
      <c r="N125" s="87" t="s">
        <v>405</v>
      </c>
      <c r="O125" s="22" t="s">
        <v>404</v>
      </c>
      <c r="P125" s="60" t="s">
        <v>405</v>
      </c>
      <c r="Q125" s="88" t="s">
        <v>404</v>
      </c>
      <c r="R125" s="89" t="s">
        <v>405</v>
      </c>
      <c r="S125" s="1"/>
      <c r="T125" s="1"/>
    </row>
    <row r="126" spans="1:20" ht="39.75" customHeight="1" thickBot="1" x14ac:dyDescent="0.3">
      <c r="A126" s="536" t="s">
        <v>237</v>
      </c>
      <c r="B126" s="490" t="s">
        <v>238</v>
      </c>
      <c r="C126" s="426" t="s">
        <v>10</v>
      </c>
      <c r="D126" s="428"/>
      <c r="E126" s="493" t="s">
        <v>11</v>
      </c>
      <c r="F126" s="532">
        <v>1</v>
      </c>
      <c r="G126" s="527">
        <v>822743.14310254995</v>
      </c>
      <c r="H126" s="692">
        <v>781606</v>
      </c>
      <c r="I126" s="518">
        <v>645346.35793145141</v>
      </c>
      <c r="J126" s="688">
        <v>613079</v>
      </c>
      <c r="K126" s="509">
        <v>878045.06865031435</v>
      </c>
      <c r="L126" s="690">
        <v>834143</v>
      </c>
      <c r="M126" s="527">
        <v>921947.32208283001</v>
      </c>
      <c r="N126" s="556">
        <v>875850</v>
      </c>
      <c r="O126" s="518">
        <v>937064.19682042405</v>
      </c>
      <c r="P126" s="688">
        <v>890211</v>
      </c>
      <c r="Q126" s="509">
        <v>983917.40666144527</v>
      </c>
      <c r="R126" s="689">
        <v>934722</v>
      </c>
      <c r="S126" s="1"/>
      <c r="T126" s="1"/>
    </row>
    <row r="127" spans="1:20" ht="39.75" customHeight="1" thickBot="1" x14ac:dyDescent="0.3">
      <c r="A127" s="537"/>
      <c r="B127" s="491"/>
      <c r="C127" s="426" t="s">
        <v>12</v>
      </c>
      <c r="D127" s="428"/>
      <c r="E127" s="494"/>
      <c r="F127" s="533"/>
      <c r="G127" s="527"/>
      <c r="H127" s="692"/>
      <c r="I127" s="518"/>
      <c r="J127" s="688"/>
      <c r="K127" s="509"/>
      <c r="L127" s="690"/>
      <c r="M127" s="527"/>
      <c r="N127" s="556"/>
      <c r="O127" s="518"/>
      <c r="P127" s="688"/>
      <c r="Q127" s="509"/>
      <c r="R127" s="689"/>
      <c r="S127" s="1"/>
      <c r="T127" s="1"/>
    </row>
    <row r="128" spans="1:20" ht="39.75" customHeight="1" thickBot="1" x14ac:dyDescent="0.3">
      <c r="A128" s="537"/>
      <c r="B128" s="491"/>
      <c r="C128" s="426" t="s">
        <v>13</v>
      </c>
      <c r="D128" s="428"/>
      <c r="E128" s="494"/>
      <c r="F128" s="533"/>
      <c r="G128" s="527"/>
      <c r="H128" s="692"/>
      <c r="I128" s="518"/>
      <c r="J128" s="688"/>
      <c r="K128" s="509"/>
      <c r="L128" s="690"/>
      <c r="M128" s="527"/>
      <c r="N128" s="556"/>
      <c r="O128" s="518"/>
      <c r="P128" s="688"/>
      <c r="Q128" s="509"/>
      <c r="R128" s="689"/>
      <c r="S128" s="1"/>
      <c r="T128" s="1"/>
    </row>
    <row r="129" spans="1:20" ht="39.75" customHeight="1" thickBot="1" x14ac:dyDescent="0.3">
      <c r="A129" s="537"/>
      <c r="B129" s="491"/>
      <c r="C129" s="426" t="s">
        <v>14</v>
      </c>
      <c r="D129" s="428"/>
      <c r="E129" s="494"/>
      <c r="F129" s="533"/>
      <c r="G129" s="527"/>
      <c r="H129" s="692"/>
      <c r="I129" s="518"/>
      <c r="J129" s="688"/>
      <c r="K129" s="509"/>
      <c r="L129" s="690"/>
      <c r="M129" s="527"/>
      <c r="N129" s="556"/>
      <c r="O129" s="518"/>
      <c r="P129" s="688"/>
      <c r="Q129" s="509"/>
      <c r="R129" s="689"/>
      <c r="S129" s="1"/>
      <c r="T129" s="1"/>
    </row>
    <row r="130" spans="1:20" ht="39.75" customHeight="1" thickBot="1" x14ac:dyDescent="0.3">
      <c r="A130" s="537"/>
      <c r="B130" s="491"/>
      <c r="C130" s="426" t="s">
        <v>15</v>
      </c>
      <c r="D130" s="428"/>
      <c r="E130" s="494"/>
      <c r="F130" s="533"/>
      <c r="G130" s="527"/>
      <c r="H130" s="692"/>
      <c r="I130" s="518"/>
      <c r="J130" s="688"/>
      <c r="K130" s="509"/>
      <c r="L130" s="690"/>
      <c r="M130" s="527"/>
      <c r="N130" s="556"/>
      <c r="O130" s="518"/>
      <c r="P130" s="688"/>
      <c r="Q130" s="509"/>
      <c r="R130" s="689"/>
      <c r="S130" s="1"/>
      <c r="T130" s="1"/>
    </row>
    <row r="131" spans="1:20" ht="39.75" customHeight="1" thickBot="1" x14ac:dyDescent="0.3">
      <c r="A131" s="537"/>
      <c r="B131" s="491"/>
      <c r="C131" s="426" t="s">
        <v>16</v>
      </c>
      <c r="D131" s="428"/>
      <c r="E131" s="494"/>
      <c r="F131" s="533"/>
      <c r="G131" s="527"/>
      <c r="H131" s="692"/>
      <c r="I131" s="518"/>
      <c r="J131" s="688"/>
      <c r="K131" s="509"/>
      <c r="L131" s="690"/>
      <c r="M131" s="527"/>
      <c r="N131" s="556"/>
      <c r="O131" s="518"/>
      <c r="P131" s="688"/>
      <c r="Q131" s="509"/>
      <c r="R131" s="689"/>
      <c r="S131" s="1"/>
      <c r="T131" s="1"/>
    </row>
    <row r="132" spans="1:20" ht="39.75" customHeight="1" thickBot="1" x14ac:dyDescent="0.3">
      <c r="A132" s="537"/>
      <c r="B132" s="491"/>
      <c r="C132" s="426" t="s">
        <v>17</v>
      </c>
      <c r="D132" s="428"/>
      <c r="E132" s="494"/>
      <c r="F132" s="533"/>
      <c r="G132" s="527"/>
      <c r="H132" s="692"/>
      <c r="I132" s="518"/>
      <c r="J132" s="688"/>
      <c r="K132" s="509"/>
      <c r="L132" s="690"/>
      <c r="M132" s="527"/>
      <c r="N132" s="556"/>
      <c r="O132" s="518"/>
      <c r="P132" s="688"/>
      <c r="Q132" s="509"/>
      <c r="R132" s="689"/>
      <c r="S132" s="1"/>
      <c r="T132" s="1"/>
    </row>
    <row r="133" spans="1:20" ht="39.75" customHeight="1" thickBot="1" x14ac:dyDescent="0.3">
      <c r="A133" s="537"/>
      <c r="B133" s="491"/>
      <c r="C133" s="426" t="s">
        <v>18</v>
      </c>
      <c r="D133" s="428"/>
      <c r="E133" s="494"/>
      <c r="F133" s="533"/>
      <c r="G133" s="527"/>
      <c r="H133" s="692"/>
      <c r="I133" s="518"/>
      <c r="J133" s="688"/>
      <c r="K133" s="509"/>
      <c r="L133" s="690"/>
      <c r="M133" s="527"/>
      <c r="N133" s="556"/>
      <c r="O133" s="518"/>
      <c r="P133" s="688"/>
      <c r="Q133" s="509"/>
      <c r="R133" s="689"/>
      <c r="S133" s="1"/>
      <c r="T133" s="1"/>
    </row>
    <row r="134" spans="1:20" ht="39.75" customHeight="1" thickBot="1" x14ac:dyDescent="0.3">
      <c r="A134" s="537"/>
      <c r="B134" s="491"/>
      <c r="C134" s="426" t="s">
        <v>19</v>
      </c>
      <c r="D134" s="428"/>
      <c r="E134" s="494"/>
      <c r="F134" s="533"/>
      <c r="G134" s="527"/>
      <c r="H134" s="692"/>
      <c r="I134" s="518"/>
      <c r="J134" s="688"/>
      <c r="K134" s="509"/>
      <c r="L134" s="690"/>
      <c r="M134" s="527"/>
      <c r="N134" s="556"/>
      <c r="O134" s="518"/>
      <c r="P134" s="688"/>
      <c r="Q134" s="509"/>
      <c r="R134" s="689"/>
      <c r="S134" s="1"/>
      <c r="T134" s="1"/>
    </row>
    <row r="135" spans="1:20" ht="39.75" customHeight="1" thickBot="1" x14ac:dyDescent="0.3">
      <c r="A135" s="537"/>
      <c r="B135" s="491"/>
      <c r="C135" s="426" t="s">
        <v>20</v>
      </c>
      <c r="D135" s="428"/>
      <c r="E135" s="494"/>
      <c r="F135" s="533"/>
      <c r="G135" s="527"/>
      <c r="H135" s="692"/>
      <c r="I135" s="518"/>
      <c r="J135" s="688"/>
      <c r="K135" s="509"/>
      <c r="L135" s="690"/>
      <c r="M135" s="527"/>
      <c r="N135" s="556"/>
      <c r="O135" s="518"/>
      <c r="P135" s="688"/>
      <c r="Q135" s="509"/>
      <c r="R135" s="689"/>
      <c r="S135" s="1"/>
      <c r="T135" s="1"/>
    </row>
    <row r="136" spans="1:20" ht="39.75" customHeight="1" thickBot="1" x14ac:dyDescent="0.3">
      <c r="A136" s="537"/>
      <c r="B136" s="491"/>
      <c r="C136" s="426" t="s">
        <v>21</v>
      </c>
      <c r="D136" s="428"/>
      <c r="E136" s="494"/>
      <c r="F136" s="533"/>
      <c r="G136" s="527"/>
      <c r="H136" s="692"/>
      <c r="I136" s="518"/>
      <c r="J136" s="688"/>
      <c r="K136" s="509"/>
      <c r="L136" s="690"/>
      <c r="M136" s="527"/>
      <c r="N136" s="556"/>
      <c r="O136" s="518"/>
      <c r="P136" s="688"/>
      <c r="Q136" s="509"/>
      <c r="R136" s="689"/>
      <c r="S136" s="1"/>
      <c r="T136" s="1"/>
    </row>
    <row r="137" spans="1:20" ht="39.75" customHeight="1" thickBot="1" x14ac:dyDescent="0.3">
      <c r="A137" s="537"/>
      <c r="B137" s="491"/>
      <c r="C137" s="426" t="s">
        <v>22</v>
      </c>
      <c r="D137" s="428"/>
      <c r="E137" s="494"/>
      <c r="F137" s="533"/>
      <c r="G137" s="527"/>
      <c r="H137" s="692"/>
      <c r="I137" s="518"/>
      <c r="J137" s="688"/>
      <c r="K137" s="509"/>
      <c r="L137" s="690"/>
      <c r="M137" s="527"/>
      <c r="N137" s="556"/>
      <c r="O137" s="518"/>
      <c r="P137" s="688"/>
      <c r="Q137" s="509"/>
      <c r="R137" s="689"/>
      <c r="S137" s="1"/>
      <c r="T137" s="1"/>
    </row>
    <row r="138" spans="1:20" ht="39.75" customHeight="1" thickBot="1" x14ac:dyDescent="0.3">
      <c r="A138" s="538"/>
      <c r="B138" s="491"/>
      <c r="C138" s="426" t="s">
        <v>146</v>
      </c>
      <c r="D138" s="428"/>
      <c r="E138" s="495"/>
      <c r="F138" s="534"/>
      <c r="G138" s="527"/>
      <c r="H138" s="692"/>
      <c r="I138" s="518"/>
      <c r="J138" s="688"/>
      <c r="K138" s="509"/>
      <c r="L138" s="690"/>
      <c r="M138" s="527"/>
      <c r="N138" s="556"/>
      <c r="O138" s="518"/>
      <c r="P138" s="688"/>
      <c r="Q138" s="509"/>
      <c r="R138" s="689"/>
      <c r="S138" s="1"/>
      <c r="T138" s="1"/>
    </row>
    <row r="139" spans="1:20" ht="39.75" customHeight="1" thickBot="1" x14ac:dyDescent="0.3">
      <c r="A139" s="33" t="s">
        <v>239</v>
      </c>
      <c r="B139" s="491"/>
      <c r="C139" s="426" t="s">
        <v>148</v>
      </c>
      <c r="D139" s="428"/>
      <c r="E139" s="32" t="s">
        <v>11</v>
      </c>
      <c r="F139" s="81">
        <v>1</v>
      </c>
      <c r="G139" s="82">
        <v>460000</v>
      </c>
      <c r="H139" s="304">
        <v>437000</v>
      </c>
      <c r="I139" s="57">
        <v>388322.56118559727</v>
      </c>
      <c r="J139" s="295">
        <v>368906.4331263174</v>
      </c>
      <c r="K139" s="62">
        <v>507150</v>
      </c>
      <c r="L139" s="296">
        <v>481792.5</v>
      </c>
      <c r="M139" s="55">
        <v>463050</v>
      </c>
      <c r="N139" s="56">
        <v>439897.5</v>
      </c>
      <c r="O139" s="57">
        <v>559132.875</v>
      </c>
      <c r="P139" s="295">
        <v>531176.23124999995</v>
      </c>
      <c r="Q139" s="62">
        <v>587089.51875000005</v>
      </c>
      <c r="R139" s="298">
        <v>557735.04281250003</v>
      </c>
      <c r="S139" s="1"/>
      <c r="T139" s="1"/>
    </row>
    <row r="140" spans="1:20" ht="39.75" customHeight="1" thickBot="1" x14ac:dyDescent="0.3">
      <c r="A140" s="33" t="s">
        <v>240</v>
      </c>
      <c r="B140" s="491"/>
      <c r="C140" s="426" t="s">
        <v>150</v>
      </c>
      <c r="D140" s="428"/>
      <c r="E140" s="32" t="s">
        <v>11</v>
      </c>
      <c r="F140" s="81">
        <v>1</v>
      </c>
      <c r="G140" s="82">
        <v>322000</v>
      </c>
      <c r="H140" s="304">
        <v>305900</v>
      </c>
      <c r="I140" s="57">
        <v>264925.07421905559</v>
      </c>
      <c r="J140" s="295">
        <v>251678.8205081028</v>
      </c>
      <c r="K140" s="62">
        <v>355005</v>
      </c>
      <c r="L140" s="296">
        <v>337254.75</v>
      </c>
      <c r="M140" s="55">
        <v>324135</v>
      </c>
      <c r="N140" s="56">
        <v>307928.25</v>
      </c>
      <c r="O140" s="57">
        <v>391393.01250000001</v>
      </c>
      <c r="P140" s="295">
        <v>371823.361875</v>
      </c>
      <c r="Q140" s="62">
        <v>410962.66312500002</v>
      </c>
      <c r="R140" s="298">
        <v>390414.52996875002</v>
      </c>
      <c r="S140" s="1"/>
      <c r="T140" s="1"/>
    </row>
    <row r="141" spans="1:20" ht="39.75" customHeight="1" thickBot="1" x14ac:dyDescent="0.3">
      <c r="A141" s="33" t="s">
        <v>241</v>
      </c>
      <c r="B141" s="491"/>
      <c r="C141" s="426" t="s">
        <v>152</v>
      </c>
      <c r="D141" s="428"/>
      <c r="E141" s="32" t="s">
        <v>11</v>
      </c>
      <c r="F141" s="81">
        <v>1</v>
      </c>
      <c r="G141" s="82">
        <v>423200</v>
      </c>
      <c r="H141" s="304">
        <v>402040</v>
      </c>
      <c r="I141" s="57">
        <v>374024.38485856057</v>
      </c>
      <c r="J141" s="295">
        <v>355323.16561563255</v>
      </c>
      <c r="K141" s="62">
        <v>466578</v>
      </c>
      <c r="L141" s="296">
        <v>443249.1</v>
      </c>
      <c r="M141" s="55">
        <v>489906.9</v>
      </c>
      <c r="N141" s="56">
        <v>465411.55500000005</v>
      </c>
      <c r="O141" s="57">
        <v>514402.245</v>
      </c>
      <c r="P141" s="295">
        <v>488682.13274999999</v>
      </c>
      <c r="Q141" s="62">
        <v>540122.35725</v>
      </c>
      <c r="R141" s="298">
        <v>513116.23938749998</v>
      </c>
      <c r="S141" s="1"/>
      <c r="T141" s="1"/>
    </row>
    <row r="142" spans="1:20" ht="39.75" customHeight="1" thickBot="1" x14ac:dyDescent="0.3">
      <c r="A142" s="33" t="s">
        <v>242</v>
      </c>
      <c r="B142" s="491"/>
      <c r="C142" s="426" t="s">
        <v>154</v>
      </c>
      <c r="D142" s="428"/>
      <c r="E142" s="32" t="s">
        <v>11</v>
      </c>
      <c r="F142" s="81">
        <v>1</v>
      </c>
      <c r="G142" s="82">
        <v>248400</v>
      </c>
      <c r="H142" s="304">
        <v>235980</v>
      </c>
      <c r="I142" s="57">
        <v>260820</v>
      </c>
      <c r="J142" s="295">
        <v>247779</v>
      </c>
      <c r="K142" s="62">
        <v>273861</v>
      </c>
      <c r="L142" s="296">
        <v>260167.95</v>
      </c>
      <c r="M142" s="55">
        <v>250047</v>
      </c>
      <c r="N142" s="56">
        <v>237544.65</v>
      </c>
      <c r="O142" s="57">
        <v>301931.7525</v>
      </c>
      <c r="P142" s="295">
        <v>286835.16487500002</v>
      </c>
      <c r="Q142" s="62">
        <v>317028.34012499999</v>
      </c>
      <c r="R142" s="298">
        <v>301176.92311874998</v>
      </c>
      <c r="S142" s="1"/>
      <c r="T142" s="1"/>
    </row>
    <row r="143" spans="1:20" ht="39.75" customHeight="1" thickBot="1" x14ac:dyDescent="0.3">
      <c r="A143" s="33" t="s">
        <v>243</v>
      </c>
      <c r="B143" s="491"/>
      <c r="C143" s="426" t="s">
        <v>156</v>
      </c>
      <c r="D143" s="428"/>
      <c r="E143" s="32" t="s">
        <v>11</v>
      </c>
      <c r="F143" s="81">
        <v>1</v>
      </c>
      <c r="G143" s="82">
        <v>202400</v>
      </c>
      <c r="H143" s="304">
        <v>192280</v>
      </c>
      <c r="I143" s="57">
        <v>212520</v>
      </c>
      <c r="J143" s="295">
        <v>201894</v>
      </c>
      <c r="K143" s="62">
        <v>223146</v>
      </c>
      <c r="L143" s="296">
        <v>211988.7</v>
      </c>
      <c r="M143" s="55">
        <v>234303.3</v>
      </c>
      <c r="N143" s="56">
        <v>222588.13499999998</v>
      </c>
      <c r="O143" s="57">
        <v>246018.465</v>
      </c>
      <c r="P143" s="295">
        <v>233717.54175</v>
      </c>
      <c r="Q143" s="62">
        <v>258319.38824999999</v>
      </c>
      <c r="R143" s="298">
        <v>245403.41883749998</v>
      </c>
      <c r="S143" s="1"/>
      <c r="T143" s="1"/>
    </row>
    <row r="144" spans="1:20" ht="39.75" customHeight="1" thickBot="1" x14ac:dyDescent="0.3">
      <c r="A144" s="33" t="s">
        <v>244</v>
      </c>
      <c r="B144" s="491"/>
      <c r="C144" s="426" t="s">
        <v>158</v>
      </c>
      <c r="D144" s="428"/>
      <c r="E144" s="32" t="s">
        <v>11</v>
      </c>
      <c r="F144" s="81">
        <v>1</v>
      </c>
      <c r="G144" s="82">
        <v>184000</v>
      </c>
      <c r="H144" s="304">
        <v>174800</v>
      </c>
      <c r="I144" s="57">
        <v>165310.4737793055</v>
      </c>
      <c r="J144" s="295">
        <v>157044.95009034022</v>
      </c>
      <c r="K144" s="62">
        <v>202860</v>
      </c>
      <c r="L144" s="296">
        <v>192717</v>
      </c>
      <c r="M144" s="55">
        <v>213003</v>
      </c>
      <c r="N144" s="56">
        <v>202352.85</v>
      </c>
      <c r="O144" s="57">
        <v>223653.15</v>
      </c>
      <c r="P144" s="295">
        <v>212470.49249999999</v>
      </c>
      <c r="Q144" s="62">
        <v>234835.8075</v>
      </c>
      <c r="R144" s="298">
        <v>223094.01712499998</v>
      </c>
      <c r="S144" s="1"/>
      <c r="T144" s="1"/>
    </row>
    <row r="145" spans="1:20" ht="39.75" customHeight="1" thickBot="1" x14ac:dyDescent="0.3">
      <c r="A145" s="33" t="s">
        <v>245</v>
      </c>
      <c r="B145" s="491"/>
      <c r="C145" s="426" t="s">
        <v>160</v>
      </c>
      <c r="D145" s="428"/>
      <c r="E145" s="32" t="s">
        <v>11</v>
      </c>
      <c r="F145" s="81">
        <v>1</v>
      </c>
      <c r="G145" s="82">
        <v>331200</v>
      </c>
      <c r="H145" s="304">
        <v>314640</v>
      </c>
      <c r="I145" s="57">
        <v>337367.38507623714</v>
      </c>
      <c r="J145" s="295">
        <v>320499.01582242531</v>
      </c>
      <c r="K145" s="62">
        <v>365148</v>
      </c>
      <c r="L145" s="296">
        <v>346890.6</v>
      </c>
      <c r="M145" s="55">
        <v>383405.4</v>
      </c>
      <c r="N145" s="56">
        <v>364235.13</v>
      </c>
      <c r="O145" s="57">
        <v>402575.67000000004</v>
      </c>
      <c r="P145" s="295">
        <v>382446.88650000002</v>
      </c>
      <c r="Q145" s="62">
        <v>422704.45350000006</v>
      </c>
      <c r="R145" s="298">
        <v>401569.23082500004</v>
      </c>
      <c r="S145" s="1"/>
      <c r="T145" s="1"/>
    </row>
    <row r="146" spans="1:20" ht="39.75" customHeight="1" thickBot="1" x14ac:dyDescent="0.3">
      <c r="A146" s="31" t="s">
        <v>246</v>
      </c>
      <c r="B146" s="491"/>
      <c r="C146" s="426" t="s">
        <v>162</v>
      </c>
      <c r="D146" s="428"/>
      <c r="E146" s="32" t="s">
        <v>11</v>
      </c>
      <c r="F146" s="81">
        <v>1</v>
      </c>
      <c r="G146" s="82">
        <v>174800</v>
      </c>
      <c r="H146" s="304">
        <v>166060</v>
      </c>
      <c r="I146" s="57">
        <v>183540</v>
      </c>
      <c r="J146" s="295">
        <v>174363</v>
      </c>
      <c r="K146" s="62">
        <v>192717</v>
      </c>
      <c r="L146" s="296">
        <v>183081.15</v>
      </c>
      <c r="M146" s="55">
        <v>202352.85</v>
      </c>
      <c r="N146" s="56">
        <v>192235.20750000002</v>
      </c>
      <c r="O146" s="57">
        <v>212470.49249999999</v>
      </c>
      <c r="P146" s="295">
        <v>201846.967875</v>
      </c>
      <c r="Q146" s="62">
        <v>223094.01712499998</v>
      </c>
      <c r="R146" s="298">
        <v>211939.31626874997</v>
      </c>
      <c r="S146" s="1"/>
      <c r="T146" s="1"/>
    </row>
    <row r="147" spans="1:20" ht="39.75" customHeight="1" thickBot="1" x14ac:dyDescent="0.3">
      <c r="A147" s="31" t="s">
        <v>247</v>
      </c>
      <c r="B147" s="491"/>
      <c r="C147" s="426" t="s">
        <v>164</v>
      </c>
      <c r="D147" s="428"/>
      <c r="E147" s="32" t="s">
        <v>11</v>
      </c>
      <c r="F147" s="81">
        <v>1</v>
      </c>
      <c r="G147" s="82">
        <v>156400</v>
      </c>
      <c r="H147" s="304">
        <v>148580</v>
      </c>
      <c r="I147" s="57">
        <v>164220</v>
      </c>
      <c r="J147" s="295">
        <v>156009</v>
      </c>
      <c r="K147" s="62">
        <v>172431</v>
      </c>
      <c r="L147" s="296">
        <v>163809.45000000001</v>
      </c>
      <c r="M147" s="55">
        <v>179200.35</v>
      </c>
      <c r="N147" s="56">
        <v>170240.33250000002</v>
      </c>
      <c r="O147" s="57">
        <v>190105.17749999999</v>
      </c>
      <c r="P147" s="295">
        <v>180599.91862499999</v>
      </c>
      <c r="Q147" s="62">
        <v>199610.43637499999</v>
      </c>
      <c r="R147" s="298">
        <v>189629.91455624998</v>
      </c>
      <c r="S147" s="1"/>
      <c r="T147" s="1"/>
    </row>
    <row r="148" spans="1:20" ht="39.75" customHeight="1" thickBot="1" x14ac:dyDescent="0.3">
      <c r="A148" s="31" t="s">
        <v>248</v>
      </c>
      <c r="B148" s="491"/>
      <c r="C148" s="426" t="s">
        <v>166</v>
      </c>
      <c r="D148" s="428"/>
      <c r="E148" s="32" t="s">
        <v>11</v>
      </c>
      <c r="F148" s="81">
        <v>1</v>
      </c>
      <c r="G148" s="82">
        <v>138000</v>
      </c>
      <c r="H148" s="304">
        <v>131100</v>
      </c>
      <c r="I148" s="57">
        <v>144900</v>
      </c>
      <c r="J148" s="295">
        <v>137655</v>
      </c>
      <c r="K148" s="62">
        <v>152145</v>
      </c>
      <c r="L148" s="296">
        <v>144537.75</v>
      </c>
      <c r="M148" s="55">
        <v>159752.25</v>
      </c>
      <c r="N148" s="56">
        <v>151764.63750000001</v>
      </c>
      <c r="O148" s="57">
        <v>167739.86249999999</v>
      </c>
      <c r="P148" s="295">
        <v>159352.86937499998</v>
      </c>
      <c r="Q148" s="62">
        <v>176126.855625</v>
      </c>
      <c r="R148" s="298">
        <v>167320.51284375001</v>
      </c>
      <c r="S148" s="1"/>
      <c r="T148" s="1"/>
    </row>
    <row r="149" spans="1:20" ht="39.75" customHeight="1" thickBot="1" x14ac:dyDescent="0.3">
      <c r="A149" s="31" t="s">
        <v>249</v>
      </c>
      <c r="B149" s="491"/>
      <c r="C149" s="426" t="s">
        <v>168</v>
      </c>
      <c r="D149" s="428"/>
      <c r="E149" s="32" t="s">
        <v>11</v>
      </c>
      <c r="F149" s="81">
        <v>1</v>
      </c>
      <c r="G149" s="82">
        <v>303600</v>
      </c>
      <c r="H149" s="304">
        <v>288420</v>
      </c>
      <c r="I149" s="57">
        <v>280530.63907792541</v>
      </c>
      <c r="J149" s="295">
        <v>266504.10712402913</v>
      </c>
      <c r="K149" s="62">
        <v>334719</v>
      </c>
      <c r="L149" s="296">
        <v>317983.05</v>
      </c>
      <c r="M149" s="55">
        <v>305613</v>
      </c>
      <c r="N149" s="56">
        <v>290332.34999999998</v>
      </c>
      <c r="O149" s="57">
        <v>369027.69750000001</v>
      </c>
      <c r="P149" s="295">
        <v>350576.31262500002</v>
      </c>
      <c r="Q149" s="62">
        <v>387479.082375</v>
      </c>
      <c r="R149" s="298">
        <v>368105.12825625</v>
      </c>
      <c r="S149" s="1"/>
      <c r="T149" s="1"/>
    </row>
    <row r="150" spans="1:20" ht="39.75" customHeight="1" thickBot="1" x14ac:dyDescent="0.3">
      <c r="A150" s="31" t="s">
        <v>250</v>
      </c>
      <c r="B150" s="491"/>
      <c r="C150" s="426" t="s">
        <v>170</v>
      </c>
      <c r="D150" s="428"/>
      <c r="E150" s="32" t="s">
        <v>11</v>
      </c>
      <c r="F150" s="81">
        <v>1</v>
      </c>
      <c r="G150" s="82">
        <v>414000</v>
      </c>
      <c r="H150" s="304">
        <v>393300</v>
      </c>
      <c r="I150" s="57">
        <v>398827.96698399319</v>
      </c>
      <c r="J150" s="295">
        <v>378886.56863479351</v>
      </c>
      <c r="K150" s="62">
        <v>456435</v>
      </c>
      <c r="L150" s="296">
        <v>433613.25</v>
      </c>
      <c r="M150" s="55">
        <v>448000.875</v>
      </c>
      <c r="N150" s="56">
        <v>425600.83124999999</v>
      </c>
      <c r="O150" s="57">
        <v>503219.58750000002</v>
      </c>
      <c r="P150" s="295">
        <v>478058.60812500003</v>
      </c>
      <c r="Q150" s="62">
        <v>528380.56687500002</v>
      </c>
      <c r="R150" s="298">
        <v>501961.53853125003</v>
      </c>
      <c r="S150" s="1"/>
      <c r="T150" s="1"/>
    </row>
    <row r="151" spans="1:20" ht="39.75" customHeight="1" thickBot="1" x14ac:dyDescent="0.3">
      <c r="A151" s="31" t="s">
        <v>251</v>
      </c>
      <c r="B151" s="491"/>
      <c r="C151" s="426" t="s">
        <v>172</v>
      </c>
      <c r="D151" s="428"/>
      <c r="E151" s="32" t="s">
        <v>11</v>
      </c>
      <c r="F151" s="81">
        <v>1</v>
      </c>
      <c r="G151" s="82">
        <v>1012000</v>
      </c>
      <c r="H151" s="304">
        <v>961400</v>
      </c>
      <c r="I151" s="57">
        <v>731756.96243160975</v>
      </c>
      <c r="J151" s="295">
        <v>695169.11431002931</v>
      </c>
      <c r="K151" s="62">
        <v>1115730</v>
      </c>
      <c r="L151" s="296">
        <v>1059943.5</v>
      </c>
      <c r="M151" s="55">
        <v>1095113.25</v>
      </c>
      <c r="N151" s="56">
        <v>1040357.5875</v>
      </c>
      <c r="O151" s="57">
        <v>1230092.325</v>
      </c>
      <c r="P151" s="295">
        <v>1168587.70875</v>
      </c>
      <c r="Q151" s="62">
        <v>1291596.9412499999</v>
      </c>
      <c r="R151" s="298">
        <v>1227017.0941875</v>
      </c>
      <c r="S151" s="1"/>
      <c r="T151" s="1"/>
    </row>
    <row r="152" spans="1:20" ht="39.75" customHeight="1" thickBot="1" x14ac:dyDescent="0.3">
      <c r="A152" s="31" t="s">
        <v>252</v>
      </c>
      <c r="B152" s="491"/>
      <c r="C152" s="426" t="s">
        <v>174</v>
      </c>
      <c r="D152" s="428"/>
      <c r="E152" s="32" t="s">
        <v>11</v>
      </c>
      <c r="F152" s="81">
        <v>1</v>
      </c>
      <c r="G152" s="82">
        <v>1012000</v>
      </c>
      <c r="H152" s="304">
        <v>961400</v>
      </c>
      <c r="I152" s="57">
        <v>1062600</v>
      </c>
      <c r="J152" s="295">
        <v>1009470</v>
      </c>
      <c r="K152" s="62">
        <v>1115730</v>
      </c>
      <c r="L152" s="296">
        <v>1059943.5</v>
      </c>
      <c r="M152" s="55">
        <v>1095113.25</v>
      </c>
      <c r="N152" s="56">
        <v>1040357.5875</v>
      </c>
      <c r="O152" s="57">
        <v>1230092.325</v>
      </c>
      <c r="P152" s="295">
        <v>1168587.70875</v>
      </c>
      <c r="Q152" s="62">
        <v>1291596.9412499999</v>
      </c>
      <c r="R152" s="298">
        <v>1227017.0941875</v>
      </c>
      <c r="S152" s="1"/>
      <c r="T152" s="1"/>
    </row>
    <row r="153" spans="1:20" ht="39.75" customHeight="1" thickBot="1" x14ac:dyDescent="0.3">
      <c r="A153" s="31" t="s">
        <v>253</v>
      </c>
      <c r="B153" s="491"/>
      <c r="C153" s="426" t="s">
        <v>176</v>
      </c>
      <c r="D153" s="428"/>
      <c r="E153" s="32" t="s">
        <v>11</v>
      </c>
      <c r="F153" s="81">
        <v>1</v>
      </c>
      <c r="G153" s="82">
        <v>220800</v>
      </c>
      <c r="H153" s="304">
        <v>209760</v>
      </c>
      <c r="I153" s="57">
        <v>231840</v>
      </c>
      <c r="J153" s="295">
        <v>220248</v>
      </c>
      <c r="K153" s="62">
        <v>243432</v>
      </c>
      <c r="L153" s="296">
        <v>231260.4</v>
      </c>
      <c r="M153" s="55">
        <v>238933.8</v>
      </c>
      <c r="N153" s="56">
        <v>226987.11</v>
      </c>
      <c r="O153" s="57">
        <v>268383.78000000003</v>
      </c>
      <c r="P153" s="295">
        <v>254964.59100000001</v>
      </c>
      <c r="Q153" s="62">
        <v>281802.96900000004</v>
      </c>
      <c r="R153" s="298">
        <v>267712.82055000006</v>
      </c>
      <c r="S153" s="1"/>
      <c r="T153" s="1"/>
    </row>
    <row r="154" spans="1:20" ht="39.75" customHeight="1" thickBot="1" x14ac:dyDescent="0.3">
      <c r="A154" s="31" t="s">
        <v>254</v>
      </c>
      <c r="B154" s="491"/>
      <c r="C154" s="426" t="s">
        <v>178</v>
      </c>
      <c r="D154" s="428"/>
      <c r="E154" s="32" t="s">
        <v>11</v>
      </c>
      <c r="F154" s="81">
        <v>1</v>
      </c>
      <c r="G154" s="82">
        <v>265880</v>
      </c>
      <c r="H154" s="304">
        <v>252586</v>
      </c>
      <c r="I154" s="57">
        <v>279174</v>
      </c>
      <c r="J154" s="295">
        <v>265215.3</v>
      </c>
      <c r="K154" s="62">
        <v>293132.7</v>
      </c>
      <c r="L154" s="296">
        <v>278476.065</v>
      </c>
      <c r="M154" s="55">
        <v>287716.11750000005</v>
      </c>
      <c r="N154" s="56">
        <v>273330.31162500003</v>
      </c>
      <c r="O154" s="57">
        <v>323178.80175000004</v>
      </c>
      <c r="P154" s="295">
        <v>307019.86166250001</v>
      </c>
      <c r="Q154" s="62">
        <v>339337.74183750007</v>
      </c>
      <c r="R154" s="298">
        <v>322370.85474562505</v>
      </c>
      <c r="S154" s="1"/>
      <c r="T154" s="1"/>
    </row>
    <row r="155" spans="1:20" ht="39.75" customHeight="1" thickBot="1" x14ac:dyDescent="0.3">
      <c r="A155" s="31" t="s">
        <v>255</v>
      </c>
      <c r="B155" s="491"/>
      <c r="C155" s="426" t="s">
        <v>224</v>
      </c>
      <c r="D155" s="428"/>
      <c r="E155" s="32" t="s">
        <v>11</v>
      </c>
      <c r="F155" s="81">
        <v>1</v>
      </c>
      <c r="G155" s="82">
        <v>174800</v>
      </c>
      <c r="H155" s="304">
        <v>166060</v>
      </c>
      <c r="I155" s="57">
        <v>183540</v>
      </c>
      <c r="J155" s="295">
        <v>174363</v>
      </c>
      <c r="K155" s="62">
        <v>192717</v>
      </c>
      <c r="L155" s="296">
        <v>183081.15</v>
      </c>
      <c r="M155" s="55">
        <v>189155.92499999999</v>
      </c>
      <c r="N155" s="56">
        <v>179698.12874999997</v>
      </c>
      <c r="O155" s="57">
        <v>212470.49249999999</v>
      </c>
      <c r="P155" s="295">
        <v>201846.967875</v>
      </c>
      <c r="Q155" s="62">
        <v>223094.01712499998</v>
      </c>
      <c r="R155" s="298">
        <v>211939.31626874997</v>
      </c>
      <c r="S155" s="1"/>
      <c r="T155" s="1"/>
    </row>
    <row r="156" spans="1:20" ht="39.75" customHeight="1" thickBot="1" x14ac:dyDescent="0.3">
      <c r="A156" s="31" t="s">
        <v>256</v>
      </c>
      <c r="B156" s="491"/>
      <c r="C156" s="426" t="s">
        <v>182</v>
      </c>
      <c r="D156" s="428"/>
      <c r="E156" s="32" t="s">
        <v>11</v>
      </c>
      <c r="F156" s="81">
        <v>1</v>
      </c>
      <c r="G156" s="82">
        <v>110400</v>
      </c>
      <c r="H156" s="304">
        <v>104880</v>
      </c>
      <c r="I156" s="57">
        <v>115920</v>
      </c>
      <c r="J156" s="295">
        <v>110124</v>
      </c>
      <c r="K156" s="62">
        <v>121716</v>
      </c>
      <c r="L156" s="296">
        <v>115630.2</v>
      </c>
      <c r="M156" s="55">
        <v>119466.9</v>
      </c>
      <c r="N156" s="56">
        <v>113493.55499999999</v>
      </c>
      <c r="O156" s="57">
        <v>134191.89000000001</v>
      </c>
      <c r="P156" s="295">
        <v>127482.29550000001</v>
      </c>
      <c r="Q156" s="62">
        <v>140901.48450000002</v>
      </c>
      <c r="R156" s="298">
        <v>133856.41027500003</v>
      </c>
      <c r="S156" s="1"/>
      <c r="T156" s="1"/>
    </row>
    <row r="157" spans="1:20" ht="39.75" customHeight="1" thickBot="1" x14ac:dyDescent="0.3">
      <c r="A157" s="31" t="s">
        <v>257</v>
      </c>
      <c r="B157" s="491"/>
      <c r="C157" s="426" t="s">
        <v>184</v>
      </c>
      <c r="D157" s="428"/>
      <c r="E157" s="32" t="s">
        <v>11</v>
      </c>
      <c r="F157" s="81">
        <v>1</v>
      </c>
      <c r="G157" s="82">
        <v>193200</v>
      </c>
      <c r="H157" s="304">
        <v>183540</v>
      </c>
      <c r="I157" s="57">
        <v>202860</v>
      </c>
      <c r="J157" s="295">
        <v>192717</v>
      </c>
      <c r="K157" s="62">
        <v>213003</v>
      </c>
      <c r="L157" s="296">
        <v>202352.85</v>
      </c>
      <c r="M157" s="55">
        <v>209067.07500000001</v>
      </c>
      <c r="N157" s="56">
        <v>198613.72125</v>
      </c>
      <c r="O157" s="57">
        <v>234835.8075</v>
      </c>
      <c r="P157" s="295">
        <v>223094.01712499998</v>
      </c>
      <c r="Q157" s="62">
        <v>246577.59787500001</v>
      </c>
      <c r="R157" s="298">
        <v>234248.71798125</v>
      </c>
      <c r="S157" s="1"/>
      <c r="T157" s="1"/>
    </row>
    <row r="158" spans="1:20" ht="39.75" customHeight="1" thickBot="1" x14ac:dyDescent="0.3">
      <c r="A158" s="31" t="s">
        <v>258</v>
      </c>
      <c r="B158" s="491"/>
      <c r="C158" s="693" t="s">
        <v>186</v>
      </c>
      <c r="D158" s="694"/>
      <c r="E158" s="32" t="s">
        <v>11</v>
      </c>
      <c r="F158" s="81">
        <v>1</v>
      </c>
      <c r="G158" s="82">
        <v>255760</v>
      </c>
      <c r="H158" s="304">
        <v>242972</v>
      </c>
      <c r="I158" s="57">
        <v>268548</v>
      </c>
      <c r="J158" s="295">
        <v>255120.6</v>
      </c>
      <c r="K158" s="62">
        <v>281975.40000000002</v>
      </c>
      <c r="L158" s="296">
        <v>267876.63</v>
      </c>
      <c r="M158" s="55">
        <v>276764.98499999999</v>
      </c>
      <c r="N158" s="56">
        <v>262926.73574999999</v>
      </c>
      <c r="O158" s="57">
        <v>310877.87850000005</v>
      </c>
      <c r="P158" s="295">
        <v>295333.98457500007</v>
      </c>
      <c r="Q158" s="62">
        <v>326421.77242500003</v>
      </c>
      <c r="R158" s="298">
        <v>310100.68380375003</v>
      </c>
      <c r="S158" s="1"/>
      <c r="T158" s="1"/>
    </row>
    <row r="159" spans="1:20" ht="39.75" customHeight="1" thickBot="1" x14ac:dyDescent="0.3">
      <c r="A159" s="31" t="s">
        <v>259</v>
      </c>
      <c r="B159" s="491"/>
      <c r="C159" s="426" t="s">
        <v>188</v>
      </c>
      <c r="D159" s="428"/>
      <c r="E159" s="32" t="s">
        <v>11</v>
      </c>
      <c r="F159" s="81">
        <v>1</v>
      </c>
      <c r="G159" s="82">
        <v>1012000</v>
      </c>
      <c r="H159" s="304">
        <v>961400</v>
      </c>
      <c r="I159" s="57">
        <v>1062600</v>
      </c>
      <c r="J159" s="295">
        <v>1009470</v>
      </c>
      <c r="K159" s="62">
        <v>1115730</v>
      </c>
      <c r="L159" s="296">
        <v>1059943.5</v>
      </c>
      <c r="M159" s="55">
        <v>1095113.25</v>
      </c>
      <c r="N159" s="56">
        <v>1040357.5875</v>
      </c>
      <c r="O159" s="57">
        <v>1230092.325</v>
      </c>
      <c r="P159" s="295">
        <v>1168587.70875</v>
      </c>
      <c r="Q159" s="62">
        <v>1291596.9412499999</v>
      </c>
      <c r="R159" s="298">
        <v>1227017.0941875</v>
      </c>
      <c r="S159" s="1"/>
      <c r="T159" s="1"/>
    </row>
    <row r="160" spans="1:20" ht="39.75" customHeight="1" thickBot="1" x14ac:dyDescent="0.3">
      <c r="A160" s="31" t="s">
        <v>260</v>
      </c>
      <c r="B160" s="491"/>
      <c r="C160" s="426" t="s">
        <v>190</v>
      </c>
      <c r="D160" s="428"/>
      <c r="E160" s="32" t="s">
        <v>11</v>
      </c>
      <c r="F160" s="81">
        <v>1</v>
      </c>
      <c r="G160" s="82">
        <v>89700</v>
      </c>
      <c r="H160" s="304">
        <v>85215</v>
      </c>
      <c r="I160" s="57">
        <v>94185</v>
      </c>
      <c r="J160" s="295">
        <v>89475.75</v>
      </c>
      <c r="K160" s="62">
        <v>98894.25</v>
      </c>
      <c r="L160" s="296">
        <v>93949.537500000006</v>
      </c>
      <c r="M160" s="55">
        <v>97066.856249999997</v>
      </c>
      <c r="N160" s="56">
        <v>92213.513437499991</v>
      </c>
      <c r="O160" s="57">
        <v>109030.91062499999</v>
      </c>
      <c r="P160" s="295">
        <v>103579.36509374999</v>
      </c>
      <c r="Q160" s="62">
        <v>114482.45615624999</v>
      </c>
      <c r="R160" s="298">
        <v>108758.33334843749</v>
      </c>
      <c r="S160" s="1"/>
      <c r="T160" s="1"/>
    </row>
    <row r="161" spans="1:20" ht="39.75" customHeight="1" thickBot="1" x14ac:dyDescent="0.3">
      <c r="A161" s="31" t="s">
        <v>261</v>
      </c>
      <c r="B161" s="491"/>
      <c r="C161" s="426" t="s">
        <v>192</v>
      </c>
      <c r="D161" s="428"/>
      <c r="E161" s="32" t="s">
        <v>11</v>
      </c>
      <c r="F161" s="81">
        <v>1</v>
      </c>
      <c r="G161" s="82">
        <v>266800</v>
      </c>
      <c r="H161" s="304">
        <v>253460</v>
      </c>
      <c r="I161" s="57">
        <v>280140</v>
      </c>
      <c r="J161" s="295">
        <v>266133</v>
      </c>
      <c r="K161" s="62">
        <v>294147</v>
      </c>
      <c r="L161" s="296">
        <v>279439.65000000002</v>
      </c>
      <c r="M161" s="55">
        <v>288711.67499999999</v>
      </c>
      <c r="N161" s="56">
        <v>274276.09125</v>
      </c>
      <c r="O161" s="57">
        <v>324297.0675</v>
      </c>
      <c r="P161" s="295">
        <v>308082.214125</v>
      </c>
      <c r="Q161" s="62">
        <v>340511.92087500001</v>
      </c>
      <c r="R161" s="298">
        <v>323486.32483125001</v>
      </c>
      <c r="S161" s="1"/>
      <c r="T161" s="1"/>
    </row>
    <row r="162" spans="1:20" ht="39.75" customHeight="1" thickBot="1" x14ac:dyDescent="0.3">
      <c r="A162" s="31" t="s">
        <v>262</v>
      </c>
      <c r="B162" s="491"/>
      <c r="C162" s="426" t="s">
        <v>194</v>
      </c>
      <c r="D162" s="428"/>
      <c r="E162" s="32" t="s">
        <v>11</v>
      </c>
      <c r="F162" s="81">
        <v>1</v>
      </c>
      <c r="G162" s="82">
        <v>616400</v>
      </c>
      <c r="H162" s="304">
        <v>585580</v>
      </c>
      <c r="I162" s="57">
        <v>647220</v>
      </c>
      <c r="J162" s="295">
        <v>614859</v>
      </c>
      <c r="K162" s="62">
        <v>679581</v>
      </c>
      <c r="L162" s="296">
        <v>645601.94999999995</v>
      </c>
      <c r="M162" s="55">
        <v>667023.52500000002</v>
      </c>
      <c r="N162" s="56">
        <v>633672.34875</v>
      </c>
      <c r="O162" s="57">
        <v>749238.05249999999</v>
      </c>
      <c r="P162" s="295">
        <v>711776.149875</v>
      </c>
      <c r="Q162" s="62">
        <v>786699.95512499998</v>
      </c>
      <c r="R162" s="298">
        <v>747364.95736875001</v>
      </c>
      <c r="S162" s="1"/>
      <c r="T162" s="1"/>
    </row>
    <row r="163" spans="1:20" ht="39.75" customHeight="1" thickBot="1" x14ac:dyDescent="0.3">
      <c r="A163" s="31" t="s">
        <v>263</v>
      </c>
      <c r="B163" s="491"/>
      <c r="C163" s="426" t="s">
        <v>196</v>
      </c>
      <c r="D163" s="428"/>
      <c r="E163" s="32" t="s">
        <v>11</v>
      </c>
      <c r="F163" s="81">
        <v>1</v>
      </c>
      <c r="G163" s="82">
        <v>938400</v>
      </c>
      <c r="H163" s="304">
        <v>891480</v>
      </c>
      <c r="I163" s="57">
        <v>985320</v>
      </c>
      <c r="J163" s="295">
        <v>936054</v>
      </c>
      <c r="K163" s="62">
        <v>1034586</v>
      </c>
      <c r="L163" s="296">
        <v>982856.7</v>
      </c>
      <c r="M163" s="55">
        <v>1015468.65</v>
      </c>
      <c r="N163" s="56">
        <v>964695.21750000003</v>
      </c>
      <c r="O163" s="57">
        <v>1140631.0649999999</v>
      </c>
      <c r="P163" s="295">
        <v>1083599.5117500001</v>
      </c>
      <c r="Q163" s="62">
        <v>1197662.6182499998</v>
      </c>
      <c r="R163" s="298">
        <v>1137779.4873374999</v>
      </c>
      <c r="S163" s="1"/>
      <c r="T163" s="1"/>
    </row>
    <row r="164" spans="1:20" ht="39.75" customHeight="1" thickBot="1" x14ac:dyDescent="0.3">
      <c r="A164" s="31" t="s">
        <v>264</v>
      </c>
      <c r="B164" s="491"/>
      <c r="C164" s="426" t="s">
        <v>198</v>
      </c>
      <c r="D164" s="428"/>
      <c r="E164" s="32" t="s">
        <v>11</v>
      </c>
      <c r="F164" s="81">
        <v>1</v>
      </c>
      <c r="G164" s="82">
        <v>1012000</v>
      </c>
      <c r="H164" s="304">
        <v>961400</v>
      </c>
      <c r="I164" s="57">
        <v>1062600</v>
      </c>
      <c r="J164" s="295">
        <v>1009470</v>
      </c>
      <c r="K164" s="62">
        <v>1115730</v>
      </c>
      <c r="L164" s="296">
        <v>1059943.5</v>
      </c>
      <c r="M164" s="55">
        <v>1095113.25</v>
      </c>
      <c r="N164" s="56">
        <v>1040357.5875</v>
      </c>
      <c r="O164" s="57">
        <v>1230092.325</v>
      </c>
      <c r="P164" s="295">
        <v>1168587.70875</v>
      </c>
      <c r="Q164" s="62">
        <v>1291596.9412499999</v>
      </c>
      <c r="R164" s="298">
        <v>1227017.0941875</v>
      </c>
      <c r="S164" s="1"/>
      <c r="T164" s="1"/>
    </row>
    <row r="165" spans="1:20" ht="39.75" customHeight="1" thickBot="1" x14ac:dyDescent="0.3">
      <c r="A165" s="31" t="s">
        <v>265</v>
      </c>
      <c r="B165" s="491"/>
      <c r="C165" s="426" t="s">
        <v>200</v>
      </c>
      <c r="D165" s="428"/>
      <c r="E165" s="32" t="s">
        <v>11</v>
      </c>
      <c r="F165" s="81">
        <v>1</v>
      </c>
      <c r="G165" s="82">
        <v>165600</v>
      </c>
      <c r="H165" s="304">
        <v>157320</v>
      </c>
      <c r="I165" s="57">
        <v>173880</v>
      </c>
      <c r="J165" s="295">
        <v>165186</v>
      </c>
      <c r="K165" s="62">
        <v>182574</v>
      </c>
      <c r="L165" s="296">
        <v>173445.3</v>
      </c>
      <c r="M165" s="55">
        <v>179200.35</v>
      </c>
      <c r="N165" s="56">
        <v>170240.33250000002</v>
      </c>
      <c r="O165" s="57">
        <v>201287.83500000002</v>
      </c>
      <c r="P165" s="295">
        <v>191223.44325000001</v>
      </c>
      <c r="Q165" s="62">
        <v>211352.22675000003</v>
      </c>
      <c r="R165" s="298">
        <v>200784.61541250002</v>
      </c>
      <c r="S165" s="1"/>
      <c r="T165" s="1"/>
    </row>
    <row r="166" spans="1:20" ht="39.75" customHeight="1" thickBot="1" x14ac:dyDescent="0.3">
      <c r="A166" s="31" t="s">
        <v>266</v>
      </c>
      <c r="B166" s="491"/>
      <c r="C166" s="426" t="s">
        <v>202</v>
      </c>
      <c r="D166" s="428"/>
      <c r="E166" s="32" t="s">
        <v>11</v>
      </c>
      <c r="F166" s="81">
        <v>1</v>
      </c>
      <c r="G166" s="82">
        <v>266800</v>
      </c>
      <c r="H166" s="304">
        <v>253460</v>
      </c>
      <c r="I166" s="57">
        <v>280140</v>
      </c>
      <c r="J166" s="295">
        <v>266133</v>
      </c>
      <c r="K166" s="62">
        <v>294147</v>
      </c>
      <c r="L166" s="296">
        <v>279439.65000000002</v>
      </c>
      <c r="M166" s="55">
        <v>288711.67499999999</v>
      </c>
      <c r="N166" s="56">
        <v>274276.09125</v>
      </c>
      <c r="O166" s="57">
        <v>324297.0675</v>
      </c>
      <c r="P166" s="295">
        <v>308082.214125</v>
      </c>
      <c r="Q166" s="62">
        <v>340511.92087500001</v>
      </c>
      <c r="R166" s="298">
        <v>323486.32483125001</v>
      </c>
      <c r="S166" s="1"/>
      <c r="T166" s="1"/>
    </row>
    <row r="167" spans="1:20" ht="39.75" customHeight="1" thickBot="1" x14ac:dyDescent="0.3">
      <c r="A167" s="31" t="s">
        <v>267</v>
      </c>
      <c r="B167" s="492"/>
      <c r="C167" s="426" t="s">
        <v>204</v>
      </c>
      <c r="D167" s="428"/>
      <c r="E167" s="32" t="s">
        <v>11</v>
      </c>
      <c r="F167" s="81">
        <v>1</v>
      </c>
      <c r="G167" s="83">
        <v>207000</v>
      </c>
      <c r="H167" s="305">
        <v>196650</v>
      </c>
      <c r="I167" s="59">
        <v>217350</v>
      </c>
      <c r="J167" s="300">
        <v>206482.5</v>
      </c>
      <c r="K167" s="63">
        <v>228217.5</v>
      </c>
      <c r="L167" s="301">
        <v>216806.625</v>
      </c>
      <c r="M167" s="58">
        <v>224000.4375</v>
      </c>
      <c r="N167" s="299">
        <v>212800.41562499999</v>
      </c>
      <c r="O167" s="59">
        <v>251609.79375000001</v>
      </c>
      <c r="P167" s="300">
        <v>239029.30406250001</v>
      </c>
      <c r="Q167" s="63">
        <v>264190.28343750001</v>
      </c>
      <c r="R167" s="303">
        <v>250980.76926562501</v>
      </c>
      <c r="S167" s="1"/>
      <c r="T167" s="1"/>
    </row>
    <row r="168" spans="1:20" ht="39.75" customHeight="1" thickBot="1" x14ac:dyDescent="0.3">
      <c r="A168" s="1"/>
      <c r="B168" s="1"/>
      <c r="C168" s="1"/>
      <c r="D168" s="1"/>
      <c r="E168" s="7"/>
      <c r="F168" s="1"/>
      <c r="G168" s="187">
        <f>SUM(G126:G167)</f>
        <v>12000283.143102549</v>
      </c>
      <c r="H168" s="186">
        <f t="shared" ref="H168:R168" si="2">SUM(H126:H167)</f>
        <v>11400269</v>
      </c>
      <c r="I168" s="187">
        <f t="shared" si="2"/>
        <v>11700328.805543736</v>
      </c>
      <c r="J168" s="186">
        <f t="shared" si="2"/>
        <v>11115312.325231671</v>
      </c>
      <c r="K168" s="187">
        <f t="shared" si="2"/>
        <v>13201282.918650314</v>
      </c>
      <c r="L168" s="186">
        <f t="shared" si="2"/>
        <v>12541218.957500001</v>
      </c>
      <c r="M168" s="187">
        <f t="shared" si="2"/>
        <v>13036458.218332831</v>
      </c>
      <c r="N168" s="186">
        <f t="shared" si="2"/>
        <v>12384635.351437503</v>
      </c>
      <c r="O168" s="187">
        <f t="shared" si="2"/>
        <v>14523433.926445423</v>
      </c>
      <c r="P168" s="186">
        <f t="shared" si="2"/>
        <v>13797262.243143752</v>
      </c>
      <c r="Q168" s="187">
        <f t="shared" si="2"/>
        <v>15249605.622767694</v>
      </c>
      <c r="R168" s="186">
        <f t="shared" si="2"/>
        <v>14487125.805300934</v>
      </c>
      <c r="S168" s="1"/>
      <c r="T168" s="1"/>
    </row>
    <row r="169" spans="1:20" ht="39.75" customHeight="1" thickBot="1" x14ac:dyDescent="0.3">
      <c r="A169" s="378" t="s">
        <v>143</v>
      </c>
      <c r="B169" s="379"/>
      <c r="C169" s="379"/>
      <c r="D169" s="379"/>
      <c r="E169" s="379"/>
      <c r="F169" s="379"/>
      <c r="G169" s="379"/>
      <c r="H169" s="379"/>
      <c r="I169" s="379"/>
      <c r="J169" s="379"/>
      <c r="K169" s="379"/>
      <c r="L169" s="379"/>
      <c r="M169" s="379"/>
      <c r="N169" s="379"/>
      <c r="O169" s="379"/>
      <c r="P169" s="380"/>
      <c r="Q169" s="4"/>
      <c r="R169" s="1"/>
      <c r="S169" s="1"/>
      <c r="T169" s="1"/>
    </row>
    <row r="170" spans="1:20" ht="39.75" customHeight="1" thickBot="1" x14ac:dyDescent="0.3">
      <c r="A170" s="30"/>
      <c r="B170" s="39"/>
      <c r="C170" s="39"/>
      <c r="D170" s="39"/>
      <c r="E170" s="39"/>
      <c r="F170" s="39"/>
      <c r="G170" s="39"/>
      <c r="H170" s="39"/>
      <c r="I170" s="473" t="s">
        <v>5</v>
      </c>
      <c r="J170" s="474"/>
      <c r="K170" s="475" t="s">
        <v>8</v>
      </c>
      <c r="L170" s="476"/>
      <c r="M170" s="477" t="s">
        <v>7</v>
      </c>
      <c r="N170" s="478"/>
      <c r="O170" s="479" t="s">
        <v>205</v>
      </c>
      <c r="P170" s="480"/>
      <c r="Q170" s="4"/>
      <c r="R170" s="1"/>
      <c r="S170" s="1"/>
      <c r="T170" s="1"/>
    </row>
    <row r="171" spans="1:20" ht="39.75" customHeight="1" thickBot="1" x14ac:dyDescent="0.3">
      <c r="A171" s="26" t="s">
        <v>1</v>
      </c>
      <c r="B171" s="27" t="s">
        <v>141</v>
      </c>
      <c r="C171" s="484" t="s">
        <v>2</v>
      </c>
      <c r="D171" s="485"/>
      <c r="E171" s="485"/>
      <c r="F171" s="486"/>
      <c r="G171" s="27" t="s">
        <v>142</v>
      </c>
      <c r="H171" s="28" t="s">
        <v>4</v>
      </c>
      <c r="I171" s="84" t="s">
        <v>404</v>
      </c>
      <c r="J171" s="85" t="s">
        <v>405</v>
      </c>
      <c r="K171" s="22" t="s">
        <v>404</v>
      </c>
      <c r="L171" s="23" t="s">
        <v>405</v>
      </c>
      <c r="M171" s="14" t="s">
        <v>404</v>
      </c>
      <c r="N171" s="11" t="s">
        <v>405</v>
      </c>
      <c r="O171" s="93" t="s">
        <v>404</v>
      </c>
      <c r="P171" s="95" t="s">
        <v>405</v>
      </c>
      <c r="Q171" s="1"/>
      <c r="R171" s="4"/>
      <c r="S171" s="1"/>
      <c r="T171" s="4"/>
    </row>
    <row r="172" spans="1:20" ht="39.75" customHeight="1" thickBot="1" x14ac:dyDescent="0.3">
      <c r="A172" s="487" t="s">
        <v>206</v>
      </c>
      <c r="B172" s="490" t="s">
        <v>408</v>
      </c>
      <c r="C172" s="426" t="s">
        <v>10</v>
      </c>
      <c r="D172" s="427"/>
      <c r="E172" s="427"/>
      <c r="F172" s="428"/>
      <c r="G172" s="493" t="s">
        <v>11</v>
      </c>
      <c r="H172" s="496">
        <v>1</v>
      </c>
      <c r="I172" s="481">
        <v>731500</v>
      </c>
      <c r="J172" s="481">
        <v>694925</v>
      </c>
      <c r="K172" s="499">
        <v>768075</v>
      </c>
      <c r="L172" s="499">
        <v>729671</v>
      </c>
      <c r="M172" s="502">
        <v>806478.75</v>
      </c>
      <c r="N172" s="695">
        <v>766155</v>
      </c>
      <c r="O172" s="505">
        <v>798761.25</v>
      </c>
      <c r="P172" s="481">
        <v>758823</v>
      </c>
      <c r="Q172" s="1"/>
      <c r="R172" s="4"/>
      <c r="S172" s="1"/>
      <c r="T172" s="4"/>
    </row>
    <row r="173" spans="1:20" ht="39.75" customHeight="1" thickBot="1" x14ac:dyDescent="0.3">
      <c r="A173" s="488"/>
      <c r="B173" s="491"/>
      <c r="C173" s="426" t="s">
        <v>12</v>
      </c>
      <c r="D173" s="427"/>
      <c r="E173" s="427"/>
      <c r="F173" s="428"/>
      <c r="G173" s="494"/>
      <c r="H173" s="497"/>
      <c r="I173" s="482"/>
      <c r="J173" s="482"/>
      <c r="K173" s="500"/>
      <c r="L173" s="500"/>
      <c r="M173" s="503"/>
      <c r="N173" s="696"/>
      <c r="O173" s="505"/>
      <c r="P173" s="482"/>
      <c r="Q173" s="1"/>
      <c r="R173" s="4"/>
      <c r="S173" s="1"/>
      <c r="T173" s="4"/>
    </row>
    <row r="174" spans="1:20" ht="39.75" customHeight="1" thickBot="1" x14ac:dyDescent="0.3">
      <c r="A174" s="488"/>
      <c r="B174" s="491"/>
      <c r="C174" s="426" t="s">
        <v>13</v>
      </c>
      <c r="D174" s="427"/>
      <c r="E174" s="427"/>
      <c r="F174" s="428"/>
      <c r="G174" s="494"/>
      <c r="H174" s="497"/>
      <c r="I174" s="482"/>
      <c r="J174" s="482"/>
      <c r="K174" s="500"/>
      <c r="L174" s="500"/>
      <c r="M174" s="503"/>
      <c r="N174" s="696"/>
      <c r="O174" s="505"/>
      <c r="P174" s="482"/>
      <c r="Q174" s="1"/>
      <c r="R174" s="4"/>
      <c r="S174" s="1"/>
      <c r="T174" s="4"/>
    </row>
    <row r="175" spans="1:20" ht="39.75" customHeight="1" thickBot="1" x14ac:dyDescent="0.3">
      <c r="A175" s="488"/>
      <c r="B175" s="491"/>
      <c r="C175" s="426" t="s">
        <v>14</v>
      </c>
      <c r="D175" s="427"/>
      <c r="E175" s="427"/>
      <c r="F175" s="428"/>
      <c r="G175" s="494"/>
      <c r="H175" s="497"/>
      <c r="I175" s="482"/>
      <c r="J175" s="482"/>
      <c r="K175" s="500"/>
      <c r="L175" s="500"/>
      <c r="M175" s="503"/>
      <c r="N175" s="696"/>
      <c r="O175" s="505"/>
      <c r="P175" s="482"/>
      <c r="Q175" s="1"/>
      <c r="R175" s="4"/>
      <c r="S175" s="1"/>
      <c r="T175" s="4"/>
    </row>
    <row r="176" spans="1:20" ht="39.75" customHeight="1" thickBot="1" x14ac:dyDescent="0.3">
      <c r="A176" s="488"/>
      <c r="B176" s="491"/>
      <c r="C176" s="426" t="s">
        <v>15</v>
      </c>
      <c r="D176" s="427"/>
      <c r="E176" s="427"/>
      <c r="F176" s="428"/>
      <c r="G176" s="494"/>
      <c r="H176" s="497"/>
      <c r="I176" s="482"/>
      <c r="J176" s="482"/>
      <c r="K176" s="500"/>
      <c r="L176" s="500"/>
      <c r="M176" s="503"/>
      <c r="N176" s="696"/>
      <c r="O176" s="505"/>
      <c r="P176" s="482"/>
      <c r="Q176" s="1"/>
      <c r="R176" s="4"/>
      <c r="S176" s="1"/>
      <c r="T176" s="4"/>
    </row>
    <row r="177" spans="1:20" ht="39.75" customHeight="1" thickBot="1" x14ac:dyDescent="0.3">
      <c r="A177" s="488"/>
      <c r="B177" s="491"/>
      <c r="C177" s="426" t="s">
        <v>16</v>
      </c>
      <c r="D177" s="427"/>
      <c r="E177" s="427"/>
      <c r="F177" s="428"/>
      <c r="G177" s="494"/>
      <c r="H177" s="497"/>
      <c r="I177" s="482"/>
      <c r="J177" s="482"/>
      <c r="K177" s="500"/>
      <c r="L177" s="500"/>
      <c r="M177" s="503"/>
      <c r="N177" s="696"/>
      <c r="O177" s="505"/>
      <c r="P177" s="482"/>
      <c r="Q177" s="1"/>
      <c r="R177" s="4"/>
      <c r="S177" s="1"/>
      <c r="T177" s="4"/>
    </row>
    <row r="178" spans="1:20" ht="39.75" customHeight="1" thickBot="1" x14ac:dyDescent="0.3">
      <c r="A178" s="488"/>
      <c r="B178" s="491"/>
      <c r="C178" s="426" t="s">
        <v>17</v>
      </c>
      <c r="D178" s="427"/>
      <c r="E178" s="427"/>
      <c r="F178" s="428"/>
      <c r="G178" s="494"/>
      <c r="H178" s="497"/>
      <c r="I178" s="482"/>
      <c r="J178" s="482"/>
      <c r="K178" s="500"/>
      <c r="L178" s="500"/>
      <c r="M178" s="503"/>
      <c r="N178" s="696"/>
      <c r="O178" s="505"/>
      <c r="P178" s="482"/>
      <c r="Q178" s="1"/>
      <c r="R178" s="4"/>
      <c r="S178" s="1"/>
      <c r="T178" s="4"/>
    </row>
    <row r="179" spans="1:20" ht="39.75" customHeight="1" thickBot="1" x14ac:dyDescent="0.3">
      <c r="A179" s="488"/>
      <c r="B179" s="491"/>
      <c r="C179" s="426" t="s">
        <v>18</v>
      </c>
      <c r="D179" s="427"/>
      <c r="E179" s="427"/>
      <c r="F179" s="428"/>
      <c r="G179" s="494"/>
      <c r="H179" s="497"/>
      <c r="I179" s="482"/>
      <c r="J179" s="482"/>
      <c r="K179" s="500"/>
      <c r="L179" s="500"/>
      <c r="M179" s="503"/>
      <c r="N179" s="696"/>
      <c r="O179" s="505"/>
      <c r="P179" s="482"/>
      <c r="Q179" s="1"/>
      <c r="R179" s="4"/>
      <c r="S179" s="1"/>
      <c r="T179" s="4"/>
    </row>
    <row r="180" spans="1:20" ht="39.75" customHeight="1" thickBot="1" x14ac:dyDescent="0.3">
      <c r="A180" s="488"/>
      <c r="B180" s="491"/>
      <c r="C180" s="426" t="s">
        <v>19</v>
      </c>
      <c r="D180" s="427"/>
      <c r="E180" s="427"/>
      <c r="F180" s="428"/>
      <c r="G180" s="494"/>
      <c r="H180" s="497"/>
      <c r="I180" s="482"/>
      <c r="J180" s="482"/>
      <c r="K180" s="500"/>
      <c r="L180" s="500"/>
      <c r="M180" s="503"/>
      <c r="N180" s="696"/>
      <c r="O180" s="505"/>
      <c r="P180" s="482"/>
      <c r="Q180" s="1"/>
      <c r="R180" s="4"/>
      <c r="S180" s="1"/>
      <c r="T180" s="4"/>
    </row>
    <row r="181" spans="1:20" ht="39.75" customHeight="1" thickBot="1" x14ac:dyDescent="0.3">
      <c r="A181" s="488"/>
      <c r="B181" s="491"/>
      <c r="C181" s="426" t="s">
        <v>20</v>
      </c>
      <c r="D181" s="427"/>
      <c r="E181" s="427"/>
      <c r="F181" s="428"/>
      <c r="G181" s="494"/>
      <c r="H181" s="497"/>
      <c r="I181" s="482"/>
      <c r="J181" s="482"/>
      <c r="K181" s="500"/>
      <c r="L181" s="500"/>
      <c r="M181" s="503"/>
      <c r="N181" s="696"/>
      <c r="O181" s="505"/>
      <c r="P181" s="482"/>
      <c r="Q181" s="1"/>
      <c r="R181" s="4"/>
      <c r="S181" s="1"/>
      <c r="T181" s="4"/>
    </row>
    <row r="182" spans="1:20" ht="39.75" customHeight="1" thickBot="1" x14ac:dyDescent="0.3">
      <c r="A182" s="488"/>
      <c r="B182" s="491"/>
      <c r="C182" s="426" t="s">
        <v>21</v>
      </c>
      <c r="D182" s="427"/>
      <c r="E182" s="427"/>
      <c r="F182" s="428"/>
      <c r="G182" s="494"/>
      <c r="H182" s="497"/>
      <c r="I182" s="482"/>
      <c r="J182" s="482"/>
      <c r="K182" s="500"/>
      <c r="L182" s="500"/>
      <c r="M182" s="503"/>
      <c r="N182" s="696"/>
      <c r="O182" s="505"/>
      <c r="P182" s="482"/>
      <c r="Q182" s="1"/>
      <c r="R182" s="4"/>
      <c r="S182" s="1"/>
      <c r="T182" s="4"/>
    </row>
    <row r="183" spans="1:20" ht="39.75" customHeight="1" thickBot="1" x14ac:dyDescent="0.3">
      <c r="A183" s="488"/>
      <c r="B183" s="491"/>
      <c r="C183" s="426" t="s">
        <v>22</v>
      </c>
      <c r="D183" s="427"/>
      <c r="E183" s="427"/>
      <c r="F183" s="428"/>
      <c r="G183" s="494"/>
      <c r="H183" s="497"/>
      <c r="I183" s="482"/>
      <c r="J183" s="482"/>
      <c r="K183" s="500"/>
      <c r="L183" s="500"/>
      <c r="M183" s="503"/>
      <c r="N183" s="696"/>
      <c r="O183" s="505"/>
      <c r="P183" s="482"/>
      <c r="Q183" s="1"/>
      <c r="R183" s="4"/>
      <c r="S183" s="1"/>
      <c r="T183" s="4"/>
    </row>
    <row r="184" spans="1:20" ht="39.75" customHeight="1" thickBot="1" x14ac:dyDescent="0.3">
      <c r="A184" s="489"/>
      <c r="B184" s="491"/>
      <c r="C184" s="426" t="s">
        <v>146</v>
      </c>
      <c r="D184" s="427"/>
      <c r="E184" s="427"/>
      <c r="F184" s="428"/>
      <c r="G184" s="495"/>
      <c r="H184" s="498"/>
      <c r="I184" s="483"/>
      <c r="J184" s="483"/>
      <c r="K184" s="501"/>
      <c r="L184" s="501"/>
      <c r="M184" s="504"/>
      <c r="N184" s="697"/>
      <c r="O184" s="506"/>
      <c r="P184" s="483"/>
      <c r="Q184" s="1"/>
      <c r="R184" s="4"/>
      <c r="S184" s="1"/>
      <c r="T184" s="4"/>
    </row>
    <row r="185" spans="1:20" ht="39.75" customHeight="1" thickBot="1" x14ac:dyDescent="0.3">
      <c r="A185" s="31" t="s">
        <v>207</v>
      </c>
      <c r="B185" s="491"/>
      <c r="C185" s="426" t="s">
        <v>148</v>
      </c>
      <c r="D185" s="427"/>
      <c r="E185" s="427"/>
      <c r="F185" s="428"/>
      <c r="G185" s="32" t="s">
        <v>11</v>
      </c>
      <c r="H185" s="32">
        <v>1</v>
      </c>
      <c r="I185" s="90">
        <v>438840</v>
      </c>
      <c r="J185" s="306">
        <v>416898</v>
      </c>
      <c r="K185" s="91">
        <v>460782</v>
      </c>
      <c r="L185" s="91">
        <v>437742.9</v>
      </c>
      <c r="M185" s="92">
        <v>483821.1</v>
      </c>
      <c r="N185" s="92">
        <v>459630.04499999998</v>
      </c>
      <c r="O185" s="94">
        <v>479256.75</v>
      </c>
      <c r="P185" s="165">
        <v>455293.91249999998</v>
      </c>
      <c r="Q185" s="1"/>
      <c r="R185" s="4"/>
      <c r="S185" s="1"/>
      <c r="T185" s="4"/>
    </row>
    <row r="186" spans="1:20" ht="39.75" customHeight="1" thickBot="1" x14ac:dyDescent="0.3">
      <c r="A186" s="31" t="s">
        <v>208</v>
      </c>
      <c r="B186" s="491"/>
      <c r="C186" s="426" t="s">
        <v>150</v>
      </c>
      <c r="D186" s="427"/>
      <c r="E186" s="427"/>
      <c r="F186" s="428"/>
      <c r="G186" s="32" t="s">
        <v>11</v>
      </c>
      <c r="H186" s="32">
        <v>1</v>
      </c>
      <c r="I186" s="90">
        <v>307188</v>
      </c>
      <c r="J186" s="306">
        <v>291828.59999999998</v>
      </c>
      <c r="K186" s="91">
        <v>264600</v>
      </c>
      <c r="L186" s="91">
        <v>251370</v>
      </c>
      <c r="M186" s="92">
        <v>277830</v>
      </c>
      <c r="N186" s="92">
        <v>263938.5</v>
      </c>
      <c r="O186" s="94">
        <v>291721.5</v>
      </c>
      <c r="P186" s="90">
        <v>277135.42499999999</v>
      </c>
      <c r="Q186" s="1"/>
      <c r="R186" s="4"/>
      <c r="S186" s="1"/>
      <c r="T186" s="4"/>
    </row>
    <row r="187" spans="1:20" ht="39.75" customHeight="1" thickBot="1" x14ac:dyDescent="0.3">
      <c r="A187" s="31" t="s">
        <v>209</v>
      </c>
      <c r="B187" s="491"/>
      <c r="C187" s="426" t="s">
        <v>152</v>
      </c>
      <c r="D187" s="427"/>
      <c r="E187" s="427"/>
      <c r="F187" s="428"/>
      <c r="G187" s="32" t="s">
        <v>11</v>
      </c>
      <c r="H187" s="32">
        <v>1</v>
      </c>
      <c r="I187" s="90">
        <v>403732.8</v>
      </c>
      <c r="J187" s="306">
        <v>383546.16</v>
      </c>
      <c r="K187" s="91">
        <v>423919.44</v>
      </c>
      <c r="L187" s="91">
        <v>402723.46799999999</v>
      </c>
      <c r="M187" s="92">
        <v>445115.41200000001</v>
      </c>
      <c r="N187" s="92">
        <v>422859.64140000002</v>
      </c>
      <c r="O187" s="94">
        <v>440916.21</v>
      </c>
      <c r="P187" s="90">
        <v>418870.3995</v>
      </c>
      <c r="Q187" s="1"/>
      <c r="R187" s="4"/>
      <c r="S187" s="1"/>
      <c r="T187" s="4"/>
    </row>
    <row r="188" spans="1:20" ht="39.75" customHeight="1" thickBot="1" x14ac:dyDescent="0.3">
      <c r="A188" s="31" t="s">
        <v>210</v>
      </c>
      <c r="B188" s="491"/>
      <c r="C188" s="426" t="s">
        <v>154</v>
      </c>
      <c r="D188" s="427"/>
      <c r="E188" s="427"/>
      <c r="F188" s="428"/>
      <c r="G188" s="32" t="s">
        <v>11</v>
      </c>
      <c r="H188" s="32">
        <v>1</v>
      </c>
      <c r="I188" s="90">
        <v>236973.6</v>
      </c>
      <c r="J188" s="306">
        <v>225124.92</v>
      </c>
      <c r="K188" s="91">
        <v>204120</v>
      </c>
      <c r="L188" s="91">
        <v>193914</v>
      </c>
      <c r="M188" s="92">
        <v>261263.39399999997</v>
      </c>
      <c r="N188" s="92">
        <v>248200.22429999997</v>
      </c>
      <c r="O188" s="94">
        <v>258798.64499999999</v>
      </c>
      <c r="P188" s="90">
        <v>245858.71274999998</v>
      </c>
      <c r="Q188" s="1"/>
      <c r="R188" s="4"/>
      <c r="S188" s="1"/>
      <c r="T188" s="4"/>
    </row>
    <row r="189" spans="1:20" ht="39.75" customHeight="1" thickBot="1" x14ac:dyDescent="0.3">
      <c r="A189" s="31" t="s">
        <v>211</v>
      </c>
      <c r="B189" s="491"/>
      <c r="C189" s="426" t="s">
        <v>156</v>
      </c>
      <c r="D189" s="427"/>
      <c r="E189" s="427"/>
      <c r="F189" s="428"/>
      <c r="G189" s="32" t="s">
        <v>11</v>
      </c>
      <c r="H189" s="32">
        <v>1</v>
      </c>
      <c r="I189" s="90">
        <v>193089.6</v>
      </c>
      <c r="J189" s="306">
        <v>183435.12</v>
      </c>
      <c r="K189" s="91">
        <v>202744.08000000002</v>
      </c>
      <c r="L189" s="91">
        <v>192606.87600000002</v>
      </c>
      <c r="M189" s="92">
        <v>212881.28399999999</v>
      </c>
      <c r="N189" s="92">
        <v>202237.21979999999</v>
      </c>
      <c r="O189" s="94">
        <v>210872.97</v>
      </c>
      <c r="P189" s="90">
        <v>200329.32149999999</v>
      </c>
      <c r="Q189" s="1"/>
      <c r="R189" s="4"/>
      <c r="S189" s="1"/>
      <c r="T189" s="4"/>
    </row>
    <row r="190" spans="1:20" ht="39.75" customHeight="1" thickBot="1" x14ac:dyDescent="0.3">
      <c r="A190" s="31" t="s">
        <v>212</v>
      </c>
      <c r="B190" s="491"/>
      <c r="C190" s="426" t="s">
        <v>158</v>
      </c>
      <c r="D190" s="427"/>
      <c r="E190" s="427"/>
      <c r="F190" s="428"/>
      <c r="G190" s="32" t="s">
        <v>11</v>
      </c>
      <c r="H190" s="32">
        <v>1</v>
      </c>
      <c r="I190" s="90">
        <v>175536</v>
      </c>
      <c r="J190" s="306">
        <v>166759.20000000001</v>
      </c>
      <c r="K190" s="91">
        <v>184312.8</v>
      </c>
      <c r="L190" s="91">
        <v>175097.15999999997</v>
      </c>
      <c r="M190" s="92">
        <v>193528.44</v>
      </c>
      <c r="N190" s="92">
        <v>183852.01800000001</v>
      </c>
      <c r="O190" s="94">
        <v>203783.1862720963</v>
      </c>
      <c r="P190" s="90">
        <v>193594.02695849148</v>
      </c>
      <c r="Q190" s="1"/>
      <c r="R190" s="4"/>
      <c r="S190" s="1"/>
      <c r="T190" s="4"/>
    </row>
    <row r="191" spans="1:20" ht="39.75" customHeight="1" thickBot="1" x14ac:dyDescent="0.3">
      <c r="A191" s="31" t="s">
        <v>213</v>
      </c>
      <c r="B191" s="491"/>
      <c r="C191" s="426" t="s">
        <v>160</v>
      </c>
      <c r="D191" s="427"/>
      <c r="E191" s="427"/>
      <c r="F191" s="428"/>
      <c r="G191" s="32" t="s">
        <v>11</v>
      </c>
      <c r="H191" s="32">
        <v>1</v>
      </c>
      <c r="I191" s="90">
        <v>315964.79999999999</v>
      </c>
      <c r="J191" s="306">
        <v>300166.56</v>
      </c>
      <c r="K191" s="91">
        <v>331763.03999999998</v>
      </c>
      <c r="L191" s="91">
        <v>315174.88799999998</v>
      </c>
      <c r="M191" s="92">
        <v>348351.19199999998</v>
      </c>
      <c r="N191" s="92">
        <v>330933.6324</v>
      </c>
      <c r="O191" s="94">
        <v>345064.86</v>
      </c>
      <c r="P191" s="90">
        <v>327811.61699999997</v>
      </c>
      <c r="Q191" s="1"/>
      <c r="R191" s="4"/>
      <c r="S191" s="1"/>
      <c r="T191" s="4"/>
    </row>
    <row r="192" spans="1:20" ht="39.75" customHeight="1" thickBot="1" x14ac:dyDescent="0.3">
      <c r="A192" s="31" t="s">
        <v>214</v>
      </c>
      <c r="B192" s="491"/>
      <c r="C192" s="426" t="s">
        <v>162</v>
      </c>
      <c r="D192" s="427"/>
      <c r="E192" s="427"/>
      <c r="F192" s="428"/>
      <c r="G192" s="32" t="s">
        <v>11</v>
      </c>
      <c r="H192" s="32">
        <v>1</v>
      </c>
      <c r="I192" s="90">
        <v>136800</v>
      </c>
      <c r="J192" s="306">
        <v>129960</v>
      </c>
      <c r="K192" s="91">
        <v>143640</v>
      </c>
      <c r="L192" s="91">
        <v>136458</v>
      </c>
      <c r="M192" s="92">
        <v>150822</v>
      </c>
      <c r="N192" s="92">
        <v>143280.9</v>
      </c>
      <c r="O192" s="94">
        <v>158363.1</v>
      </c>
      <c r="P192" s="90">
        <v>150444.94500000001</v>
      </c>
      <c r="Q192" s="1"/>
      <c r="R192" s="4"/>
      <c r="S192" s="1"/>
      <c r="T192" s="4"/>
    </row>
    <row r="193" spans="1:20" ht="39.75" customHeight="1" thickBot="1" x14ac:dyDescent="0.3">
      <c r="A193" s="31" t="s">
        <v>215</v>
      </c>
      <c r="B193" s="491"/>
      <c r="C193" s="426" t="s">
        <v>164</v>
      </c>
      <c r="D193" s="427"/>
      <c r="E193" s="427"/>
      <c r="F193" s="428"/>
      <c r="G193" s="32" t="s">
        <v>11</v>
      </c>
      <c r="H193" s="32">
        <v>1</v>
      </c>
      <c r="I193" s="90">
        <v>149205.6</v>
      </c>
      <c r="J193" s="306">
        <v>141745.32</v>
      </c>
      <c r="K193" s="91">
        <v>156665.88</v>
      </c>
      <c r="L193" s="91">
        <v>148832.58600000001</v>
      </c>
      <c r="M193" s="92">
        <v>164499.174</v>
      </c>
      <c r="N193" s="92">
        <v>156274.21530000001</v>
      </c>
      <c r="O193" s="94">
        <v>162947.29499999998</v>
      </c>
      <c r="P193" s="90">
        <v>154799.93024999998</v>
      </c>
      <c r="Q193" s="1"/>
      <c r="R193" s="4"/>
      <c r="S193" s="1"/>
      <c r="T193" s="4"/>
    </row>
    <row r="194" spans="1:20" ht="39.75" customHeight="1" thickBot="1" x14ac:dyDescent="0.3">
      <c r="A194" s="31" t="s">
        <v>216</v>
      </c>
      <c r="B194" s="491"/>
      <c r="C194" s="426" t="s">
        <v>166</v>
      </c>
      <c r="D194" s="427"/>
      <c r="E194" s="427"/>
      <c r="F194" s="428"/>
      <c r="G194" s="32" t="s">
        <v>11</v>
      </c>
      <c r="H194" s="32">
        <v>1</v>
      </c>
      <c r="I194" s="90">
        <v>131652</v>
      </c>
      <c r="J194" s="306">
        <v>125069.4</v>
      </c>
      <c r="K194" s="91">
        <v>138234.6</v>
      </c>
      <c r="L194" s="91">
        <v>131322.87</v>
      </c>
      <c r="M194" s="92">
        <v>145146.33000000002</v>
      </c>
      <c r="N194" s="92">
        <v>137889.0135</v>
      </c>
      <c r="O194" s="94">
        <v>143777.02499999999</v>
      </c>
      <c r="P194" s="90">
        <v>136588.17374999999</v>
      </c>
      <c r="Q194" s="1"/>
      <c r="R194" s="4"/>
      <c r="S194" s="1"/>
      <c r="T194" s="4"/>
    </row>
    <row r="195" spans="1:20" ht="39.75" customHeight="1" thickBot="1" x14ac:dyDescent="0.3">
      <c r="A195" s="31" t="s">
        <v>217</v>
      </c>
      <c r="B195" s="491"/>
      <c r="C195" s="426" t="s">
        <v>168</v>
      </c>
      <c r="D195" s="427"/>
      <c r="E195" s="427"/>
      <c r="F195" s="428"/>
      <c r="G195" s="32" t="s">
        <v>11</v>
      </c>
      <c r="H195" s="32">
        <v>1</v>
      </c>
      <c r="I195" s="90">
        <v>289634.40000000002</v>
      </c>
      <c r="J195" s="306">
        <v>275152.68000000005</v>
      </c>
      <c r="K195" s="91">
        <v>304116.12</v>
      </c>
      <c r="L195" s="91">
        <v>288910.31400000001</v>
      </c>
      <c r="M195" s="92">
        <v>319321.92599999998</v>
      </c>
      <c r="N195" s="92">
        <v>303355.8297</v>
      </c>
      <c r="O195" s="94">
        <v>316309.45499999996</v>
      </c>
      <c r="P195" s="90">
        <v>300493.98224999994</v>
      </c>
      <c r="Q195" s="1"/>
      <c r="R195" s="4"/>
      <c r="S195" s="1"/>
      <c r="T195" s="4"/>
    </row>
    <row r="196" spans="1:20" ht="39.75" customHeight="1" thickBot="1" x14ac:dyDescent="0.3">
      <c r="A196" s="31" t="s">
        <v>218</v>
      </c>
      <c r="B196" s="491"/>
      <c r="C196" s="426" t="s">
        <v>170</v>
      </c>
      <c r="D196" s="427"/>
      <c r="E196" s="427"/>
      <c r="F196" s="428"/>
      <c r="G196" s="32" t="s">
        <v>11</v>
      </c>
      <c r="H196" s="32">
        <v>1</v>
      </c>
      <c r="I196" s="90">
        <v>324000</v>
      </c>
      <c r="J196" s="306">
        <v>307800</v>
      </c>
      <c r="K196" s="91">
        <v>340200</v>
      </c>
      <c r="L196" s="91">
        <v>323190</v>
      </c>
      <c r="M196" s="92">
        <v>357210</v>
      </c>
      <c r="N196" s="92">
        <v>339349.5</v>
      </c>
      <c r="O196" s="94">
        <v>375070.5</v>
      </c>
      <c r="P196" s="90">
        <v>356316.97499999998</v>
      </c>
      <c r="Q196" s="1"/>
      <c r="R196" s="4"/>
      <c r="S196" s="1"/>
      <c r="T196" s="4"/>
    </row>
    <row r="197" spans="1:20" ht="39.75" customHeight="1" thickBot="1" x14ac:dyDescent="0.3">
      <c r="A197" s="31" t="s">
        <v>219</v>
      </c>
      <c r="B197" s="491"/>
      <c r="C197" s="426" t="s">
        <v>172</v>
      </c>
      <c r="D197" s="427"/>
      <c r="E197" s="427"/>
      <c r="F197" s="428"/>
      <c r="G197" s="32" t="s">
        <v>11</v>
      </c>
      <c r="H197" s="32">
        <v>1</v>
      </c>
      <c r="I197" s="90">
        <v>965448</v>
      </c>
      <c r="J197" s="306">
        <v>917175.6</v>
      </c>
      <c r="K197" s="91">
        <v>1013720.4</v>
      </c>
      <c r="L197" s="91">
        <v>963034.38</v>
      </c>
      <c r="M197" s="92">
        <v>1064406.42</v>
      </c>
      <c r="N197" s="92">
        <v>1011186.0989999999</v>
      </c>
      <c r="O197" s="94">
        <v>1054364.8500000001</v>
      </c>
      <c r="P197" s="90">
        <v>1001646.6075</v>
      </c>
      <c r="Q197" s="1"/>
      <c r="R197" s="4"/>
      <c r="S197" s="1"/>
      <c r="T197" s="4"/>
    </row>
    <row r="198" spans="1:20" ht="39.75" customHeight="1" thickBot="1" x14ac:dyDescent="0.3">
      <c r="A198" s="31" t="s">
        <v>220</v>
      </c>
      <c r="B198" s="491"/>
      <c r="C198" s="426" t="s">
        <v>174</v>
      </c>
      <c r="D198" s="427"/>
      <c r="E198" s="427"/>
      <c r="F198" s="428"/>
      <c r="G198" s="32" t="s">
        <v>11</v>
      </c>
      <c r="H198" s="32">
        <v>1</v>
      </c>
      <c r="I198" s="90">
        <v>965448</v>
      </c>
      <c r="J198" s="306">
        <v>917175.6</v>
      </c>
      <c r="K198" s="91">
        <v>1013720.4</v>
      </c>
      <c r="L198" s="91">
        <v>963034.38</v>
      </c>
      <c r="M198" s="92">
        <v>1064406.42</v>
      </c>
      <c r="N198" s="92">
        <v>1011186.0989999999</v>
      </c>
      <c r="O198" s="94">
        <v>1054364.8500000001</v>
      </c>
      <c r="P198" s="90">
        <v>1001646.6075</v>
      </c>
      <c r="Q198" s="1"/>
      <c r="R198" s="4"/>
      <c r="S198" s="1"/>
      <c r="T198" s="4"/>
    </row>
    <row r="199" spans="1:20" ht="39.75" customHeight="1" thickBot="1" x14ac:dyDescent="0.3">
      <c r="A199" s="31" t="s">
        <v>221</v>
      </c>
      <c r="B199" s="491"/>
      <c r="C199" s="426" t="s">
        <v>176</v>
      </c>
      <c r="D199" s="427"/>
      <c r="E199" s="427"/>
      <c r="F199" s="428"/>
      <c r="G199" s="32" t="s">
        <v>11</v>
      </c>
      <c r="H199" s="32">
        <v>1</v>
      </c>
      <c r="I199" s="90">
        <v>210643.20000000001</v>
      </c>
      <c r="J199" s="306">
        <v>200111.04</v>
      </c>
      <c r="K199" s="91">
        <v>221175.36</v>
      </c>
      <c r="L199" s="91">
        <v>210116.59199999998</v>
      </c>
      <c r="M199" s="92">
        <v>232234.128</v>
      </c>
      <c r="N199" s="92">
        <v>220622.4216</v>
      </c>
      <c r="O199" s="94">
        <v>230043.24</v>
      </c>
      <c r="P199" s="90">
        <v>218541.07799999998</v>
      </c>
      <c r="Q199" s="1"/>
      <c r="R199" s="4"/>
      <c r="S199" s="1"/>
      <c r="T199" s="4"/>
    </row>
    <row r="200" spans="1:20" ht="39.75" customHeight="1" thickBot="1" x14ac:dyDescent="0.3">
      <c r="A200" s="31" t="s">
        <v>222</v>
      </c>
      <c r="B200" s="491"/>
      <c r="C200" s="426" t="s">
        <v>178</v>
      </c>
      <c r="D200" s="427"/>
      <c r="E200" s="427"/>
      <c r="F200" s="428"/>
      <c r="G200" s="32" t="s">
        <v>11</v>
      </c>
      <c r="H200" s="32">
        <v>1</v>
      </c>
      <c r="I200" s="90">
        <v>253649.52</v>
      </c>
      <c r="J200" s="306">
        <v>240967.04399999999</v>
      </c>
      <c r="K200" s="91">
        <v>266331.99599999998</v>
      </c>
      <c r="L200" s="91">
        <v>253015.39619999999</v>
      </c>
      <c r="M200" s="92">
        <v>279648.59580000001</v>
      </c>
      <c r="N200" s="92">
        <v>265666.16600999999</v>
      </c>
      <c r="O200" s="94">
        <v>277010.40149999998</v>
      </c>
      <c r="P200" s="90">
        <v>263159.88142499997</v>
      </c>
      <c r="Q200" s="1"/>
      <c r="R200" s="4"/>
      <c r="S200" s="1"/>
      <c r="T200" s="4"/>
    </row>
    <row r="201" spans="1:20" ht="39.75" customHeight="1" thickBot="1" x14ac:dyDescent="0.3">
      <c r="A201" s="31" t="s">
        <v>223</v>
      </c>
      <c r="B201" s="491"/>
      <c r="C201" s="426" t="s">
        <v>224</v>
      </c>
      <c r="D201" s="427"/>
      <c r="E201" s="427"/>
      <c r="F201" s="428"/>
      <c r="G201" s="32" t="s">
        <v>11</v>
      </c>
      <c r="H201" s="32">
        <v>1</v>
      </c>
      <c r="I201" s="90">
        <v>166759.20000000001</v>
      </c>
      <c r="J201" s="306">
        <v>158421.24000000002</v>
      </c>
      <c r="K201" s="91">
        <v>175097.16</v>
      </c>
      <c r="L201" s="91">
        <v>166342.302</v>
      </c>
      <c r="M201" s="92">
        <v>183852.01799999998</v>
      </c>
      <c r="N201" s="92">
        <v>174659.41709999999</v>
      </c>
      <c r="O201" s="94">
        <v>182117.565</v>
      </c>
      <c r="P201" s="90">
        <v>173011.68674999999</v>
      </c>
      <c r="Q201" s="1"/>
      <c r="R201" s="4"/>
      <c r="S201" s="1"/>
      <c r="T201" s="4"/>
    </row>
    <row r="202" spans="1:20" ht="39.75" customHeight="1" thickBot="1" x14ac:dyDescent="0.3">
      <c r="A202" s="31" t="s">
        <v>225</v>
      </c>
      <c r="B202" s="491"/>
      <c r="C202" s="426" t="s">
        <v>182</v>
      </c>
      <c r="D202" s="427"/>
      <c r="E202" s="427"/>
      <c r="F202" s="428"/>
      <c r="G202" s="32" t="s">
        <v>11</v>
      </c>
      <c r="H202" s="32">
        <v>1</v>
      </c>
      <c r="I202" s="90">
        <v>105321.60000000001</v>
      </c>
      <c r="J202" s="306">
        <v>100055.52</v>
      </c>
      <c r="K202" s="91">
        <v>110587.68</v>
      </c>
      <c r="L202" s="91">
        <v>105058.29599999999</v>
      </c>
      <c r="M202" s="92">
        <v>116117.064</v>
      </c>
      <c r="N202" s="92">
        <v>110311.2108</v>
      </c>
      <c r="O202" s="94">
        <v>115021.62</v>
      </c>
      <c r="P202" s="90">
        <v>109270.53899999999</v>
      </c>
      <c r="Q202" s="1"/>
      <c r="R202" s="4"/>
      <c r="S202" s="1"/>
      <c r="T202" s="4"/>
    </row>
    <row r="203" spans="1:20" ht="39.75" customHeight="1" thickBot="1" x14ac:dyDescent="0.3">
      <c r="A203" s="31" t="s">
        <v>226</v>
      </c>
      <c r="B203" s="491"/>
      <c r="C203" s="426" t="s">
        <v>184</v>
      </c>
      <c r="D203" s="427"/>
      <c r="E203" s="427"/>
      <c r="F203" s="428"/>
      <c r="G203" s="32" t="s">
        <v>11</v>
      </c>
      <c r="H203" s="32">
        <v>1</v>
      </c>
      <c r="I203" s="90">
        <v>184312.8</v>
      </c>
      <c r="J203" s="306">
        <v>175097.15999999997</v>
      </c>
      <c r="K203" s="91">
        <v>193528.44</v>
      </c>
      <c r="L203" s="91">
        <v>183852.01800000001</v>
      </c>
      <c r="M203" s="92">
        <v>203204.86200000002</v>
      </c>
      <c r="N203" s="92">
        <v>193044.61890000003</v>
      </c>
      <c r="O203" s="94">
        <v>201287.83500000002</v>
      </c>
      <c r="P203" s="90">
        <v>191223.44325000001</v>
      </c>
      <c r="Q203" s="1"/>
      <c r="R203" s="4"/>
      <c r="S203" s="1"/>
      <c r="T203" s="4"/>
    </row>
    <row r="204" spans="1:20" ht="39.75" customHeight="1" thickBot="1" x14ac:dyDescent="0.3">
      <c r="A204" s="31" t="s">
        <v>227</v>
      </c>
      <c r="B204" s="491"/>
      <c r="C204" s="426" t="s">
        <v>186</v>
      </c>
      <c r="D204" s="427"/>
      <c r="E204" s="427"/>
      <c r="F204" s="428"/>
      <c r="G204" s="32" t="s">
        <v>11</v>
      </c>
      <c r="H204" s="32">
        <v>1</v>
      </c>
      <c r="I204" s="90">
        <v>243995.03999999998</v>
      </c>
      <c r="J204" s="306">
        <v>231795.28799999997</v>
      </c>
      <c r="K204" s="91">
        <v>256194.79199999999</v>
      </c>
      <c r="L204" s="91">
        <v>243385.05239999999</v>
      </c>
      <c r="M204" s="92">
        <v>269004.53159999999</v>
      </c>
      <c r="N204" s="92">
        <v>255554.30502</v>
      </c>
      <c r="O204" s="94">
        <v>266466.75300000003</v>
      </c>
      <c r="P204" s="90">
        <v>253143.41535000002</v>
      </c>
      <c r="Q204" s="1"/>
      <c r="R204" s="4"/>
      <c r="S204" s="1"/>
      <c r="T204" s="4"/>
    </row>
    <row r="205" spans="1:20" ht="39.75" customHeight="1" thickBot="1" x14ac:dyDescent="0.3">
      <c r="A205" s="31" t="s">
        <v>228</v>
      </c>
      <c r="B205" s="491"/>
      <c r="C205" s="426" t="s">
        <v>188</v>
      </c>
      <c r="D205" s="427"/>
      <c r="E205" s="427"/>
      <c r="F205" s="428"/>
      <c r="G205" s="32" t="s">
        <v>11</v>
      </c>
      <c r="H205" s="32">
        <v>1</v>
      </c>
      <c r="I205" s="90">
        <v>792000</v>
      </c>
      <c r="J205" s="306">
        <v>752400</v>
      </c>
      <c r="K205" s="91">
        <v>1013720.4</v>
      </c>
      <c r="L205" s="91">
        <v>963034.38</v>
      </c>
      <c r="M205" s="92">
        <v>873180</v>
      </c>
      <c r="N205" s="92">
        <v>829521</v>
      </c>
      <c r="O205" s="94">
        <v>916839</v>
      </c>
      <c r="P205" s="90">
        <v>870997.05</v>
      </c>
      <c r="Q205" s="1"/>
      <c r="R205" s="4"/>
      <c r="S205" s="1"/>
      <c r="T205" s="4"/>
    </row>
    <row r="206" spans="1:20" ht="39.75" customHeight="1" thickBot="1" x14ac:dyDescent="0.3">
      <c r="A206" s="31" t="s">
        <v>229</v>
      </c>
      <c r="B206" s="491"/>
      <c r="C206" s="426" t="s">
        <v>190</v>
      </c>
      <c r="D206" s="427"/>
      <c r="E206" s="427"/>
      <c r="F206" s="428"/>
      <c r="G206" s="32" t="s">
        <v>11</v>
      </c>
      <c r="H206" s="32">
        <v>1</v>
      </c>
      <c r="I206" s="90">
        <v>792000</v>
      </c>
      <c r="J206" s="306">
        <v>752400</v>
      </c>
      <c r="K206" s="91">
        <v>1013720.4</v>
      </c>
      <c r="L206" s="91">
        <v>963034.38</v>
      </c>
      <c r="M206" s="92">
        <v>873180</v>
      </c>
      <c r="N206" s="92">
        <v>829521</v>
      </c>
      <c r="O206" s="94">
        <v>916839</v>
      </c>
      <c r="P206" s="90">
        <v>870997.05</v>
      </c>
      <c r="Q206" s="1"/>
      <c r="R206" s="4"/>
      <c r="S206" s="1"/>
      <c r="T206" s="4"/>
    </row>
    <row r="207" spans="1:20" ht="39.75" customHeight="1" thickBot="1" x14ac:dyDescent="0.3">
      <c r="A207" s="31" t="s">
        <v>230</v>
      </c>
      <c r="B207" s="491"/>
      <c r="C207" s="426" t="s">
        <v>192</v>
      </c>
      <c r="D207" s="427"/>
      <c r="E207" s="427"/>
      <c r="F207" s="428"/>
      <c r="G207" s="32" t="s">
        <v>11</v>
      </c>
      <c r="H207" s="32">
        <v>1</v>
      </c>
      <c r="I207" s="90">
        <v>254527.2</v>
      </c>
      <c r="J207" s="306">
        <v>241800.84000000003</v>
      </c>
      <c r="K207" s="91">
        <v>267253.56</v>
      </c>
      <c r="L207" s="91">
        <v>253890.88199999998</v>
      </c>
      <c r="M207" s="92">
        <v>280616.23800000001</v>
      </c>
      <c r="N207" s="92">
        <v>266585.42610000004</v>
      </c>
      <c r="O207" s="94">
        <v>277968.91499999998</v>
      </c>
      <c r="P207" s="90">
        <v>264070.46924999997</v>
      </c>
      <c r="Q207" s="1"/>
      <c r="R207" s="4"/>
      <c r="S207" s="1"/>
      <c r="T207" s="4"/>
    </row>
    <row r="208" spans="1:20" ht="39.75" customHeight="1" thickBot="1" x14ac:dyDescent="0.3">
      <c r="A208" s="31" t="s">
        <v>231</v>
      </c>
      <c r="B208" s="491"/>
      <c r="C208" s="426" t="s">
        <v>194</v>
      </c>
      <c r="D208" s="427"/>
      <c r="E208" s="427"/>
      <c r="F208" s="428"/>
      <c r="G208" s="32" t="s">
        <v>11</v>
      </c>
      <c r="H208" s="32">
        <v>1</v>
      </c>
      <c r="I208" s="90">
        <v>588045.6</v>
      </c>
      <c r="J208" s="306">
        <v>558643.31999999995</v>
      </c>
      <c r="K208" s="91">
        <v>617447.88</v>
      </c>
      <c r="L208" s="91">
        <v>586575.48600000003</v>
      </c>
      <c r="M208" s="92">
        <v>648320.27399999998</v>
      </c>
      <c r="N208" s="92">
        <v>615904.26029999997</v>
      </c>
      <c r="O208" s="94">
        <v>642204.04500000004</v>
      </c>
      <c r="P208" s="90">
        <v>610093.84275000007</v>
      </c>
      <c r="Q208" s="1"/>
      <c r="R208" s="4"/>
      <c r="S208" s="1"/>
      <c r="T208" s="4"/>
    </row>
    <row r="209" spans="1:20" ht="39.75" customHeight="1" thickBot="1" x14ac:dyDescent="0.3">
      <c r="A209" s="31" t="s">
        <v>232</v>
      </c>
      <c r="B209" s="491"/>
      <c r="C209" s="426" t="s">
        <v>196</v>
      </c>
      <c r="D209" s="427"/>
      <c r="E209" s="427"/>
      <c r="F209" s="428"/>
      <c r="G209" s="32" t="s">
        <v>11</v>
      </c>
      <c r="H209" s="32">
        <v>1</v>
      </c>
      <c r="I209" s="90">
        <v>895233.6</v>
      </c>
      <c r="J209" s="306">
        <v>850471.91999999993</v>
      </c>
      <c r="K209" s="91">
        <v>939995.28</v>
      </c>
      <c r="L209" s="91">
        <v>892995.51600000006</v>
      </c>
      <c r="M209" s="92">
        <v>986995.04399999999</v>
      </c>
      <c r="N209" s="92">
        <v>937645.29180000001</v>
      </c>
      <c r="O209" s="94">
        <v>977683.77</v>
      </c>
      <c r="P209" s="90">
        <v>928799.58149999997</v>
      </c>
      <c r="Q209" s="1"/>
      <c r="R209" s="4"/>
      <c r="S209" s="1"/>
      <c r="T209" s="4"/>
    </row>
    <row r="210" spans="1:20" ht="39.75" customHeight="1" thickBot="1" x14ac:dyDescent="0.3">
      <c r="A210" s="31" t="s">
        <v>233</v>
      </c>
      <c r="B210" s="491"/>
      <c r="C210" s="426" t="s">
        <v>198</v>
      </c>
      <c r="D210" s="427"/>
      <c r="E210" s="427"/>
      <c r="F210" s="428"/>
      <c r="G210" s="32" t="s">
        <v>11</v>
      </c>
      <c r="H210" s="32">
        <v>1</v>
      </c>
      <c r="I210" s="90">
        <v>965448</v>
      </c>
      <c r="J210" s="306">
        <v>917175.6</v>
      </c>
      <c r="K210" s="91">
        <v>1013720.4</v>
      </c>
      <c r="L210" s="91">
        <v>963034.38</v>
      </c>
      <c r="M210" s="92">
        <v>1064406.42</v>
      </c>
      <c r="N210" s="92">
        <v>1011186.0989999999</v>
      </c>
      <c r="O210" s="94">
        <v>1054364.8500000001</v>
      </c>
      <c r="P210" s="90">
        <v>1001646.6075</v>
      </c>
      <c r="Q210" s="1"/>
      <c r="R210" s="4"/>
      <c r="S210" s="1"/>
      <c r="T210" s="4"/>
    </row>
    <row r="211" spans="1:20" ht="39.75" customHeight="1" thickBot="1" x14ac:dyDescent="0.3">
      <c r="A211" s="31" t="s">
        <v>234</v>
      </c>
      <c r="B211" s="491"/>
      <c r="C211" s="426" t="s">
        <v>200</v>
      </c>
      <c r="D211" s="427"/>
      <c r="E211" s="427"/>
      <c r="F211" s="428"/>
      <c r="G211" s="32" t="s">
        <v>11</v>
      </c>
      <c r="H211" s="32">
        <v>1</v>
      </c>
      <c r="I211" s="90">
        <v>129600</v>
      </c>
      <c r="J211" s="306">
        <v>123120</v>
      </c>
      <c r="K211" s="91">
        <v>136080</v>
      </c>
      <c r="L211" s="91">
        <v>129276</v>
      </c>
      <c r="M211" s="92">
        <v>142884</v>
      </c>
      <c r="N211" s="92">
        <v>135739.79999999999</v>
      </c>
      <c r="O211" s="94">
        <v>150028.20000000001</v>
      </c>
      <c r="P211" s="90">
        <v>142526.79</v>
      </c>
      <c r="Q211" s="1"/>
      <c r="R211" s="4"/>
      <c r="S211" s="1"/>
      <c r="T211" s="4"/>
    </row>
    <row r="212" spans="1:20" ht="39.75" customHeight="1" thickBot="1" x14ac:dyDescent="0.3">
      <c r="A212" s="31" t="s">
        <v>235</v>
      </c>
      <c r="B212" s="491"/>
      <c r="C212" s="426" t="s">
        <v>202</v>
      </c>
      <c r="D212" s="427"/>
      <c r="E212" s="427"/>
      <c r="F212" s="428"/>
      <c r="G212" s="32" t="s">
        <v>11</v>
      </c>
      <c r="H212" s="32">
        <v>1</v>
      </c>
      <c r="I212" s="90">
        <v>254527.2</v>
      </c>
      <c r="J212" s="306">
        <v>241800.84000000003</v>
      </c>
      <c r="K212" s="91">
        <v>267253.56</v>
      </c>
      <c r="L212" s="91">
        <v>253890.88199999998</v>
      </c>
      <c r="M212" s="92">
        <v>280616.23800000001</v>
      </c>
      <c r="N212" s="92">
        <v>266585.42610000004</v>
      </c>
      <c r="O212" s="94">
        <v>277968.91499999998</v>
      </c>
      <c r="P212" s="90">
        <v>264070.46924999997</v>
      </c>
      <c r="Q212" s="1"/>
      <c r="R212" s="4"/>
      <c r="S212" s="1"/>
      <c r="T212" s="4"/>
    </row>
    <row r="213" spans="1:20" ht="39.75" customHeight="1" thickBot="1" x14ac:dyDescent="0.3">
      <c r="A213" s="31" t="s">
        <v>236</v>
      </c>
      <c r="B213" s="492"/>
      <c r="C213" s="426" t="s">
        <v>204</v>
      </c>
      <c r="D213" s="427"/>
      <c r="E213" s="427"/>
      <c r="F213" s="428"/>
      <c r="G213" s="32" t="s">
        <v>11</v>
      </c>
      <c r="H213" s="32">
        <v>1</v>
      </c>
      <c r="I213" s="90">
        <v>162000</v>
      </c>
      <c r="J213" s="306">
        <v>153900</v>
      </c>
      <c r="K213" s="91">
        <v>170100</v>
      </c>
      <c r="L213" s="91">
        <v>161595</v>
      </c>
      <c r="M213" s="92">
        <v>178605</v>
      </c>
      <c r="N213" s="92">
        <v>169674.75</v>
      </c>
      <c r="O213" s="94">
        <v>187535.25</v>
      </c>
      <c r="P213" s="90">
        <v>178158.48749999999</v>
      </c>
      <c r="Q213" s="1"/>
      <c r="R213" s="4"/>
      <c r="S213" s="1"/>
      <c r="T213" s="4"/>
    </row>
    <row r="214" spans="1:20" ht="39.75" customHeight="1" thickBot="1" x14ac:dyDescent="0.3">
      <c r="A214" s="1"/>
      <c r="B214" s="1"/>
      <c r="C214" s="1"/>
      <c r="D214" s="1"/>
      <c r="E214" s="7"/>
      <c r="F214" s="1"/>
      <c r="G214" s="38"/>
      <c r="H214" s="1"/>
      <c r="I214" s="184">
        <f>SUM(I172:I213)</f>
        <v>11763075.759999998</v>
      </c>
      <c r="J214" s="314">
        <f t="shared" ref="J214:P214" si="3">SUM(J172:J213)</f>
        <v>11174921.971999997</v>
      </c>
      <c r="K214" s="184">
        <f t="shared" si="3"/>
        <v>12612820.668000003</v>
      </c>
      <c r="L214" s="314">
        <f t="shared" si="3"/>
        <v>11982179.3846</v>
      </c>
      <c r="M214" s="184">
        <f t="shared" si="3"/>
        <v>12907946.2554</v>
      </c>
      <c r="N214" s="314">
        <f t="shared" si="3"/>
        <v>12262549.13013</v>
      </c>
      <c r="O214" s="184">
        <f t="shared" si="3"/>
        <v>12967751.805772092</v>
      </c>
      <c r="P214" s="314">
        <f t="shared" si="3"/>
        <v>12319364.02798349</v>
      </c>
      <c r="Q214" s="1"/>
      <c r="R214" s="4"/>
      <c r="S214" s="1"/>
      <c r="T214" s="1"/>
    </row>
    <row r="215" spans="1:20" ht="39.75" customHeight="1" thickBot="1" x14ac:dyDescent="0.3">
      <c r="A215" s="392" t="s">
        <v>143</v>
      </c>
      <c r="B215" s="446"/>
      <c r="C215" s="446"/>
      <c r="D215" s="446"/>
      <c r="E215" s="446"/>
      <c r="F215" s="446"/>
      <c r="G215" s="446"/>
      <c r="H215" s="446"/>
      <c r="I215" s="446"/>
      <c r="J215" s="446"/>
      <c r="K215" s="446"/>
      <c r="L215" s="446"/>
      <c r="M215" s="446"/>
      <c r="N215" s="446"/>
      <c r="O215" s="446"/>
      <c r="P215" s="393"/>
      <c r="Q215" s="4"/>
      <c r="R215" s="1"/>
      <c r="S215" s="1"/>
      <c r="T215" s="1"/>
    </row>
    <row r="216" spans="1:20" ht="39.75" customHeight="1" thickBot="1" x14ac:dyDescent="0.3">
      <c r="A216" s="447" t="s">
        <v>1</v>
      </c>
      <c r="B216" s="449" t="s">
        <v>141</v>
      </c>
      <c r="C216" s="449" t="s">
        <v>2</v>
      </c>
      <c r="D216" s="449"/>
      <c r="E216" s="449"/>
      <c r="F216" s="449"/>
      <c r="G216" s="451" t="s">
        <v>142</v>
      </c>
      <c r="H216" s="453" t="s">
        <v>4</v>
      </c>
      <c r="I216" s="419" t="s">
        <v>5</v>
      </c>
      <c r="J216" s="420"/>
      <c r="K216" s="390" t="s">
        <v>8</v>
      </c>
      <c r="L216" s="391"/>
      <c r="M216" s="424" t="s">
        <v>7</v>
      </c>
      <c r="N216" s="425"/>
      <c r="O216" s="441" t="s">
        <v>205</v>
      </c>
      <c r="P216" s="442"/>
      <c r="Q216" s="4"/>
      <c r="R216" s="1"/>
      <c r="S216" s="1"/>
      <c r="T216" s="1"/>
    </row>
    <row r="217" spans="1:20" ht="39.75" customHeight="1" thickBot="1" x14ac:dyDescent="0.3">
      <c r="A217" s="448"/>
      <c r="B217" s="450"/>
      <c r="C217" s="450"/>
      <c r="D217" s="450"/>
      <c r="E217" s="450"/>
      <c r="F217" s="450"/>
      <c r="G217" s="452"/>
      <c r="H217" s="454"/>
      <c r="I217" s="101" t="s">
        <v>404</v>
      </c>
      <c r="J217" s="102" t="s">
        <v>405</v>
      </c>
      <c r="K217" s="103" t="s">
        <v>404</v>
      </c>
      <c r="L217" s="103" t="s">
        <v>405</v>
      </c>
      <c r="M217" s="104" t="s">
        <v>404</v>
      </c>
      <c r="N217" s="105" t="s">
        <v>405</v>
      </c>
      <c r="O217" s="106" t="s">
        <v>404</v>
      </c>
      <c r="P217" s="107" t="s">
        <v>405</v>
      </c>
      <c r="Q217" s="1"/>
      <c r="R217" s="4"/>
      <c r="S217" s="1"/>
      <c r="T217" s="4"/>
    </row>
    <row r="218" spans="1:20" ht="39.75" customHeight="1" thickBot="1" x14ac:dyDescent="0.3">
      <c r="A218" s="435" t="s">
        <v>268</v>
      </c>
      <c r="B218" s="401" t="s">
        <v>409</v>
      </c>
      <c r="C218" s="426" t="s">
        <v>10</v>
      </c>
      <c r="D218" s="427"/>
      <c r="E218" s="427"/>
      <c r="F218" s="428"/>
      <c r="G218" s="438" t="s">
        <v>11</v>
      </c>
      <c r="H218" s="404">
        <v>1</v>
      </c>
      <c r="I218" s="444">
        <v>650000</v>
      </c>
      <c r="J218" s="444">
        <v>617500</v>
      </c>
      <c r="K218" s="455">
        <v>645750</v>
      </c>
      <c r="L218" s="455">
        <v>613463</v>
      </c>
      <c r="M218" s="457">
        <v>678037.5</v>
      </c>
      <c r="N218" s="457">
        <v>644136</v>
      </c>
      <c r="O218" s="459">
        <v>711939.375</v>
      </c>
      <c r="P218" s="698">
        <v>676342</v>
      </c>
      <c r="Q218" s="1"/>
      <c r="R218" s="4"/>
      <c r="S218" s="1"/>
      <c r="T218" s="4"/>
    </row>
    <row r="219" spans="1:20" ht="39.75" customHeight="1" thickBot="1" x14ac:dyDescent="0.3">
      <c r="A219" s="436"/>
      <c r="B219" s="402"/>
      <c r="C219" s="426" t="s">
        <v>12</v>
      </c>
      <c r="D219" s="427"/>
      <c r="E219" s="427"/>
      <c r="F219" s="428"/>
      <c r="G219" s="439"/>
      <c r="H219" s="405"/>
      <c r="I219" s="444"/>
      <c r="J219" s="444"/>
      <c r="K219" s="455"/>
      <c r="L219" s="455"/>
      <c r="M219" s="457"/>
      <c r="N219" s="457"/>
      <c r="O219" s="459"/>
      <c r="P219" s="699"/>
      <c r="Q219" s="1"/>
      <c r="R219" s="4"/>
      <c r="S219" s="1"/>
      <c r="T219" s="4"/>
    </row>
    <row r="220" spans="1:20" ht="39.75" customHeight="1" thickBot="1" x14ac:dyDescent="0.3">
      <c r="A220" s="436"/>
      <c r="B220" s="402"/>
      <c r="C220" s="426" t="s">
        <v>13</v>
      </c>
      <c r="D220" s="427"/>
      <c r="E220" s="427"/>
      <c r="F220" s="428"/>
      <c r="G220" s="439"/>
      <c r="H220" s="405"/>
      <c r="I220" s="444"/>
      <c r="J220" s="444"/>
      <c r="K220" s="455"/>
      <c r="L220" s="455"/>
      <c r="M220" s="457"/>
      <c r="N220" s="457"/>
      <c r="O220" s="459"/>
      <c r="P220" s="699"/>
      <c r="Q220" s="1"/>
      <c r="R220" s="4"/>
      <c r="S220" s="1"/>
      <c r="T220" s="4"/>
    </row>
    <row r="221" spans="1:20" ht="39.75" customHeight="1" thickBot="1" x14ac:dyDescent="0.3">
      <c r="A221" s="436"/>
      <c r="B221" s="402"/>
      <c r="C221" s="426" t="s">
        <v>14</v>
      </c>
      <c r="D221" s="427"/>
      <c r="E221" s="427"/>
      <c r="F221" s="428"/>
      <c r="G221" s="439"/>
      <c r="H221" s="405"/>
      <c r="I221" s="444"/>
      <c r="J221" s="444"/>
      <c r="K221" s="455"/>
      <c r="L221" s="455"/>
      <c r="M221" s="457"/>
      <c r="N221" s="457"/>
      <c r="O221" s="459"/>
      <c r="P221" s="699"/>
      <c r="Q221" s="1"/>
      <c r="R221" s="4"/>
      <c r="S221" s="1"/>
      <c r="T221" s="4"/>
    </row>
    <row r="222" spans="1:20" ht="39.75" customHeight="1" thickBot="1" x14ac:dyDescent="0.3">
      <c r="A222" s="436"/>
      <c r="B222" s="402"/>
      <c r="C222" s="426" t="s">
        <v>15</v>
      </c>
      <c r="D222" s="427"/>
      <c r="E222" s="427"/>
      <c r="F222" s="428"/>
      <c r="G222" s="439"/>
      <c r="H222" s="405"/>
      <c r="I222" s="444"/>
      <c r="J222" s="444"/>
      <c r="K222" s="455"/>
      <c r="L222" s="455"/>
      <c r="M222" s="457"/>
      <c r="N222" s="457"/>
      <c r="O222" s="459"/>
      <c r="P222" s="699"/>
      <c r="Q222" s="1"/>
      <c r="R222" s="4"/>
      <c r="S222" s="1"/>
      <c r="T222" s="4"/>
    </row>
    <row r="223" spans="1:20" ht="39.75" customHeight="1" thickBot="1" x14ac:dyDescent="0.3">
      <c r="A223" s="436"/>
      <c r="B223" s="402"/>
      <c r="C223" s="426" t="s">
        <v>16</v>
      </c>
      <c r="D223" s="427"/>
      <c r="E223" s="427"/>
      <c r="F223" s="428"/>
      <c r="G223" s="439"/>
      <c r="H223" s="405"/>
      <c r="I223" s="444"/>
      <c r="J223" s="444"/>
      <c r="K223" s="455"/>
      <c r="L223" s="455"/>
      <c r="M223" s="457"/>
      <c r="N223" s="457"/>
      <c r="O223" s="459"/>
      <c r="P223" s="699"/>
      <c r="Q223" s="1"/>
      <c r="R223" s="4"/>
      <c r="S223" s="1"/>
      <c r="T223" s="4"/>
    </row>
    <row r="224" spans="1:20" ht="39.75" customHeight="1" thickBot="1" x14ac:dyDescent="0.3">
      <c r="A224" s="436"/>
      <c r="B224" s="402"/>
      <c r="C224" s="426" t="s">
        <v>17</v>
      </c>
      <c r="D224" s="427"/>
      <c r="E224" s="427"/>
      <c r="F224" s="428"/>
      <c r="G224" s="439"/>
      <c r="H224" s="405"/>
      <c r="I224" s="444"/>
      <c r="J224" s="444"/>
      <c r="K224" s="455"/>
      <c r="L224" s="455"/>
      <c r="M224" s="457"/>
      <c r="N224" s="457"/>
      <c r="O224" s="459"/>
      <c r="P224" s="699"/>
      <c r="Q224" s="1"/>
      <c r="R224" s="4"/>
      <c r="S224" s="1"/>
      <c r="T224" s="4"/>
    </row>
    <row r="225" spans="1:20" ht="39.75" customHeight="1" thickBot="1" x14ac:dyDescent="0.3">
      <c r="A225" s="436"/>
      <c r="B225" s="402"/>
      <c r="C225" s="426" t="s">
        <v>18</v>
      </c>
      <c r="D225" s="427"/>
      <c r="E225" s="427"/>
      <c r="F225" s="428"/>
      <c r="G225" s="439"/>
      <c r="H225" s="405"/>
      <c r="I225" s="444"/>
      <c r="J225" s="444"/>
      <c r="K225" s="455"/>
      <c r="L225" s="455"/>
      <c r="M225" s="457"/>
      <c r="N225" s="457"/>
      <c r="O225" s="459"/>
      <c r="P225" s="699"/>
      <c r="Q225" s="1"/>
      <c r="R225" s="4"/>
      <c r="S225" s="1"/>
      <c r="T225" s="4"/>
    </row>
    <row r="226" spans="1:20" ht="39.75" customHeight="1" thickBot="1" x14ac:dyDescent="0.3">
      <c r="A226" s="436"/>
      <c r="B226" s="402"/>
      <c r="C226" s="426" t="s">
        <v>19</v>
      </c>
      <c r="D226" s="427"/>
      <c r="E226" s="427"/>
      <c r="F226" s="428"/>
      <c r="G226" s="439"/>
      <c r="H226" s="405"/>
      <c r="I226" s="444"/>
      <c r="J226" s="444"/>
      <c r="K226" s="455"/>
      <c r="L226" s="455"/>
      <c r="M226" s="457"/>
      <c r="N226" s="457"/>
      <c r="O226" s="459"/>
      <c r="P226" s="699"/>
      <c r="Q226" s="1"/>
      <c r="R226" s="4"/>
      <c r="S226" s="1"/>
      <c r="T226" s="4"/>
    </row>
    <row r="227" spans="1:20" ht="39.75" customHeight="1" thickBot="1" x14ac:dyDescent="0.3">
      <c r="A227" s="436"/>
      <c r="B227" s="402"/>
      <c r="C227" s="426" t="s">
        <v>20</v>
      </c>
      <c r="D227" s="427"/>
      <c r="E227" s="427"/>
      <c r="F227" s="428"/>
      <c r="G227" s="439"/>
      <c r="H227" s="405"/>
      <c r="I227" s="444"/>
      <c r="J227" s="444"/>
      <c r="K227" s="455"/>
      <c r="L227" s="455"/>
      <c r="M227" s="457"/>
      <c r="N227" s="457"/>
      <c r="O227" s="459"/>
      <c r="P227" s="699"/>
      <c r="Q227" s="1"/>
      <c r="R227" s="4"/>
      <c r="S227" s="1"/>
      <c r="T227" s="4"/>
    </row>
    <row r="228" spans="1:20" ht="39.75" customHeight="1" thickBot="1" x14ac:dyDescent="0.3">
      <c r="A228" s="436"/>
      <c r="B228" s="402"/>
      <c r="C228" s="426" t="s">
        <v>21</v>
      </c>
      <c r="D228" s="427"/>
      <c r="E228" s="427"/>
      <c r="F228" s="428"/>
      <c r="G228" s="439"/>
      <c r="H228" s="405"/>
      <c r="I228" s="444"/>
      <c r="J228" s="444"/>
      <c r="K228" s="455"/>
      <c r="L228" s="455"/>
      <c r="M228" s="457"/>
      <c r="N228" s="457"/>
      <c r="O228" s="459"/>
      <c r="P228" s="699"/>
      <c r="Q228" s="1"/>
      <c r="R228" s="4"/>
      <c r="S228" s="1"/>
      <c r="T228" s="4"/>
    </row>
    <row r="229" spans="1:20" ht="39.75" customHeight="1" thickBot="1" x14ac:dyDescent="0.3">
      <c r="A229" s="436"/>
      <c r="B229" s="402"/>
      <c r="C229" s="426" t="s">
        <v>22</v>
      </c>
      <c r="D229" s="427"/>
      <c r="E229" s="427"/>
      <c r="F229" s="428"/>
      <c r="G229" s="439"/>
      <c r="H229" s="405"/>
      <c r="I229" s="444"/>
      <c r="J229" s="444"/>
      <c r="K229" s="455"/>
      <c r="L229" s="455"/>
      <c r="M229" s="457"/>
      <c r="N229" s="457"/>
      <c r="O229" s="459"/>
      <c r="P229" s="699"/>
      <c r="Q229" s="1"/>
      <c r="R229" s="4"/>
      <c r="S229" s="1"/>
      <c r="T229" s="4"/>
    </row>
    <row r="230" spans="1:20" ht="39.75" customHeight="1" thickBot="1" x14ac:dyDescent="0.3">
      <c r="A230" s="437"/>
      <c r="B230" s="402"/>
      <c r="C230" s="426" t="s">
        <v>146</v>
      </c>
      <c r="D230" s="427"/>
      <c r="E230" s="427"/>
      <c r="F230" s="428"/>
      <c r="G230" s="440"/>
      <c r="H230" s="406"/>
      <c r="I230" s="445"/>
      <c r="J230" s="445"/>
      <c r="K230" s="456"/>
      <c r="L230" s="456"/>
      <c r="M230" s="458"/>
      <c r="N230" s="458"/>
      <c r="O230" s="460"/>
      <c r="P230" s="700"/>
      <c r="Q230" s="1"/>
      <c r="R230" s="4"/>
      <c r="S230" s="1"/>
      <c r="T230" s="4"/>
    </row>
    <row r="231" spans="1:20" ht="39.75" customHeight="1" thickBot="1" x14ac:dyDescent="0.3">
      <c r="A231" s="29" t="s">
        <v>269</v>
      </c>
      <c r="B231" s="402"/>
      <c r="C231" s="426" t="s">
        <v>148</v>
      </c>
      <c r="D231" s="427"/>
      <c r="E231" s="427"/>
      <c r="F231" s="428"/>
      <c r="G231" s="34" t="s">
        <v>11</v>
      </c>
      <c r="H231" s="34">
        <v>1</v>
      </c>
      <c r="I231" s="96">
        <v>394128</v>
      </c>
      <c r="J231" s="96">
        <v>374421.6</v>
      </c>
      <c r="K231" s="100">
        <v>391664.7</v>
      </c>
      <c r="L231" s="100">
        <v>372081.46500000003</v>
      </c>
      <c r="M231" s="98">
        <v>411247.935</v>
      </c>
      <c r="N231" s="98">
        <v>390685.53824999998</v>
      </c>
      <c r="O231" s="108">
        <v>431810.33175000001</v>
      </c>
      <c r="P231" s="170">
        <v>410219.81516250002</v>
      </c>
      <c r="Q231" s="1"/>
      <c r="R231" s="4"/>
      <c r="S231" s="1"/>
      <c r="T231" s="4"/>
    </row>
    <row r="232" spans="1:20" ht="39.75" customHeight="1" thickBot="1" x14ac:dyDescent="0.3">
      <c r="A232" s="29" t="s">
        <v>270</v>
      </c>
      <c r="B232" s="402"/>
      <c r="C232" s="426" t="s">
        <v>150</v>
      </c>
      <c r="D232" s="427"/>
      <c r="E232" s="427"/>
      <c r="F232" s="428"/>
      <c r="G232" s="34" t="s">
        <v>11</v>
      </c>
      <c r="H232" s="34">
        <v>1</v>
      </c>
      <c r="I232" s="96">
        <v>214200</v>
      </c>
      <c r="J232" s="96">
        <v>203490</v>
      </c>
      <c r="K232" s="100">
        <v>224910</v>
      </c>
      <c r="L232" s="100">
        <v>213664.5</v>
      </c>
      <c r="M232" s="98">
        <v>236155.5</v>
      </c>
      <c r="N232" s="98">
        <v>224347.72500000001</v>
      </c>
      <c r="O232" s="108">
        <v>247963.27499999999</v>
      </c>
      <c r="P232" s="140">
        <v>235565.11124999999</v>
      </c>
      <c r="Q232" s="1"/>
      <c r="R232" s="4"/>
      <c r="S232" s="1"/>
      <c r="T232" s="4"/>
    </row>
    <row r="233" spans="1:20" ht="39.75" customHeight="1" thickBot="1" x14ac:dyDescent="0.3">
      <c r="A233" s="29" t="s">
        <v>271</v>
      </c>
      <c r="B233" s="402"/>
      <c r="C233" s="426" t="s">
        <v>152</v>
      </c>
      <c r="D233" s="427"/>
      <c r="E233" s="427"/>
      <c r="F233" s="428"/>
      <c r="G233" s="34" t="s">
        <v>11</v>
      </c>
      <c r="H233" s="34">
        <v>1</v>
      </c>
      <c r="I233" s="96">
        <v>362597.76</v>
      </c>
      <c r="J233" s="96">
        <v>344467.87200000003</v>
      </c>
      <c r="K233" s="100">
        <v>360331.52399999998</v>
      </c>
      <c r="L233" s="100">
        <v>342314.94779999997</v>
      </c>
      <c r="M233" s="98">
        <v>378348.10019999999</v>
      </c>
      <c r="N233" s="98">
        <v>359430.69519</v>
      </c>
      <c r="O233" s="108">
        <v>397265.50520999997</v>
      </c>
      <c r="P233" s="140">
        <v>377402.22994949995</v>
      </c>
      <c r="Q233" s="1"/>
      <c r="R233" s="4"/>
      <c r="S233" s="1"/>
      <c r="T233" s="4"/>
    </row>
    <row r="234" spans="1:20" ht="39.75" customHeight="1" thickBot="1" x14ac:dyDescent="0.3">
      <c r="A234" s="29" t="s">
        <v>272</v>
      </c>
      <c r="B234" s="402"/>
      <c r="C234" s="426" t="s">
        <v>154</v>
      </c>
      <c r="D234" s="427"/>
      <c r="E234" s="427"/>
      <c r="F234" s="428"/>
      <c r="G234" s="34" t="s">
        <v>11</v>
      </c>
      <c r="H234" s="34">
        <v>1</v>
      </c>
      <c r="I234" s="96">
        <v>212829.12</v>
      </c>
      <c r="J234" s="96">
        <v>202187.66399999999</v>
      </c>
      <c r="K234" s="100">
        <v>211498.93799999999</v>
      </c>
      <c r="L234" s="100">
        <v>200923.99109999998</v>
      </c>
      <c r="M234" s="98">
        <v>222073.8849</v>
      </c>
      <c r="N234" s="98">
        <v>210970.19065500001</v>
      </c>
      <c r="O234" s="108">
        <v>233177.579145</v>
      </c>
      <c r="P234" s="140">
        <v>221518.70018774999</v>
      </c>
      <c r="Q234" s="1"/>
      <c r="R234" s="4"/>
      <c r="S234" s="1"/>
      <c r="T234" s="4"/>
    </row>
    <row r="235" spans="1:20" ht="39.75" customHeight="1" thickBot="1" x14ac:dyDescent="0.3">
      <c r="A235" s="29" t="s">
        <v>273</v>
      </c>
      <c r="B235" s="402"/>
      <c r="C235" s="426" t="s">
        <v>156</v>
      </c>
      <c r="D235" s="427"/>
      <c r="E235" s="427"/>
      <c r="F235" s="428"/>
      <c r="G235" s="34" t="s">
        <v>11</v>
      </c>
      <c r="H235" s="34">
        <v>1</v>
      </c>
      <c r="I235" s="96">
        <v>134640</v>
      </c>
      <c r="J235" s="96">
        <v>127908</v>
      </c>
      <c r="K235" s="100">
        <v>141372</v>
      </c>
      <c r="L235" s="100">
        <v>134303.4</v>
      </c>
      <c r="M235" s="98">
        <v>148440.6</v>
      </c>
      <c r="N235" s="98">
        <v>141018.57</v>
      </c>
      <c r="O235" s="108">
        <v>155862.63</v>
      </c>
      <c r="P235" s="140">
        <v>148069.49850000002</v>
      </c>
      <c r="Q235" s="1"/>
      <c r="R235" s="4"/>
      <c r="S235" s="1"/>
      <c r="T235" s="4"/>
    </row>
    <row r="236" spans="1:20" ht="39.75" customHeight="1" thickBot="1" x14ac:dyDescent="0.3">
      <c r="A236" s="29" t="s">
        <v>274</v>
      </c>
      <c r="B236" s="402"/>
      <c r="C236" s="426" t="s">
        <v>158</v>
      </c>
      <c r="D236" s="427"/>
      <c r="E236" s="427"/>
      <c r="F236" s="428"/>
      <c r="G236" s="34" t="s">
        <v>11</v>
      </c>
      <c r="H236" s="34">
        <v>1</v>
      </c>
      <c r="I236" s="96">
        <v>157651.20000000001</v>
      </c>
      <c r="J236" s="96">
        <v>149768.64000000001</v>
      </c>
      <c r="K236" s="100">
        <v>156665.88</v>
      </c>
      <c r="L236" s="100">
        <v>148832.58600000001</v>
      </c>
      <c r="M236" s="98">
        <v>164499.174</v>
      </c>
      <c r="N236" s="98">
        <v>156274.21530000001</v>
      </c>
      <c r="O236" s="108">
        <v>172724.13269999999</v>
      </c>
      <c r="P236" s="140">
        <v>164087.92606499998</v>
      </c>
      <c r="Q236" s="1"/>
      <c r="R236" s="4"/>
      <c r="S236" s="1"/>
      <c r="T236" s="4"/>
    </row>
    <row r="237" spans="1:20" ht="39.75" customHeight="1" thickBot="1" x14ac:dyDescent="0.3">
      <c r="A237" s="29" t="s">
        <v>275</v>
      </c>
      <c r="B237" s="402"/>
      <c r="C237" s="426" t="s">
        <v>160</v>
      </c>
      <c r="D237" s="427"/>
      <c r="E237" s="427"/>
      <c r="F237" s="428"/>
      <c r="G237" s="34" t="s">
        <v>11</v>
      </c>
      <c r="H237" s="34">
        <v>1</v>
      </c>
      <c r="I237" s="96">
        <v>283772.15999999997</v>
      </c>
      <c r="J237" s="96">
        <v>269583.55199999997</v>
      </c>
      <c r="K237" s="100">
        <v>281998.58400000003</v>
      </c>
      <c r="L237" s="100">
        <v>267898.65480000002</v>
      </c>
      <c r="M237" s="98">
        <v>296098.51320000004</v>
      </c>
      <c r="N237" s="98">
        <v>281293.58754000004</v>
      </c>
      <c r="O237" s="108">
        <v>310903.43885999999</v>
      </c>
      <c r="P237" s="140">
        <v>295358.266917</v>
      </c>
      <c r="Q237" s="1"/>
      <c r="R237" s="4"/>
      <c r="S237" s="1"/>
      <c r="T237" s="4"/>
    </row>
    <row r="238" spans="1:20" ht="39.75" customHeight="1" thickBot="1" x14ac:dyDescent="0.3">
      <c r="A238" s="29" t="s">
        <v>276</v>
      </c>
      <c r="B238" s="402"/>
      <c r="C238" s="426" t="s">
        <v>162</v>
      </c>
      <c r="D238" s="427"/>
      <c r="E238" s="427"/>
      <c r="F238" s="428"/>
      <c r="G238" s="34" t="s">
        <v>11</v>
      </c>
      <c r="H238" s="34">
        <v>1</v>
      </c>
      <c r="I238" s="96">
        <v>116280</v>
      </c>
      <c r="J238" s="96">
        <v>110466</v>
      </c>
      <c r="K238" s="100">
        <v>122094</v>
      </c>
      <c r="L238" s="100">
        <v>115989.3</v>
      </c>
      <c r="M238" s="98">
        <v>128198.7</v>
      </c>
      <c r="N238" s="98">
        <v>121788.765</v>
      </c>
      <c r="O238" s="108">
        <v>134608.63500000001</v>
      </c>
      <c r="P238" s="140">
        <v>127878.20325000001</v>
      </c>
      <c r="Q238" s="1"/>
      <c r="R238" s="4"/>
      <c r="S238" s="1"/>
      <c r="T238" s="4"/>
    </row>
    <row r="239" spans="1:20" ht="39.75" customHeight="1" thickBot="1" x14ac:dyDescent="0.3">
      <c r="A239" s="29" t="s">
        <v>277</v>
      </c>
      <c r="B239" s="402"/>
      <c r="C239" s="426" t="s">
        <v>164</v>
      </c>
      <c r="D239" s="427"/>
      <c r="E239" s="427"/>
      <c r="F239" s="428"/>
      <c r="G239" s="34" t="s">
        <v>11</v>
      </c>
      <c r="H239" s="34">
        <v>1</v>
      </c>
      <c r="I239" s="96">
        <v>104040</v>
      </c>
      <c r="J239" s="96">
        <v>98838</v>
      </c>
      <c r="K239" s="100">
        <v>109242</v>
      </c>
      <c r="L239" s="100">
        <v>103779.9</v>
      </c>
      <c r="M239" s="98">
        <v>114704.1</v>
      </c>
      <c r="N239" s="98">
        <v>108968.895</v>
      </c>
      <c r="O239" s="108">
        <v>120439.30500000001</v>
      </c>
      <c r="P239" s="140">
        <v>114417.33975000001</v>
      </c>
      <c r="Q239" s="1"/>
      <c r="R239" s="4"/>
      <c r="S239" s="1"/>
      <c r="T239" s="4"/>
    </row>
    <row r="240" spans="1:20" ht="39.75" customHeight="1" thickBot="1" x14ac:dyDescent="0.3">
      <c r="A240" s="29" t="s">
        <v>278</v>
      </c>
      <c r="B240" s="402"/>
      <c r="C240" s="426" t="s">
        <v>166</v>
      </c>
      <c r="D240" s="427"/>
      <c r="E240" s="427"/>
      <c r="F240" s="428"/>
      <c r="G240" s="34" t="s">
        <v>11</v>
      </c>
      <c r="H240" s="34">
        <v>1</v>
      </c>
      <c r="I240" s="96">
        <v>118238.39999999999</v>
      </c>
      <c r="J240" s="96">
        <v>112326.48</v>
      </c>
      <c r="K240" s="100">
        <v>117499.41</v>
      </c>
      <c r="L240" s="100">
        <v>111624.43950000001</v>
      </c>
      <c r="M240" s="98">
        <v>123374.3805</v>
      </c>
      <c r="N240" s="98">
        <v>117205.661475</v>
      </c>
      <c r="O240" s="108">
        <v>129543.099525</v>
      </c>
      <c r="P240" s="140">
        <v>123065.94454875001</v>
      </c>
      <c r="Q240" s="1"/>
      <c r="R240" s="4"/>
      <c r="S240" s="1"/>
      <c r="T240" s="4"/>
    </row>
    <row r="241" spans="1:20" ht="39.75" customHeight="1" thickBot="1" x14ac:dyDescent="0.3">
      <c r="A241" s="29" t="s">
        <v>279</v>
      </c>
      <c r="B241" s="402"/>
      <c r="C241" s="426" t="s">
        <v>168</v>
      </c>
      <c r="D241" s="427"/>
      <c r="E241" s="427"/>
      <c r="F241" s="428"/>
      <c r="G241" s="34" t="s">
        <v>11</v>
      </c>
      <c r="H241" s="34">
        <v>1</v>
      </c>
      <c r="I241" s="96">
        <v>260124.48</v>
      </c>
      <c r="J241" s="96">
        <v>247118.25599999999</v>
      </c>
      <c r="K241" s="100">
        <v>258498.70200000002</v>
      </c>
      <c r="L241" s="100">
        <v>245573.76690000002</v>
      </c>
      <c r="M241" s="98">
        <v>271423.63709999999</v>
      </c>
      <c r="N241" s="98">
        <v>257852.45524499999</v>
      </c>
      <c r="O241" s="108">
        <v>284994.81895500002</v>
      </c>
      <c r="P241" s="140">
        <v>270745.07800725003</v>
      </c>
      <c r="Q241" s="1"/>
      <c r="R241" s="4"/>
      <c r="S241" s="1"/>
      <c r="T241" s="4"/>
    </row>
    <row r="242" spans="1:20" ht="39.75" customHeight="1" thickBot="1" x14ac:dyDescent="0.3">
      <c r="A242" s="29" t="s">
        <v>280</v>
      </c>
      <c r="B242" s="402"/>
      <c r="C242" s="426" t="s">
        <v>170</v>
      </c>
      <c r="D242" s="427"/>
      <c r="E242" s="427"/>
      <c r="F242" s="428"/>
      <c r="G242" s="34" t="s">
        <v>11</v>
      </c>
      <c r="H242" s="34">
        <v>1</v>
      </c>
      <c r="I242" s="96">
        <v>354715.2</v>
      </c>
      <c r="J242" s="96">
        <v>336979.44</v>
      </c>
      <c r="K242" s="100">
        <v>352498.23</v>
      </c>
      <c r="L242" s="100">
        <v>334873.31849999999</v>
      </c>
      <c r="M242" s="98">
        <v>370123.14150000003</v>
      </c>
      <c r="N242" s="98">
        <v>351616.98442500003</v>
      </c>
      <c r="O242" s="108">
        <v>388629.29857500002</v>
      </c>
      <c r="P242" s="140">
        <v>369197.83364625002</v>
      </c>
      <c r="Q242" s="1"/>
      <c r="R242" s="4"/>
      <c r="S242" s="1"/>
      <c r="T242" s="4"/>
    </row>
    <row r="243" spans="1:20" ht="39.75" customHeight="1" thickBot="1" x14ac:dyDescent="0.3">
      <c r="A243" s="29" t="s">
        <v>281</v>
      </c>
      <c r="B243" s="402"/>
      <c r="C243" s="426" t="s">
        <v>172</v>
      </c>
      <c r="D243" s="427"/>
      <c r="E243" s="427"/>
      <c r="F243" s="428"/>
      <c r="G243" s="34" t="s">
        <v>11</v>
      </c>
      <c r="H243" s="34">
        <v>1</v>
      </c>
      <c r="I243" s="96">
        <v>867081.6</v>
      </c>
      <c r="J243" s="96">
        <v>823727.52</v>
      </c>
      <c r="K243" s="100">
        <v>861662.34</v>
      </c>
      <c r="L243" s="100">
        <v>818579.223</v>
      </c>
      <c r="M243" s="98">
        <v>904745.45699999994</v>
      </c>
      <c r="N243" s="98">
        <v>859508.18414999999</v>
      </c>
      <c r="O243" s="108">
        <v>949982.72985</v>
      </c>
      <c r="P243" s="140">
        <v>902483.59335750004</v>
      </c>
      <c r="Q243" s="1"/>
      <c r="R243" s="4"/>
      <c r="S243" s="1"/>
      <c r="T243" s="4"/>
    </row>
    <row r="244" spans="1:20" ht="39.75" customHeight="1" thickBot="1" x14ac:dyDescent="0.3">
      <c r="A244" s="29" t="s">
        <v>282</v>
      </c>
      <c r="B244" s="402"/>
      <c r="C244" s="426" t="s">
        <v>174</v>
      </c>
      <c r="D244" s="427"/>
      <c r="E244" s="427"/>
      <c r="F244" s="428"/>
      <c r="G244" s="34" t="s">
        <v>11</v>
      </c>
      <c r="H244" s="34">
        <v>1</v>
      </c>
      <c r="I244" s="96">
        <v>867081.6</v>
      </c>
      <c r="J244" s="96">
        <v>823727.52</v>
      </c>
      <c r="K244" s="100">
        <v>861662.34</v>
      </c>
      <c r="L244" s="100">
        <v>818579.223</v>
      </c>
      <c r="M244" s="98">
        <v>904745.45699999994</v>
      </c>
      <c r="N244" s="98">
        <v>859508.18414999999</v>
      </c>
      <c r="O244" s="108">
        <v>949982.72985</v>
      </c>
      <c r="P244" s="140">
        <v>902483.59335750004</v>
      </c>
      <c r="Q244" s="1"/>
      <c r="R244" s="4"/>
      <c r="S244" s="1"/>
      <c r="T244" s="4"/>
    </row>
    <row r="245" spans="1:20" ht="39.75" customHeight="1" thickBot="1" x14ac:dyDescent="0.3">
      <c r="A245" s="29" t="s">
        <v>283</v>
      </c>
      <c r="B245" s="402"/>
      <c r="C245" s="426" t="s">
        <v>176</v>
      </c>
      <c r="D245" s="427"/>
      <c r="E245" s="427"/>
      <c r="F245" s="428"/>
      <c r="G245" s="34" t="s">
        <v>11</v>
      </c>
      <c r="H245" s="34">
        <v>1</v>
      </c>
      <c r="I245" s="96">
        <v>146880</v>
      </c>
      <c r="J245" s="96">
        <v>139536</v>
      </c>
      <c r="K245" s="100">
        <v>154224</v>
      </c>
      <c r="L245" s="100">
        <v>146512.79999999999</v>
      </c>
      <c r="M245" s="98">
        <v>161935.20000000001</v>
      </c>
      <c r="N245" s="98">
        <v>153838.44</v>
      </c>
      <c r="O245" s="108">
        <v>170031.96000000002</v>
      </c>
      <c r="P245" s="140">
        <v>161530.36200000002</v>
      </c>
      <c r="Q245" s="1"/>
      <c r="R245" s="4"/>
      <c r="S245" s="1"/>
      <c r="T245" s="4"/>
    </row>
    <row r="246" spans="1:20" ht="39.75" customHeight="1" thickBot="1" x14ac:dyDescent="0.3">
      <c r="A246" s="29" t="s">
        <v>284</v>
      </c>
      <c r="B246" s="402"/>
      <c r="C246" s="426" t="s">
        <v>178</v>
      </c>
      <c r="D246" s="427"/>
      <c r="E246" s="427"/>
      <c r="F246" s="428"/>
      <c r="G246" s="34" t="s">
        <v>11</v>
      </c>
      <c r="H246" s="34">
        <v>1</v>
      </c>
      <c r="I246" s="96">
        <v>176868</v>
      </c>
      <c r="J246" s="96">
        <v>168024.6</v>
      </c>
      <c r="K246" s="100">
        <v>185711.4</v>
      </c>
      <c r="L246" s="100">
        <v>176425.83</v>
      </c>
      <c r="M246" s="98">
        <v>194996.97</v>
      </c>
      <c r="N246" s="98">
        <v>185247.12150000001</v>
      </c>
      <c r="O246" s="108">
        <v>204746.81849999999</v>
      </c>
      <c r="P246" s="140">
        <v>194509.477575</v>
      </c>
      <c r="Q246" s="1"/>
      <c r="R246" s="4"/>
      <c r="S246" s="1"/>
      <c r="T246" s="4"/>
    </row>
    <row r="247" spans="1:20" ht="39.75" customHeight="1" thickBot="1" x14ac:dyDescent="0.3">
      <c r="A247" s="29" t="s">
        <v>285</v>
      </c>
      <c r="B247" s="402"/>
      <c r="C247" s="426" t="s">
        <v>224</v>
      </c>
      <c r="D247" s="427"/>
      <c r="E247" s="427"/>
      <c r="F247" s="428"/>
      <c r="G247" s="34" t="s">
        <v>11</v>
      </c>
      <c r="H247" s="34">
        <v>1</v>
      </c>
      <c r="I247" s="96">
        <v>149768.64000000001</v>
      </c>
      <c r="J247" s="96">
        <v>142280.20800000001</v>
      </c>
      <c r="K247" s="100">
        <v>148832.58600000001</v>
      </c>
      <c r="L247" s="100">
        <v>141390.95670000001</v>
      </c>
      <c r="M247" s="98">
        <v>156274.21530000001</v>
      </c>
      <c r="N247" s="98">
        <v>148460.50453500001</v>
      </c>
      <c r="O247" s="108">
        <v>164087.92606500001</v>
      </c>
      <c r="P247" s="140">
        <v>155883.52976175002</v>
      </c>
      <c r="Q247" s="1"/>
      <c r="R247" s="4"/>
      <c r="S247" s="1"/>
      <c r="T247" s="4"/>
    </row>
    <row r="248" spans="1:20" ht="39.75" customHeight="1" thickBot="1" x14ac:dyDescent="0.3">
      <c r="A248" s="29" t="s">
        <v>286</v>
      </c>
      <c r="B248" s="402"/>
      <c r="C248" s="426" t="s">
        <v>182</v>
      </c>
      <c r="D248" s="427"/>
      <c r="E248" s="427"/>
      <c r="F248" s="428"/>
      <c r="G248" s="34" t="s">
        <v>11</v>
      </c>
      <c r="H248" s="34">
        <v>1</v>
      </c>
      <c r="I248" s="96">
        <v>73440</v>
      </c>
      <c r="J248" s="96">
        <v>69768</v>
      </c>
      <c r="K248" s="100">
        <v>77112</v>
      </c>
      <c r="L248" s="100">
        <v>73256.399999999994</v>
      </c>
      <c r="M248" s="98">
        <v>80967.600000000006</v>
      </c>
      <c r="N248" s="98">
        <v>76919.22</v>
      </c>
      <c r="O248" s="108">
        <v>85015.98000000001</v>
      </c>
      <c r="P248" s="140">
        <v>80765.181000000011</v>
      </c>
      <c r="Q248" s="1"/>
      <c r="R248" s="4"/>
      <c r="S248" s="1"/>
      <c r="T248" s="4"/>
    </row>
    <row r="249" spans="1:20" ht="39.75" customHeight="1" thickBot="1" x14ac:dyDescent="0.3">
      <c r="A249" s="29" t="s">
        <v>287</v>
      </c>
      <c r="B249" s="402"/>
      <c r="C249" s="426" t="s">
        <v>184</v>
      </c>
      <c r="D249" s="427"/>
      <c r="E249" s="427"/>
      <c r="F249" s="428"/>
      <c r="G249" s="34" t="s">
        <v>11</v>
      </c>
      <c r="H249" s="34">
        <v>1</v>
      </c>
      <c r="I249" s="96">
        <v>128520</v>
      </c>
      <c r="J249" s="96">
        <v>122094</v>
      </c>
      <c r="K249" s="100">
        <v>134946</v>
      </c>
      <c r="L249" s="100">
        <v>128198.7</v>
      </c>
      <c r="M249" s="98">
        <v>141693.29999999999</v>
      </c>
      <c r="N249" s="98">
        <v>134608.63499999998</v>
      </c>
      <c r="O249" s="108">
        <v>148777.965</v>
      </c>
      <c r="P249" s="140">
        <v>141339.06675</v>
      </c>
      <c r="Q249" s="1"/>
      <c r="R249" s="4"/>
      <c r="S249" s="1"/>
      <c r="T249" s="4"/>
    </row>
    <row r="250" spans="1:20" ht="39.75" customHeight="1" thickBot="1" x14ac:dyDescent="0.3">
      <c r="A250" s="29" t="s">
        <v>288</v>
      </c>
      <c r="B250" s="402"/>
      <c r="C250" s="426" t="s">
        <v>186</v>
      </c>
      <c r="D250" s="427"/>
      <c r="E250" s="427"/>
      <c r="F250" s="428"/>
      <c r="G250" s="34" t="s">
        <v>11</v>
      </c>
      <c r="H250" s="34">
        <v>1</v>
      </c>
      <c r="I250" s="96">
        <v>219135.16800000001</v>
      </c>
      <c r="J250" s="96">
        <v>208178.40960000001</v>
      </c>
      <c r="K250" s="100">
        <v>217765.57319999998</v>
      </c>
      <c r="L250" s="100">
        <v>206877.29453999997</v>
      </c>
      <c r="M250" s="98">
        <v>228653.85186</v>
      </c>
      <c r="N250" s="98">
        <v>217221.15926699998</v>
      </c>
      <c r="O250" s="108">
        <v>240086.54445300001</v>
      </c>
      <c r="P250" s="140">
        <v>228082.21723035001</v>
      </c>
      <c r="Q250" s="1"/>
      <c r="R250" s="4"/>
      <c r="S250" s="1"/>
      <c r="T250" s="4"/>
    </row>
    <row r="251" spans="1:20" ht="39.75" customHeight="1" thickBot="1" x14ac:dyDescent="0.3">
      <c r="A251" s="29" t="s">
        <v>289</v>
      </c>
      <c r="B251" s="402"/>
      <c r="C251" s="426" t="s">
        <v>188</v>
      </c>
      <c r="D251" s="427"/>
      <c r="E251" s="427"/>
      <c r="F251" s="428"/>
      <c r="G251" s="34" t="s">
        <v>11</v>
      </c>
      <c r="H251" s="34">
        <v>1</v>
      </c>
      <c r="I251" s="96">
        <v>673200</v>
      </c>
      <c r="J251" s="96">
        <v>639540</v>
      </c>
      <c r="K251" s="100">
        <v>706860</v>
      </c>
      <c r="L251" s="100">
        <v>671517</v>
      </c>
      <c r="M251" s="98">
        <v>742203</v>
      </c>
      <c r="N251" s="98">
        <v>705092.85</v>
      </c>
      <c r="O251" s="108">
        <v>779313.15</v>
      </c>
      <c r="P251" s="140">
        <v>740347.49250000005</v>
      </c>
      <c r="Q251" s="1"/>
      <c r="R251" s="4"/>
      <c r="S251" s="1"/>
      <c r="T251" s="4"/>
    </row>
    <row r="252" spans="1:20" ht="39.75" customHeight="1" thickBot="1" x14ac:dyDescent="0.3">
      <c r="A252" s="29" t="s">
        <v>290</v>
      </c>
      <c r="B252" s="402"/>
      <c r="C252" s="426" t="s">
        <v>190</v>
      </c>
      <c r="D252" s="427"/>
      <c r="E252" s="427"/>
      <c r="F252" s="428"/>
      <c r="G252" s="34" t="s">
        <v>11</v>
      </c>
      <c r="H252" s="34">
        <v>1</v>
      </c>
      <c r="I252" s="96">
        <v>673200</v>
      </c>
      <c r="J252" s="96">
        <v>639540</v>
      </c>
      <c r="K252" s="100">
        <v>706860</v>
      </c>
      <c r="L252" s="100">
        <v>671517</v>
      </c>
      <c r="M252" s="98">
        <v>742203</v>
      </c>
      <c r="N252" s="98">
        <v>705092.85</v>
      </c>
      <c r="O252" s="108">
        <v>779313.15</v>
      </c>
      <c r="P252" s="140">
        <v>740347.49250000005</v>
      </c>
      <c r="Q252" s="1"/>
      <c r="R252" s="4"/>
      <c r="S252" s="1"/>
      <c r="T252" s="4"/>
    </row>
    <row r="253" spans="1:20" ht="39.75" customHeight="1" thickBot="1" x14ac:dyDescent="0.3">
      <c r="A253" s="29" t="s">
        <v>291</v>
      </c>
      <c r="B253" s="402"/>
      <c r="C253" s="426" t="s">
        <v>192</v>
      </c>
      <c r="D253" s="427"/>
      <c r="E253" s="427"/>
      <c r="F253" s="428"/>
      <c r="G253" s="34" t="s">
        <v>11</v>
      </c>
      <c r="H253" s="34">
        <v>1</v>
      </c>
      <c r="I253" s="96">
        <v>177480</v>
      </c>
      <c r="J253" s="96">
        <v>168606</v>
      </c>
      <c r="K253" s="100">
        <v>186354</v>
      </c>
      <c r="L253" s="100">
        <v>177036.3</v>
      </c>
      <c r="M253" s="98">
        <v>195671.7</v>
      </c>
      <c r="N253" s="98">
        <v>185888.11500000002</v>
      </c>
      <c r="O253" s="108">
        <v>205455.285</v>
      </c>
      <c r="P253" s="140">
        <v>195182.52075</v>
      </c>
      <c r="Q253" s="1"/>
      <c r="R253" s="4"/>
      <c r="S253" s="1"/>
      <c r="T253" s="4"/>
    </row>
    <row r="254" spans="1:20" ht="39.75" customHeight="1" thickBot="1" x14ac:dyDescent="0.3">
      <c r="A254" s="29" t="s">
        <v>292</v>
      </c>
      <c r="B254" s="402"/>
      <c r="C254" s="426" t="s">
        <v>194</v>
      </c>
      <c r="D254" s="427"/>
      <c r="E254" s="427"/>
      <c r="F254" s="428"/>
      <c r="G254" s="34" t="s">
        <v>11</v>
      </c>
      <c r="H254" s="34">
        <v>1</v>
      </c>
      <c r="I254" s="96">
        <v>528131.52</v>
      </c>
      <c r="J254" s="96">
        <v>501724.94400000002</v>
      </c>
      <c r="K254" s="100">
        <v>524830.69799999997</v>
      </c>
      <c r="L254" s="100">
        <v>498589.16310000001</v>
      </c>
      <c r="M254" s="98">
        <v>551072.23289999994</v>
      </c>
      <c r="N254" s="98">
        <v>523518.62125499995</v>
      </c>
      <c r="O254" s="108">
        <v>578625.844545</v>
      </c>
      <c r="P254" s="140">
        <v>549694.55231774994</v>
      </c>
      <c r="Q254" s="1"/>
      <c r="R254" s="4"/>
      <c r="S254" s="1"/>
      <c r="T254" s="4"/>
    </row>
    <row r="255" spans="1:20" ht="39.75" customHeight="1" thickBot="1" x14ac:dyDescent="0.3">
      <c r="A255" s="29" t="s">
        <v>293</v>
      </c>
      <c r="B255" s="402"/>
      <c r="C255" s="426" t="s">
        <v>196</v>
      </c>
      <c r="D255" s="427"/>
      <c r="E255" s="427"/>
      <c r="F255" s="428"/>
      <c r="G255" s="34" t="s">
        <v>11</v>
      </c>
      <c r="H255" s="34">
        <v>1</v>
      </c>
      <c r="I255" s="96">
        <v>804021.12</v>
      </c>
      <c r="J255" s="96">
        <v>763820.06400000001</v>
      </c>
      <c r="K255" s="100">
        <v>798995.98800000001</v>
      </c>
      <c r="L255" s="100">
        <v>759046.18859999999</v>
      </c>
      <c r="M255" s="98">
        <v>838945.78740000003</v>
      </c>
      <c r="N255" s="98">
        <v>796998.49803000002</v>
      </c>
      <c r="O255" s="108">
        <v>880893.07676999993</v>
      </c>
      <c r="P255" s="140">
        <v>836848.4229314999</v>
      </c>
      <c r="Q255" s="1"/>
      <c r="R255" s="4"/>
      <c r="S255" s="1"/>
      <c r="T255" s="4"/>
    </row>
    <row r="256" spans="1:20" ht="39.75" customHeight="1" thickBot="1" x14ac:dyDescent="0.3">
      <c r="A256" s="29" t="s">
        <v>294</v>
      </c>
      <c r="B256" s="402"/>
      <c r="C256" s="426" t="s">
        <v>198</v>
      </c>
      <c r="D256" s="427"/>
      <c r="E256" s="427"/>
      <c r="F256" s="428"/>
      <c r="G256" s="34" t="s">
        <v>11</v>
      </c>
      <c r="H256" s="34">
        <v>1</v>
      </c>
      <c r="I256" s="96">
        <v>867081.6</v>
      </c>
      <c r="J256" s="96">
        <v>823727.52</v>
      </c>
      <c r="K256" s="100">
        <v>861662.34</v>
      </c>
      <c r="L256" s="100">
        <v>818579.223</v>
      </c>
      <c r="M256" s="98">
        <v>904745.45699999994</v>
      </c>
      <c r="N256" s="98">
        <v>859508.18414999999</v>
      </c>
      <c r="O256" s="108">
        <v>949982.72985</v>
      </c>
      <c r="P256" s="140">
        <v>902483.59335750004</v>
      </c>
      <c r="Q256" s="1"/>
      <c r="R256" s="4"/>
      <c r="S256" s="1"/>
      <c r="T256" s="4"/>
    </row>
    <row r="257" spans="1:20" ht="39.75" customHeight="1" thickBot="1" x14ac:dyDescent="0.3">
      <c r="A257" s="29" t="s">
        <v>295</v>
      </c>
      <c r="B257" s="402"/>
      <c r="C257" s="426" t="s">
        <v>200</v>
      </c>
      <c r="D257" s="427"/>
      <c r="E257" s="427"/>
      <c r="F257" s="428"/>
      <c r="G257" s="34" t="s">
        <v>11</v>
      </c>
      <c r="H257" s="34">
        <v>1</v>
      </c>
      <c r="I257" s="96">
        <v>110160</v>
      </c>
      <c r="J257" s="96">
        <v>104652</v>
      </c>
      <c r="K257" s="100">
        <v>115668</v>
      </c>
      <c r="L257" s="100">
        <v>109884.6</v>
      </c>
      <c r="M257" s="98">
        <v>121451.4</v>
      </c>
      <c r="N257" s="98">
        <v>115378.82999999999</v>
      </c>
      <c r="O257" s="108">
        <v>127523.97</v>
      </c>
      <c r="P257" s="140">
        <v>121147.7715</v>
      </c>
      <c r="Q257" s="1"/>
      <c r="R257" s="4"/>
      <c r="S257" s="1"/>
      <c r="T257" s="4"/>
    </row>
    <row r="258" spans="1:20" ht="39.75" customHeight="1" thickBot="1" x14ac:dyDescent="0.3">
      <c r="A258" s="29" t="s">
        <v>296</v>
      </c>
      <c r="B258" s="402"/>
      <c r="C258" s="426" t="s">
        <v>202</v>
      </c>
      <c r="D258" s="427"/>
      <c r="E258" s="427"/>
      <c r="F258" s="428"/>
      <c r="G258" s="34" t="s">
        <v>11</v>
      </c>
      <c r="H258" s="34">
        <v>1</v>
      </c>
      <c r="I258" s="96">
        <v>228594.24</v>
      </c>
      <c r="J258" s="96">
        <v>217164.52799999999</v>
      </c>
      <c r="K258" s="100">
        <v>227165.52600000001</v>
      </c>
      <c r="L258" s="100">
        <v>215807.24970000001</v>
      </c>
      <c r="M258" s="98">
        <v>238523.80230000001</v>
      </c>
      <c r="N258" s="98">
        <v>226597.61218500001</v>
      </c>
      <c r="O258" s="108">
        <v>250449.99241500004</v>
      </c>
      <c r="P258" s="140">
        <v>237927.49279425005</v>
      </c>
      <c r="Q258" s="1"/>
      <c r="R258" s="4"/>
      <c r="S258" s="1"/>
      <c r="T258" s="4"/>
    </row>
    <row r="259" spans="1:20" ht="39.75" customHeight="1" thickBot="1" x14ac:dyDescent="0.3">
      <c r="A259" s="29" t="s">
        <v>297</v>
      </c>
      <c r="B259" s="403"/>
      <c r="C259" s="426" t="s">
        <v>204</v>
      </c>
      <c r="D259" s="427"/>
      <c r="E259" s="427"/>
      <c r="F259" s="428"/>
      <c r="G259" s="34" t="s">
        <v>11</v>
      </c>
      <c r="H259" s="34">
        <v>1</v>
      </c>
      <c r="I259" s="96">
        <v>177357.6</v>
      </c>
      <c r="J259" s="96">
        <v>168489.72</v>
      </c>
      <c r="K259" s="100">
        <v>176249.11499999999</v>
      </c>
      <c r="L259" s="100">
        <v>167436.65925</v>
      </c>
      <c r="M259" s="98">
        <v>185061.57075000001</v>
      </c>
      <c r="N259" s="98">
        <v>175808.49221250002</v>
      </c>
      <c r="O259" s="108">
        <v>194314.64928750001</v>
      </c>
      <c r="P259" s="140">
        <v>184598.91682312501</v>
      </c>
      <c r="Q259" s="1"/>
      <c r="R259" s="4"/>
      <c r="S259" s="1"/>
      <c r="T259" s="4"/>
    </row>
    <row r="260" spans="1:20" ht="39.75" customHeight="1" thickBot="1" x14ac:dyDescent="0.3">
      <c r="A260" s="1"/>
      <c r="B260" s="1"/>
      <c r="C260" s="1"/>
      <c r="D260" s="1"/>
      <c r="E260" s="7"/>
      <c r="F260" s="1"/>
      <c r="G260" s="38"/>
      <c r="H260" s="1"/>
      <c r="I260" s="184">
        <f>SUM(I218:I259)</f>
        <v>10231217.407999998</v>
      </c>
      <c r="J260" s="314">
        <f t="shared" ref="J260:P260" si="4">SUM(J218:J259)</f>
        <v>9719656.5375999995</v>
      </c>
      <c r="K260" s="184">
        <f t="shared" si="4"/>
        <v>10320585.874200001</v>
      </c>
      <c r="L260" s="314">
        <f t="shared" si="4"/>
        <v>9804557.0804900005</v>
      </c>
      <c r="M260" s="184">
        <f t="shared" si="4"/>
        <v>10836615.16791</v>
      </c>
      <c r="N260" s="314">
        <f t="shared" si="4"/>
        <v>10294784.7845145</v>
      </c>
      <c r="O260" s="184">
        <f t="shared" si="4"/>
        <v>11378445.926305499</v>
      </c>
      <c r="P260" s="314">
        <f t="shared" si="4"/>
        <v>10809523.223740222</v>
      </c>
      <c r="Q260" s="4"/>
      <c r="R260" s="1"/>
      <c r="S260" s="1"/>
      <c r="T260" s="1"/>
    </row>
    <row r="261" spans="1:20" ht="39.75" customHeight="1" thickBot="1" x14ac:dyDescent="0.3">
      <c r="A261" s="378" t="s">
        <v>143</v>
      </c>
      <c r="B261" s="379"/>
      <c r="C261" s="379"/>
      <c r="D261" s="379"/>
      <c r="E261" s="379"/>
      <c r="F261" s="379"/>
      <c r="G261" s="379"/>
      <c r="H261" s="379"/>
      <c r="I261" s="379"/>
      <c r="J261" s="379"/>
      <c r="K261" s="379"/>
      <c r="L261" s="379"/>
      <c r="M261" s="379"/>
      <c r="N261" s="379"/>
      <c r="O261" s="379"/>
      <c r="P261" s="379"/>
      <c r="Q261" s="379"/>
      <c r="R261" s="379"/>
      <c r="S261" s="380"/>
      <c r="T261" s="1"/>
    </row>
    <row r="262" spans="1:20" ht="39.75" customHeight="1" thickBot="1" x14ac:dyDescent="0.3">
      <c r="A262" s="30"/>
      <c r="B262" s="39"/>
      <c r="C262" s="39"/>
      <c r="D262" s="39"/>
      <c r="E262" s="39"/>
      <c r="F262" s="419" t="s">
        <v>5</v>
      </c>
      <c r="G262" s="420"/>
      <c r="H262" s="390" t="s">
        <v>8</v>
      </c>
      <c r="I262" s="391"/>
      <c r="J262" s="392" t="s">
        <v>6</v>
      </c>
      <c r="K262" s="393"/>
      <c r="L262" s="394" t="s">
        <v>298</v>
      </c>
      <c r="M262" s="395"/>
      <c r="N262" s="396" t="s">
        <v>299</v>
      </c>
      <c r="O262" s="397"/>
      <c r="P262" s="392" t="s">
        <v>144</v>
      </c>
      <c r="Q262" s="393"/>
      <c r="R262" s="373" t="s">
        <v>7</v>
      </c>
      <c r="S262" s="374"/>
      <c r="T262" s="1"/>
    </row>
    <row r="263" spans="1:20" ht="39.75" customHeight="1" thickBot="1" x14ac:dyDescent="0.3">
      <c r="A263" s="26" t="s">
        <v>1</v>
      </c>
      <c r="B263" s="27" t="s">
        <v>141</v>
      </c>
      <c r="C263" s="27" t="s">
        <v>2</v>
      </c>
      <c r="D263" s="28" t="s">
        <v>142</v>
      </c>
      <c r="E263" s="28" t="s">
        <v>4</v>
      </c>
      <c r="F263" s="101" t="s">
        <v>404</v>
      </c>
      <c r="G263" s="102" t="s">
        <v>405</v>
      </c>
      <c r="H263" s="103" t="s">
        <v>404</v>
      </c>
      <c r="I263" s="103" t="s">
        <v>405</v>
      </c>
      <c r="J263" s="112" t="s">
        <v>404</v>
      </c>
      <c r="K263" s="97" t="s">
        <v>405</v>
      </c>
      <c r="L263" s="114" t="s">
        <v>404</v>
      </c>
      <c r="M263" s="115" t="s">
        <v>405</v>
      </c>
      <c r="N263" s="103" t="s">
        <v>404</v>
      </c>
      <c r="O263" s="99" t="s">
        <v>405</v>
      </c>
      <c r="P263" s="112" t="s">
        <v>404</v>
      </c>
      <c r="Q263" s="97" t="s">
        <v>405</v>
      </c>
      <c r="R263" s="117" t="s">
        <v>404</v>
      </c>
      <c r="S263" s="109" t="s">
        <v>405</v>
      </c>
      <c r="T263" s="1"/>
    </row>
    <row r="264" spans="1:20" ht="39.75" customHeight="1" thickBot="1" x14ac:dyDescent="0.3">
      <c r="A264" s="398" t="s">
        <v>300</v>
      </c>
      <c r="B264" s="401" t="s">
        <v>410</v>
      </c>
      <c r="C264" s="35" t="s">
        <v>301</v>
      </c>
      <c r="D264" s="404" t="s">
        <v>302</v>
      </c>
      <c r="E264" s="404">
        <v>1</v>
      </c>
      <c r="F264" s="375">
        <v>1860000</v>
      </c>
      <c r="G264" s="375">
        <v>1767000</v>
      </c>
      <c r="H264" s="407">
        <v>1946479.9509922261</v>
      </c>
      <c r="I264" s="407">
        <v>1918075</v>
      </c>
      <c r="J264" s="410">
        <v>2019025.9882951567</v>
      </c>
      <c r="K264" s="410">
        <v>1989562</v>
      </c>
      <c r="L264" s="413">
        <v>2094275.8435982033</v>
      </c>
      <c r="M264" s="683">
        <v>2063714</v>
      </c>
      <c r="N264" s="407">
        <v>2172330.2892116061</v>
      </c>
      <c r="O264" s="407">
        <v>2086030</v>
      </c>
      <c r="P264" s="410">
        <v>2195821.2545722476</v>
      </c>
      <c r="Q264" s="410">
        <v>2057000</v>
      </c>
      <c r="R264" s="416">
        <v>2337274.9597001807</v>
      </c>
      <c r="S264" s="701">
        <v>2220411</v>
      </c>
      <c r="T264" s="1"/>
    </row>
    <row r="265" spans="1:20" ht="39.75" customHeight="1" thickBot="1" x14ac:dyDescent="0.3">
      <c r="A265" s="399"/>
      <c r="B265" s="402"/>
      <c r="C265" s="35" t="s">
        <v>303</v>
      </c>
      <c r="D265" s="405"/>
      <c r="E265" s="405"/>
      <c r="F265" s="376"/>
      <c r="G265" s="376"/>
      <c r="H265" s="408"/>
      <c r="I265" s="408"/>
      <c r="J265" s="411"/>
      <c r="K265" s="411"/>
      <c r="L265" s="414"/>
      <c r="M265" s="684"/>
      <c r="N265" s="408"/>
      <c r="O265" s="408"/>
      <c r="P265" s="411"/>
      <c r="Q265" s="411"/>
      <c r="R265" s="417"/>
      <c r="S265" s="702"/>
      <c r="T265" s="1"/>
    </row>
    <row r="266" spans="1:20" ht="39.75" customHeight="1" thickBot="1" x14ac:dyDescent="0.3">
      <c r="A266" s="399"/>
      <c r="B266" s="402"/>
      <c r="C266" s="35" t="s">
        <v>304</v>
      </c>
      <c r="D266" s="405"/>
      <c r="E266" s="405"/>
      <c r="F266" s="376"/>
      <c r="G266" s="376"/>
      <c r="H266" s="408"/>
      <c r="I266" s="408"/>
      <c r="J266" s="411"/>
      <c r="K266" s="411"/>
      <c r="L266" s="414"/>
      <c r="M266" s="684"/>
      <c r="N266" s="408"/>
      <c r="O266" s="408"/>
      <c r="P266" s="411"/>
      <c r="Q266" s="411"/>
      <c r="R266" s="417"/>
      <c r="S266" s="702"/>
      <c r="T266" s="1"/>
    </row>
    <row r="267" spans="1:20" ht="39.75" customHeight="1" thickBot="1" x14ac:dyDescent="0.3">
      <c r="A267" s="399"/>
      <c r="B267" s="402"/>
      <c r="C267" s="35" t="s">
        <v>305</v>
      </c>
      <c r="D267" s="405"/>
      <c r="E267" s="405"/>
      <c r="F267" s="376"/>
      <c r="G267" s="376"/>
      <c r="H267" s="408"/>
      <c r="I267" s="408"/>
      <c r="J267" s="411"/>
      <c r="K267" s="411"/>
      <c r="L267" s="414"/>
      <c r="M267" s="684"/>
      <c r="N267" s="408"/>
      <c r="O267" s="408"/>
      <c r="P267" s="411"/>
      <c r="Q267" s="411"/>
      <c r="R267" s="417"/>
      <c r="S267" s="702"/>
      <c r="T267" s="1"/>
    </row>
    <row r="268" spans="1:20" ht="39.75" customHeight="1" thickBot="1" x14ac:dyDescent="0.3">
      <c r="A268" s="399"/>
      <c r="B268" s="402"/>
      <c r="C268" s="35" t="s">
        <v>306</v>
      </c>
      <c r="D268" s="405"/>
      <c r="E268" s="405"/>
      <c r="F268" s="376"/>
      <c r="G268" s="376"/>
      <c r="H268" s="408"/>
      <c r="I268" s="408"/>
      <c r="J268" s="411"/>
      <c r="K268" s="411"/>
      <c r="L268" s="414"/>
      <c r="M268" s="684"/>
      <c r="N268" s="408"/>
      <c r="O268" s="408"/>
      <c r="P268" s="411"/>
      <c r="Q268" s="411"/>
      <c r="R268" s="417"/>
      <c r="S268" s="702"/>
      <c r="T268" s="1"/>
    </row>
    <row r="269" spans="1:20" ht="39.75" customHeight="1" thickBot="1" x14ac:dyDescent="0.3">
      <c r="A269" s="399"/>
      <c r="B269" s="402"/>
      <c r="C269" s="35" t="s">
        <v>411</v>
      </c>
      <c r="D269" s="405"/>
      <c r="E269" s="405"/>
      <c r="F269" s="376"/>
      <c r="G269" s="376"/>
      <c r="H269" s="408"/>
      <c r="I269" s="408"/>
      <c r="J269" s="411"/>
      <c r="K269" s="411"/>
      <c r="L269" s="414"/>
      <c r="M269" s="684"/>
      <c r="N269" s="408"/>
      <c r="O269" s="408"/>
      <c r="P269" s="411"/>
      <c r="Q269" s="411"/>
      <c r="R269" s="417"/>
      <c r="S269" s="702"/>
      <c r="T269" s="1"/>
    </row>
    <row r="270" spans="1:20" ht="39.75" customHeight="1" thickBot="1" x14ac:dyDescent="0.3">
      <c r="A270" s="399"/>
      <c r="B270" s="402"/>
      <c r="C270" s="35" t="s">
        <v>307</v>
      </c>
      <c r="D270" s="405"/>
      <c r="E270" s="405"/>
      <c r="F270" s="376"/>
      <c r="G270" s="376"/>
      <c r="H270" s="408"/>
      <c r="I270" s="408"/>
      <c r="J270" s="411"/>
      <c r="K270" s="411"/>
      <c r="L270" s="414"/>
      <c r="M270" s="684"/>
      <c r="N270" s="408"/>
      <c r="O270" s="408"/>
      <c r="P270" s="411"/>
      <c r="Q270" s="411"/>
      <c r="R270" s="417"/>
      <c r="S270" s="702"/>
      <c r="T270" s="1"/>
    </row>
    <row r="271" spans="1:20" ht="39.75" customHeight="1" thickBot="1" x14ac:dyDescent="0.3">
      <c r="A271" s="399"/>
      <c r="B271" s="402"/>
      <c r="C271" s="35" t="s">
        <v>308</v>
      </c>
      <c r="D271" s="405"/>
      <c r="E271" s="405"/>
      <c r="F271" s="376"/>
      <c r="G271" s="376"/>
      <c r="H271" s="408"/>
      <c r="I271" s="408"/>
      <c r="J271" s="411"/>
      <c r="K271" s="411"/>
      <c r="L271" s="414"/>
      <c r="M271" s="684"/>
      <c r="N271" s="408"/>
      <c r="O271" s="408"/>
      <c r="P271" s="411"/>
      <c r="Q271" s="411"/>
      <c r="R271" s="417"/>
      <c r="S271" s="702"/>
      <c r="T271" s="1"/>
    </row>
    <row r="272" spans="1:20" ht="39.75" customHeight="1" thickBot="1" x14ac:dyDescent="0.3">
      <c r="A272" s="399"/>
      <c r="B272" s="402"/>
      <c r="C272" s="35" t="s">
        <v>309</v>
      </c>
      <c r="D272" s="405"/>
      <c r="E272" s="405"/>
      <c r="F272" s="376"/>
      <c r="G272" s="376"/>
      <c r="H272" s="408"/>
      <c r="I272" s="408"/>
      <c r="J272" s="411"/>
      <c r="K272" s="411"/>
      <c r="L272" s="414"/>
      <c r="M272" s="684"/>
      <c r="N272" s="408"/>
      <c r="O272" s="408"/>
      <c r="P272" s="411"/>
      <c r="Q272" s="411"/>
      <c r="R272" s="417"/>
      <c r="S272" s="702"/>
      <c r="T272" s="1"/>
    </row>
    <row r="273" spans="1:20" ht="39.75" customHeight="1" thickBot="1" x14ac:dyDescent="0.3">
      <c r="A273" s="399"/>
      <c r="B273" s="402"/>
      <c r="C273" s="35" t="s">
        <v>310</v>
      </c>
      <c r="D273" s="405"/>
      <c r="E273" s="405"/>
      <c r="F273" s="376"/>
      <c r="G273" s="376"/>
      <c r="H273" s="408"/>
      <c r="I273" s="408"/>
      <c r="J273" s="411"/>
      <c r="K273" s="411"/>
      <c r="L273" s="414"/>
      <c r="M273" s="684"/>
      <c r="N273" s="408"/>
      <c r="O273" s="408"/>
      <c r="P273" s="411"/>
      <c r="Q273" s="411"/>
      <c r="R273" s="417"/>
      <c r="S273" s="702"/>
      <c r="T273" s="1"/>
    </row>
    <row r="274" spans="1:20" ht="39.75" customHeight="1" thickBot="1" x14ac:dyDescent="0.3">
      <c r="A274" s="399"/>
      <c r="B274" s="402"/>
      <c r="C274" s="35" t="s">
        <v>311</v>
      </c>
      <c r="D274" s="405"/>
      <c r="E274" s="405"/>
      <c r="F274" s="376"/>
      <c r="G274" s="376"/>
      <c r="H274" s="408"/>
      <c r="I274" s="408"/>
      <c r="J274" s="411"/>
      <c r="K274" s="411"/>
      <c r="L274" s="414"/>
      <c r="M274" s="684"/>
      <c r="N274" s="408"/>
      <c r="O274" s="408"/>
      <c r="P274" s="411"/>
      <c r="Q274" s="411"/>
      <c r="R274" s="417"/>
      <c r="S274" s="702"/>
      <c r="T274" s="1"/>
    </row>
    <row r="275" spans="1:20" ht="39.75" customHeight="1" thickBot="1" x14ac:dyDescent="0.3">
      <c r="A275" s="399"/>
      <c r="B275" s="402"/>
      <c r="C275" s="35" t="s">
        <v>312</v>
      </c>
      <c r="D275" s="405"/>
      <c r="E275" s="405"/>
      <c r="F275" s="376"/>
      <c r="G275" s="376"/>
      <c r="H275" s="408"/>
      <c r="I275" s="408"/>
      <c r="J275" s="411"/>
      <c r="K275" s="411"/>
      <c r="L275" s="414"/>
      <c r="M275" s="684"/>
      <c r="N275" s="408"/>
      <c r="O275" s="408"/>
      <c r="P275" s="411"/>
      <c r="Q275" s="411"/>
      <c r="R275" s="417"/>
      <c r="S275" s="702"/>
      <c r="T275" s="1"/>
    </row>
    <row r="276" spans="1:20" ht="39.75" customHeight="1" thickBot="1" x14ac:dyDescent="0.3">
      <c r="A276" s="399"/>
      <c r="B276" s="402"/>
      <c r="C276" s="35" t="s">
        <v>313</v>
      </c>
      <c r="D276" s="405"/>
      <c r="E276" s="405"/>
      <c r="F276" s="376"/>
      <c r="G276" s="376"/>
      <c r="H276" s="408"/>
      <c r="I276" s="408"/>
      <c r="J276" s="411"/>
      <c r="K276" s="411"/>
      <c r="L276" s="414"/>
      <c r="M276" s="684"/>
      <c r="N276" s="408"/>
      <c r="O276" s="408"/>
      <c r="P276" s="411"/>
      <c r="Q276" s="411"/>
      <c r="R276" s="417"/>
      <c r="S276" s="702"/>
      <c r="T276" s="1"/>
    </row>
    <row r="277" spans="1:20" ht="39.75" customHeight="1" thickBot="1" x14ac:dyDescent="0.3">
      <c r="A277" s="399"/>
      <c r="B277" s="402"/>
      <c r="C277" s="35" t="s">
        <v>314</v>
      </c>
      <c r="D277" s="405"/>
      <c r="E277" s="405"/>
      <c r="F277" s="376"/>
      <c r="G277" s="376"/>
      <c r="H277" s="408"/>
      <c r="I277" s="408"/>
      <c r="J277" s="411"/>
      <c r="K277" s="411"/>
      <c r="L277" s="414"/>
      <c r="M277" s="684"/>
      <c r="N277" s="408"/>
      <c r="O277" s="408"/>
      <c r="P277" s="411"/>
      <c r="Q277" s="411"/>
      <c r="R277" s="417"/>
      <c r="S277" s="702"/>
      <c r="T277" s="1"/>
    </row>
    <row r="278" spans="1:20" ht="39.75" customHeight="1" thickBot="1" x14ac:dyDescent="0.3">
      <c r="A278" s="399"/>
      <c r="B278" s="402"/>
      <c r="C278" s="35" t="s">
        <v>315</v>
      </c>
      <c r="D278" s="405"/>
      <c r="E278" s="405"/>
      <c r="F278" s="376"/>
      <c r="G278" s="376"/>
      <c r="H278" s="408"/>
      <c r="I278" s="408"/>
      <c r="J278" s="411"/>
      <c r="K278" s="411"/>
      <c r="L278" s="414"/>
      <c r="M278" s="684"/>
      <c r="N278" s="408"/>
      <c r="O278" s="408"/>
      <c r="P278" s="411"/>
      <c r="Q278" s="411"/>
      <c r="R278" s="417"/>
      <c r="S278" s="702"/>
      <c r="T278" s="1"/>
    </row>
    <row r="279" spans="1:20" ht="39.75" customHeight="1" thickBot="1" x14ac:dyDescent="0.3">
      <c r="A279" s="399"/>
      <c r="B279" s="402"/>
      <c r="C279" s="35" t="s">
        <v>316</v>
      </c>
      <c r="D279" s="405"/>
      <c r="E279" s="405"/>
      <c r="F279" s="376"/>
      <c r="G279" s="376"/>
      <c r="H279" s="408"/>
      <c r="I279" s="408"/>
      <c r="J279" s="411"/>
      <c r="K279" s="411"/>
      <c r="L279" s="414"/>
      <c r="M279" s="684"/>
      <c r="N279" s="408"/>
      <c r="O279" s="408"/>
      <c r="P279" s="411"/>
      <c r="Q279" s="411"/>
      <c r="R279" s="417"/>
      <c r="S279" s="702"/>
      <c r="T279" s="1"/>
    </row>
    <row r="280" spans="1:20" ht="39.75" customHeight="1" thickBot="1" x14ac:dyDescent="0.3">
      <c r="A280" s="399"/>
      <c r="B280" s="402"/>
      <c r="C280" s="35" t="s">
        <v>317</v>
      </c>
      <c r="D280" s="405"/>
      <c r="E280" s="405"/>
      <c r="F280" s="376"/>
      <c r="G280" s="376"/>
      <c r="H280" s="408"/>
      <c r="I280" s="408"/>
      <c r="J280" s="411"/>
      <c r="K280" s="411"/>
      <c r="L280" s="414"/>
      <c r="M280" s="684"/>
      <c r="N280" s="408"/>
      <c r="O280" s="408"/>
      <c r="P280" s="411"/>
      <c r="Q280" s="411"/>
      <c r="R280" s="417"/>
      <c r="S280" s="702"/>
      <c r="T280" s="1"/>
    </row>
    <row r="281" spans="1:20" ht="39.75" customHeight="1" thickBot="1" x14ac:dyDescent="0.3">
      <c r="A281" s="399"/>
      <c r="B281" s="402"/>
      <c r="C281" s="35" t="s">
        <v>318</v>
      </c>
      <c r="D281" s="405"/>
      <c r="E281" s="405"/>
      <c r="F281" s="376"/>
      <c r="G281" s="376"/>
      <c r="H281" s="408"/>
      <c r="I281" s="408"/>
      <c r="J281" s="411"/>
      <c r="K281" s="411"/>
      <c r="L281" s="414"/>
      <c r="M281" s="684"/>
      <c r="N281" s="408"/>
      <c r="O281" s="408"/>
      <c r="P281" s="411"/>
      <c r="Q281" s="411"/>
      <c r="R281" s="417"/>
      <c r="S281" s="702"/>
      <c r="T281" s="1"/>
    </row>
    <row r="282" spans="1:20" ht="39.75" customHeight="1" thickBot="1" x14ac:dyDescent="0.3">
      <c r="A282" s="399"/>
      <c r="B282" s="402"/>
      <c r="C282" s="35" t="s">
        <v>319</v>
      </c>
      <c r="D282" s="405"/>
      <c r="E282" s="405"/>
      <c r="F282" s="376"/>
      <c r="G282" s="376"/>
      <c r="H282" s="408"/>
      <c r="I282" s="408"/>
      <c r="J282" s="411"/>
      <c r="K282" s="411"/>
      <c r="L282" s="414"/>
      <c r="M282" s="684"/>
      <c r="N282" s="408"/>
      <c r="O282" s="408"/>
      <c r="P282" s="411"/>
      <c r="Q282" s="411"/>
      <c r="R282" s="417"/>
      <c r="S282" s="702"/>
      <c r="T282" s="1"/>
    </row>
    <row r="283" spans="1:20" ht="39.75" customHeight="1" thickBot="1" x14ac:dyDescent="0.3">
      <c r="A283" s="399"/>
      <c r="B283" s="402"/>
      <c r="C283" s="35" t="s">
        <v>320</v>
      </c>
      <c r="D283" s="405"/>
      <c r="E283" s="405"/>
      <c r="F283" s="376"/>
      <c r="G283" s="376"/>
      <c r="H283" s="408"/>
      <c r="I283" s="408"/>
      <c r="J283" s="411"/>
      <c r="K283" s="411"/>
      <c r="L283" s="414"/>
      <c r="M283" s="684"/>
      <c r="N283" s="408"/>
      <c r="O283" s="408"/>
      <c r="P283" s="411"/>
      <c r="Q283" s="411"/>
      <c r="R283" s="417"/>
      <c r="S283" s="702"/>
      <c r="T283" s="1"/>
    </row>
    <row r="284" spans="1:20" ht="39.75" customHeight="1" thickBot="1" x14ac:dyDescent="0.3">
      <c r="A284" s="399"/>
      <c r="B284" s="402"/>
      <c r="C284" s="35" t="s">
        <v>412</v>
      </c>
      <c r="D284" s="405"/>
      <c r="E284" s="405"/>
      <c r="F284" s="376"/>
      <c r="G284" s="376"/>
      <c r="H284" s="408"/>
      <c r="I284" s="408"/>
      <c r="J284" s="411"/>
      <c r="K284" s="411"/>
      <c r="L284" s="414"/>
      <c r="M284" s="684"/>
      <c r="N284" s="408"/>
      <c r="O284" s="408"/>
      <c r="P284" s="411"/>
      <c r="Q284" s="411"/>
      <c r="R284" s="417"/>
      <c r="S284" s="702"/>
      <c r="T284" s="1"/>
    </row>
    <row r="285" spans="1:20" ht="39.75" customHeight="1" thickBot="1" x14ac:dyDescent="0.3">
      <c r="A285" s="399"/>
      <c r="B285" s="402"/>
      <c r="C285" s="35" t="s">
        <v>321</v>
      </c>
      <c r="D285" s="405"/>
      <c r="E285" s="405"/>
      <c r="F285" s="376"/>
      <c r="G285" s="376"/>
      <c r="H285" s="408"/>
      <c r="I285" s="408"/>
      <c r="J285" s="411"/>
      <c r="K285" s="411"/>
      <c r="L285" s="414"/>
      <c r="M285" s="684"/>
      <c r="N285" s="408"/>
      <c r="O285" s="408"/>
      <c r="P285" s="411"/>
      <c r="Q285" s="411"/>
      <c r="R285" s="417"/>
      <c r="S285" s="702"/>
      <c r="T285" s="1"/>
    </row>
    <row r="286" spans="1:20" ht="39.75" customHeight="1" thickBot="1" x14ac:dyDescent="0.3">
      <c r="A286" s="399"/>
      <c r="B286" s="402"/>
      <c r="C286" s="35" t="s">
        <v>322</v>
      </c>
      <c r="D286" s="405"/>
      <c r="E286" s="405"/>
      <c r="F286" s="376"/>
      <c r="G286" s="376"/>
      <c r="H286" s="408"/>
      <c r="I286" s="408"/>
      <c r="J286" s="411"/>
      <c r="K286" s="411"/>
      <c r="L286" s="414"/>
      <c r="M286" s="684"/>
      <c r="N286" s="408"/>
      <c r="O286" s="408"/>
      <c r="P286" s="411"/>
      <c r="Q286" s="411"/>
      <c r="R286" s="417"/>
      <c r="S286" s="702"/>
      <c r="T286" s="1"/>
    </row>
    <row r="287" spans="1:20" ht="39.75" customHeight="1" thickBot="1" x14ac:dyDescent="0.3">
      <c r="A287" s="399"/>
      <c r="B287" s="402"/>
      <c r="C287" s="35" t="s">
        <v>323</v>
      </c>
      <c r="D287" s="405"/>
      <c r="E287" s="405"/>
      <c r="F287" s="376"/>
      <c r="G287" s="376"/>
      <c r="H287" s="408"/>
      <c r="I287" s="408"/>
      <c r="J287" s="411"/>
      <c r="K287" s="411"/>
      <c r="L287" s="414"/>
      <c r="M287" s="684"/>
      <c r="N287" s="408"/>
      <c r="O287" s="408"/>
      <c r="P287" s="411"/>
      <c r="Q287" s="411"/>
      <c r="R287" s="417"/>
      <c r="S287" s="702"/>
      <c r="T287" s="1"/>
    </row>
    <row r="288" spans="1:20" ht="39.75" customHeight="1" thickBot="1" x14ac:dyDescent="0.3">
      <c r="A288" s="400"/>
      <c r="B288" s="402"/>
      <c r="C288" s="35" t="s">
        <v>324</v>
      </c>
      <c r="D288" s="406"/>
      <c r="E288" s="406"/>
      <c r="F288" s="377"/>
      <c r="G288" s="377"/>
      <c r="H288" s="409"/>
      <c r="I288" s="409"/>
      <c r="J288" s="412"/>
      <c r="K288" s="412"/>
      <c r="L288" s="415"/>
      <c r="M288" s="685"/>
      <c r="N288" s="409"/>
      <c r="O288" s="409"/>
      <c r="P288" s="412"/>
      <c r="Q288" s="412"/>
      <c r="R288" s="418"/>
      <c r="S288" s="703"/>
      <c r="T288" s="1"/>
    </row>
    <row r="289" spans="1:20" ht="39.75" customHeight="1" thickBot="1" x14ac:dyDescent="0.3">
      <c r="A289" s="36" t="s">
        <v>325</v>
      </c>
      <c r="B289" s="402"/>
      <c r="C289" s="35" t="s">
        <v>326</v>
      </c>
      <c r="D289" s="34" t="s">
        <v>302</v>
      </c>
      <c r="E289" s="34">
        <v>1</v>
      </c>
      <c r="F289" s="110">
        <v>424400.592</v>
      </c>
      <c r="G289" s="110">
        <v>403180.5624</v>
      </c>
      <c r="H289" s="111">
        <v>445620.62160000001</v>
      </c>
      <c r="I289" s="111">
        <v>423339.59052000003</v>
      </c>
      <c r="J289" s="113">
        <v>467901.65268</v>
      </c>
      <c r="K289" s="307">
        <v>444506.57004600001</v>
      </c>
      <c r="L289" s="116">
        <v>491296.73531400005</v>
      </c>
      <c r="M289" s="116">
        <v>466731.89854830003</v>
      </c>
      <c r="N289" s="111">
        <v>515861.57207970001</v>
      </c>
      <c r="O289" s="111">
        <v>490068.49347571499</v>
      </c>
      <c r="P289" s="113">
        <v>541654.65068368497</v>
      </c>
      <c r="Q289" s="307">
        <v>514571.91814950074</v>
      </c>
      <c r="R289" s="110">
        <v>568737.38321786933</v>
      </c>
      <c r="S289" s="110">
        <v>540300.51405697584</v>
      </c>
      <c r="T289" s="1"/>
    </row>
    <row r="290" spans="1:20" ht="39.75" customHeight="1" thickBot="1" x14ac:dyDescent="0.3">
      <c r="A290" s="36" t="s">
        <v>327</v>
      </c>
      <c r="B290" s="402"/>
      <c r="C290" s="35" t="s">
        <v>328</v>
      </c>
      <c r="D290" s="34" t="s">
        <v>302</v>
      </c>
      <c r="E290" s="34">
        <v>1</v>
      </c>
      <c r="F290" s="110">
        <v>888885.78022935719</v>
      </c>
      <c r="G290" s="110">
        <v>844441.49121788936</v>
      </c>
      <c r="H290" s="111">
        <v>922014.88640776498</v>
      </c>
      <c r="I290" s="111">
        <v>875914.14208737668</v>
      </c>
      <c r="J290" s="113">
        <v>956378.72679003968</v>
      </c>
      <c r="K290" s="307">
        <v>908559.79045053769</v>
      </c>
      <c r="L290" s="116">
        <v>992023.32038273092</v>
      </c>
      <c r="M290" s="116">
        <v>942422.15436359437</v>
      </c>
      <c r="N290" s="111">
        <v>1270204.03125</v>
      </c>
      <c r="O290" s="111">
        <v>1206693.8296874999</v>
      </c>
      <c r="P290" s="113">
        <v>1232448.7313839169</v>
      </c>
      <c r="Q290" s="307">
        <v>1170826.294814721</v>
      </c>
      <c r="R290" s="110">
        <v>1400399.9444531249</v>
      </c>
      <c r="S290" s="110">
        <v>1330379.9472304687</v>
      </c>
      <c r="T290" s="1"/>
    </row>
    <row r="291" spans="1:20" ht="39.75" customHeight="1" thickBot="1" x14ac:dyDescent="0.3">
      <c r="A291" s="36" t="s">
        <v>329</v>
      </c>
      <c r="B291" s="402"/>
      <c r="C291" s="35" t="s">
        <v>330</v>
      </c>
      <c r="D291" s="34" t="s">
        <v>302</v>
      </c>
      <c r="E291" s="34">
        <v>1</v>
      </c>
      <c r="F291" s="110">
        <v>714600</v>
      </c>
      <c r="G291" s="110">
        <v>678870</v>
      </c>
      <c r="H291" s="111">
        <v>733080</v>
      </c>
      <c r="I291" s="111">
        <v>696426</v>
      </c>
      <c r="J291" s="113">
        <v>752484</v>
      </c>
      <c r="K291" s="307">
        <v>714859.8</v>
      </c>
      <c r="L291" s="116">
        <v>784406.7</v>
      </c>
      <c r="M291" s="116">
        <v>745186.36499999999</v>
      </c>
      <c r="N291" s="111">
        <v>823627.03499999992</v>
      </c>
      <c r="O291" s="111">
        <v>782445.68324999989</v>
      </c>
      <c r="P291" s="113">
        <v>864808.38675000006</v>
      </c>
      <c r="Q291" s="307">
        <v>821567.96741250006</v>
      </c>
      <c r="R291" s="110">
        <v>908048.80608749995</v>
      </c>
      <c r="S291" s="110">
        <v>862646.36578312493</v>
      </c>
      <c r="T291" s="1"/>
    </row>
    <row r="292" spans="1:20" ht="39.75" customHeight="1" thickBot="1" x14ac:dyDescent="0.3">
      <c r="A292" s="36" t="s">
        <v>331</v>
      </c>
      <c r="B292" s="402"/>
      <c r="C292" s="35" t="s">
        <v>332</v>
      </c>
      <c r="D292" s="34" t="s">
        <v>302</v>
      </c>
      <c r="E292" s="34">
        <v>1</v>
      </c>
      <c r="F292" s="110">
        <v>181885.96799999999</v>
      </c>
      <c r="G292" s="110">
        <v>172791.66959999999</v>
      </c>
      <c r="H292" s="111">
        <v>190980.26639999999</v>
      </c>
      <c r="I292" s="111">
        <v>181431.25307999999</v>
      </c>
      <c r="J292" s="113">
        <v>200529.27971999999</v>
      </c>
      <c r="K292" s="307">
        <v>190502.815734</v>
      </c>
      <c r="L292" s="116">
        <v>210555.74370599998</v>
      </c>
      <c r="M292" s="116">
        <v>200027.95652069998</v>
      </c>
      <c r="N292" s="111">
        <v>221083.5308913</v>
      </c>
      <c r="O292" s="111">
        <v>210029.354346735</v>
      </c>
      <c r="P292" s="113">
        <v>232137.70743586501</v>
      </c>
      <c r="Q292" s="307">
        <v>220530.82206407178</v>
      </c>
      <c r="R292" s="110">
        <v>243744.59280765825</v>
      </c>
      <c r="S292" s="110">
        <v>231557.36316727533</v>
      </c>
      <c r="T292" s="1"/>
    </row>
    <row r="293" spans="1:20" ht="39.75" customHeight="1" thickBot="1" x14ac:dyDescent="0.3">
      <c r="A293" s="36" t="s">
        <v>333</v>
      </c>
      <c r="B293" s="402"/>
      <c r="C293" s="35" t="s">
        <v>334</v>
      </c>
      <c r="D293" s="34" t="s">
        <v>302</v>
      </c>
      <c r="E293" s="34">
        <v>1</v>
      </c>
      <c r="F293" s="110">
        <v>1758622.5096272177</v>
      </c>
      <c r="G293" s="110">
        <v>1670691.3841458568</v>
      </c>
      <c r="H293" s="111">
        <v>1928850</v>
      </c>
      <c r="I293" s="111">
        <v>1832407.5</v>
      </c>
      <c r="J293" s="113">
        <v>1892154.4185661329</v>
      </c>
      <c r="K293" s="307">
        <v>1797546.6976378262</v>
      </c>
      <c r="L293" s="116">
        <v>1962675.7229146468</v>
      </c>
      <c r="M293" s="116">
        <v>1864541.9367689146</v>
      </c>
      <c r="N293" s="111">
        <v>2035825.3827072077</v>
      </c>
      <c r="O293" s="111">
        <v>1934034.1135718473</v>
      </c>
      <c r="P293" s="113">
        <v>2317903.3850723151</v>
      </c>
      <c r="Q293" s="307">
        <v>2202008.2158186994</v>
      </c>
      <c r="R293" s="110">
        <v>2190405.2587926192</v>
      </c>
      <c r="S293" s="110">
        <v>2080884.9958529882</v>
      </c>
      <c r="T293" s="1"/>
    </row>
    <row r="294" spans="1:20" ht="39.75" customHeight="1" thickBot="1" x14ac:dyDescent="0.3">
      <c r="A294" s="36" t="s">
        <v>335</v>
      </c>
      <c r="B294" s="402"/>
      <c r="C294" s="35" t="s">
        <v>336</v>
      </c>
      <c r="D294" s="34" t="s">
        <v>302</v>
      </c>
      <c r="E294" s="34">
        <v>1</v>
      </c>
      <c r="F294" s="110">
        <v>110000</v>
      </c>
      <c r="G294" s="110">
        <v>104500</v>
      </c>
      <c r="H294" s="111">
        <v>115500</v>
      </c>
      <c r="I294" s="111">
        <v>109725</v>
      </c>
      <c r="J294" s="113">
        <v>121275</v>
      </c>
      <c r="K294" s="307">
        <v>115211.25</v>
      </c>
      <c r="L294" s="116">
        <v>127338.75</v>
      </c>
      <c r="M294" s="116">
        <v>120971.8125</v>
      </c>
      <c r="N294" s="111">
        <v>133705.6875</v>
      </c>
      <c r="O294" s="111">
        <v>127020.403125</v>
      </c>
      <c r="P294" s="113">
        <v>140390.97187499999</v>
      </c>
      <c r="Q294" s="307">
        <v>133371.42328125</v>
      </c>
      <c r="R294" s="110">
        <v>147410.52046874998</v>
      </c>
      <c r="S294" s="110">
        <v>140039.99444531248</v>
      </c>
      <c r="T294" s="1"/>
    </row>
    <row r="295" spans="1:20" ht="39.75" customHeight="1" thickBot="1" x14ac:dyDescent="0.3">
      <c r="A295" s="36" t="s">
        <v>337</v>
      </c>
      <c r="B295" s="402"/>
      <c r="C295" s="35" t="s">
        <v>338</v>
      </c>
      <c r="D295" s="34" t="s">
        <v>302</v>
      </c>
      <c r="E295" s="34">
        <v>1</v>
      </c>
      <c r="F295" s="110">
        <v>2309101.6189224091</v>
      </c>
      <c r="G295" s="110">
        <v>2193646.5379762887</v>
      </c>
      <c r="H295" s="111">
        <v>2395162.7016976057</v>
      </c>
      <c r="I295" s="111">
        <v>2275404.5666127251</v>
      </c>
      <c r="J295" s="113">
        <v>2484431.3132830304</v>
      </c>
      <c r="K295" s="307">
        <v>2360209.7476188787</v>
      </c>
      <c r="L295" s="116">
        <v>2577026.9994796049</v>
      </c>
      <c r="M295" s="116">
        <v>2448175.6495056245</v>
      </c>
      <c r="N295" s="111">
        <v>2648160.6749999998</v>
      </c>
      <c r="O295" s="111">
        <v>2515752.6412499999</v>
      </c>
      <c r="P295" s="113">
        <v>2713068.7087500002</v>
      </c>
      <c r="Q295" s="307">
        <v>2577415.2733125002</v>
      </c>
      <c r="R295" s="110">
        <v>2781222.1441874998</v>
      </c>
      <c r="S295" s="110">
        <v>2642161.0369781246</v>
      </c>
      <c r="T295" s="1"/>
    </row>
    <row r="296" spans="1:20" ht="39.75" customHeight="1" thickBot="1" x14ac:dyDescent="0.3">
      <c r="A296" s="36" t="s">
        <v>339</v>
      </c>
      <c r="B296" s="402"/>
      <c r="C296" s="35" t="s">
        <v>340</v>
      </c>
      <c r="D296" s="34" t="s">
        <v>302</v>
      </c>
      <c r="E296" s="34">
        <v>1</v>
      </c>
      <c r="F296" s="110">
        <v>1041861.3178434788</v>
      </c>
      <c r="G296" s="110">
        <v>989768.25195130485</v>
      </c>
      <c r="H296" s="111">
        <v>1080691.8796431134</v>
      </c>
      <c r="I296" s="111">
        <v>1026657.2856609577</v>
      </c>
      <c r="J296" s="113">
        <v>1162585</v>
      </c>
      <c r="K296" s="307">
        <v>1104455.75</v>
      </c>
      <c r="L296" s="116">
        <v>1162748.6308069085</v>
      </c>
      <c r="M296" s="116">
        <v>1104611.1992665632</v>
      </c>
      <c r="N296" s="111">
        <v>1216149.9624999999</v>
      </c>
      <c r="O296" s="111">
        <v>1155342.464375</v>
      </c>
      <c r="P296" s="113">
        <v>1244957.4606250001</v>
      </c>
      <c r="Q296" s="307">
        <v>1182709.5875937501</v>
      </c>
      <c r="R296" s="110">
        <v>1275205.33365625</v>
      </c>
      <c r="S296" s="110">
        <v>1211445.0669734376</v>
      </c>
      <c r="T296" s="1"/>
    </row>
    <row r="297" spans="1:20" ht="39.75" customHeight="1" thickBot="1" x14ac:dyDescent="0.3">
      <c r="A297" s="36" t="s">
        <v>341</v>
      </c>
      <c r="B297" s="402"/>
      <c r="C297" s="35" t="s">
        <v>342</v>
      </c>
      <c r="D297" s="34" t="s">
        <v>302</v>
      </c>
      <c r="E297" s="34">
        <v>1</v>
      </c>
      <c r="F297" s="110">
        <v>1300000</v>
      </c>
      <c r="G297" s="110">
        <v>1235000</v>
      </c>
      <c r="H297" s="111">
        <v>1333000</v>
      </c>
      <c r="I297" s="111">
        <v>1266350</v>
      </c>
      <c r="J297" s="113">
        <v>1367650</v>
      </c>
      <c r="K297" s="307">
        <v>1299267.5</v>
      </c>
      <c r="L297" s="116">
        <v>1404032.5</v>
      </c>
      <c r="M297" s="116">
        <v>1333830.875</v>
      </c>
      <c r="N297" s="111">
        <v>1470762.5625</v>
      </c>
      <c r="O297" s="111">
        <v>1397224.434375</v>
      </c>
      <c r="P297" s="113">
        <v>1544300.690625</v>
      </c>
      <c r="Q297" s="307">
        <v>1467085.6560937501</v>
      </c>
      <c r="R297" s="110">
        <v>1621515.7251562499</v>
      </c>
      <c r="S297" s="110">
        <v>1540439.9388984374</v>
      </c>
      <c r="T297" s="1"/>
    </row>
    <row r="298" spans="1:20" ht="39.75" customHeight="1" thickBot="1" x14ac:dyDescent="0.3">
      <c r="A298" s="36" t="s">
        <v>343</v>
      </c>
      <c r="B298" s="402"/>
      <c r="C298" s="35" t="s">
        <v>344</v>
      </c>
      <c r="D298" s="34" t="s">
        <v>302</v>
      </c>
      <c r="E298" s="34">
        <v>1</v>
      </c>
      <c r="F298" s="110">
        <v>424400.592</v>
      </c>
      <c r="G298" s="110">
        <v>403180.5624</v>
      </c>
      <c r="H298" s="111">
        <v>445620.62160000001</v>
      </c>
      <c r="I298" s="111">
        <v>423339.59052000003</v>
      </c>
      <c r="J298" s="113">
        <v>467901.65268</v>
      </c>
      <c r="K298" s="307">
        <v>444506.57004600001</v>
      </c>
      <c r="L298" s="116">
        <v>491296.73531400005</v>
      </c>
      <c r="M298" s="116">
        <v>466731.89854830003</v>
      </c>
      <c r="N298" s="111">
        <v>515861.57207970001</v>
      </c>
      <c r="O298" s="111">
        <v>490068.49347571499</v>
      </c>
      <c r="P298" s="113">
        <v>541654.65068368497</v>
      </c>
      <c r="Q298" s="307">
        <v>514571.91814950074</v>
      </c>
      <c r="R298" s="110">
        <v>568737.38321786933</v>
      </c>
      <c r="S298" s="110">
        <v>540300.51405697584</v>
      </c>
      <c r="T298" s="1"/>
    </row>
    <row r="299" spans="1:20" ht="39.75" customHeight="1" thickBot="1" x14ac:dyDescent="0.3">
      <c r="A299" s="36" t="s">
        <v>345</v>
      </c>
      <c r="B299" s="402"/>
      <c r="C299" s="35" t="s">
        <v>413</v>
      </c>
      <c r="D299" s="34" t="s">
        <v>302</v>
      </c>
      <c r="E299" s="34">
        <v>1</v>
      </c>
      <c r="F299" s="110">
        <v>438042.03960000002</v>
      </c>
      <c r="G299" s="110">
        <v>416139.93762000004</v>
      </c>
      <c r="H299" s="111">
        <v>459944.14158000005</v>
      </c>
      <c r="I299" s="111">
        <v>436946.93450100004</v>
      </c>
      <c r="J299" s="113">
        <v>482941.34865900001</v>
      </c>
      <c r="K299" s="307">
        <v>458794.28122604999</v>
      </c>
      <c r="L299" s="116">
        <v>507088.41609195003</v>
      </c>
      <c r="M299" s="116">
        <v>481733.99528735253</v>
      </c>
      <c r="N299" s="111">
        <v>532442.83689654758</v>
      </c>
      <c r="O299" s="111">
        <v>505820.69505172019</v>
      </c>
      <c r="P299" s="113">
        <v>559064.97874137491</v>
      </c>
      <c r="Q299" s="307">
        <v>531111.72980430617</v>
      </c>
      <c r="R299" s="110">
        <v>587018.22767844365</v>
      </c>
      <c r="S299" s="110">
        <v>557667.31629452144</v>
      </c>
      <c r="T299" s="1"/>
    </row>
    <row r="300" spans="1:20" ht="39.75" customHeight="1" thickBot="1" x14ac:dyDescent="0.3">
      <c r="A300" s="36" t="s">
        <v>346</v>
      </c>
      <c r="B300" s="403"/>
      <c r="C300" s="35" t="s">
        <v>347</v>
      </c>
      <c r="D300" s="34" t="s">
        <v>302</v>
      </c>
      <c r="E300" s="34">
        <v>1</v>
      </c>
      <c r="F300" s="110">
        <v>257671.788</v>
      </c>
      <c r="G300" s="110">
        <v>244788.1986</v>
      </c>
      <c r="H300" s="111">
        <v>270555.3774</v>
      </c>
      <c r="I300" s="111">
        <v>257027.60853</v>
      </c>
      <c r="J300" s="113">
        <v>284083.14627000003</v>
      </c>
      <c r="K300" s="307">
        <v>269878.98895650002</v>
      </c>
      <c r="L300" s="116">
        <v>298287.30358349998</v>
      </c>
      <c r="M300" s="116">
        <v>283372.93840432499</v>
      </c>
      <c r="N300" s="111">
        <v>313201.66876267502</v>
      </c>
      <c r="O300" s="111">
        <v>297541.58532454126</v>
      </c>
      <c r="P300" s="113">
        <v>328861.75220080873</v>
      </c>
      <c r="Q300" s="307">
        <v>312418.66459076828</v>
      </c>
      <c r="R300" s="110">
        <v>345304.83981084917</v>
      </c>
      <c r="S300" s="110">
        <v>328039.59782030672</v>
      </c>
      <c r="T300" s="1"/>
    </row>
    <row r="301" spans="1:20" ht="39.75" customHeight="1" x14ac:dyDescent="0.25">
      <c r="F301" s="316">
        <f>SUM(F264:F300)</f>
        <v>11709472.206222463</v>
      </c>
      <c r="G301" s="315">
        <f t="shared" ref="G301:S301" si="5">SUM(G264:G300)</f>
        <v>11123998.595911341</v>
      </c>
      <c r="H301" s="316">
        <f t="shared" si="5"/>
        <v>12267500.447320709</v>
      </c>
      <c r="I301" s="315">
        <f t="shared" si="5"/>
        <v>11723044.471512059</v>
      </c>
      <c r="J301" s="316">
        <f t="shared" si="5"/>
        <v>12659341.52694336</v>
      </c>
      <c r="K301" s="315">
        <f t="shared" si="5"/>
        <v>12097861.761715792</v>
      </c>
      <c r="L301" s="316">
        <f t="shared" si="5"/>
        <v>13103053.401191544</v>
      </c>
      <c r="M301" s="315">
        <f t="shared" si="5"/>
        <v>12522052.679713674</v>
      </c>
      <c r="N301" s="316">
        <f t="shared" si="5"/>
        <v>13869216.806378735</v>
      </c>
      <c r="O301" s="315">
        <f t="shared" si="5"/>
        <v>13198072.191308774</v>
      </c>
      <c r="P301" s="316">
        <f t="shared" si="5"/>
        <v>14457073.3293989</v>
      </c>
      <c r="Q301" s="315">
        <f t="shared" si="5"/>
        <v>13705189.471085319</v>
      </c>
      <c r="R301" s="316">
        <f t="shared" si="5"/>
        <v>14975025.119234864</v>
      </c>
      <c r="S301" s="315">
        <f t="shared" si="5"/>
        <v>14226273.651557948</v>
      </c>
    </row>
  </sheetData>
  <mergeCells count="299">
    <mergeCell ref="P264:P288"/>
    <mergeCell ref="R262:S262"/>
    <mergeCell ref="A264:A288"/>
    <mergeCell ref="B264:B300"/>
    <mergeCell ref="D264:D288"/>
    <mergeCell ref="E264:E288"/>
    <mergeCell ref="F264:F288"/>
    <mergeCell ref="G264:G288"/>
    <mergeCell ref="H264:H288"/>
    <mergeCell ref="I264:I288"/>
    <mergeCell ref="J264:J288"/>
    <mergeCell ref="F262:G262"/>
    <mergeCell ref="H262:I262"/>
    <mergeCell ref="J262:K262"/>
    <mergeCell ref="L262:M262"/>
    <mergeCell ref="N262:O262"/>
    <mergeCell ref="P262:Q262"/>
    <mergeCell ref="Q264:Q288"/>
    <mergeCell ref="R264:R288"/>
    <mergeCell ref="S264:S288"/>
    <mergeCell ref="K264:K288"/>
    <mergeCell ref="L264:L288"/>
    <mergeCell ref="M264:M288"/>
    <mergeCell ref="N264:N288"/>
    <mergeCell ref="O264:O288"/>
    <mergeCell ref="C255:F255"/>
    <mergeCell ref="C256:F256"/>
    <mergeCell ref="C257:F257"/>
    <mergeCell ref="C258:F258"/>
    <mergeCell ref="C259:F259"/>
    <mergeCell ref="A261:S261"/>
    <mergeCell ref="C249:F249"/>
    <mergeCell ref="C250:F250"/>
    <mergeCell ref="C251:F251"/>
    <mergeCell ref="C252:F252"/>
    <mergeCell ref="C253:F253"/>
    <mergeCell ref="C254:F254"/>
    <mergeCell ref="C243:F243"/>
    <mergeCell ref="C244:F244"/>
    <mergeCell ref="C245:F245"/>
    <mergeCell ref="C246:F246"/>
    <mergeCell ref="C247:F247"/>
    <mergeCell ref="C248:F248"/>
    <mergeCell ref="C237:F237"/>
    <mergeCell ref="C238:F238"/>
    <mergeCell ref="C239:F239"/>
    <mergeCell ref="C240:F240"/>
    <mergeCell ref="C241:F241"/>
    <mergeCell ref="C242:F242"/>
    <mergeCell ref="L218:L230"/>
    <mergeCell ref="M218:M230"/>
    <mergeCell ref="C231:F231"/>
    <mergeCell ref="C232:F232"/>
    <mergeCell ref="C233:F233"/>
    <mergeCell ref="C234:F234"/>
    <mergeCell ref="C235:F235"/>
    <mergeCell ref="C236:F236"/>
    <mergeCell ref="C225:F225"/>
    <mergeCell ref="C226:F226"/>
    <mergeCell ref="C227:F227"/>
    <mergeCell ref="C228:F228"/>
    <mergeCell ref="C229:F229"/>
    <mergeCell ref="C230:F230"/>
    <mergeCell ref="H216:H217"/>
    <mergeCell ref="I216:J216"/>
    <mergeCell ref="C219:F219"/>
    <mergeCell ref="C220:F220"/>
    <mergeCell ref="C221:F221"/>
    <mergeCell ref="C222:F222"/>
    <mergeCell ref="C223:F223"/>
    <mergeCell ref="C224:F224"/>
    <mergeCell ref="K218:K230"/>
    <mergeCell ref="A215:P215"/>
    <mergeCell ref="C203:F203"/>
    <mergeCell ref="C204:F204"/>
    <mergeCell ref="C205:F205"/>
    <mergeCell ref="C206:F206"/>
    <mergeCell ref="C207:F207"/>
    <mergeCell ref="C208:F208"/>
    <mergeCell ref="N218:N230"/>
    <mergeCell ref="O218:O230"/>
    <mergeCell ref="P218:P230"/>
    <mergeCell ref="K216:L216"/>
    <mergeCell ref="M216:N216"/>
    <mergeCell ref="O216:P216"/>
    <mergeCell ref="A218:A230"/>
    <mergeCell ref="B218:B259"/>
    <mergeCell ref="C218:F218"/>
    <mergeCell ref="G218:G230"/>
    <mergeCell ref="H218:H230"/>
    <mergeCell ref="I218:I230"/>
    <mergeCell ref="J218:J230"/>
    <mergeCell ref="A216:A217"/>
    <mergeCell ref="B216:B217"/>
    <mergeCell ref="C216:F217"/>
    <mergeCell ref="G216:G217"/>
    <mergeCell ref="C193:F193"/>
    <mergeCell ref="C194:F194"/>
    <mergeCell ref="C195:F195"/>
    <mergeCell ref="C196:F196"/>
    <mergeCell ref="C209:F209"/>
    <mergeCell ref="C210:F210"/>
    <mergeCell ref="C211:F211"/>
    <mergeCell ref="C212:F212"/>
    <mergeCell ref="C213:F213"/>
    <mergeCell ref="O172:O184"/>
    <mergeCell ref="P172:P184"/>
    <mergeCell ref="C173:F173"/>
    <mergeCell ref="C174:F174"/>
    <mergeCell ref="C175:F175"/>
    <mergeCell ref="C176:F176"/>
    <mergeCell ref="C177:F177"/>
    <mergeCell ref="C178:F178"/>
    <mergeCell ref="C179:F179"/>
    <mergeCell ref="C180:F180"/>
    <mergeCell ref="I172:I184"/>
    <mergeCell ref="J172:J184"/>
    <mergeCell ref="K172:K184"/>
    <mergeCell ref="L172:L184"/>
    <mergeCell ref="M172:M184"/>
    <mergeCell ref="N172:N184"/>
    <mergeCell ref="C171:F171"/>
    <mergeCell ref="A172:A184"/>
    <mergeCell ref="B172:B213"/>
    <mergeCell ref="C172:F172"/>
    <mergeCell ref="G172:G184"/>
    <mergeCell ref="H172:H184"/>
    <mergeCell ref="C181:F181"/>
    <mergeCell ref="C182:F182"/>
    <mergeCell ref="C183:F183"/>
    <mergeCell ref="C184:F184"/>
    <mergeCell ref="C185:F185"/>
    <mergeCell ref="C186:F186"/>
    <mergeCell ref="C187:F187"/>
    <mergeCell ref="C188:F188"/>
    <mergeCell ref="C189:F189"/>
    <mergeCell ref="C190:F190"/>
    <mergeCell ref="C197:F197"/>
    <mergeCell ref="C198:F198"/>
    <mergeCell ref="C199:F199"/>
    <mergeCell ref="C200:F200"/>
    <mergeCell ref="C201:F201"/>
    <mergeCell ref="C202:F202"/>
    <mergeCell ref="C191:F191"/>
    <mergeCell ref="C192:F192"/>
    <mergeCell ref="I170:J170"/>
    <mergeCell ref="K170:L170"/>
    <mergeCell ref="M170:N170"/>
    <mergeCell ref="O170:P170"/>
    <mergeCell ref="C161:D161"/>
    <mergeCell ref="C162:D162"/>
    <mergeCell ref="C163:D163"/>
    <mergeCell ref="C164:D164"/>
    <mergeCell ref="C165:D165"/>
    <mergeCell ref="C166:D166"/>
    <mergeCell ref="C160:D160"/>
    <mergeCell ref="C149:D149"/>
    <mergeCell ref="C150:D150"/>
    <mergeCell ref="C151:D151"/>
    <mergeCell ref="C152:D152"/>
    <mergeCell ref="C153:D153"/>
    <mergeCell ref="C154:D154"/>
    <mergeCell ref="C167:D167"/>
    <mergeCell ref="A169:P169"/>
    <mergeCell ref="C139:D139"/>
    <mergeCell ref="C140:D140"/>
    <mergeCell ref="C141:D141"/>
    <mergeCell ref="C142:D142"/>
    <mergeCell ref="C155:D155"/>
    <mergeCell ref="C156:D156"/>
    <mergeCell ref="C157:D157"/>
    <mergeCell ref="C158:D158"/>
    <mergeCell ref="C159:D159"/>
    <mergeCell ref="P126:P138"/>
    <mergeCell ref="Q126:Q138"/>
    <mergeCell ref="R126:R138"/>
    <mergeCell ref="G126:G138"/>
    <mergeCell ref="H126:H138"/>
    <mergeCell ref="I126:I138"/>
    <mergeCell ref="J126:J138"/>
    <mergeCell ref="K126:K138"/>
    <mergeCell ref="L126:L138"/>
    <mergeCell ref="M126:M138"/>
    <mergeCell ref="N126:N138"/>
    <mergeCell ref="O126:O138"/>
    <mergeCell ref="C125:D125"/>
    <mergeCell ref="A126:A138"/>
    <mergeCell ref="B126:B167"/>
    <mergeCell ref="C126:D126"/>
    <mergeCell ref="E126:E138"/>
    <mergeCell ref="F126:F138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43:D143"/>
    <mergeCell ref="C144:D144"/>
    <mergeCell ref="C145:D145"/>
    <mergeCell ref="C146:D146"/>
    <mergeCell ref="C147:D147"/>
    <mergeCell ref="C148:D148"/>
    <mergeCell ref="C137:D137"/>
    <mergeCell ref="C138:D138"/>
    <mergeCell ref="G124:H124"/>
    <mergeCell ref="I124:J124"/>
    <mergeCell ref="K124:L124"/>
    <mergeCell ref="M124:N124"/>
    <mergeCell ref="O124:P124"/>
    <mergeCell ref="Q124:R124"/>
    <mergeCell ref="C115:D115"/>
    <mergeCell ref="C116:D116"/>
    <mergeCell ref="C117:D117"/>
    <mergeCell ref="C118:D118"/>
    <mergeCell ref="C119:D119"/>
    <mergeCell ref="C120:D120"/>
    <mergeCell ref="C114:D114"/>
    <mergeCell ref="C103:D103"/>
    <mergeCell ref="C104:D104"/>
    <mergeCell ref="C105:D105"/>
    <mergeCell ref="C106:D106"/>
    <mergeCell ref="C107:D107"/>
    <mergeCell ref="C108:D108"/>
    <mergeCell ref="C121:D121"/>
    <mergeCell ref="A123:R123"/>
    <mergeCell ref="C93:D93"/>
    <mergeCell ref="C94:D94"/>
    <mergeCell ref="C95:D95"/>
    <mergeCell ref="C96:D96"/>
    <mergeCell ref="C109:D109"/>
    <mergeCell ref="C110:D110"/>
    <mergeCell ref="C111:D111"/>
    <mergeCell ref="C112:D112"/>
    <mergeCell ref="C113:D113"/>
    <mergeCell ref="P80:P92"/>
    <mergeCell ref="Q80:Q92"/>
    <mergeCell ref="R80:R92"/>
    <mergeCell ref="G80:G92"/>
    <mergeCell ref="H80:H92"/>
    <mergeCell ref="I80:I92"/>
    <mergeCell ref="J80:J92"/>
    <mergeCell ref="K80:K92"/>
    <mergeCell ref="L80:L92"/>
    <mergeCell ref="M80:M92"/>
    <mergeCell ref="N80:N92"/>
    <mergeCell ref="O80:O92"/>
    <mergeCell ref="C79:D79"/>
    <mergeCell ref="A80:A92"/>
    <mergeCell ref="B80:B121"/>
    <mergeCell ref="C80:D80"/>
    <mergeCell ref="E80:E92"/>
    <mergeCell ref="F80:F92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7:D97"/>
    <mergeCell ref="C98:D98"/>
    <mergeCell ref="C99:D99"/>
    <mergeCell ref="C100:D100"/>
    <mergeCell ref="C101:D101"/>
    <mergeCell ref="C102:D102"/>
    <mergeCell ref="C91:D91"/>
    <mergeCell ref="C92:D92"/>
    <mergeCell ref="M78:N78"/>
    <mergeCell ref="O78:P78"/>
    <mergeCell ref="Q78:R78"/>
    <mergeCell ref="H4:H16"/>
    <mergeCell ref="I4:I16"/>
    <mergeCell ref="J4:J16"/>
    <mergeCell ref="K4:K16"/>
    <mergeCell ref="L4:L16"/>
    <mergeCell ref="A77:R77"/>
    <mergeCell ref="A4:A16"/>
    <mergeCell ref="C4:C16"/>
    <mergeCell ref="D4:D16"/>
    <mergeCell ref="E4:E16"/>
    <mergeCell ref="F4:F16"/>
    <mergeCell ref="G4:G16"/>
    <mergeCell ref="A1:L1"/>
    <mergeCell ref="A2:D2"/>
    <mergeCell ref="E2:F2"/>
    <mergeCell ref="G2:H2"/>
    <mergeCell ref="I2:J2"/>
    <mergeCell ref="K2:L2"/>
    <mergeCell ref="G78:H78"/>
    <mergeCell ref="I78:J78"/>
    <mergeCell ref="K78:L7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2"/>
  <sheetViews>
    <sheetView topLeftCell="A19" workbookViewId="0">
      <selection activeCell="K9" sqref="K9"/>
    </sheetView>
  </sheetViews>
  <sheetFormatPr baseColWidth="10" defaultRowHeight="15" x14ac:dyDescent="0.25"/>
  <sheetData>
    <row r="1" spans="1:7" ht="25.5" customHeight="1" thickBot="1" x14ac:dyDescent="0.3">
      <c r="A1" s="740" t="s">
        <v>414</v>
      </c>
      <c r="B1" s="741"/>
      <c r="C1" s="741"/>
      <c r="D1" s="741"/>
      <c r="E1" s="741"/>
      <c r="F1" s="741"/>
      <c r="G1" s="741"/>
    </row>
    <row r="2" spans="1:7" ht="30" customHeight="1" thickBot="1" x14ac:dyDescent="0.3">
      <c r="A2" s="118"/>
      <c r="B2" s="118"/>
      <c r="C2" s="119"/>
      <c r="D2" s="118"/>
      <c r="E2" s="118"/>
      <c r="F2" s="592" t="s">
        <v>5</v>
      </c>
      <c r="G2" s="593"/>
    </row>
    <row r="3" spans="1:7" ht="30" customHeight="1" x14ac:dyDescent="0.25">
      <c r="A3" s="125" t="s">
        <v>1</v>
      </c>
      <c r="B3" s="126" t="s">
        <v>141</v>
      </c>
      <c r="C3" s="126" t="s">
        <v>348</v>
      </c>
      <c r="D3" s="126" t="s">
        <v>3</v>
      </c>
      <c r="E3" s="126" t="s">
        <v>4</v>
      </c>
      <c r="F3" s="127" t="s">
        <v>404</v>
      </c>
      <c r="G3" s="61" t="s">
        <v>405</v>
      </c>
    </row>
    <row r="4" spans="1:7" ht="30" customHeight="1" x14ac:dyDescent="0.25">
      <c r="A4" s="120" t="s">
        <v>349</v>
      </c>
      <c r="B4" s="590" t="s">
        <v>350</v>
      </c>
      <c r="C4" s="121" t="s">
        <v>401</v>
      </c>
      <c r="D4" s="122" t="s">
        <v>11</v>
      </c>
      <c r="E4" s="122">
        <v>1</v>
      </c>
      <c r="F4" s="123">
        <v>1289504</v>
      </c>
      <c r="G4" s="308">
        <v>678923.85600000003</v>
      </c>
    </row>
    <row r="5" spans="1:7" ht="30" customHeight="1" x14ac:dyDescent="0.25">
      <c r="A5" s="120" t="s">
        <v>351</v>
      </c>
      <c r="B5" s="590"/>
      <c r="C5" s="121" t="s">
        <v>352</v>
      </c>
      <c r="D5" s="122" t="s">
        <v>11</v>
      </c>
      <c r="E5" s="122">
        <v>1</v>
      </c>
      <c r="F5" s="123">
        <v>1255137.607828097</v>
      </c>
      <c r="G5" s="308">
        <v>660829.9505214931</v>
      </c>
    </row>
    <row r="6" spans="1:7" ht="30" customHeight="1" x14ac:dyDescent="0.25">
      <c r="A6" s="120" t="s">
        <v>353</v>
      </c>
      <c r="B6" s="590"/>
      <c r="C6" s="121" t="s">
        <v>354</v>
      </c>
      <c r="D6" s="122" t="s">
        <v>11</v>
      </c>
      <c r="E6" s="122">
        <v>1</v>
      </c>
      <c r="F6" s="123">
        <v>675163.69507841021</v>
      </c>
      <c r="G6" s="308">
        <v>355473.68545878294</v>
      </c>
    </row>
    <row r="7" spans="1:7" ht="30" customHeight="1" x14ac:dyDescent="0.25">
      <c r="A7" s="120" t="s">
        <v>355</v>
      </c>
      <c r="B7" s="590"/>
      <c r="C7" s="121" t="s">
        <v>356</v>
      </c>
      <c r="D7" s="122" t="s">
        <v>11</v>
      </c>
      <c r="E7" s="122">
        <v>1</v>
      </c>
      <c r="F7" s="123">
        <v>2776206.8912678971</v>
      </c>
      <c r="G7" s="308">
        <v>1461672.9282525477</v>
      </c>
    </row>
    <row r="8" spans="1:7" ht="30" customHeight="1" x14ac:dyDescent="0.25">
      <c r="A8" s="120" t="s">
        <v>357</v>
      </c>
      <c r="B8" s="590"/>
      <c r="C8" s="121" t="s">
        <v>358</v>
      </c>
      <c r="D8" s="122" t="s">
        <v>11</v>
      </c>
      <c r="E8" s="122">
        <v>1</v>
      </c>
      <c r="F8" s="123">
        <v>393414.01922083617</v>
      </c>
      <c r="G8" s="308">
        <v>207132.48111977027</v>
      </c>
    </row>
    <row r="9" spans="1:7" ht="30" customHeight="1" x14ac:dyDescent="0.25">
      <c r="A9" s="120" t="s">
        <v>359</v>
      </c>
      <c r="B9" s="590"/>
      <c r="C9" s="121" t="s">
        <v>360</v>
      </c>
      <c r="D9" s="122" t="s">
        <v>11</v>
      </c>
      <c r="E9" s="122">
        <v>1</v>
      </c>
      <c r="F9" s="123">
        <v>1152200.5810625188</v>
      </c>
      <c r="G9" s="308">
        <v>606633.60592941602</v>
      </c>
    </row>
    <row r="10" spans="1:7" ht="30" customHeight="1" x14ac:dyDescent="0.25">
      <c r="A10" s="120" t="s">
        <v>361</v>
      </c>
      <c r="B10" s="590"/>
      <c r="C10" s="121" t="s">
        <v>362</v>
      </c>
      <c r="D10" s="122" t="s">
        <v>11</v>
      </c>
      <c r="E10" s="122">
        <v>1</v>
      </c>
      <c r="F10" s="123">
        <v>1152200.5810625188</v>
      </c>
      <c r="G10" s="308">
        <v>606633.60592941602</v>
      </c>
    </row>
    <row r="11" spans="1:7" ht="30" customHeight="1" x14ac:dyDescent="0.25">
      <c r="A11" s="120" t="s">
        <v>363</v>
      </c>
      <c r="B11" s="590"/>
      <c r="C11" s="121" t="s">
        <v>364</v>
      </c>
      <c r="D11" s="122" t="s">
        <v>11</v>
      </c>
      <c r="E11" s="122">
        <v>1</v>
      </c>
      <c r="F11" s="123">
        <v>3376919.0785815199</v>
      </c>
      <c r="G11" s="308">
        <v>1777947.8948731702</v>
      </c>
    </row>
    <row r="12" spans="1:7" ht="30" customHeight="1" x14ac:dyDescent="0.25">
      <c r="A12" s="120" t="s">
        <v>365</v>
      </c>
      <c r="B12" s="590"/>
      <c r="C12" s="121" t="s">
        <v>366</v>
      </c>
      <c r="D12" s="122" t="s">
        <v>11</v>
      </c>
      <c r="E12" s="122">
        <v>1</v>
      </c>
      <c r="F12" s="123">
        <v>836753.65385873569</v>
      </c>
      <c r="G12" s="308">
        <v>440550.79875662434</v>
      </c>
    </row>
    <row r="13" spans="1:7" ht="30" customHeight="1" x14ac:dyDescent="0.25">
      <c r="A13" s="120" t="s">
        <v>367</v>
      </c>
      <c r="B13" s="590"/>
      <c r="C13" s="121" t="s">
        <v>368</v>
      </c>
      <c r="D13" s="122" t="s">
        <v>11</v>
      </c>
      <c r="E13" s="122">
        <v>1</v>
      </c>
      <c r="F13" s="123">
        <v>836753.65385873569</v>
      </c>
      <c r="G13" s="308">
        <v>440550.79875662434</v>
      </c>
    </row>
    <row r="14" spans="1:7" ht="30" customHeight="1" x14ac:dyDescent="0.25">
      <c r="A14" s="120" t="s">
        <v>369</v>
      </c>
      <c r="B14" s="590"/>
      <c r="C14" s="121" t="s">
        <v>370</v>
      </c>
      <c r="D14" s="122" t="s">
        <v>11</v>
      </c>
      <c r="E14" s="122">
        <v>1</v>
      </c>
      <c r="F14" s="123">
        <v>894668.31972706236</v>
      </c>
      <c r="G14" s="308">
        <v>471042.87033629837</v>
      </c>
    </row>
    <row r="15" spans="1:7" ht="30" customHeight="1" x14ac:dyDescent="0.25">
      <c r="A15" s="120" t="s">
        <v>371</v>
      </c>
      <c r="B15" s="590"/>
      <c r="C15" s="121" t="s">
        <v>372</v>
      </c>
      <c r="D15" s="122" t="s">
        <v>11</v>
      </c>
      <c r="E15" s="122">
        <v>1</v>
      </c>
      <c r="F15" s="123">
        <v>495758.32555057766</v>
      </c>
      <c r="G15" s="308">
        <v>261016.75840237911</v>
      </c>
    </row>
    <row r="16" spans="1:7" ht="30" customHeight="1" x14ac:dyDescent="0.25">
      <c r="A16" s="120" t="s">
        <v>373</v>
      </c>
      <c r="B16" s="590"/>
      <c r="C16" s="121" t="s">
        <v>402</v>
      </c>
      <c r="D16" s="122" t="s">
        <v>11</v>
      </c>
      <c r="E16" s="122">
        <v>1</v>
      </c>
      <c r="F16" s="123">
        <v>807053.38251151645</v>
      </c>
      <c r="G16" s="308">
        <v>424913.60589231347</v>
      </c>
    </row>
    <row r="17" spans="1:7" ht="30" customHeight="1" x14ac:dyDescent="0.25">
      <c r="A17" s="120" t="s">
        <v>374</v>
      </c>
      <c r="B17" s="590"/>
      <c r="C17" s="121" t="s">
        <v>375</v>
      </c>
      <c r="D17" s="122" t="s">
        <v>11</v>
      </c>
      <c r="E17" s="122">
        <v>1</v>
      </c>
      <c r="F17" s="123">
        <v>325751.42732829263</v>
      </c>
      <c r="G17" s="308">
        <v>171508.12648834608</v>
      </c>
    </row>
    <row r="18" spans="1:7" ht="30" customHeight="1" x14ac:dyDescent="0.25">
      <c r="A18" s="120" t="s">
        <v>376</v>
      </c>
      <c r="B18" s="590"/>
      <c r="C18" s="121" t="s">
        <v>377</v>
      </c>
      <c r="D18" s="122" t="s">
        <v>11</v>
      </c>
      <c r="E18" s="122">
        <v>1</v>
      </c>
      <c r="F18" s="123">
        <v>330028.29879135877</v>
      </c>
      <c r="G18" s="308">
        <v>173759.89931365039</v>
      </c>
    </row>
    <row r="19" spans="1:7" ht="30" customHeight="1" x14ac:dyDescent="0.25">
      <c r="A19" s="120" t="s">
        <v>378</v>
      </c>
      <c r="B19" s="590"/>
      <c r="C19" s="121" t="s">
        <v>379</v>
      </c>
      <c r="D19" s="122" t="s">
        <v>11</v>
      </c>
      <c r="E19" s="122">
        <v>1</v>
      </c>
      <c r="F19" s="123">
        <v>575134.82459718909</v>
      </c>
      <c r="G19" s="308">
        <v>302808.48515042005</v>
      </c>
    </row>
    <row r="20" spans="1:7" ht="30" customHeight="1" x14ac:dyDescent="0.25">
      <c r="A20" s="120" t="s">
        <v>380</v>
      </c>
      <c r="B20" s="590"/>
      <c r="C20" s="121" t="s">
        <v>381</v>
      </c>
      <c r="D20" s="122" t="s">
        <v>11</v>
      </c>
      <c r="E20" s="122">
        <v>1</v>
      </c>
      <c r="F20" s="123">
        <v>330028.29879135877</v>
      </c>
      <c r="G20" s="308">
        <v>173759.89931365039</v>
      </c>
    </row>
    <row r="21" spans="1:7" ht="30" customHeight="1" x14ac:dyDescent="0.25">
      <c r="A21" s="120" t="s">
        <v>382</v>
      </c>
      <c r="B21" s="590"/>
      <c r="C21" s="121" t="s">
        <v>383</v>
      </c>
      <c r="D21" s="122" t="s">
        <v>11</v>
      </c>
      <c r="E21" s="122">
        <v>1</v>
      </c>
      <c r="F21" s="123">
        <v>346955.64083720039</v>
      </c>
      <c r="G21" s="308">
        <v>182672.14490078602</v>
      </c>
    </row>
    <row r="22" spans="1:7" ht="30" customHeight="1" x14ac:dyDescent="0.25">
      <c r="A22" s="120" t="s">
        <v>384</v>
      </c>
      <c r="B22" s="590"/>
      <c r="C22" s="121" t="s">
        <v>385</v>
      </c>
      <c r="D22" s="122" t="s">
        <v>11</v>
      </c>
      <c r="E22" s="122">
        <v>1</v>
      </c>
      <c r="F22" s="123">
        <v>336888.21754780441</v>
      </c>
      <c r="G22" s="308">
        <v>177371.64653891904</v>
      </c>
    </row>
    <row r="23" spans="1:7" ht="30" customHeight="1" x14ac:dyDescent="0.25">
      <c r="A23" s="120" t="s">
        <v>386</v>
      </c>
      <c r="B23" s="590"/>
      <c r="C23" s="121" t="s">
        <v>387</v>
      </c>
      <c r="D23" s="122" t="s">
        <v>11</v>
      </c>
      <c r="E23" s="122">
        <v>1</v>
      </c>
      <c r="F23" s="123">
        <v>336888.21754780441</v>
      </c>
      <c r="G23" s="308">
        <v>177371.64653891904</v>
      </c>
    </row>
    <row r="24" spans="1:7" ht="30" customHeight="1" x14ac:dyDescent="0.25">
      <c r="A24" s="120" t="s">
        <v>388</v>
      </c>
      <c r="B24" s="590"/>
      <c r="C24" s="121" t="s">
        <v>389</v>
      </c>
      <c r="D24" s="122" t="s">
        <v>11</v>
      </c>
      <c r="E24" s="122">
        <v>1</v>
      </c>
      <c r="F24" s="123">
        <v>304075.33356646466</v>
      </c>
      <c r="G24" s="308">
        <v>160095.66312274366</v>
      </c>
    </row>
    <row r="25" spans="1:7" ht="30" customHeight="1" x14ac:dyDescent="0.25">
      <c r="A25" s="120" t="s">
        <v>390</v>
      </c>
      <c r="B25" s="590"/>
      <c r="C25" s="121" t="s">
        <v>391</v>
      </c>
      <c r="D25" s="122" t="s">
        <v>11</v>
      </c>
      <c r="E25" s="122">
        <v>1</v>
      </c>
      <c r="F25" s="123">
        <v>343098.01288784936</v>
      </c>
      <c r="G25" s="308">
        <v>180641.10378545269</v>
      </c>
    </row>
    <row r="26" spans="1:7" ht="30" customHeight="1" x14ac:dyDescent="0.25">
      <c r="A26" s="120" t="s">
        <v>392</v>
      </c>
      <c r="B26" s="590"/>
      <c r="C26" s="121" t="s">
        <v>393</v>
      </c>
      <c r="D26" s="122" t="s">
        <v>11</v>
      </c>
      <c r="E26" s="122">
        <v>1</v>
      </c>
      <c r="F26" s="123">
        <v>236925.5988916707</v>
      </c>
      <c r="G26" s="308">
        <v>124741.32781646462</v>
      </c>
    </row>
    <row r="27" spans="1:7" ht="30" customHeight="1" x14ac:dyDescent="0.25">
      <c r="A27" s="120" t="s">
        <v>394</v>
      </c>
      <c r="B27" s="590"/>
      <c r="C27" s="121" t="s">
        <v>395</v>
      </c>
      <c r="D27" s="122" t="s">
        <v>302</v>
      </c>
      <c r="E27" s="122">
        <v>1</v>
      </c>
      <c r="F27" s="123">
        <v>616493.45590259356</v>
      </c>
      <c r="G27" s="308">
        <v>324583.80453271559</v>
      </c>
    </row>
    <row r="28" spans="1:7" ht="30" customHeight="1" x14ac:dyDescent="0.25">
      <c r="A28" s="120" t="s">
        <v>396</v>
      </c>
      <c r="B28" s="590"/>
      <c r="C28" s="121" t="s">
        <v>397</v>
      </c>
      <c r="D28" s="122" t="s">
        <v>302</v>
      </c>
      <c r="E28" s="122">
        <v>1</v>
      </c>
      <c r="F28" s="123">
        <v>1008021.752800768</v>
      </c>
      <c r="G28" s="308">
        <v>530723.45284960442</v>
      </c>
    </row>
    <row r="29" spans="1:7" ht="30" customHeight="1" x14ac:dyDescent="0.25">
      <c r="A29" s="120" t="s">
        <v>398</v>
      </c>
      <c r="B29" s="590"/>
      <c r="C29" s="121" t="s">
        <v>403</v>
      </c>
      <c r="D29" s="122" t="s">
        <v>302</v>
      </c>
      <c r="E29" s="122">
        <v>1</v>
      </c>
      <c r="F29" s="123">
        <v>3224556.2982683307</v>
      </c>
      <c r="G29" s="308">
        <v>1697728.8910382763</v>
      </c>
    </row>
    <row r="30" spans="1:7" ht="30" customHeight="1" thickBot="1" x14ac:dyDescent="0.3">
      <c r="A30" s="129" t="s">
        <v>399</v>
      </c>
      <c r="B30" s="591"/>
      <c r="C30" s="130" t="s">
        <v>400</v>
      </c>
      <c r="D30" s="131" t="s">
        <v>302</v>
      </c>
      <c r="E30" s="131">
        <v>1</v>
      </c>
      <c r="F30" s="132">
        <v>6039983.8213309841</v>
      </c>
      <c r="G30" s="309">
        <v>3180051.4819307635</v>
      </c>
    </row>
    <row r="31" spans="1:7" ht="30" customHeight="1" x14ac:dyDescent="0.25">
      <c r="A31" s="118"/>
      <c r="B31" s="118"/>
      <c r="C31" s="119"/>
      <c r="D31" s="118"/>
      <c r="E31" s="118"/>
      <c r="F31" s="310">
        <f>SUM(F4:F30)</f>
        <v>30296562.988698095</v>
      </c>
      <c r="G31" s="311">
        <f>SUM(G4:G30)</f>
        <v>15951140.41354955</v>
      </c>
    </row>
    <row r="32" spans="1:7" ht="30" customHeight="1" x14ac:dyDescent="0.25"/>
  </sheetData>
  <mergeCells count="3">
    <mergeCell ref="A1:G1"/>
    <mergeCell ref="F2:G2"/>
    <mergeCell ref="B4:B3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A1:W302"/>
  <sheetViews>
    <sheetView topLeftCell="D302" zoomScale="77" zoomScaleNormal="77" workbookViewId="0">
      <selection activeCell="L106" sqref="L106"/>
    </sheetView>
  </sheetViews>
  <sheetFormatPr baseColWidth="10" defaultRowHeight="15" x14ac:dyDescent="0.25"/>
  <cols>
    <col min="1" max="3" width="0" hidden="1" customWidth="1"/>
    <col min="4" max="4" width="15.5703125" bestFit="1" customWidth="1"/>
    <col min="5" max="5" width="16.85546875" customWidth="1"/>
    <col min="6" max="6" width="15.140625" bestFit="1" customWidth="1"/>
    <col min="7" max="7" width="16.7109375" bestFit="1" customWidth="1"/>
    <col min="8" max="8" width="15.140625" bestFit="1" customWidth="1"/>
    <col min="9" max="9" width="14.85546875" bestFit="1" customWidth="1"/>
    <col min="10" max="10" width="15.140625" bestFit="1" customWidth="1"/>
    <col min="11" max="11" width="15" bestFit="1" customWidth="1"/>
    <col min="12" max="12" width="15.140625" bestFit="1" customWidth="1"/>
    <col min="13" max="13" width="15.28515625" bestFit="1" customWidth="1"/>
    <col min="14" max="14" width="14.42578125" bestFit="1" customWidth="1"/>
    <col min="15" max="15" width="15" bestFit="1" customWidth="1"/>
    <col min="16" max="16" width="14.42578125" bestFit="1" customWidth="1"/>
    <col min="17" max="17" width="15.5703125" bestFit="1" customWidth="1"/>
    <col min="18" max="18" width="14.42578125" bestFit="1" customWidth="1"/>
  </cols>
  <sheetData>
    <row r="1" spans="1:23" ht="19.5" thickBot="1" x14ac:dyDescent="0.35">
      <c r="E1" s="722" t="s">
        <v>420</v>
      </c>
      <c r="F1" s="722"/>
      <c r="G1" s="722"/>
      <c r="H1" s="722"/>
      <c r="I1" s="722"/>
      <c r="J1" s="722"/>
      <c r="K1" s="722"/>
      <c r="L1" s="722"/>
      <c r="M1" s="722"/>
      <c r="N1" s="722"/>
      <c r="O1" s="722"/>
      <c r="P1" s="722"/>
      <c r="Q1" s="722"/>
      <c r="R1" s="722"/>
    </row>
    <row r="2" spans="1:23" ht="29.25" customHeight="1" thickBot="1" x14ac:dyDescent="0.3">
      <c r="A2" s="561" t="s">
        <v>421</v>
      </c>
      <c r="B2" s="562"/>
      <c r="C2" s="562"/>
      <c r="D2" s="562"/>
      <c r="E2" s="562"/>
      <c r="F2" s="562"/>
      <c r="G2" s="562"/>
      <c r="H2" s="562"/>
      <c r="I2" s="562"/>
      <c r="J2" s="562"/>
      <c r="K2" s="562"/>
      <c r="L2" s="563"/>
      <c r="M2" s="2"/>
      <c r="N2" s="2"/>
      <c r="O2" s="6"/>
      <c r="P2" s="2"/>
      <c r="Q2" s="6"/>
      <c r="R2" s="2"/>
      <c r="S2" s="2"/>
      <c r="T2" s="2"/>
      <c r="U2" s="2"/>
      <c r="V2" s="2"/>
      <c r="W2" s="2"/>
    </row>
    <row r="3" spans="1:23" ht="15.75" thickBot="1" x14ac:dyDescent="0.3">
      <c r="A3" s="561" t="s">
        <v>0</v>
      </c>
      <c r="B3" s="562"/>
      <c r="C3" s="562"/>
      <c r="D3" s="562"/>
      <c r="E3" s="574" t="s">
        <v>5</v>
      </c>
      <c r="F3" s="575"/>
      <c r="G3" s="576" t="s">
        <v>6</v>
      </c>
      <c r="H3" s="577"/>
      <c r="I3" s="557" t="s">
        <v>7</v>
      </c>
      <c r="J3" s="558"/>
      <c r="K3" s="559" t="s">
        <v>8</v>
      </c>
      <c r="L3" s="560"/>
      <c r="M3" s="2"/>
      <c r="N3" s="2"/>
      <c r="O3" s="6"/>
      <c r="P3" s="2"/>
      <c r="Q3" s="6"/>
      <c r="R3" s="2"/>
      <c r="S3" s="2"/>
      <c r="T3" s="2"/>
      <c r="U3" s="2"/>
      <c r="V3" s="2"/>
      <c r="W3" s="2"/>
    </row>
    <row r="4" spans="1:23" ht="72.75" thickBot="1" x14ac:dyDescent="0.3">
      <c r="A4" s="71" t="s">
        <v>1</v>
      </c>
      <c r="B4" s="72" t="s">
        <v>2</v>
      </c>
      <c r="C4" s="72" t="s">
        <v>3</v>
      </c>
      <c r="D4" s="72" t="s">
        <v>4</v>
      </c>
      <c r="E4" s="73" t="s">
        <v>404</v>
      </c>
      <c r="F4" s="74" t="s">
        <v>405</v>
      </c>
      <c r="G4" s="75" t="s">
        <v>404</v>
      </c>
      <c r="H4" s="76" t="s">
        <v>405</v>
      </c>
      <c r="I4" s="77" t="s">
        <v>404</v>
      </c>
      <c r="J4" s="78" t="s">
        <v>405</v>
      </c>
      <c r="K4" s="79" t="s">
        <v>404</v>
      </c>
      <c r="L4" s="80" t="s">
        <v>405</v>
      </c>
      <c r="M4" s="12"/>
      <c r="N4" s="12"/>
      <c r="O4" s="68"/>
      <c r="P4" s="12"/>
      <c r="Q4" s="68"/>
      <c r="R4" s="12"/>
      <c r="S4" s="12"/>
      <c r="T4" s="12"/>
      <c r="U4" s="12"/>
      <c r="V4" s="12"/>
      <c r="W4" s="12"/>
    </row>
    <row r="5" spans="1:23" ht="172.5" x14ac:dyDescent="0.25">
      <c r="A5" s="570" t="s">
        <v>9</v>
      </c>
      <c r="B5" s="70" t="s">
        <v>10</v>
      </c>
      <c r="C5" s="572" t="s">
        <v>11</v>
      </c>
      <c r="D5" s="570">
        <v>1</v>
      </c>
      <c r="E5" s="713">
        <v>1437500</v>
      </c>
      <c r="F5" s="715">
        <v>790000</v>
      </c>
      <c r="G5" s="717">
        <v>1581250</v>
      </c>
      <c r="H5" s="704">
        <v>790000</v>
      </c>
      <c r="I5" s="706">
        <v>1739375</v>
      </c>
      <c r="J5" s="708">
        <v>790000</v>
      </c>
      <c r="K5" s="710">
        <v>1913312.5</v>
      </c>
      <c r="L5" s="711">
        <v>790000</v>
      </c>
      <c r="M5" s="1"/>
      <c r="N5" s="1"/>
      <c r="O5" s="4"/>
      <c r="P5" s="1"/>
      <c r="Q5" s="4"/>
      <c r="R5" s="1"/>
      <c r="S5" s="1"/>
      <c r="T5" s="1"/>
      <c r="U5" s="1"/>
      <c r="V5" s="1"/>
      <c r="W5" s="1"/>
    </row>
    <row r="6" spans="1:23" ht="36" x14ac:dyDescent="0.25">
      <c r="A6" s="571"/>
      <c r="B6" s="9" t="s">
        <v>12</v>
      </c>
      <c r="C6" s="573"/>
      <c r="D6" s="571"/>
      <c r="E6" s="714"/>
      <c r="F6" s="716"/>
      <c r="G6" s="718"/>
      <c r="H6" s="705"/>
      <c r="I6" s="707"/>
      <c r="J6" s="709"/>
      <c r="K6" s="518"/>
      <c r="L6" s="712"/>
      <c r="M6" s="1"/>
      <c r="N6" s="1"/>
      <c r="O6" s="4"/>
      <c r="P6" s="1"/>
      <c r="Q6" s="4"/>
      <c r="R6" s="1"/>
      <c r="S6" s="1"/>
      <c r="T6" s="1"/>
      <c r="U6" s="1"/>
      <c r="V6" s="1"/>
      <c r="W6" s="1"/>
    </row>
    <row r="7" spans="1:23" ht="63" x14ac:dyDescent="0.25">
      <c r="A7" s="571"/>
      <c r="B7" s="9" t="s">
        <v>13</v>
      </c>
      <c r="C7" s="573"/>
      <c r="D7" s="571"/>
      <c r="E7" s="714"/>
      <c r="F7" s="716"/>
      <c r="G7" s="718"/>
      <c r="H7" s="705"/>
      <c r="I7" s="707"/>
      <c r="J7" s="709"/>
      <c r="K7" s="518"/>
      <c r="L7" s="712"/>
      <c r="M7" s="1"/>
      <c r="N7" s="1"/>
      <c r="O7" s="4"/>
      <c r="P7" s="1"/>
      <c r="Q7" s="4"/>
      <c r="R7" s="1"/>
      <c r="S7" s="1"/>
      <c r="T7" s="1"/>
      <c r="U7" s="1"/>
      <c r="V7" s="1"/>
      <c r="W7" s="1"/>
    </row>
    <row r="8" spans="1:23" ht="45" x14ac:dyDescent="0.25">
      <c r="A8" s="571"/>
      <c r="B8" s="9" t="s">
        <v>14</v>
      </c>
      <c r="C8" s="573"/>
      <c r="D8" s="571"/>
      <c r="E8" s="714"/>
      <c r="F8" s="716"/>
      <c r="G8" s="718"/>
      <c r="H8" s="705"/>
      <c r="I8" s="707"/>
      <c r="J8" s="709"/>
      <c r="K8" s="518"/>
      <c r="L8" s="712"/>
      <c r="M8" s="1"/>
      <c r="N8" s="1"/>
      <c r="O8" s="4"/>
      <c r="P8" s="1"/>
      <c r="Q8" s="4"/>
      <c r="R8" s="1"/>
      <c r="S8" s="1"/>
      <c r="T8" s="1"/>
      <c r="U8" s="1"/>
      <c r="V8" s="1"/>
      <c r="W8" s="1"/>
    </row>
    <row r="9" spans="1:23" ht="54" x14ac:dyDescent="0.25">
      <c r="A9" s="571"/>
      <c r="B9" s="9" t="s">
        <v>15</v>
      </c>
      <c r="C9" s="573"/>
      <c r="D9" s="571"/>
      <c r="E9" s="714"/>
      <c r="F9" s="716"/>
      <c r="G9" s="718"/>
      <c r="H9" s="705"/>
      <c r="I9" s="707"/>
      <c r="J9" s="709"/>
      <c r="K9" s="518"/>
      <c r="L9" s="712"/>
      <c r="M9" s="1"/>
      <c r="N9" s="1"/>
      <c r="O9" s="4"/>
      <c r="P9" s="1"/>
      <c r="Q9" s="4"/>
      <c r="R9" s="1"/>
      <c r="S9" s="1"/>
      <c r="T9" s="1"/>
      <c r="U9" s="1"/>
      <c r="V9" s="1"/>
      <c r="W9" s="1"/>
    </row>
    <row r="10" spans="1:23" ht="45" x14ac:dyDescent="0.25">
      <c r="A10" s="571"/>
      <c r="B10" s="9" t="s">
        <v>16</v>
      </c>
      <c r="C10" s="573"/>
      <c r="D10" s="571"/>
      <c r="E10" s="714"/>
      <c r="F10" s="716"/>
      <c r="G10" s="718"/>
      <c r="H10" s="705"/>
      <c r="I10" s="707"/>
      <c r="J10" s="709"/>
      <c r="K10" s="518"/>
      <c r="L10" s="712"/>
      <c r="M10" s="1"/>
      <c r="N10" s="1"/>
      <c r="O10" s="4"/>
      <c r="P10" s="1"/>
      <c r="Q10" s="4"/>
      <c r="R10" s="1"/>
      <c r="S10" s="1"/>
      <c r="T10" s="1"/>
      <c r="U10" s="1"/>
      <c r="V10" s="1"/>
      <c r="W10" s="1"/>
    </row>
    <row r="11" spans="1:23" ht="27" x14ac:dyDescent="0.25">
      <c r="A11" s="571"/>
      <c r="B11" s="9" t="s">
        <v>17</v>
      </c>
      <c r="C11" s="573"/>
      <c r="D11" s="571"/>
      <c r="E11" s="714"/>
      <c r="F11" s="716"/>
      <c r="G11" s="718"/>
      <c r="H11" s="705"/>
      <c r="I11" s="707"/>
      <c r="J11" s="709"/>
      <c r="K11" s="518"/>
      <c r="L11" s="712"/>
      <c r="M11" s="1"/>
      <c r="N11" s="1"/>
      <c r="O11" s="4"/>
      <c r="P11" s="1"/>
      <c r="Q11" s="4"/>
      <c r="R11" s="1"/>
      <c r="S11" s="1"/>
      <c r="T11" s="1"/>
      <c r="U11" s="1"/>
      <c r="V11" s="1"/>
      <c r="W11" s="1"/>
    </row>
    <row r="12" spans="1:23" ht="63" x14ac:dyDescent="0.25">
      <c r="A12" s="571"/>
      <c r="B12" s="9" t="s">
        <v>18</v>
      </c>
      <c r="C12" s="573"/>
      <c r="D12" s="571"/>
      <c r="E12" s="714"/>
      <c r="F12" s="716"/>
      <c r="G12" s="718"/>
      <c r="H12" s="705"/>
      <c r="I12" s="707"/>
      <c r="J12" s="709"/>
      <c r="K12" s="518"/>
      <c r="L12" s="712"/>
      <c r="M12" s="1"/>
      <c r="N12" s="1"/>
      <c r="O12" s="4"/>
      <c r="P12" s="1"/>
      <c r="Q12" s="4"/>
      <c r="R12" s="1"/>
      <c r="S12" s="1"/>
      <c r="T12" s="1"/>
      <c r="U12" s="1"/>
      <c r="V12" s="1"/>
      <c r="W12" s="1"/>
    </row>
    <row r="13" spans="1:23" ht="27" x14ac:dyDescent="0.25">
      <c r="A13" s="571"/>
      <c r="B13" s="9" t="s">
        <v>19</v>
      </c>
      <c r="C13" s="573"/>
      <c r="D13" s="571"/>
      <c r="E13" s="714"/>
      <c r="F13" s="716"/>
      <c r="G13" s="718"/>
      <c r="H13" s="705"/>
      <c r="I13" s="707"/>
      <c r="J13" s="709"/>
      <c r="K13" s="518"/>
      <c r="L13" s="712"/>
      <c r="M13" s="1"/>
      <c r="N13" s="1"/>
      <c r="O13" s="4"/>
      <c r="P13" s="1"/>
      <c r="Q13" s="4"/>
      <c r="R13" s="1"/>
      <c r="S13" s="1"/>
      <c r="T13" s="1"/>
      <c r="U13" s="1"/>
      <c r="V13" s="1"/>
      <c r="W13" s="1"/>
    </row>
    <row r="14" spans="1:23" ht="27" x14ac:dyDescent="0.25">
      <c r="A14" s="571"/>
      <c r="B14" s="9" t="s">
        <v>20</v>
      </c>
      <c r="C14" s="573"/>
      <c r="D14" s="571"/>
      <c r="E14" s="714"/>
      <c r="F14" s="716"/>
      <c r="G14" s="718"/>
      <c r="H14" s="705"/>
      <c r="I14" s="707"/>
      <c r="J14" s="709"/>
      <c r="K14" s="518"/>
      <c r="L14" s="712"/>
      <c r="M14" s="1"/>
      <c r="N14" s="1"/>
      <c r="O14" s="4"/>
      <c r="P14" s="1"/>
      <c r="Q14" s="4"/>
      <c r="R14" s="1"/>
      <c r="S14" s="1"/>
      <c r="T14" s="1"/>
      <c r="U14" s="1"/>
      <c r="V14" s="1"/>
      <c r="W14" s="1"/>
    </row>
    <row r="15" spans="1:23" ht="45" x14ac:dyDescent="0.25">
      <c r="A15" s="571"/>
      <c r="B15" s="9" t="s">
        <v>21</v>
      </c>
      <c r="C15" s="573"/>
      <c r="D15" s="571"/>
      <c r="E15" s="714"/>
      <c r="F15" s="716"/>
      <c r="G15" s="718"/>
      <c r="H15" s="705"/>
      <c r="I15" s="707"/>
      <c r="J15" s="709"/>
      <c r="K15" s="518"/>
      <c r="L15" s="712"/>
      <c r="M15" s="1"/>
      <c r="N15" s="1"/>
      <c r="O15" s="4"/>
      <c r="P15" s="1"/>
      <c r="Q15" s="4"/>
      <c r="R15" s="1"/>
      <c r="S15" s="1"/>
      <c r="T15" s="1"/>
      <c r="U15" s="1"/>
      <c r="V15" s="1"/>
      <c r="W15" s="1"/>
    </row>
    <row r="16" spans="1:23" ht="63" x14ac:dyDescent="0.25">
      <c r="A16" s="571"/>
      <c r="B16" s="9" t="s">
        <v>22</v>
      </c>
      <c r="C16" s="573"/>
      <c r="D16" s="571"/>
      <c r="E16" s="714"/>
      <c r="F16" s="716"/>
      <c r="G16" s="718"/>
      <c r="H16" s="705"/>
      <c r="I16" s="707"/>
      <c r="J16" s="709"/>
      <c r="K16" s="518"/>
      <c r="L16" s="712"/>
      <c r="M16" s="1"/>
      <c r="N16" s="1"/>
      <c r="O16" s="4"/>
      <c r="P16" s="1"/>
      <c r="Q16" s="4"/>
      <c r="R16" s="1"/>
      <c r="S16" s="1"/>
      <c r="T16" s="1"/>
      <c r="U16" s="1"/>
      <c r="V16" s="1"/>
      <c r="W16" s="1"/>
    </row>
    <row r="17" spans="1:23" ht="315" x14ac:dyDescent="0.25">
      <c r="A17" s="571"/>
      <c r="B17" s="9" t="s">
        <v>23</v>
      </c>
      <c r="C17" s="573"/>
      <c r="D17" s="571"/>
      <c r="E17" s="714"/>
      <c r="F17" s="716"/>
      <c r="G17" s="718"/>
      <c r="H17" s="705"/>
      <c r="I17" s="707"/>
      <c r="J17" s="709"/>
      <c r="K17" s="518"/>
      <c r="L17" s="712"/>
      <c r="M17" s="1"/>
      <c r="N17" s="1"/>
      <c r="O17" s="4"/>
      <c r="P17" s="1"/>
      <c r="Q17" s="4"/>
      <c r="R17" s="1"/>
      <c r="S17" s="1"/>
      <c r="T17" s="1"/>
      <c r="U17" s="1"/>
      <c r="V17" s="1"/>
      <c r="W17" s="1"/>
    </row>
    <row r="18" spans="1:23" ht="54" x14ac:dyDescent="0.25">
      <c r="A18" s="8" t="s">
        <v>24</v>
      </c>
      <c r="B18" s="9" t="s">
        <v>25</v>
      </c>
      <c r="C18" s="10" t="s">
        <v>11</v>
      </c>
      <c r="D18" s="8">
        <v>1</v>
      </c>
      <c r="E18" s="317">
        <v>1810887.8645436866</v>
      </c>
      <c r="F18" s="318">
        <v>795000</v>
      </c>
      <c r="G18" s="319">
        <v>1945073.7474067719</v>
      </c>
      <c r="H18" s="320">
        <v>795000</v>
      </c>
      <c r="I18" s="321">
        <v>2041570</v>
      </c>
      <c r="J18" s="322">
        <v>795000</v>
      </c>
      <c r="K18" s="138">
        <v>2232087</v>
      </c>
      <c r="L18" s="323">
        <v>795000</v>
      </c>
      <c r="M18" s="1"/>
      <c r="N18" s="179"/>
      <c r="O18" s="4"/>
      <c r="P18" s="1"/>
      <c r="Q18" s="4"/>
      <c r="R18" s="1"/>
      <c r="S18" s="1"/>
      <c r="T18" s="1"/>
      <c r="U18" s="1"/>
      <c r="V18" s="1"/>
      <c r="W18" s="1"/>
    </row>
    <row r="19" spans="1:23" ht="63" x14ac:dyDescent="0.25">
      <c r="A19" s="8" t="s">
        <v>26</v>
      </c>
      <c r="B19" s="9" t="s">
        <v>27</v>
      </c>
      <c r="C19" s="10" t="s">
        <v>11</v>
      </c>
      <c r="D19" s="8">
        <v>1</v>
      </c>
      <c r="E19" s="317">
        <v>1057280.2257244259</v>
      </c>
      <c r="F19" s="318">
        <v>495000</v>
      </c>
      <c r="G19" s="319">
        <v>1135624.1603767592</v>
      </c>
      <c r="H19" s="320">
        <v>495000</v>
      </c>
      <c r="I19" s="321">
        <v>1219773.3413086243</v>
      </c>
      <c r="J19" s="322">
        <v>495000</v>
      </c>
      <c r="K19" s="138">
        <v>1310157.9343588387</v>
      </c>
      <c r="L19" s="323">
        <v>495000</v>
      </c>
      <c r="M19" s="1"/>
      <c r="N19" s="179"/>
      <c r="O19" s="4"/>
      <c r="P19" s="1"/>
      <c r="Q19" s="4"/>
      <c r="R19" s="1"/>
      <c r="S19" s="1"/>
      <c r="T19" s="1"/>
      <c r="U19" s="1"/>
      <c r="V19" s="1"/>
      <c r="W19" s="1"/>
    </row>
    <row r="20" spans="1:23" ht="135" x14ac:dyDescent="0.25">
      <c r="A20" s="8" t="s">
        <v>28</v>
      </c>
      <c r="B20" s="9" t="s">
        <v>29</v>
      </c>
      <c r="C20" s="10" t="s">
        <v>11</v>
      </c>
      <c r="D20" s="8">
        <v>1</v>
      </c>
      <c r="E20" s="317">
        <v>1140151.3978294397</v>
      </c>
      <c r="F20" s="318">
        <v>495000</v>
      </c>
      <c r="G20" s="319">
        <v>1224636.0447867904</v>
      </c>
      <c r="H20" s="320">
        <v>495000</v>
      </c>
      <c r="I20" s="321">
        <v>1312672</v>
      </c>
      <c r="J20" s="322">
        <v>495000</v>
      </c>
      <c r="K20" s="138">
        <v>1379464</v>
      </c>
      <c r="L20" s="323">
        <v>495000</v>
      </c>
      <c r="M20" s="1"/>
      <c r="N20" s="179"/>
      <c r="O20" s="4"/>
      <c r="P20" s="1"/>
      <c r="Q20" s="4"/>
      <c r="R20" s="1"/>
      <c r="S20" s="1"/>
      <c r="T20" s="1"/>
      <c r="U20" s="1"/>
      <c r="V20" s="1"/>
      <c r="W20" s="1"/>
    </row>
    <row r="21" spans="1:23" ht="54" x14ac:dyDescent="0.25">
      <c r="A21" s="8" t="s">
        <v>30</v>
      </c>
      <c r="B21" s="9" t="s">
        <v>31</v>
      </c>
      <c r="C21" s="10" t="s">
        <v>11</v>
      </c>
      <c r="D21" s="8">
        <v>1</v>
      </c>
      <c r="E21" s="317">
        <v>1200000</v>
      </c>
      <c r="F21" s="318">
        <v>495000</v>
      </c>
      <c r="G21" s="319">
        <v>1609080</v>
      </c>
      <c r="H21" s="320">
        <v>495000</v>
      </c>
      <c r="I21" s="321">
        <v>1769988</v>
      </c>
      <c r="J21" s="322">
        <v>495000</v>
      </c>
      <c r="K21" s="138">
        <v>1946986.8</v>
      </c>
      <c r="L21" s="323">
        <v>495000</v>
      </c>
      <c r="M21" s="1"/>
      <c r="N21" s="179"/>
      <c r="O21" s="4"/>
      <c r="P21" s="1"/>
      <c r="Q21" s="4"/>
      <c r="R21" s="1"/>
      <c r="S21" s="1"/>
      <c r="T21" s="1"/>
      <c r="U21" s="1"/>
      <c r="V21" s="1"/>
      <c r="W21" s="1"/>
    </row>
    <row r="22" spans="1:23" ht="54" x14ac:dyDescent="0.25">
      <c r="A22" s="8" t="s">
        <v>32</v>
      </c>
      <c r="B22" s="9" t="s">
        <v>33</v>
      </c>
      <c r="C22" s="10" t="s">
        <v>11</v>
      </c>
      <c r="D22" s="8">
        <v>1</v>
      </c>
      <c r="E22" s="317">
        <v>1353536.1006201566</v>
      </c>
      <c r="F22" s="318">
        <v>495000</v>
      </c>
      <c r="G22" s="319">
        <v>1453832.447072586</v>
      </c>
      <c r="H22" s="320">
        <v>495000</v>
      </c>
      <c r="I22" s="321">
        <v>1560900</v>
      </c>
      <c r="J22" s="322">
        <v>495000</v>
      </c>
      <c r="K22" s="138">
        <v>1677271.567671251</v>
      </c>
      <c r="L22" s="323">
        <v>495000</v>
      </c>
      <c r="M22" s="1"/>
      <c r="N22" s="179"/>
      <c r="O22" s="4"/>
      <c r="P22" s="1"/>
      <c r="Q22" s="4"/>
      <c r="R22" s="1"/>
      <c r="S22" s="1"/>
      <c r="T22" s="1"/>
      <c r="U22" s="1"/>
      <c r="V22" s="1"/>
      <c r="W22" s="1"/>
    </row>
    <row r="23" spans="1:23" ht="63" x14ac:dyDescent="0.25">
      <c r="A23" s="8" t="s">
        <v>34</v>
      </c>
      <c r="B23" s="9" t="s">
        <v>35</v>
      </c>
      <c r="C23" s="10" t="s">
        <v>11</v>
      </c>
      <c r="D23" s="8">
        <v>1</v>
      </c>
      <c r="E23" s="317">
        <v>637215.91784927435</v>
      </c>
      <c r="F23" s="318">
        <v>295000</v>
      </c>
      <c r="G23" s="319">
        <v>684433.29788984463</v>
      </c>
      <c r="H23" s="320">
        <v>295000</v>
      </c>
      <c r="I23" s="321">
        <v>728420</v>
      </c>
      <c r="J23" s="322">
        <v>295000</v>
      </c>
      <c r="K23" s="138">
        <v>789623.66869006085</v>
      </c>
      <c r="L23" s="323">
        <v>295000</v>
      </c>
      <c r="M23" s="1"/>
      <c r="N23" s="179"/>
      <c r="O23" s="4"/>
      <c r="P23" s="1"/>
      <c r="Q23" s="4"/>
      <c r="R23" s="1"/>
      <c r="S23" s="1"/>
      <c r="T23" s="1"/>
      <c r="U23" s="1"/>
      <c r="V23" s="1"/>
      <c r="W23" s="1"/>
    </row>
    <row r="24" spans="1:23" ht="90" x14ac:dyDescent="0.25">
      <c r="A24" s="8" t="s">
        <v>36</v>
      </c>
      <c r="B24" s="9" t="s">
        <v>37</v>
      </c>
      <c r="C24" s="10" t="s">
        <v>11</v>
      </c>
      <c r="D24" s="8">
        <v>1</v>
      </c>
      <c r="E24" s="317">
        <v>682640</v>
      </c>
      <c r="F24" s="318">
        <v>295000</v>
      </c>
      <c r="G24" s="319">
        <v>750904</v>
      </c>
      <c r="H24" s="320">
        <v>295000</v>
      </c>
      <c r="I24" s="321">
        <v>825994.4</v>
      </c>
      <c r="J24" s="322">
        <v>295000</v>
      </c>
      <c r="K24" s="138">
        <v>908593.84000000008</v>
      </c>
      <c r="L24" s="323">
        <v>295000</v>
      </c>
      <c r="M24" s="1"/>
      <c r="N24" s="179"/>
      <c r="O24" s="4"/>
      <c r="P24" s="1"/>
      <c r="Q24" s="4"/>
      <c r="R24" s="1"/>
      <c r="S24" s="1"/>
      <c r="T24" s="1"/>
      <c r="U24" s="1"/>
      <c r="V24" s="1"/>
      <c r="W24" s="1"/>
    </row>
    <row r="25" spans="1:23" ht="90" x14ac:dyDescent="0.25">
      <c r="A25" s="8" t="s">
        <v>38</v>
      </c>
      <c r="B25" s="9" t="s">
        <v>39</v>
      </c>
      <c r="C25" s="10" t="s">
        <v>11</v>
      </c>
      <c r="D25" s="8">
        <v>1</v>
      </c>
      <c r="E25" s="317">
        <v>971483.83323067101</v>
      </c>
      <c r="F25" s="318">
        <v>445000</v>
      </c>
      <c r="G25" s="319">
        <v>1043470.2982137583</v>
      </c>
      <c r="H25" s="320">
        <v>445000</v>
      </c>
      <c r="I25" s="321">
        <v>1109465.75</v>
      </c>
      <c r="J25" s="322">
        <v>445000</v>
      </c>
      <c r="K25" s="138">
        <v>1180430.625</v>
      </c>
      <c r="L25" s="323">
        <v>445000</v>
      </c>
      <c r="M25" s="1"/>
      <c r="N25" s="179"/>
      <c r="O25" s="4"/>
      <c r="P25" s="1"/>
      <c r="Q25" s="4"/>
      <c r="R25" s="1"/>
      <c r="S25" s="1"/>
      <c r="T25" s="1"/>
      <c r="U25" s="1"/>
      <c r="V25" s="1"/>
      <c r="W25" s="1"/>
    </row>
    <row r="26" spans="1:23" ht="90" x14ac:dyDescent="0.25">
      <c r="A26" s="8" t="s">
        <v>40</v>
      </c>
      <c r="B26" s="9" t="s">
        <v>41</v>
      </c>
      <c r="C26" s="10" t="s">
        <v>11</v>
      </c>
      <c r="D26" s="8">
        <v>1</v>
      </c>
      <c r="E26" s="317">
        <v>1005675</v>
      </c>
      <c r="F26" s="318">
        <v>445000</v>
      </c>
      <c r="G26" s="319">
        <v>1106242.5</v>
      </c>
      <c r="H26" s="320">
        <v>445000</v>
      </c>
      <c r="I26" s="321">
        <v>1216866.75</v>
      </c>
      <c r="J26" s="322">
        <v>445000</v>
      </c>
      <c r="K26" s="138">
        <v>1338553.425</v>
      </c>
      <c r="L26" s="323">
        <v>445000</v>
      </c>
      <c r="M26" s="1"/>
      <c r="N26" s="179"/>
      <c r="O26" s="4"/>
      <c r="P26" s="1"/>
      <c r="Q26" s="4"/>
      <c r="R26" s="1"/>
      <c r="S26" s="1"/>
      <c r="T26" s="1"/>
      <c r="U26" s="1"/>
      <c r="V26" s="1"/>
      <c r="W26" s="1"/>
    </row>
    <row r="27" spans="1:23" ht="63" x14ac:dyDescent="0.25">
      <c r="A27" s="8" t="s">
        <v>42</v>
      </c>
      <c r="B27" s="9" t="s">
        <v>43</v>
      </c>
      <c r="C27" s="10" t="s">
        <v>11</v>
      </c>
      <c r="D27" s="8">
        <v>1</v>
      </c>
      <c r="E27" s="317">
        <v>543132.87473641708</v>
      </c>
      <c r="F27" s="318">
        <v>195000</v>
      </c>
      <c r="G27" s="319">
        <v>728420</v>
      </c>
      <c r="H27" s="320">
        <v>195000</v>
      </c>
      <c r="I27" s="321">
        <v>626606.82123120932</v>
      </c>
      <c r="J27" s="322">
        <v>195000</v>
      </c>
      <c r="K27" s="138">
        <v>673038.07253131596</v>
      </c>
      <c r="L27" s="323">
        <v>195000</v>
      </c>
      <c r="M27" s="1"/>
      <c r="N27" s="179"/>
      <c r="O27" s="4"/>
      <c r="P27" s="1"/>
      <c r="Q27" s="4"/>
      <c r="R27" s="1"/>
      <c r="S27" s="1"/>
      <c r="T27" s="1"/>
      <c r="U27" s="1"/>
      <c r="V27" s="1"/>
      <c r="W27" s="1"/>
    </row>
    <row r="28" spans="1:23" ht="63" x14ac:dyDescent="0.25">
      <c r="A28" s="8" t="s">
        <v>44</v>
      </c>
      <c r="B28" s="9" t="s">
        <v>45</v>
      </c>
      <c r="C28" s="10" t="s">
        <v>11</v>
      </c>
      <c r="D28" s="8">
        <v>1</v>
      </c>
      <c r="E28" s="317">
        <v>132000</v>
      </c>
      <c r="F28" s="318">
        <v>65000</v>
      </c>
      <c r="G28" s="319">
        <v>176998.8</v>
      </c>
      <c r="H28" s="320">
        <v>65000</v>
      </c>
      <c r="I28" s="321">
        <v>194698.68</v>
      </c>
      <c r="J28" s="322">
        <v>65000</v>
      </c>
      <c r="K28" s="138">
        <v>214168.54800000001</v>
      </c>
      <c r="L28" s="323">
        <v>65000</v>
      </c>
      <c r="M28" s="1"/>
      <c r="N28" s="179"/>
      <c r="O28" s="4"/>
      <c r="P28" s="1"/>
      <c r="Q28" s="4"/>
      <c r="R28" s="1"/>
      <c r="S28" s="1"/>
      <c r="T28" s="1"/>
      <c r="U28" s="1"/>
      <c r="V28" s="1"/>
      <c r="W28" s="1"/>
    </row>
    <row r="29" spans="1:23" ht="72" x14ac:dyDescent="0.25">
      <c r="A29" s="8" t="s">
        <v>46</v>
      </c>
      <c r="B29" s="9" t="s">
        <v>47</v>
      </c>
      <c r="C29" s="10" t="s">
        <v>11</v>
      </c>
      <c r="D29" s="8">
        <v>1</v>
      </c>
      <c r="E29" s="317">
        <v>429000</v>
      </c>
      <c r="F29" s="318">
        <v>195000</v>
      </c>
      <c r="G29" s="319">
        <v>575246.1</v>
      </c>
      <c r="H29" s="320">
        <v>195000</v>
      </c>
      <c r="I29" s="321">
        <v>519090</v>
      </c>
      <c r="J29" s="322">
        <v>195000</v>
      </c>
      <c r="K29" s="138">
        <v>570999</v>
      </c>
      <c r="L29" s="323">
        <v>195000</v>
      </c>
      <c r="M29" s="1"/>
      <c r="N29" s="179"/>
      <c r="O29" s="4"/>
      <c r="P29" s="1"/>
      <c r="Q29" s="4"/>
      <c r="R29" s="1"/>
      <c r="S29" s="1"/>
      <c r="T29" s="1"/>
      <c r="U29" s="1"/>
      <c r="V29" s="1"/>
      <c r="W29" s="1"/>
    </row>
    <row r="30" spans="1:23" ht="99" x14ac:dyDescent="0.25">
      <c r="A30" s="8" t="s">
        <v>48</v>
      </c>
      <c r="B30" s="9" t="s">
        <v>49</v>
      </c>
      <c r="C30" s="10" t="s">
        <v>11</v>
      </c>
      <c r="D30" s="8">
        <v>1</v>
      </c>
      <c r="E30" s="317">
        <v>643632</v>
      </c>
      <c r="F30" s="318">
        <v>295000</v>
      </c>
      <c r="G30" s="319">
        <v>707995.2</v>
      </c>
      <c r="H30" s="320">
        <v>295000</v>
      </c>
      <c r="I30" s="321">
        <v>778794.72</v>
      </c>
      <c r="J30" s="322">
        <v>295000</v>
      </c>
      <c r="K30" s="138">
        <v>856674.19200000004</v>
      </c>
      <c r="L30" s="323">
        <v>295000</v>
      </c>
      <c r="M30" s="1"/>
      <c r="N30" s="179"/>
      <c r="O30" s="4"/>
      <c r="P30" s="1"/>
      <c r="Q30" s="4"/>
      <c r="R30" s="1"/>
      <c r="S30" s="1"/>
      <c r="T30" s="1"/>
      <c r="U30" s="1"/>
      <c r="V30" s="1"/>
      <c r="W30" s="1"/>
    </row>
    <row r="31" spans="1:23" ht="117" x14ac:dyDescent="0.25">
      <c r="A31" s="8" t="s">
        <v>50</v>
      </c>
      <c r="B31" s="9" t="s">
        <v>51</v>
      </c>
      <c r="C31" s="10" t="s">
        <v>11</v>
      </c>
      <c r="D31" s="8">
        <v>1</v>
      </c>
      <c r="E31" s="317">
        <v>1069333.9764877558</v>
      </c>
      <c r="F31" s="318">
        <v>495000</v>
      </c>
      <c r="G31" s="319">
        <v>1153174</v>
      </c>
      <c r="H31" s="320">
        <v>495000</v>
      </c>
      <c r="I31" s="321">
        <v>1233679.6298082643</v>
      </c>
      <c r="J31" s="322">
        <v>495000</v>
      </c>
      <c r="K31" s="138">
        <v>1325094.6718643</v>
      </c>
      <c r="L31" s="323">
        <v>495000</v>
      </c>
      <c r="M31" s="1"/>
      <c r="N31" s="179"/>
      <c r="O31" s="4"/>
      <c r="P31" s="1"/>
      <c r="Q31" s="4"/>
      <c r="R31" s="1"/>
      <c r="S31" s="1"/>
      <c r="T31" s="1"/>
      <c r="U31" s="1"/>
      <c r="V31" s="1"/>
      <c r="W31" s="1"/>
    </row>
    <row r="32" spans="1:23" ht="108" x14ac:dyDescent="0.25">
      <c r="A32" s="8" t="s">
        <v>52</v>
      </c>
      <c r="B32" s="9" t="s">
        <v>53</v>
      </c>
      <c r="C32" s="10" t="s">
        <v>11</v>
      </c>
      <c r="D32" s="8">
        <v>1</v>
      </c>
      <c r="E32" s="317">
        <v>1462800</v>
      </c>
      <c r="F32" s="318">
        <v>795000</v>
      </c>
      <c r="G32" s="319">
        <v>1609080</v>
      </c>
      <c r="H32" s="320">
        <v>795000</v>
      </c>
      <c r="I32" s="321">
        <v>1769988</v>
      </c>
      <c r="J32" s="322">
        <v>795000</v>
      </c>
      <c r="K32" s="138">
        <v>1946986.8</v>
      </c>
      <c r="L32" s="323">
        <v>795000</v>
      </c>
      <c r="M32" s="1"/>
      <c r="N32" s="179"/>
      <c r="O32" s="4"/>
      <c r="P32" s="1"/>
      <c r="Q32" s="4"/>
      <c r="R32" s="1"/>
      <c r="S32" s="1"/>
      <c r="T32" s="1"/>
      <c r="U32" s="1"/>
      <c r="V32" s="1"/>
      <c r="W32" s="1"/>
    </row>
    <row r="33" spans="1:23" ht="54" x14ac:dyDescent="0.25">
      <c r="A33" s="8" t="s">
        <v>54</v>
      </c>
      <c r="B33" s="9" t="s">
        <v>55</v>
      </c>
      <c r="C33" s="10" t="s">
        <v>11</v>
      </c>
      <c r="D33" s="8">
        <v>1</v>
      </c>
      <c r="E33" s="317">
        <v>1108039.1897126038</v>
      </c>
      <c r="F33" s="318">
        <v>495000</v>
      </c>
      <c r="G33" s="319">
        <v>1199385</v>
      </c>
      <c r="H33" s="320">
        <v>495000</v>
      </c>
      <c r="I33" s="321">
        <v>1259219.5</v>
      </c>
      <c r="J33" s="322">
        <v>495000</v>
      </c>
      <c r="K33" s="138">
        <v>1353560.45</v>
      </c>
      <c r="L33" s="323">
        <v>495000</v>
      </c>
      <c r="M33" s="1"/>
      <c r="N33" s="179"/>
      <c r="O33" s="4"/>
      <c r="P33" s="1"/>
      <c r="Q33" s="4"/>
      <c r="R33" s="1"/>
      <c r="S33" s="1"/>
      <c r="T33" s="1"/>
      <c r="U33" s="1"/>
      <c r="V33" s="1"/>
      <c r="W33" s="1"/>
    </row>
    <row r="34" spans="1:23" ht="54" x14ac:dyDescent="0.25">
      <c r="A34" s="8" t="s">
        <v>56</v>
      </c>
      <c r="B34" s="9" t="s">
        <v>57</v>
      </c>
      <c r="C34" s="10" t="s">
        <v>11</v>
      </c>
      <c r="D34" s="8">
        <v>1</v>
      </c>
      <c r="E34" s="317">
        <v>944199.89569873165</v>
      </c>
      <c r="F34" s="318">
        <v>495000</v>
      </c>
      <c r="G34" s="319">
        <v>1118645</v>
      </c>
      <c r="H34" s="320">
        <v>495000</v>
      </c>
      <c r="I34" s="321">
        <v>1089313.7255551803</v>
      </c>
      <c r="J34" s="322">
        <v>495000</v>
      </c>
      <c r="K34" s="138">
        <v>1170031.3264847836</v>
      </c>
      <c r="L34" s="323">
        <v>495000</v>
      </c>
      <c r="M34" s="1"/>
      <c r="N34" s="179"/>
      <c r="O34" s="4"/>
      <c r="P34" s="1"/>
      <c r="Q34" s="4"/>
      <c r="R34" s="1"/>
      <c r="S34" s="1"/>
      <c r="T34" s="1"/>
      <c r="U34" s="1"/>
      <c r="V34" s="1"/>
      <c r="W34" s="1"/>
    </row>
    <row r="35" spans="1:23" ht="63" x14ac:dyDescent="0.25">
      <c r="A35" s="8" t="s">
        <v>58</v>
      </c>
      <c r="B35" s="9" t="s">
        <v>59</v>
      </c>
      <c r="C35" s="10" t="s">
        <v>11</v>
      </c>
      <c r="D35" s="8">
        <v>1</v>
      </c>
      <c r="E35" s="317">
        <v>580897.4834223818</v>
      </c>
      <c r="F35" s="318">
        <v>245000</v>
      </c>
      <c r="G35" s="319">
        <v>629999.5</v>
      </c>
      <c r="H35" s="320">
        <v>245000</v>
      </c>
      <c r="I35" s="321">
        <v>661308.25</v>
      </c>
      <c r="J35" s="322">
        <v>245000</v>
      </c>
      <c r="K35" s="138">
        <v>708258.375</v>
      </c>
      <c r="L35" s="323">
        <v>245000</v>
      </c>
      <c r="M35" s="1"/>
      <c r="N35" s="179"/>
      <c r="O35" s="4"/>
      <c r="P35" s="1"/>
      <c r="Q35" s="4"/>
      <c r="R35" s="1"/>
      <c r="S35" s="1"/>
      <c r="T35" s="1"/>
      <c r="U35" s="1"/>
      <c r="V35" s="1"/>
      <c r="W35" s="1"/>
    </row>
    <row r="36" spans="1:23" ht="54" x14ac:dyDescent="0.25">
      <c r="A36" s="8" t="s">
        <v>60</v>
      </c>
      <c r="B36" s="9" t="s">
        <v>61</v>
      </c>
      <c r="C36" s="10" t="s">
        <v>11</v>
      </c>
      <c r="D36" s="8">
        <v>1</v>
      </c>
      <c r="E36" s="317">
        <v>485506.75107549672</v>
      </c>
      <c r="F36" s="318">
        <v>245000</v>
      </c>
      <c r="G36" s="319">
        <v>521193</v>
      </c>
      <c r="H36" s="320">
        <v>245000</v>
      </c>
      <c r="I36" s="321">
        <v>547631.5</v>
      </c>
      <c r="J36" s="322">
        <v>245000</v>
      </c>
      <c r="K36" s="138">
        <v>598084.85</v>
      </c>
      <c r="L36" s="323">
        <v>245000</v>
      </c>
      <c r="M36" s="1"/>
      <c r="N36" s="179"/>
      <c r="O36" s="4"/>
      <c r="P36" s="1"/>
      <c r="Q36" s="4"/>
      <c r="R36" s="1"/>
      <c r="S36" s="1"/>
      <c r="T36" s="1"/>
      <c r="U36" s="1"/>
      <c r="V36" s="1"/>
      <c r="W36" s="1"/>
    </row>
    <row r="37" spans="1:23" ht="72" x14ac:dyDescent="0.25">
      <c r="A37" s="8" t="s">
        <v>62</v>
      </c>
      <c r="B37" s="9" t="s">
        <v>63</v>
      </c>
      <c r="C37" s="10" t="s">
        <v>11</v>
      </c>
      <c r="D37" s="8">
        <v>1</v>
      </c>
      <c r="E37" s="317">
        <v>77000</v>
      </c>
      <c r="F37" s="318">
        <v>35000</v>
      </c>
      <c r="G37" s="319">
        <v>103249.3</v>
      </c>
      <c r="H37" s="320">
        <v>35000</v>
      </c>
      <c r="I37" s="321">
        <v>93170</v>
      </c>
      <c r="J37" s="322">
        <v>35000</v>
      </c>
      <c r="K37" s="138">
        <v>124931.65299999999</v>
      </c>
      <c r="L37" s="323">
        <v>35000</v>
      </c>
      <c r="M37" s="1"/>
      <c r="N37" s="179"/>
      <c r="O37" s="4"/>
      <c r="P37" s="1"/>
      <c r="Q37" s="4"/>
      <c r="R37" s="1"/>
      <c r="S37" s="1"/>
      <c r="T37" s="1"/>
      <c r="U37" s="1"/>
      <c r="V37" s="1"/>
      <c r="W37" s="1"/>
    </row>
    <row r="38" spans="1:23" ht="63" x14ac:dyDescent="0.25">
      <c r="A38" s="8" t="s">
        <v>64</v>
      </c>
      <c r="B38" s="9" t="s">
        <v>65</v>
      </c>
      <c r="C38" s="10" t="s">
        <v>11</v>
      </c>
      <c r="D38" s="8">
        <v>1</v>
      </c>
      <c r="E38" s="317">
        <v>1011014.5427803532</v>
      </c>
      <c r="F38" s="318">
        <v>495000</v>
      </c>
      <c r="G38" s="319">
        <v>1005675</v>
      </c>
      <c r="H38" s="320">
        <v>495000</v>
      </c>
      <c r="I38" s="321">
        <v>1106242.5</v>
      </c>
      <c r="J38" s="322">
        <v>495000</v>
      </c>
      <c r="K38" s="138">
        <v>1216866.75</v>
      </c>
      <c r="L38" s="323">
        <v>495000</v>
      </c>
      <c r="M38" s="1"/>
      <c r="N38" s="179"/>
      <c r="O38" s="4"/>
      <c r="P38" s="1"/>
      <c r="Q38" s="4"/>
      <c r="R38" s="1"/>
      <c r="S38" s="1"/>
      <c r="T38" s="1"/>
      <c r="U38" s="1"/>
      <c r="V38" s="1"/>
      <c r="W38" s="1"/>
    </row>
    <row r="39" spans="1:23" ht="54" x14ac:dyDescent="0.25">
      <c r="A39" s="8" t="s">
        <v>66</v>
      </c>
      <c r="B39" s="9" t="s">
        <v>67</v>
      </c>
      <c r="C39" s="10" t="s">
        <v>11</v>
      </c>
      <c r="D39" s="8">
        <v>1</v>
      </c>
      <c r="E39" s="317">
        <v>1701292.3450626186</v>
      </c>
      <c r="F39" s="318">
        <v>795000</v>
      </c>
      <c r="G39" s="319">
        <v>1878992.5</v>
      </c>
      <c r="H39" s="320">
        <v>795000</v>
      </c>
      <c r="I39" s="321">
        <v>1962763.5113084032</v>
      </c>
      <c r="J39" s="322">
        <v>795000</v>
      </c>
      <c r="K39" s="138">
        <v>2108203.3034529784</v>
      </c>
      <c r="L39" s="323">
        <v>795000</v>
      </c>
      <c r="M39" s="1"/>
      <c r="N39" s="179"/>
      <c r="O39" s="4"/>
      <c r="P39" s="1"/>
      <c r="Q39" s="4"/>
      <c r="R39" s="1"/>
      <c r="S39" s="1"/>
      <c r="T39" s="1"/>
      <c r="U39" s="1"/>
      <c r="V39" s="1"/>
      <c r="W39" s="1"/>
    </row>
    <row r="40" spans="1:23" ht="54" x14ac:dyDescent="0.25">
      <c r="A40" s="8" t="s">
        <v>68</v>
      </c>
      <c r="B40" s="9" t="s">
        <v>69</v>
      </c>
      <c r="C40" s="10" t="s">
        <v>11</v>
      </c>
      <c r="D40" s="8">
        <v>1</v>
      </c>
      <c r="E40" s="317">
        <v>2124178.7672344041</v>
      </c>
      <c r="F40" s="318">
        <v>1495000</v>
      </c>
      <c r="G40" s="319">
        <v>2212485</v>
      </c>
      <c r="H40" s="320">
        <v>1495000</v>
      </c>
      <c r="I40" s="321">
        <v>2433733.5</v>
      </c>
      <c r="J40" s="322">
        <v>1495000</v>
      </c>
      <c r="K40" s="138">
        <v>2632234.6698406017</v>
      </c>
      <c r="L40" s="323">
        <v>1495000</v>
      </c>
      <c r="M40" s="1"/>
      <c r="N40" s="179"/>
      <c r="O40" s="4"/>
      <c r="P40" s="1"/>
      <c r="Q40" s="4"/>
      <c r="R40" s="1"/>
      <c r="S40" s="1"/>
      <c r="T40" s="1"/>
      <c r="U40" s="1"/>
      <c r="V40" s="1"/>
      <c r="W40" s="1"/>
    </row>
    <row r="41" spans="1:23" ht="54" x14ac:dyDescent="0.25">
      <c r="A41" s="8" t="s">
        <v>70</v>
      </c>
      <c r="B41" s="9" t="s">
        <v>71</v>
      </c>
      <c r="C41" s="10" t="s">
        <v>11</v>
      </c>
      <c r="D41" s="8">
        <v>1</v>
      </c>
      <c r="E41" s="317">
        <v>2145440</v>
      </c>
      <c r="F41" s="318">
        <v>1695000</v>
      </c>
      <c r="G41" s="319">
        <v>2359984</v>
      </c>
      <c r="H41" s="320">
        <v>1695000</v>
      </c>
      <c r="I41" s="321">
        <v>2595982.4</v>
      </c>
      <c r="J41" s="322">
        <v>1695000</v>
      </c>
      <c r="K41" s="138">
        <v>2855580.6399999997</v>
      </c>
      <c r="L41" s="323">
        <v>1695000</v>
      </c>
      <c r="M41" s="1"/>
      <c r="N41" s="179"/>
      <c r="O41" s="4"/>
      <c r="P41" s="1"/>
      <c r="Q41" s="4"/>
      <c r="R41" s="1"/>
      <c r="S41" s="1"/>
      <c r="T41" s="1"/>
      <c r="U41" s="1"/>
      <c r="V41" s="1"/>
      <c r="W41" s="1"/>
    </row>
    <row r="42" spans="1:23" ht="54" x14ac:dyDescent="0.25">
      <c r="A42" s="8" t="s">
        <v>72</v>
      </c>
      <c r="B42" s="9" t="s">
        <v>73</v>
      </c>
      <c r="C42" s="10" t="s">
        <v>11</v>
      </c>
      <c r="D42" s="8">
        <v>1</v>
      </c>
      <c r="E42" s="317">
        <v>2266430.0190088814</v>
      </c>
      <c r="F42" s="318">
        <v>1795000</v>
      </c>
      <c r="G42" s="319">
        <v>2399790</v>
      </c>
      <c r="H42" s="320">
        <v>1795000</v>
      </c>
      <c r="I42" s="321">
        <v>2575485</v>
      </c>
      <c r="J42" s="322">
        <v>1795000</v>
      </c>
      <c r="K42" s="138">
        <v>2808509.2294608867</v>
      </c>
      <c r="L42" s="323">
        <v>1795000</v>
      </c>
      <c r="M42" s="1"/>
      <c r="N42" s="179"/>
      <c r="O42" s="4"/>
      <c r="P42" s="1"/>
      <c r="Q42" s="4"/>
      <c r="R42" s="1"/>
      <c r="S42" s="1"/>
      <c r="T42" s="1"/>
      <c r="U42" s="1"/>
      <c r="V42" s="1"/>
      <c r="W42" s="1"/>
    </row>
    <row r="43" spans="1:23" ht="63" x14ac:dyDescent="0.25">
      <c r="A43" s="8" t="s">
        <v>74</v>
      </c>
      <c r="B43" s="9" t="s">
        <v>75</v>
      </c>
      <c r="C43" s="10" t="s">
        <v>11</v>
      </c>
      <c r="D43" s="8">
        <v>1</v>
      </c>
      <c r="E43" s="317">
        <v>850000</v>
      </c>
      <c r="F43" s="318">
        <v>495000</v>
      </c>
      <c r="G43" s="319">
        <v>1139765</v>
      </c>
      <c r="H43" s="320">
        <v>495000</v>
      </c>
      <c r="I43" s="321">
        <v>1253741.5</v>
      </c>
      <c r="J43" s="322">
        <v>495000</v>
      </c>
      <c r="K43" s="138">
        <v>1379115.65</v>
      </c>
      <c r="L43" s="323">
        <v>495000</v>
      </c>
      <c r="M43" s="1"/>
      <c r="N43" s="179"/>
      <c r="O43" s="4"/>
      <c r="P43" s="1"/>
      <c r="Q43" s="4"/>
      <c r="R43" s="1"/>
      <c r="S43" s="1"/>
      <c r="T43" s="1"/>
      <c r="U43" s="1"/>
      <c r="V43" s="1"/>
      <c r="W43" s="1"/>
    </row>
    <row r="44" spans="1:23" ht="54" x14ac:dyDescent="0.25">
      <c r="A44" s="8" t="s">
        <v>76</v>
      </c>
      <c r="B44" s="9" t="s">
        <v>77</v>
      </c>
      <c r="C44" s="10" t="s">
        <v>11</v>
      </c>
      <c r="D44" s="8">
        <v>1</v>
      </c>
      <c r="E44" s="317">
        <v>686204.03642306395</v>
      </c>
      <c r="F44" s="318">
        <v>395000</v>
      </c>
      <c r="G44" s="319">
        <v>750904</v>
      </c>
      <c r="H44" s="320">
        <v>395000</v>
      </c>
      <c r="I44" s="321">
        <v>791666.55155564076</v>
      </c>
      <c r="J44" s="322">
        <v>395000</v>
      </c>
      <c r="K44" s="138">
        <v>850328.64611909189</v>
      </c>
      <c r="L44" s="323">
        <v>395000</v>
      </c>
      <c r="M44" s="1"/>
      <c r="N44" s="179"/>
      <c r="O44" s="4"/>
      <c r="P44" s="1"/>
      <c r="Q44" s="4"/>
      <c r="R44" s="1"/>
      <c r="S44" s="1"/>
      <c r="T44" s="1"/>
      <c r="U44" s="1"/>
      <c r="V44" s="1"/>
      <c r="W44" s="1"/>
    </row>
    <row r="45" spans="1:23" ht="81" x14ac:dyDescent="0.25">
      <c r="A45" s="8" t="s">
        <v>78</v>
      </c>
      <c r="B45" s="9" t="s">
        <v>79</v>
      </c>
      <c r="C45" s="10" t="s">
        <v>11</v>
      </c>
      <c r="D45" s="8">
        <v>1</v>
      </c>
      <c r="E45" s="317">
        <v>1670000</v>
      </c>
      <c r="F45" s="318">
        <v>1195000</v>
      </c>
      <c r="G45" s="319">
        <v>2239303</v>
      </c>
      <c r="H45" s="320">
        <v>1195000</v>
      </c>
      <c r="I45" s="321">
        <v>2020700</v>
      </c>
      <c r="J45" s="322">
        <v>1195000</v>
      </c>
      <c r="K45" s="138">
        <v>2709556.63</v>
      </c>
      <c r="L45" s="323">
        <v>1195000</v>
      </c>
      <c r="M45" s="1"/>
      <c r="N45" s="179"/>
      <c r="O45" s="4"/>
      <c r="P45" s="1"/>
      <c r="Q45" s="4"/>
      <c r="R45" s="1"/>
      <c r="S45" s="1"/>
      <c r="T45" s="1"/>
      <c r="U45" s="1"/>
      <c r="V45" s="1"/>
      <c r="W45" s="1"/>
    </row>
    <row r="46" spans="1:23" ht="63" x14ac:dyDescent="0.25">
      <c r="A46" s="8" t="s">
        <v>80</v>
      </c>
      <c r="B46" s="9" t="s">
        <v>59</v>
      </c>
      <c r="C46" s="10" t="s">
        <v>11</v>
      </c>
      <c r="D46" s="8">
        <v>1</v>
      </c>
      <c r="E46" s="317">
        <v>510372.7057558439</v>
      </c>
      <c r="F46" s="318">
        <v>245000</v>
      </c>
      <c r="G46" s="319">
        <v>535969</v>
      </c>
      <c r="H46" s="320">
        <v>245000</v>
      </c>
      <c r="I46" s="321">
        <v>585337.5</v>
      </c>
      <c r="J46" s="322">
        <v>245000</v>
      </c>
      <c r="K46" s="138">
        <v>632442.40614454902</v>
      </c>
      <c r="L46" s="323">
        <v>245000</v>
      </c>
      <c r="M46" s="1"/>
      <c r="N46" s="179"/>
      <c r="O46" s="4"/>
      <c r="P46" s="1"/>
      <c r="Q46" s="4"/>
      <c r="R46" s="1"/>
      <c r="S46" s="1"/>
      <c r="T46" s="1"/>
      <c r="U46" s="1"/>
      <c r="V46" s="1"/>
      <c r="W46" s="1"/>
    </row>
    <row r="47" spans="1:23" ht="63" x14ac:dyDescent="0.25">
      <c r="A47" s="8" t="s">
        <v>81</v>
      </c>
      <c r="B47" s="9" t="s">
        <v>82</v>
      </c>
      <c r="C47" s="10" t="s">
        <v>11</v>
      </c>
      <c r="D47" s="8">
        <v>1</v>
      </c>
      <c r="E47" s="317">
        <v>4388400</v>
      </c>
      <c r="F47" s="318">
        <v>2495000</v>
      </c>
      <c r="G47" s="319">
        <v>4827240</v>
      </c>
      <c r="H47" s="320">
        <v>2495000</v>
      </c>
      <c r="I47" s="321">
        <v>5309964</v>
      </c>
      <c r="J47" s="322">
        <v>2495000</v>
      </c>
      <c r="K47" s="138">
        <v>5840960.4000000004</v>
      </c>
      <c r="L47" s="323">
        <v>2495000</v>
      </c>
      <c r="M47" s="1"/>
      <c r="N47" s="179"/>
      <c r="O47" s="4"/>
      <c r="P47" s="1"/>
      <c r="Q47" s="4"/>
      <c r="R47" s="1"/>
      <c r="S47" s="1"/>
      <c r="T47" s="1"/>
      <c r="U47" s="1"/>
      <c r="V47" s="1"/>
      <c r="W47" s="1"/>
    </row>
    <row r="48" spans="1:23" ht="54" x14ac:dyDescent="0.25">
      <c r="A48" s="8" t="s">
        <v>83</v>
      </c>
      <c r="B48" s="9" t="s">
        <v>84</v>
      </c>
      <c r="C48" s="10" t="s">
        <v>11</v>
      </c>
      <c r="D48" s="8">
        <v>1</v>
      </c>
      <c r="E48" s="317">
        <v>492110.3</v>
      </c>
      <c r="F48" s="318">
        <v>195000</v>
      </c>
      <c r="G48" s="319">
        <v>541321.32999999996</v>
      </c>
      <c r="H48" s="320">
        <v>195000</v>
      </c>
      <c r="I48" s="321">
        <v>595453.46299999999</v>
      </c>
      <c r="J48" s="322">
        <v>195000</v>
      </c>
      <c r="K48" s="138">
        <v>654998.80929999996</v>
      </c>
      <c r="L48" s="323">
        <v>195000</v>
      </c>
      <c r="M48" s="1"/>
      <c r="N48" s="179"/>
      <c r="O48" s="4"/>
      <c r="P48" s="1"/>
      <c r="Q48" s="4"/>
      <c r="R48" s="1"/>
      <c r="S48" s="1"/>
      <c r="T48" s="1"/>
      <c r="U48" s="1"/>
      <c r="V48" s="1"/>
      <c r="W48" s="1"/>
    </row>
    <row r="49" spans="1:23" ht="54" x14ac:dyDescent="0.25">
      <c r="A49" s="8" t="s">
        <v>85</v>
      </c>
      <c r="B49" s="9" t="s">
        <v>86</v>
      </c>
      <c r="C49" s="10" t="s">
        <v>11</v>
      </c>
      <c r="D49" s="8">
        <v>1</v>
      </c>
      <c r="E49" s="317">
        <v>1029811.2</v>
      </c>
      <c r="F49" s="318">
        <v>495000</v>
      </c>
      <c r="G49" s="319">
        <v>1132792.3199999998</v>
      </c>
      <c r="H49" s="320">
        <v>495000</v>
      </c>
      <c r="I49" s="321">
        <v>1246071.5519999999</v>
      </c>
      <c r="J49" s="322">
        <v>495000</v>
      </c>
      <c r="K49" s="138">
        <v>1370678.7071999998</v>
      </c>
      <c r="L49" s="323">
        <v>495000</v>
      </c>
      <c r="M49" s="1"/>
      <c r="N49" s="179"/>
      <c r="O49" s="4"/>
      <c r="P49" s="1"/>
      <c r="Q49" s="4"/>
      <c r="R49" s="1"/>
      <c r="S49" s="1"/>
      <c r="T49" s="1"/>
      <c r="U49" s="1"/>
      <c r="V49" s="1"/>
      <c r="W49" s="1"/>
    </row>
    <row r="50" spans="1:23" ht="63" x14ac:dyDescent="0.25">
      <c r="A50" s="8" t="s">
        <v>87</v>
      </c>
      <c r="B50" s="9" t="s">
        <v>88</v>
      </c>
      <c r="C50" s="10" t="s">
        <v>11</v>
      </c>
      <c r="D50" s="8">
        <v>1</v>
      </c>
      <c r="E50" s="317">
        <v>1810215</v>
      </c>
      <c r="F50" s="318">
        <v>495000</v>
      </c>
      <c r="G50" s="319">
        <v>1991236.5</v>
      </c>
      <c r="H50" s="320">
        <v>495000</v>
      </c>
      <c r="I50" s="321">
        <v>2190360.15</v>
      </c>
      <c r="J50" s="322">
        <v>495000</v>
      </c>
      <c r="K50" s="138">
        <v>2409396.165</v>
      </c>
      <c r="L50" s="323">
        <v>495000</v>
      </c>
      <c r="M50" s="1"/>
      <c r="N50" s="179"/>
      <c r="O50" s="4"/>
      <c r="P50" s="1"/>
      <c r="Q50" s="4"/>
      <c r="R50" s="1"/>
      <c r="S50" s="1"/>
      <c r="T50" s="1"/>
      <c r="U50" s="1"/>
      <c r="V50" s="1"/>
      <c r="W50" s="1"/>
    </row>
    <row r="51" spans="1:23" ht="63" x14ac:dyDescent="0.25">
      <c r="A51" s="8" t="s">
        <v>89</v>
      </c>
      <c r="B51" s="9" t="s">
        <v>90</v>
      </c>
      <c r="C51" s="10" t="s">
        <v>11</v>
      </c>
      <c r="D51" s="8">
        <v>1</v>
      </c>
      <c r="E51" s="317">
        <v>99000</v>
      </c>
      <c r="F51" s="318">
        <v>65000</v>
      </c>
      <c r="G51" s="319">
        <v>132749.1</v>
      </c>
      <c r="H51" s="320">
        <v>65000</v>
      </c>
      <c r="I51" s="321">
        <v>119790</v>
      </c>
      <c r="J51" s="322">
        <v>65000</v>
      </c>
      <c r="K51" s="138">
        <v>160626.41100000002</v>
      </c>
      <c r="L51" s="323">
        <v>65000</v>
      </c>
      <c r="M51" s="1"/>
      <c r="N51" s="179"/>
      <c r="O51" s="4"/>
      <c r="P51" s="1"/>
      <c r="Q51" s="4"/>
      <c r="R51" s="1"/>
      <c r="S51" s="1"/>
      <c r="T51" s="1"/>
      <c r="U51" s="1"/>
      <c r="V51" s="1"/>
      <c r="W51" s="1"/>
    </row>
    <row r="52" spans="1:23" ht="63" x14ac:dyDescent="0.25">
      <c r="A52" s="8" t="s">
        <v>91</v>
      </c>
      <c r="B52" s="9" t="s">
        <v>92</v>
      </c>
      <c r="C52" s="10" t="s">
        <v>11</v>
      </c>
      <c r="D52" s="8">
        <v>1</v>
      </c>
      <c r="E52" s="317">
        <v>88000</v>
      </c>
      <c r="F52" s="318">
        <v>65000</v>
      </c>
      <c r="G52" s="319">
        <v>117999.2</v>
      </c>
      <c r="H52" s="320">
        <v>65000</v>
      </c>
      <c r="I52" s="321">
        <v>106480</v>
      </c>
      <c r="J52" s="322">
        <v>65000</v>
      </c>
      <c r="K52" s="138">
        <v>142779.03200000001</v>
      </c>
      <c r="L52" s="323">
        <v>65000</v>
      </c>
      <c r="M52" s="1"/>
      <c r="N52" s="179"/>
      <c r="O52" s="4"/>
      <c r="P52" s="1"/>
      <c r="Q52" s="4"/>
      <c r="R52" s="1"/>
      <c r="S52" s="1"/>
      <c r="T52" s="1"/>
      <c r="U52" s="1"/>
      <c r="V52" s="1"/>
      <c r="W52" s="1"/>
    </row>
    <row r="53" spans="1:23" ht="63" x14ac:dyDescent="0.25">
      <c r="A53" s="8" t="s">
        <v>93</v>
      </c>
      <c r="B53" s="9" t="s">
        <v>94</v>
      </c>
      <c r="C53" s="10" t="s">
        <v>11</v>
      </c>
      <c r="D53" s="8">
        <v>1</v>
      </c>
      <c r="E53" s="317">
        <v>33000</v>
      </c>
      <c r="F53" s="318">
        <v>20000</v>
      </c>
      <c r="G53" s="319">
        <v>44249.7</v>
      </c>
      <c r="H53" s="320">
        <v>20000</v>
      </c>
      <c r="I53" s="321">
        <v>39930</v>
      </c>
      <c r="J53" s="322">
        <v>20000</v>
      </c>
      <c r="K53" s="138">
        <v>53542.137000000002</v>
      </c>
      <c r="L53" s="323">
        <v>20000</v>
      </c>
      <c r="M53" s="1"/>
      <c r="N53" s="179"/>
      <c r="O53" s="4"/>
      <c r="P53" s="1"/>
      <c r="Q53" s="4"/>
      <c r="R53" s="1"/>
      <c r="S53" s="1"/>
      <c r="T53" s="1"/>
      <c r="U53" s="1"/>
      <c r="V53" s="1"/>
      <c r="W53" s="1"/>
    </row>
    <row r="54" spans="1:23" ht="63" x14ac:dyDescent="0.25">
      <c r="A54" s="8" t="s">
        <v>95</v>
      </c>
      <c r="B54" s="9" t="s">
        <v>96</v>
      </c>
      <c r="C54" s="10" t="s">
        <v>11</v>
      </c>
      <c r="D54" s="8">
        <v>1</v>
      </c>
      <c r="E54" s="317">
        <v>27500</v>
      </c>
      <c r="F54" s="318">
        <v>15000</v>
      </c>
      <c r="G54" s="319">
        <v>36874.75</v>
      </c>
      <c r="H54" s="320">
        <v>15000</v>
      </c>
      <c r="I54" s="321">
        <v>33275</v>
      </c>
      <c r="J54" s="322">
        <v>15000</v>
      </c>
      <c r="K54" s="138">
        <v>44618.447499999995</v>
      </c>
      <c r="L54" s="323">
        <v>15000</v>
      </c>
      <c r="M54" s="1"/>
      <c r="N54" s="179"/>
      <c r="O54" s="4"/>
      <c r="P54" s="1"/>
      <c r="Q54" s="4"/>
      <c r="R54" s="1"/>
      <c r="S54" s="1"/>
      <c r="T54" s="1"/>
      <c r="U54" s="1"/>
      <c r="V54" s="1"/>
      <c r="W54" s="1"/>
    </row>
    <row r="55" spans="1:23" ht="63" x14ac:dyDescent="0.25">
      <c r="A55" s="8" t="s">
        <v>97</v>
      </c>
      <c r="B55" s="9" t="s">
        <v>98</v>
      </c>
      <c r="C55" s="10" t="s">
        <v>11</v>
      </c>
      <c r="D55" s="8">
        <v>1</v>
      </c>
      <c r="E55" s="317">
        <v>201135</v>
      </c>
      <c r="F55" s="318">
        <v>95000</v>
      </c>
      <c r="G55" s="319">
        <v>221248.5</v>
      </c>
      <c r="H55" s="320">
        <v>95000</v>
      </c>
      <c r="I55" s="321">
        <v>243373.35</v>
      </c>
      <c r="J55" s="322">
        <v>95000</v>
      </c>
      <c r="K55" s="138">
        <v>267710.685</v>
      </c>
      <c r="L55" s="323">
        <v>95000</v>
      </c>
      <c r="M55" s="1"/>
      <c r="N55" s="179"/>
      <c r="O55" s="4"/>
      <c r="P55" s="1"/>
      <c r="Q55" s="4"/>
      <c r="R55" s="1"/>
      <c r="S55" s="1"/>
      <c r="T55" s="1"/>
      <c r="U55" s="1"/>
      <c r="V55" s="1"/>
      <c r="W55" s="1"/>
    </row>
    <row r="56" spans="1:23" ht="54" x14ac:dyDescent="0.25">
      <c r="A56" s="8" t="s">
        <v>99</v>
      </c>
      <c r="B56" s="9" t="s">
        <v>100</v>
      </c>
      <c r="C56" s="10" t="s">
        <v>11</v>
      </c>
      <c r="D56" s="8">
        <v>1</v>
      </c>
      <c r="E56" s="317">
        <v>165000</v>
      </c>
      <c r="F56" s="318">
        <v>75000</v>
      </c>
      <c r="G56" s="319">
        <v>221248.5</v>
      </c>
      <c r="H56" s="320">
        <v>75000</v>
      </c>
      <c r="I56" s="321">
        <v>243373.35</v>
      </c>
      <c r="J56" s="322">
        <v>75000</v>
      </c>
      <c r="K56" s="138">
        <v>267710.685</v>
      </c>
      <c r="L56" s="323">
        <v>75000</v>
      </c>
      <c r="M56" s="1"/>
      <c r="N56" s="179"/>
      <c r="O56" s="4"/>
      <c r="P56" s="1"/>
      <c r="Q56" s="4"/>
      <c r="R56" s="1"/>
      <c r="S56" s="1"/>
      <c r="T56" s="1"/>
      <c r="U56" s="1"/>
      <c r="V56" s="1"/>
      <c r="W56" s="1"/>
    </row>
    <row r="57" spans="1:23" ht="54" x14ac:dyDescent="0.25">
      <c r="A57" s="8" t="s">
        <v>101</v>
      </c>
      <c r="B57" s="9" t="s">
        <v>102</v>
      </c>
      <c r="C57" s="10" t="s">
        <v>11</v>
      </c>
      <c r="D57" s="8">
        <v>1</v>
      </c>
      <c r="E57" s="317">
        <v>132000</v>
      </c>
      <c r="F57" s="318">
        <v>75000</v>
      </c>
      <c r="G57" s="319">
        <v>176998.8</v>
      </c>
      <c r="H57" s="320">
        <v>75000</v>
      </c>
      <c r="I57" s="321">
        <v>159720</v>
      </c>
      <c r="J57" s="322">
        <v>75000</v>
      </c>
      <c r="K57" s="138">
        <v>214168.54800000001</v>
      </c>
      <c r="L57" s="323">
        <v>75000</v>
      </c>
      <c r="M57" s="1"/>
      <c r="N57" s="179"/>
      <c r="O57" s="4"/>
      <c r="P57" s="1"/>
      <c r="Q57" s="4"/>
      <c r="R57" s="1"/>
      <c r="S57" s="1"/>
      <c r="T57" s="1"/>
      <c r="U57" s="1"/>
      <c r="V57" s="1"/>
      <c r="W57" s="1"/>
    </row>
    <row r="58" spans="1:23" ht="72" x14ac:dyDescent="0.25">
      <c r="A58" s="8" t="s">
        <v>103</v>
      </c>
      <c r="B58" s="9" t="s">
        <v>104</v>
      </c>
      <c r="C58" s="10" t="s">
        <v>11</v>
      </c>
      <c r="D58" s="8">
        <v>1</v>
      </c>
      <c r="E58" s="317">
        <v>1649307</v>
      </c>
      <c r="F58" s="318">
        <v>795000</v>
      </c>
      <c r="G58" s="319">
        <v>1814237.7</v>
      </c>
      <c r="H58" s="320">
        <v>795000</v>
      </c>
      <c r="I58" s="321">
        <v>1885627.8033903998</v>
      </c>
      <c r="J58" s="322">
        <v>795000</v>
      </c>
      <c r="K58" s="138">
        <v>2008076.7250000001</v>
      </c>
      <c r="L58" s="323">
        <v>795000</v>
      </c>
      <c r="M58" s="1"/>
      <c r="N58" s="179"/>
      <c r="O58" s="4"/>
      <c r="P58" s="1"/>
      <c r="Q58" s="4"/>
      <c r="R58" s="1"/>
      <c r="S58" s="1"/>
      <c r="T58" s="1"/>
      <c r="U58" s="1"/>
      <c r="V58" s="1"/>
      <c r="W58" s="1"/>
    </row>
    <row r="59" spans="1:23" ht="54" x14ac:dyDescent="0.25">
      <c r="A59" s="8" t="s">
        <v>105</v>
      </c>
      <c r="B59" s="9" t="s">
        <v>106</v>
      </c>
      <c r="C59" s="10" t="s">
        <v>11</v>
      </c>
      <c r="D59" s="8">
        <v>1</v>
      </c>
      <c r="E59" s="317">
        <v>1200000</v>
      </c>
      <c r="F59" s="318">
        <v>495000</v>
      </c>
      <c r="G59" s="319">
        <v>1609080</v>
      </c>
      <c r="H59" s="320">
        <v>495000</v>
      </c>
      <c r="I59" s="321">
        <v>1452000</v>
      </c>
      <c r="J59" s="322">
        <v>495000</v>
      </c>
      <c r="K59" s="138">
        <v>1946986.8</v>
      </c>
      <c r="L59" s="323">
        <v>495000</v>
      </c>
      <c r="M59" s="1"/>
      <c r="N59" s="179"/>
      <c r="O59" s="4"/>
      <c r="P59" s="1"/>
      <c r="Q59" s="4"/>
      <c r="R59" s="1"/>
      <c r="S59" s="1"/>
      <c r="T59" s="1"/>
      <c r="U59" s="1"/>
      <c r="V59" s="1"/>
      <c r="W59" s="1"/>
    </row>
    <row r="60" spans="1:23" ht="81" x14ac:dyDescent="0.25">
      <c r="A60" s="8" t="s">
        <v>107</v>
      </c>
      <c r="B60" s="9" t="s">
        <v>108</v>
      </c>
      <c r="C60" s="10" t="s">
        <v>11</v>
      </c>
      <c r="D60" s="8">
        <v>1</v>
      </c>
      <c r="E60" s="317">
        <v>705042.41755294602</v>
      </c>
      <c r="F60" s="318">
        <v>245000</v>
      </c>
      <c r="G60" s="319">
        <v>1016950</v>
      </c>
      <c r="H60" s="320">
        <v>245000</v>
      </c>
      <c r="I60" s="321">
        <v>1118645</v>
      </c>
      <c r="J60" s="322">
        <v>245000</v>
      </c>
      <c r="K60" s="138">
        <v>1230509.5</v>
      </c>
      <c r="L60" s="323">
        <v>245000</v>
      </c>
      <c r="M60" s="1"/>
      <c r="N60" s="179"/>
      <c r="O60" s="4"/>
      <c r="P60" s="1"/>
      <c r="Q60" s="4"/>
      <c r="R60" s="1"/>
      <c r="S60" s="1"/>
      <c r="T60" s="1"/>
      <c r="U60" s="1"/>
      <c r="V60" s="1"/>
      <c r="W60" s="1"/>
    </row>
    <row r="61" spans="1:23" ht="63" x14ac:dyDescent="0.25">
      <c r="A61" s="8" t="s">
        <v>109</v>
      </c>
      <c r="B61" s="9" t="s">
        <v>110</v>
      </c>
      <c r="C61" s="10" t="s">
        <v>11</v>
      </c>
      <c r="D61" s="8">
        <v>1</v>
      </c>
      <c r="E61" s="317">
        <v>898700</v>
      </c>
      <c r="F61" s="318">
        <v>245000</v>
      </c>
      <c r="G61" s="319">
        <v>988570</v>
      </c>
      <c r="H61" s="320">
        <v>245000</v>
      </c>
      <c r="I61" s="321">
        <v>1062271.992858459</v>
      </c>
      <c r="J61" s="322">
        <v>245000</v>
      </c>
      <c r="K61" s="138">
        <v>1140985.8149527714</v>
      </c>
      <c r="L61" s="323">
        <v>245000</v>
      </c>
      <c r="M61" s="1"/>
      <c r="N61" s="179"/>
      <c r="O61" s="4"/>
      <c r="P61" s="1"/>
      <c r="Q61" s="4"/>
      <c r="R61" s="1"/>
      <c r="S61" s="1"/>
      <c r="T61" s="1"/>
      <c r="U61" s="1"/>
      <c r="V61" s="1"/>
      <c r="W61" s="1"/>
    </row>
    <row r="62" spans="1:23" ht="54" x14ac:dyDescent="0.25">
      <c r="A62" s="8" t="s">
        <v>111</v>
      </c>
      <c r="B62" s="9" t="s">
        <v>112</v>
      </c>
      <c r="C62" s="10" t="s">
        <v>11</v>
      </c>
      <c r="D62" s="8">
        <v>1</v>
      </c>
      <c r="E62" s="317">
        <v>482724</v>
      </c>
      <c r="F62" s="318">
        <v>245000</v>
      </c>
      <c r="G62" s="319">
        <v>530996.4</v>
      </c>
      <c r="H62" s="320">
        <v>245000</v>
      </c>
      <c r="I62" s="321">
        <v>584096.04</v>
      </c>
      <c r="J62" s="322">
        <v>245000</v>
      </c>
      <c r="K62" s="138">
        <v>642505.64400000009</v>
      </c>
      <c r="L62" s="323">
        <v>245000</v>
      </c>
      <c r="M62" s="1"/>
      <c r="N62" s="179"/>
      <c r="O62" s="4"/>
      <c r="P62" s="1"/>
      <c r="Q62" s="4"/>
      <c r="R62" s="1"/>
      <c r="S62" s="1"/>
      <c r="T62" s="1"/>
      <c r="U62" s="1"/>
      <c r="V62" s="1"/>
      <c r="W62" s="1"/>
    </row>
    <row r="63" spans="1:23" ht="72" x14ac:dyDescent="0.25">
      <c r="A63" s="8" t="s">
        <v>113</v>
      </c>
      <c r="B63" s="9" t="s">
        <v>114</v>
      </c>
      <c r="C63" s="10" t="s">
        <v>11</v>
      </c>
      <c r="D63" s="8">
        <v>1</v>
      </c>
      <c r="E63" s="317">
        <v>132000</v>
      </c>
      <c r="F63" s="318">
        <v>65000</v>
      </c>
      <c r="G63" s="319">
        <v>176998.8</v>
      </c>
      <c r="H63" s="320">
        <v>65000</v>
      </c>
      <c r="I63" s="321">
        <v>159720</v>
      </c>
      <c r="J63" s="322">
        <v>65000</v>
      </c>
      <c r="K63" s="138">
        <v>214168.54800000001</v>
      </c>
      <c r="L63" s="323">
        <v>65000</v>
      </c>
      <c r="M63" s="1"/>
      <c r="N63" s="179"/>
      <c r="O63" s="4"/>
      <c r="P63" s="1"/>
      <c r="Q63" s="4"/>
      <c r="R63" s="1"/>
      <c r="S63" s="1"/>
      <c r="T63" s="1"/>
      <c r="U63" s="1"/>
      <c r="V63" s="1"/>
      <c r="W63" s="1"/>
    </row>
    <row r="64" spans="1:23" ht="99" x14ac:dyDescent="0.25">
      <c r="A64" s="8" t="s">
        <v>115</v>
      </c>
      <c r="B64" s="9" t="s">
        <v>116</v>
      </c>
      <c r="C64" s="10" t="s">
        <v>11</v>
      </c>
      <c r="D64" s="8">
        <v>1</v>
      </c>
      <c r="E64" s="317">
        <v>77000</v>
      </c>
      <c r="F64" s="318">
        <v>65000</v>
      </c>
      <c r="G64" s="319">
        <v>103249.3</v>
      </c>
      <c r="H64" s="320">
        <v>65000</v>
      </c>
      <c r="I64" s="321">
        <v>93170</v>
      </c>
      <c r="J64" s="322">
        <v>65000</v>
      </c>
      <c r="K64" s="138">
        <v>124931.65299999999</v>
      </c>
      <c r="L64" s="323">
        <v>65000</v>
      </c>
      <c r="M64" s="1"/>
      <c r="N64" s="179"/>
      <c r="O64" s="4"/>
      <c r="P64" s="1"/>
      <c r="Q64" s="4"/>
      <c r="R64" s="1"/>
      <c r="S64" s="1"/>
      <c r="T64" s="1"/>
      <c r="U64" s="1"/>
      <c r="V64" s="1"/>
      <c r="W64" s="1"/>
    </row>
    <row r="65" spans="1:23" ht="63" x14ac:dyDescent="0.25">
      <c r="A65" s="8" t="s">
        <v>117</v>
      </c>
      <c r="B65" s="9" t="s">
        <v>118</v>
      </c>
      <c r="C65" s="10" t="s">
        <v>11</v>
      </c>
      <c r="D65" s="8">
        <v>1</v>
      </c>
      <c r="E65" s="317">
        <v>482724</v>
      </c>
      <c r="F65" s="318">
        <v>145000</v>
      </c>
      <c r="G65" s="319">
        <v>530996.4</v>
      </c>
      <c r="H65" s="320">
        <v>145000</v>
      </c>
      <c r="I65" s="321">
        <v>584096.04</v>
      </c>
      <c r="J65" s="322">
        <v>145000</v>
      </c>
      <c r="K65" s="138">
        <v>642505.64400000009</v>
      </c>
      <c r="L65" s="323">
        <v>145000</v>
      </c>
      <c r="M65" s="1"/>
      <c r="N65" s="179"/>
      <c r="O65" s="4"/>
      <c r="P65" s="1"/>
      <c r="Q65" s="4"/>
      <c r="R65" s="1"/>
      <c r="S65" s="1"/>
      <c r="T65" s="1"/>
      <c r="U65" s="1"/>
      <c r="V65" s="1"/>
      <c r="W65" s="1"/>
    </row>
    <row r="66" spans="1:23" ht="81" x14ac:dyDescent="0.25">
      <c r="A66" s="8" t="s">
        <v>119</v>
      </c>
      <c r="B66" s="9" t="s">
        <v>120</v>
      </c>
      <c r="C66" s="10" t="s">
        <v>11</v>
      </c>
      <c r="D66" s="8">
        <v>1</v>
      </c>
      <c r="E66" s="317">
        <v>286000</v>
      </c>
      <c r="F66" s="318">
        <v>115000</v>
      </c>
      <c r="G66" s="319">
        <v>383497.4</v>
      </c>
      <c r="H66" s="320">
        <v>115000</v>
      </c>
      <c r="I66" s="321">
        <v>346060</v>
      </c>
      <c r="J66" s="322">
        <v>115000</v>
      </c>
      <c r="K66" s="138">
        <v>464031.85399999999</v>
      </c>
      <c r="L66" s="323">
        <v>115000</v>
      </c>
      <c r="M66" s="1"/>
      <c r="N66" s="179"/>
      <c r="O66" s="4"/>
      <c r="P66" s="1"/>
      <c r="Q66" s="4"/>
      <c r="R66" s="1"/>
      <c r="S66" s="1"/>
      <c r="T66" s="1"/>
      <c r="U66" s="1"/>
      <c r="V66" s="1"/>
      <c r="W66" s="1"/>
    </row>
    <row r="67" spans="1:23" ht="81" x14ac:dyDescent="0.25">
      <c r="A67" s="8" t="s">
        <v>121</v>
      </c>
      <c r="B67" s="9" t="s">
        <v>122</v>
      </c>
      <c r="C67" s="10" t="s">
        <v>11</v>
      </c>
      <c r="D67" s="8">
        <v>1</v>
      </c>
      <c r="E67" s="317">
        <v>429088</v>
      </c>
      <c r="F67" s="318">
        <v>295000</v>
      </c>
      <c r="G67" s="319">
        <v>471996.8</v>
      </c>
      <c r="H67" s="320">
        <v>295000</v>
      </c>
      <c r="I67" s="321">
        <v>425920</v>
      </c>
      <c r="J67" s="322">
        <v>295000</v>
      </c>
      <c r="K67" s="138">
        <v>571116.12800000003</v>
      </c>
      <c r="L67" s="323">
        <v>295000</v>
      </c>
      <c r="M67" s="1"/>
      <c r="N67" s="179"/>
      <c r="O67" s="4"/>
      <c r="P67" s="1"/>
      <c r="Q67" s="4"/>
      <c r="R67" s="1"/>
      <c r="S67" s="1"/>
      <c r="T67" s="1"/>
      <c r="U67" s="1"/>
      <c r="V67" s="1"/>
      <c r="W67" s="1"/>
    </row>
    <row r="68" spans="1:23" ht="81" x14ac:dyDescent="0.25">
      <c r="A68" s="8" t="s">
        <v>123</v>
      </c>
      <c r="B68" s="9" t="s">
        <v>124</v>
      </c>
      <c r="C68" s="10" t="s">
        <v>11</v>
      </c>
      <c r="D68" s="8">
        <v>1</v>
      </c>
      <c r="E68" s="317">
        <v>388861</v>
      </c>
      <c r="F68" s="318">
        <v>145000</v>
      </c>
      <c r="G68" s="319">
        <v>427747.1</v>
      </c>
      <c r="H68" s="320">
        <v>145000</v>
      </c>
      <c r="I68" s="321">
        <v>385990</v>
      </c>
      <c r="J68" s="322">
        <v>145000</v>
      </c>
      <c r="K68" s="138">
        <v>517573.99099999998</v>
      </c>
      <c r="L68" s="323">
        <v>145000</v>
      </c>
      <c r="M68" s="1"/>
      <c r="N68" s="179"/>
      <c r="O68" s="4"/>
      <c r="P68" s="1"/>
      <c r="Q68" s="4"/>
      <c r="R68" s="1"/>
      <c r="S68" s="1"/>
      <c r="T68" s="1"/>
      <c r="U68" s="1"/>
      <c r="V68" s="1"/>
      <c r="W68" s="1"/>
    </row>
    <row r="69" spans="1:23" ht="81" x14ac:dyDescent="0.25">
      <c r="A69" s="8" t="s">
        <v>125</v>
      </c>
      <c r="B69" s="9" t="s">
        <v>126</v>
      </c>
      <c r="C69" s="10" t="s">
        <v>11</v>
      </c>
      <c r="D69" s="8">
        <v>1</v>
      </c>
      <c r="E69" s="317">
        <v>308407</v>
      </c>
      <c r="F69" s="318">
        <v>145000</v>
      </c>
      <c r="G69" s="319">
        <v>339247.7</v>
      </c>
      <c r="H69" s="320">
        <v>145000</v>
      </c>
      <c r="I69" s="321">
        <v>306130</v>
      </c>
      <c r="J69" s="322">
        <v>145000</v>
      </c>
      <c r="K69" s="138">
        <v>410489.717</v>
      </c>
      <c r="L69" s="323">
        <v>145000</v>
      </c>
      <c r="M69" s="1"/>
      <c r="N69" s="179"/>
      <c r="O69" s="4"/>
      <c r="P69" s="1"/>
      <c r="Q69" s="4"/>
      <c r="R69" s="1"/>
      <c r="S69" s="1"/>
      <c r="T69" s="1"/>
      <c r="U69" s="1"/>
      <c r="V69" s="1"/>
      <c r="W69" s="1"/>
    </row>
    <row r="70" spans="1:23" ht="72" x14ac:dyDescent="0.25">
      <c r="A70" s="8" t="s">
        <v>127</v>
      </c>
      <c r="B70" s="9" t="s">
        <v>128</v>
      </c>
      <c r="C70" s="10" t="s">
        <v>11</v>
      </c>
      <c r="D70" s="8">
        <v>1</v>
      </c>
      <c r="E70" s="317">
        <v>281589</v>
      </c>
      <c r="F70" s="318">
        <v>145000</v>
      </c>
      <c r="G70" s="319">
        <v>309747.90000000002</v>
      </c>
      <c r="H70" s="320">
        <v>145000</v>
      </c>
      <c r="I70" s="321">
        <v>279510</v>
      </c>
      <c r="J70" s="322">
        <v>145000</v>
      </c>
      <c r="K70" s="138">
        <v>374794.95900000003</v>
      </c>
      <c r="L70" s="323">
        <v>145000</v>
      </c>
      <c r="M70" s="1"/>
      <c r="N70" s="179"/>
      <c r="O70" s="4"/>
      <c r="P70" s="1"/>
      <c r="Q70" s="4"/>
      <c r="R70" s="1"/>
      <c r="S70" s="1"/>
      <c r="T70" s="1"/>
      <c r="U70" s="1"/>
      <c r="V70" s="1"/>
      <c r="W70" s="1"/>
    </row>
    <row r="71" spans="1:23" ht="81" x14ac:dyDescent="0.25">
      <c r="A71" s="8" t="s">
        <v>129</v>
      </c>
      <c r="B71" s="9" t="s">
        <v>130</v>
      </c>
      <c r="C71" s="10" t="s">
        <v>11</v>
      </c>
      <c r="D71" s="8">
        <v>1</v>
      </c>
      <c r="E71" s="317">
        <v>750904</v>
      </c>
      <c r="F71" s="318">
        <v>145000</v>
      </c>
      <c r="G71" s="319">
        <v>825994.4</v>
      </c>
      <c r="H71" s="320">
        <v>145000</v>
      </c>
      <c r="I71" s="321">
        <v>908593.84000000008</v>
      </c>
      <c r="J71" s="322">
        <v>145000</v>
      </c>
      <c r="K71" s="138">
        <v>999453.22399999993</v>
      </c>
      <c r="L71" s="323">
        <v>145000</v>
      </c>
      <c r="M71" s="1"/>
      <c r="N71" s="179"/>
      <c r="O71" s="4"/>
      <c r="P71" s="1"/>
      <c r="Q71" s="4"/>
      <c r="R71" s="1"/>
      <c r="S71" s="1"/>
      <c r="T71" s="1"/>
      <c r="U71" s="1"/>
      <c r="V71" s="1"/>
      <c r="W71" s="1"/>
    </row>
    <row r="72" spans="1:23" ht="81" x14ac:dyDescent="0.25">
      <c r="A72" s="8" t="s">
        <v>131</v>
      </c>
      <c r="B72" s="9" t="s">
        <v>132</v>
      </c>
      <c r="C72" s="10" t="s">
        <v>11</v>
      </c>
      <c r="D72" s="8">
        <v>1</v>
      </c>
      <c r="E72" s="317">
        <v>388861</v>
      </c>
      <c r="F72" s="318">
        <v>145000</v>
      </c>
      <c r="G72" s="319">
        <v>427747.1</v>
      </c>
      <c r="H72" s="320">
        <v>145000</v>
      </c>
      <c r="I72" s="321">
        <v>385990</v>
      </c>
      <c r="J72" s="322">
        <v>145000</v>
      </c>
      <c r="K72" s="138">
        <v>517573.99099999998</v>
      </c>
      <c r="L72" s="323">
        <v>145000</v>
      </c>
      <c r="M72" s="1"/>
      <c r="N72" s="179"/>
      <c r="O72" s="4"/>
      <c r="P72" s="1"/>
      <c r="Q72" s="4"/>
      <c r="R72" s="1"/>
      <c r="S72" s="1"/>
      <c r="T72" s="1"/>
      <c r="U72" s="1"/>
      <c r="V72" s="1"/>
      <c r="W72" s="1"/>
    </row>
    <row r="73" spans="1:23" ht="81" x14ac:dyDescent="0.25">
      <c r="A73" s="8" t="s">
        <v>133</v>
      </c>
      <c r="B73" s="9" t="s">
        <v>134</v>
      </c>
      <c r="C73" s="10" t="s">
        <v>11</v>
      </c>
      <c r="D73" s="8">
        <v>1</v>
      </c>
      <c r="E73" s="317">
        <v>362043</v>
      </c>
      <c r="F73" s="318">
        <v>145000</v>
      </c>
      <c r="G73" s="319">
        <v>398247.3</v>
      </c>
      <c r="H73" s="320">
        <v>145000</v>
      </c>
      <c r="I73" s="321">
        <v>359370</v>
      </c>
      <c r="J73" s="322">
        <v>145000</v>
      </c>
      <c r="K73" s="138">
        <v>481879.23300000001</v>
      </c>
      <c r="L73" s="323">
        <v>145000</v>
      </c>
      <c r="M73" s="1"/>
      <c r="N73" s="179"/>
      <c r="O73" s="4"/>
      <c r="P73" s="1"/>
      <c r="Q73" s="4"/>
      <c r="R73" s="1"/>
      <c r="S73" s="1"/>
      <c r="T73" s="1"/>
      <c r="U73" s="1"/>
      <c r="V73" s="1"/>
      <c r="W73" s="1"/>
    </row>
    <row r="74" spans="1:23" ht="81" x14ac:dyDescent="0.25">
      <c r="A74" s="8" t="s">
        <v>135</v>
      </c>
      <c r="B74" s="9" t="s">
        <v>136</v>
      </c>
      <c r="C74" s="10" t="s">
        <v>11</v>
      </c>
      <c r="D74" s="8">
        <v>1</v>
      </c>
      <c r="E74" s="317">
        <v>308407</v>
      </c>
      <c r="F74" s="318">
        <v>145000</v>
      </c>
      <c r="G74" s="319">
        <v>339247.7</v>
      </c>
      <c r="H74" s="320">
        <v>145000</v>
      </c>
      <c r="I74" s="321">
        <v>306130</v>
      </c>
      <c r="J74" s="322">
        <v>145000</v>
      </c>
      <c r="K74" s="138">
        <v>410489.717</v>
      </c>
      <c r="L74" s="323">
        <v>145000</v>
      </c>
      <c r="M74" s="1"/>
      <c r="N74" s="179"/>
      <c r="O74" s="4"/>
      <c r="P74" s="1"/>
      <c r="Q74" s="4"/>
      <c r="R74" s="1"/>
      <c r="S74" s="1"/>
      <c r="T74" s="1"/>
      <c r="U74" s="1"/>
      <c r="V74" s="1"/>
      <c r="W74" s="1"/>
    </row>
    <row r="75" spans="1:23" ht="72" x14ac:dyDescent="0.25">
      <c r="A75" s="8" t="s">
        <v>137</v>
      </c>
      <c r="B75" s="9" t="s">
        <v>138</v>
      </c>
      <c r="C75" s="10" t="s">
        <v>11</v>
      </c>
      <c r="D75" s="8">
        <v>1</v>
      </c>
      <c r="E75" s="317">
        <v>294998</v>
      </c>
      <c r="F75" s="318">
        <v>145000</v>
      </c>
      <c r="G75" s="319">
        <v>324497.8</v>
      </c>
      <c r="H75" s="320">
        <v>145000</v>
      </c>
      <c r="I75" s="321">
        <v>356947.57999999996</v>
      </c>
      <c r="J75" s="322">
        <v>145000</v>
      </c>
      <c r="K75" s="138">
        <v>392642.33799999999</v>
      </c>
      <c r="L75" s="323">
        <v>145000</v>
      </c>
      <c r="M75" s="1"/>
      <c r="N75" s="179"/>
      <c r="O75" s="4"/>
      <c r="P75" s="1"/>
      <c r="Q75" s="4"/>
      <c r="R75" s="1"/>
      <c r="S75" s="1"/>
      <c r="T75" s="1"/>
      <c r="U75" s="1"/>
      <c r="V75" s="1"/>
      <c r="W75" s="1"/>
    </row>
    <row r="76" spans="1:23" ht="63.75" thickBot="1" x14ac:dyDescent="0.3">
      <c r="A76" s="8" t="s">
        <v>139</v>
      </c>
      <c r="B76" s="9" t="s">
        <v>140</v>
      </c>
      <c r="C76" s="10" t="s">
        <v>11</v>
      </c>
      <c r="D76" s="8">
        <v>1</v>
      </c>
      <c r="E76" s="324">
        <v>132000</v>
      </c>
      <c r="F76" s="318">
        <v>75000</v>
      </c>
      <c r="G76" s="325">
        <v>176998.8</v>
      </c>
      <c r="H76" s="326">
        <v>75000</v>
      </c>
      <c r="I76" s="327">
        <v>159720</v>
      </c>
      <c r="J76" s="328">
        <v>75000</v>
      </c>
      <c r="K76" s="329">
        <v>214168.54800000001</v>
      </c>
      <c r="L76" s="330">
        <v>75000</v>
      </c>
      <c r="M76" s="1"/>
      <c r="N76" s="179"/>
      <c r="O76" s="4"/>
      <c r="P76" s="1"/>
      <c r="Q76" s="4"/>
      <c r="R76" s="1"/>
      <c r="S76" s="1"/>
      <c r="T76" s="1"/>
      <c r="U76" s="1"/>
      <c r="V76" s="1"/>
      <c r="W76" s="1"/>
    </row>
    <row r="77" spans="1:23" ht="15.75" thickBot="1" x14ac:dyDescent="0.3">
      <c r="A77" s="1"/>
      <c r="B77" s="1"/>
      <c r="C77" s="1"/>
      <c r="D77" s="1"/>
      <c r="E77" s="285">
        <f>SUM(E5:E76)</f>
        <v>49761671.844749153</v>
      </c>
      <c r="F77" s="723">
        <f t="shared" ref="F77:L77" si="0">SUM(F5:F76)</f>
        <v>25240000</v>
      </c>
      <c r="G77" s="285">
        <f t="shared" si="0"/>
        <v>56220807.195746504</v>
      </c>
      <c r="H77" s="723">
        <f t="shared" si="0"/>
        <v>25240000</v>
      </c>
      <c r="I77" s="285">
        <f t="shared" si="0"/>
        <v>59071957.692016184</v>
      </c>
      <c r="J77" s="723">
        <f t="shared" si="0"/>
        <v>25240000</v>
      </c>
      <c r="K77" s="285">
        <f t="shared" si="0"/>
        <v>66143221.280571431</v>
      </c>
      <c r="L77" s="723">
        <f t="shared" si="0"/>
        <v>25240000</v>
      </c>
      <c r="M77" s="1"/>
      <c r="N77" s="1"/>
      <c r="O77" s="4"/>
      <c r="P77" s="1"/>
      <c r="Q77" s="4"/>
      <c r="R77" s="1"/>
      <c r="S77" s="1"/>
      <c r="T77" s="1"/>
      <c r="U77" s="1"/>
      <c r="V77" s="1"/>
      <c r="W77" s="1"/>
    </row>
    <row r="78" spans="1:23" ht="15.75" thickBot="1" x14ac:dyDescent="0.3">
      <c r="A78" s="378" t="s">
        <v>143</v>
      </c>
      <c r="B78" s="379"/>
      <c r="C78" s="379"/>
      <c r="D78" s="379"/>
      <c r="E78" s="379"/>
      <c r="F78" s="379"/>
      <c r="G78" s="379"/>
      <c r="H78" s="379"/>
      <c r="I78" s="379"/>
      <c r="J78" s="379"/>
      <c r="K78" s="379"/>
      <c r="L78" s="379"/>
      <c r="M78" s="379"/>
      <c r="N78" s="379"/>
      <c r="O78" s="379"/>
      <c r="P78" s="379"/>
      <c r="Q78" s="379"/>
      <c r="R78" s="380"/>
      <c r="S78" s="1"/>
      <c r="T78" s="1"/>
      <c r="U78" s="1"/>
      <c r="V78" s="1"/>
      <c r="W78" s="1"/>
    </row>
    <row r="79" spans="1:23" ht="15.75" thickBot="1" x14ac:dyDescent="0.3">
      <c r="A79" s="41"/>
      <c r="B79" s="40"/>
      <c r="C79" s="42"/>
      <c r="D79" s="42"/>
      <c r="E79" s="40"/>
      <c r="F79" s="40"/>
      <c r="G79" s="554" t="s">
        <v>5</v>
      </c>
      <c r="H79" s="555"/>
      <c r="I79" s="519" t="s">
        <v>8</v>
      </c>
      <c r="J79" s="520"/>
      <c r="K79" s="523" t="s">
        <v>6</v>
      </c>
      <c r="L79" s="547"/>
      <c r="M79" s="540" t="s">
        <v>144</v>
      </c>
      <c r="N79" s="541"/>
      <c r="O79" s="544" t="s">
        <v>7</v>
      </c>
      <c r="P79" s="545"/>
      <c r="Q79" s="510" t="s">
        <v>205</v>
      </c>
      <c r="R79" s="511"/>
      <c r="S79" s="1"/>
      <c r="T79" s="1"/>
      <c r="U79" s="1"/>
      <c r="V79" s="1"/>
      <c r="W79" s="1"/>
    </row>
    <row r="80" spans="1:23" ht="46.5" x14ac:dyDescent="0.25">
      <c r="A80" s="44" t="s">
        <v>1</v>
      </c>
      <c r="B80" s="45" t="s">
        <v>141</v>
      </c>
      <c r="C80" s="549" t="s">
        <v>2</v>
      </c>
      <c r="D80" s="549"/>
      <c r="E80" s="45" t="s">
        <v>142</v>
      </c>
      <c r="F80" s="50" t="s">
        <v>4</v>
      </c>
      <c r="G80" s="53" t="s">
        <v>404</v>
      </c>
      <c r="H80" s="54" t="s">
        <v>405</v>
      </c>
      <c r="I80" s="22" t="s">
        <v>404</v>
      </c>
      <c r="J80" s="60" t="s">
        <v>405</v>
      </c>
      <c r="K80" s="14" t="s">
        <v>404</v>
      </c>
      <c r="L80" s="11" t="s">
        <v>405</v>
      </c>
      <c r="M80" s="65" t="s">
        <v>404</v>
      </c>
      <c r="N80" s="69" t="s">
        <v>405</v>
      </c>
      <c r="O80" s="22" t="s">
        <v>404</v>
      </c>
      <c r="P80" s="60" t="s">
        <v>405</v>
      </c>
      <c r="Q80" s="14" t="s">
        <v>404</v>
      </c>
      <c r="R80" s="13" t="s">
        <v>405</v>
      </c>
      <c r="S80" s="1"/>
      <c r="T80" s="1"/>
      <c r="U80" s="1"/>
      <c r="V80" s="1"/>
      <c r="W80" s="1"/>
    </row>
    <row r="81" spans="1:23" x14ac:dyDescent="0.25">
      <c r="A81" s="550" t="s">
        <v>145</v>
      </c>
      <c r="B81" s="551" t="s">
        <v>407</v>
      </c>
      <c r="C81" s="548" t="s">
        <v>10</v>
      </c>
      <c r="D81" s="548"/>
      <c r="E81" s="588" t="s">
        <v>11</v>
      </c>
      <c r="F81" s="589">
        <v>1</v>
      </c>
      <c r="G81" s="527">
        <v>1005660</v>
      </c>
      <c r="H81" s="556">
        <v>350000</v>
      </c>
      <c r="I81" s="518">
        <v>1055943</v>
      </c>
      <c r="J81" s="688">
        <v>350000</v>
      </c>
      <c r="K81" s="546">
        <v>1051785.5</v>
      </c>
      <c r="L81" s="690">
        <v>350000</v>
      </c>
      <c r="M81" s="539">
        <v>1104374.7749999999</v>
      </c>
      <c r="N81" s="691">
        <v>350000</v>
      </c>
      <c r="O81" s="518">
        <v>1102638.8125</v>
      </c>
      <c r="P81" s="688">
        <v>350000</v>
      </c>
      <c r="Q81" s="509">
        <v>1157770.753125</v>
      </c>
      <c r="R81" s="689">
        <v>350000</v>
      </c>
      <c r="S81" s="1"/>
      <c r="T81" s="1"/>
      <c r="U81" s="1"/>
      <c r="V81" s="1"/>
      <c r="W81" s="1"/>
    </row>
    <row r="82" spans="1:23" x14ac:dyDescent="0.25">
      <c r="A82" s="550"/>
      <c r="B82" s="551"/>
      <c r="C82" s="548" t="s">
        <v>12</v>
      </c>
      <c r="D82" s="548"/>
      <c r="E82" s="588"/>
      <c r="F82" s="589"/>
      <c r="G82" s="527"/>
      <c r="H82" s="556"/>
      <c r="I82" s="518"/>
      <c r="J82" s="688"/>
      <c r="K82" s="546"/>
      <c r="L82" s="690"/>
      <c r="M82" s="539"/>
      <c r="N82" s="691"/>
      <c r="O82" s="518"/>
      <c r="P82" s="688"/>
      <c r="Q82" s="509"/>
      <c r="R82" s="689"/>
      <c r="S82" s="1"/>
      <c r="T82" s="1"/>
      <c r="U82" s="1"/>
      <c r="V82" s="1"/>
      <c r="W82" s="1"/>
    </row>
    <row r="83" spans="1:23" x14ac:dyDescent="0.25">
      <c r="A83" s="550"/>
      <c r="B83" s="551"/>
      <c r="C83" s="548" t="s">
        <v>13</v>
      </c>
      <c r="D83" s="548"/>
      <c r="E83" s="588"/>
      <c r="F83" s="589"/>
      <c r="G83" s="527"/>
      <c r="H83" s="556"/>
      <c r="I83" s="518"/>
      <c r="J83" s="688"/>
      <c r="K83" s="546"/>
      <c r="L83" s="690"/>
      <c r="M83" s="539"/>
      <c r="N83" s="691"/>
      <c r="O83" s="518"/>
      <c r="P83" s="688"/>
      <c r="Q83" s="509"/>
      <c r="R83" s="689"/>
      <c r="S83" s="1"/>
      <c r="T83" s="1"/>
      <c r="U83" s="1"/>
      <c r="V83" s="1"/>
      <c r="W83" s="1"/>
    </row>
    <row r="84" spans="1:23" x14ac:dyDescent="0.25">
      <c r="A84" s="550"/>
      <c r="B84" s="551"/>
      <c r="C84" s="548" t="s">
        <v>14</v>
      </c>
      <c r="D84" s="548"/>
      <c r="E84" s="588"/>
      <c r="F84" s="589"/>
      <c r="G84" s="527"/>
      <c r="H84" s="556"/>
      <c r="I84" s="518"/>
      <c r="J84" s="688"/>
      <c r="K84" s="546"/>
      <c r="L84" s="690"/>
      <c r="M84" s="539"/>
      <c r="N84" s="691"/>
      <c r="O84" s="518"/>
      <c r="P84" s="688"/>
      <c r="Q84" s="509"/>
      <c r="R84" s="689"/>
      <c r="S84" s="1"/>
      <c r="T84" s="1"/>
      <c r="U84" s="1"/>
      <c r="V84" s="1"/>
      <c r="W84" s="1"/>
    </row>
    <row r="85" spans="1:23" x14ac:dyDescent="0.25">
      <c r="A85" s="550"/>
      <c r="B85" s="551"/>
      <c r="C85" s="548" t="s">
        <v>15</v>
      </c>
      <c r="D85" s="548"/>
      <c r="E85" s="588"/>
      <c r="F85" s="589"/>
      <c r="G85" s="527"/>
      <c r="H85" s="556"/>
      <c r="I85" s="518"/>
      <c r="J85" s="688"/>
      <c r="K85" s="546"/>
      <c r="L85" s="690"/>
      <c r="M85" s="539"/>
      <c r="N85" s="691"/>
      <c r="O85" s="518"/>
      <c r="P85" s="688"/>
      <c r="Q85" s="509"/>
      <c r="R85" s="689"/>
      <c r="S85" s="1"/>
      <c r="T85" s="1"/>
      <c r="U85" s="1"/>
      <c r="V85" s="1"/>
      <c r="W85" s="1"/>
    </row>
    <row r="86" spans="1:23" x14ac:dyDescent="0.25">
      <c r="A86" s="550"/>
      <c r="B86" s="551"/>
      <c r="C86" s="548" t="s">
        <v>16</v>
      </c>
      <c r="D86" s="548"/>
      <c r="E86" s="588"/>
      <c r="F86" s="589"/>
      <c r="G86" s="527"/>
      <c r="H86" s="556"/>
      <c r="I86" s="518"/>
      <c r="J86" s="688"/>
      <c r="K86" s="546"/>
      <c r="L86" s="690"/>
      <c r="M86" s="539"/>
      <c r="N86" s="691"/>
      <c r="O86" s="518"/>
      <c r="P86" s="688"/>
      <c r="Q86" s="509"/>
      <c r="R86" s="689"/>
      <c r="S86" s="1"/>
      <c r="T86" s="1"/>
      <c r="U86" s="1"/>
      <c r="V86" s="1"/>
      <c r="W86" s="1"/>
    </row>
    <row r="87" spans="1:23" x14ac:dyDescent="0.25">
      <c r="A87" s="550"/>
      <c r="B87" s="551"/>
      <c r="C87" s="548" t="s">
        <v>17</v>
      </c>
      <c r="D87" s="548"/>
      <c r="E87" s="588"/>
      <c r="F87" s="589"/>
      <c r="G87" s="527"/>
      <c r="H87" s="556"/>
      <c r="I87" s="518"/>
      <c r="J87" s="688"/>
      <c r="K87" s="546"/>
      <c r="L87" s="690"/>
      <c r="M87" s="539"/>
      <c r="N87" s="691"/>
      <c r="O87" s="518"/>
      <c r="P87" s="688"/>
      <c r="Q87" s="509"/>
      <c r="R87" s="689"/>
      <c r="S87" s="1"/>
      <c r="T87" s="1"/>
      <c r="U87" s="1"/>
      <c r="V87" s="1"/>
      <c r="W87" s="1"/>
    </row>
    <row r="88" spans="1:23" x14ac:dyDescent="0.25">
      <c r="A88" s="550"/>
      <c r="B88" s="551"/>
      <c r="C88" s="548" t="s">
        <v>18</v>
      </c>
      <c r="D88" s="548"/>
      <c r="E88" s="588"/>
      <c r="F88" s="589"/>
      <c r="G88" s="527"/>
      <c r="H88" s="556"/>
      <c r="I88" s="518"/>
      <c r="J88" s="688"/>
      <c r="K88" s="546"/>
      <c r="L88" s="690"/>
      <c r="M88" s="539"/>
      <c r="N88" s="691"/>
      <c r="O88" s="518"/>
      <c r="P88" s="688"/>
      <c r="Q88" s="509"/>
      <c r="R88" s="689"/>
      <c r="S88" s="1"/>
      <c r="T88" s="1"/>
      <c r="U88" s="1"/>
      <c r="V88" s="1"/>
      <c r="W88" s="1"/>
    </row>
    <row r="89" spans="1:23" x14ac:dyDescent="0.25">
      <c r="A89" s="550"/>
      <c r="B89" s="551"/>
      <c r="C89" s="548" t="s">
        <v>19</v>
      </c>
      <c r="D89" s="548"/>
      <c r="E89" s="588"/>
      <c r="F89" s="589"/>
      <c r="G89" s="527"/>
      <c r="H89" s="556"/>
      <c r="I89" s="518"/>
      <c r="J89" s="688"/>
      <c r="K89" s="546"/>
      <c r="L89" s="690"/>
      <c r="M89" s="539"/>
      <c r="N89" s="691"/>
      <c r="O89" s="518"/>
      <c r="P89" s="688"/>
      <c r="Q89" s="509"/>
      <c r="R89" s="689"/>
      <c r="S89" s="1"/>
      <c r="T89" s="1"/>
      <c r="U89" s="1"/>
      <c r="V89" s="1"/>
      <c r="W89" s="1"/>
    </row>
    <row r="90" spans="1:23" x14ac:dyDescent="0.25">
      <c r="A90" s="550"/>
      <c r="B90" s="551"/>
      <c r="C90" s="548" t="s">
        <v>20</v>
      </c>
      <c r="D90" s="548"/>
      <c r="E90" s="588"/>
      <c r="F90" s="589"/>
      <c r="G90" s="527"/>
      <c r="H90" s="556"/>
      <c r="I90" s="518"/>
      <c r="J90" s="688"/>
      <c r="K90" s="546"/>
      <c r="L90" s="690"/>
      <c r="M90" s="539"/>
      <c r="N90" s="691"/>
      <c r="O90" s="518"/>
      <c r="P90" s="688"/>
      <c r="Q90" s="509"/>
      <c r="R90" s="689"/>
      <c r="S90" s="1"/>
      <c r="T90" s="1"/>
      <c r="U90" s="1"/>
      <c r="V90" s="1"/>
      <c r="W90" s="1"/>
    </row>
    <row r="91" spans="1:23" x14ac:dyDescent="0.25">
      <c r="A91" s="550"/>
      <c r="B91" s="551"/>
      <c r="C91" s="548" t="s">
        <v>21</v>
      </c>
      <c r="D91" s="548"/>
      <c r="E91" s="588"/>
      <c r="F91" s="589"/>
      <c r="G91" s="527"/>
      <c r="H91" s="556"/>
      <c r="I91" s="518"/>
      <c r="J91" s="688"/>
      <c r="K91" s="546"/>
      <c r="L91" s="690"/>
      <c r="M91" s="539"/>
      <c r="N91" s="691"/>
      <c r="O91" s="518"/>
      <c r="P91" s="688"/>
      <c r="Q91" s="509"/>
      <c r="R91" s="689"/>
      <c r="S91" s="1"/>
      <c r="T91" s="1"/>
      <c r="U91" s="1"/>
      <c r="V91" s="1"/>
      <c r="W91" s="1"/>
    </row>
    <row r="92" spans="1:23" x14ac:dyDescent="0.25">
      <c r="A92" s="550"/>
      <c r="B92" s="551"/>
      <c r="C92" s="548" t="s">
        <v>22</v>
      </c>
      <c r="D92" s="548"/>
      <c r="E92" s="588"/>
      <c r="F92" s="589"/>
      <c r="G92" s="527"/>
      <c r="H92" s="556"/>
      <c r="I92" s="518"/>
      <c r="J92" s="688"/>
      <c r="K92" s="546"/>
      <c r="L92" s="690"/>
      <c r="M92" s="539"/>
      <c r="N92" s="691"/>
      <c r="O92" s="518"/>
      <c r="P92" s="688"/>
      <c r="Q92" s="509"/>
      <c r="R92" s="689"/>
      <c r="S92" s="1"/>
      <c r="T92" s="1"/>
      <c r="U92" s="1"/>
      <c r="V92" s="1"/>
      <c r="W92" s="1"/>
    </row>
    <row r="93" spans="1:23" x14ac:dyDescent="0.25">
      <c r="A93" s="550"/>
      <c r="B93" s="551"/>
      <c r="C93" s="548" t="s">
        <v>146</v>
      </c>
      <c r="D93" s="548"/>
      <c r="E93" s="588"/>
      <c r="F93" s="589"/>
      <c r="G93" s="527"/>
      <c r="H93" s="556"/>
      <c r="I93" s="518"/>
      <c r="J93" s="688"/>
      <c r="K93" s="546"/>
      <c r="L93" s="690"/>
      <c r="M93" s="539"/>
      <c r="N93" s="691"/>
      <c r="O93" s="518"/>
      <c r="P93" s="688"/>
      <c r="Q93" s="509"/>
      <c r="R93" s="689"/>
      <c r="S93" s="1"/>
      <c r="T93" s="1"/>
      <c r="U93" s="1"/>
      <c r="V93" s="1"/>
      <c r="W93" s="1"/>
    </row>
    <row r="94" spans="1:23" x14ac:dyDescent="0.25">
      <c r="A94" s="46" t="s">
        <v>147</v>
      </c>
      <c r="B94" s="551"/>
      <c r="C94" s="548" t="s">
        <v>148</v>
      </c>
      <c r="D94" s="548"/>
      <c r="E94" s="43" t="s">
        <v>11</v>
      </c>
      <c r="F94" s="51">
        <v>1</v>
      </c>
      <c r="G94" s="331">
        <v>642505</v>
      </c>
      <c r="H94" s="332">
        <v>198000</v>
      </c>
      <c r="I94" s="136">
        <v>674630.25</v>
      </c>
      <c r="J94" s="333">
        <v>198000</v>
      </c>
      <c r="K94" s="139">
        <v>708361.76249999995</v>
      </c>
      <c r="L94" s="334">
        <v>198000</v>
      </c>
      <c r="M94" s="335">
        <v>743779.85062499996</v>
      </c>
      <c r="N94" s="336">
        <v>198000</v>
      </c>
      <c r="O94" s="136">
        <v>780968.84315624996</v>
      </c>
      <c r="P94" s="333">
        <v>198000</v>
      </c>
      <c r="Q94" s="139">
        <v>820017.28531406249</v>
      </c>
      <c r="R94" s="337">
        <v>198000</v>
      </c>
      <c r="S94" s="1"/>
      <c r="T94" s="179"/>
      <c r="U94" s="1"/>
      <c r="V94" s="1"/>
      <c r="W94" s="1"/>
    </row>
    <row r="95" spans="1:23" x14ac:dyDescent="0.25">
      <c r="A95" s="46" t="s">
        <v>149</v>
      </c>
      <c r="B95" s="551"/>
      <c r="C95" s="548" t="s">
        <v>150</v>
      </c>
      <c r="D95" s="548"/>
      <c r="E95" s="43" t="s">
        <v>11</v>
      </c>
      <c r="F95" s="51">
        <v>1</v>
      </c>
      <c r="G95" s="331">
        <v>449753.5</v>
      </c>
      <c r="H95" s="332">
        <v>148000</v>
      </c>
      <c r="I95" s="136">
        <v>472241.17499999999</v>
      </c>
      <c r="J95" s="333">
        <v>148000</v>
      </c>
      <c r="K95" s="139">
        <v>495853.23375000001</v>
      </c>
      <c r="L95" s="334">
        <v>148000</v>
      </c>
      <c r="M95" s="335">
        <v>520645.89543750003</v>
      </c>
      <c r="N95" s="336">
        <v>148000</v>
      </c>
      <c r="O95" s="136">
        <v>546678.190209375</v>
      </c>
      <c r="P95" s="333">
        <v>148000</v>
      </c>
      <c r="Q95" s="139">
        <v>574012.09971984383</v>
      </c>
      <c r="R95" s="337">
        <v>148000</v>
      </c>
      <c r="S95" s="1"/>
      <c r="T95" s="179"/>
      <c r="U95" s="1"/>
      <c r="V95" s="1"/>
      <c r="W95" s="1"/>
    </row>
    <row r="96" spans="1:23" x14ac:dyDescent="0.25">
      <c r="A96" s="46" t="s">
        <v>151</v>
      </c>
      <c r="B96" s="551"/>
      <c r="C96" s="548" t="s">
        <v>152</v>
      </c>
      <c r="D96" s="548"/>
      <c r="E96" s="43" t="s">
        <v>11</v>
      </c>
      <c r="F96" s="51">
        <v>1</v>
      </c>
      <c r="G96" s="331">
        <v>591104.6</v>
      </c>
      <c r="H96" s="332">
        <v>148000</v>
      </c>
      <c r="I96" s="136">
        <v>620659.82999999996</v>
      </c>
      <c r="J96" s="333">
        <v>148000</v>
      </c>
      <c r="K96" s="139">
        <v>651692.82149999996</v>
      </c>
      <c r="L96" s="334">
        <v>148000</v>
      </c>
      <c r="M96" s="335">
        <v>684277.46257500001</v>
      </c>
      <c r="N96" s="336">
        <v>148000</v>
      </c>
      <c r="O96" s="136">
        <v>718491.33570374991</v>
      </c>
      <c r="P96" s="333">
        <v>148000</v>
      </c>
      <c r="Q96" s="139">
        <v>754415.90248893737</v>
      </c>
      <c r="R96" s="337">
        <v>148000</v>
      </c>
      <c r="S96" s="1"/>
      <c r="T96" s="179"/>
      <c r="U96" s="1"/>
      <c r="V96" s="1"/>
      <c r="W96" s="1"/>
    </row>
    <row r="97" spans="1:23" x14ac:dyDescent="0.25">
      <c r="A97" s="46" t="s">
        <v>153</v>
      </c>
      <c r="B97" s="551"/>
      <c r="C97" s="548" t="s">
        <v>154</v>
      </c>
      <c r="D97" s="548"/>
      <c r="E97" s="43" t="s">
        <v>11</v>
      </c>
      <c r="F97" s="51">
        <v>1</v>
      </c>
      <c r="G97" s="331">
        <v>346952.7</v>
      </c>
      <c r="H97" s="332">
        <v>148000</v>
      </c>
      <c r="I97" s="136">
        <v>364300.33500000002</v>
      </c>
      <c r="J97" s="333">
        <v>148000</v>
      </c>
      <c r="K97" s="139">
        <v>382515.35175000003</v>
      </c>
      <c r="L97" s="334">
        <v>148000</v>
      </c>
      <c r="M97" s="335">
        <v>401641.11933750007</v>
      </c>
      <c r="N97" s="336">
        <v>148000</v>
      </c>
      <c r="O97" s="136">
        <v>421723.17530437501</v>
      </c>
      <c r="P97" s="333">
        <v>148000</v>
      </c>
      <c r="Q97" s="139">
        <v>442809.33406959381</v>
      </c>
      <c r="R97" s="337">
        <v>148000</v>
      </c>
      <c r="S97" s="1"/>
      <c r="T97" s="179"/>
      <c r="U97" s="1"/>
      <c r="V97" s="1"/>
      <c r="W97" s="1"/>
    </row>
    <row r="98" spans="1:23" x14ac:dyDescent="0.25">
      <c r="A98" s="46" t="s">
        <v>155</v>
      </c>
      <c r="B98" s="551"/>
      <c r="C98" s="548" t="s">
        <v>156</v>
      </c>
      <c r="D98" s="548"/>
      <c r="E98" s="43" t="s">
        <v>11</v>
      </c>
      <c r="F98" s="51">
        <v>1</v>
      </c>
      <c r="G98" s="331">
        <v>282702.2</v>
      </c>
      <c r="H98" s="332">
        <v>148000</v>
      </c>
      <c r="I98" s="136">
        <v>296837.31</v>
      </c>
      <c r="J98" s="333">
        <v>148000</v>
      </c>
      <c r="K98" s="139">
        <v>311679.17550000001</v>
      </c>
      <c r="L98" s="334">
        <v>148000</v>
      </c>
      <c r="M98" s="335">
        <v>327263.13427500002</v>
      </c>
      <c r="N98" s="336">
        <v>148000</v>
      </c>
      <c r="O98" s="136">
        <v>343626.29098875006</v>
      </c>
      <c r="P98" s="333">
        <v>148000</v>
      </c>
      <c r="Q98" s="139">
        <v>360807.60553818755</v>
      </c>
      <c r="R98" s="337">
        <v>148000</v>
      </c>
      <c r="S98" s="1"/>
      <c r="T98" s="179"/>
      <c r="U98" s="1"/>
      <c r="V98" s="1"/>
      <c r="W98" s="1"/>
    </row>
    <row r="99" spans="1:23" x14ac:dyDescent="0.25">
      <c r="A99" s="46" t="s">
        <v>157</v>
      </c>
      <c r="B99" s="551"/>
      <c r="C99" s="548" t="s">
        <v>158</v>
      </c>
      <c r="D99" s="548"/>
      <c r="E99" s="43" t="s">
        <v>11</v>
      </c>
      <c r="F99" s="51">
        <v>1</v>
      </c>
      <c r="G99" s="331">
        <v>257002</v>
      </c>
      <c r="H99" s="332">
        <v>148000</v>
      </c>
      <c r="I99" s="136">
        <v>269852.09999999998</v>
      </c>
      <c r="J99" s="333">
        <v>148000</v>
      </c>
      <c r="K99" s="139">
        <v>283344.70500000002</v>
      </c>
      <c r="L99" s="334">
        <v>148000</v>
      </c>
      <c r="M99" s="335">
        <v>297511.94024999999</v>
      </c>
      <c r="N99" s="336">
        <v>148000</v>
      </c>
      <c r="O99" s="136">
        <v>312387.53726250003</v>
      </c>
      <c r="P99" s="333">
        <v>148000</v>
      </c>
      <c r="Q99" s="139">
        <v>328006.91412562504</v>
      </c>
      <c r="R99" s="337">
        <v>148000</v>
      </c>
      <c r="S99" s="1"/>
      <c r="T99" s="179"/>
      <c r="U99" s="1"/>
      <c r="V99" s="1"/>
      <c r="W99" s="1"/>
    </row>
    <row r="100" spans="1:23" x14ac:dyDescent="0.25">
      <c r="A100" s="46" t="s">
        <v>159</v>
      </c>
      <c r="B100" s="551"/>
      <c r="C100" s="548" t="s">
        <v>160</v>
      </c>
      <c r="D100" s="548"/>
      <c r="E100" s="43" t="s">
        <v>11</v>
      </c>
      <c r="F100" s="51">
        <v>1</v>
      </c>
      <c r="G100" s="331">
        <v>462603.6</v>
      </c>
      <c r="H100" s="332">
        <v>148000</v>
      </c>
      <c r="I100" s="136">
        <v>485733.78</v>
      </c>
      <c r="J100" s="333">
        <v>148000</v>
      </c>
      <c r="K100" s="139">
        <v>510020.46900000004</v>
      </c>
      <c r="L100" s="334">
        <v>148000</v>
      </c>
      <c r="M100" s="335">
        <v>535521.49245000002</v>
      </c>
      <c r="N100" s="336">
        <v>148000</v>
      </c>
      <c r="O100" s="136">
        <v>562297.56707250001</v>
      </c>
      <c r="P100" s="333">
        <v>148000</v>
      </c>
      <c r="Q100" s="139">
        <v>590412.44542612508</v>
      </c>
      <c r="R100" s="337">
        <v>148000</v>
      </c>
      <c r="S100" s="1"/>
      <c r="T100" s="179"/>
      <c r="U100" s="1"/>
      <c r="V100" s="1"/>
      <c r="W100" s="1"/>
    </row>
    <row r="101" spans="1:23" x14ac:dyDescent="0.25">
      <c r="A101" s="46" t="s">
        <v>161</v>
      </c>
      <c r="B101" s="551"/>
      <c r="C101" s="548" t="s">
        <v>162</v>
      </c>
      <c r="D101" s="548"/>
      <c r="E101" s="43" t="s">
        <v>11</v>
      </c>
      <c r="F101" s="51">
        <v>1</v>
      </c>
      <c r="G101" s="331">
        <v>244151.9</v>
      </c>
      <c r="H101" s="332">
        <v>148000</v>
      </c>
      <c r="I101" s="136">
        <v>256359.495</v>
      </c>
      <c r="J101" s="333">
        <v>148000</v>
      </c>
      <c r="K101" s="139">
        <v>269177.46974999999</v>
      </c>
      <c r="L101" s="334">
        <v>148000</v>
      </c>
      <c r="M101" s="335">
        <v>282636.3432375</v>
      </c>
      <c r="N101" s="336">
        <v>148000</v>
      </c>
      <c r="O101" s="136">
        <v>296768.16039937502</v>
      </c>
      <c r="P101" s="333">
        <v>148000</v>
      </c>
      <c r="Q101" s="139">
        <v>311606.56841934373</v>
      </c>
      <c r="R101" s="337">
        <v>148000</v>
      </c>
      <c r="S101" s="1"/>
      <c r="T101" s="179"/>
      <c r="U101" s="1"/>
      <c r="V101" s="1"/>
      <c r="W101" s="1"/>
    </row>
    <row r="102" spans="1:23" x14ac:dyDescent="0.25">
      <c r="A102" s="46" t="s">
        <v>163</v>
      </c>
      <c r="B102" s="551"/>
      <c r="C102" s="548" t="s">
        <v>164</v>
      </c>
      <c r="D102" s="548"/>
      <c r="E102" s="43" t="s">
        <v>11</v>
      </c>
      <c r="F102" s="51">
        <v>1</v>
      </c>
      <c r="G102" s="331">
        <v>218451.7</v>
      </c>
      <c r="H102" s="332">
        <v>148000</v>
      </c>
      <c r="I102" s="136">
        <v>229374.285</v>
      </c>
      <c r="J102" s="333">
        <v>148000</v>
      </c>
      <c r="K102" s="139">
        <v>240842.99924999999</v>
      </c>
      <c r="L102" s="334">
        <v>148000</v>
      </c>
      <c r="M102" s="335">
        <v>252885.14921249999</v>
      </c>
      <c r="N102" s="336">
        <v>148000</v>
      </c>
      <c r="O102" s="136">
        <v>265529.40667312499</v>
      </c>
      <c r="P102" s="333">
        <v>148000</v>
      </c>
      <c r="Q102" s="139">
        <v>278805.87700678129</v>
      </c>
      <c r="R102" s="337">
        <v>148000</v>
      </c>
      <c r="S102" s="1"/>
      <c r="T102" s="179"/>
      <c r="U102" s="1"/>
      <c r="V102" s="1"/>
      <c r="W102" s="1"/>
    </row>
    <row r="103" spans="1:23" x14ac:dyDescent="0.25">
      <c r="A103" s="46" t="s">
        <v>165</v>
      </c>
      <c r="B103" s="551"/>
      <c r="C103" s="548" t="s">
        <v>166</v>
      </c>
      <c r="D103" s="548"/>
      <c r="E103" s="43" t="s">
        <v>11</v>
      </c>
      <c r="F103" s="51">
        <v>1</v>
      </c>
      <c r="G103" s="331">
        <v>192751.5</v>
      </c>
      <c r="H103" s="332">
        <v>148000</v>
      </c>
      <c r="I103" s="136">
        <v>202389.07500000001</v>
      </c>
      <c r="J103" s="333">
        <v>148000</v>
      </c>
      <c r="K103" s="139">
        <v>212508.52875</v>
      </c>
      <c r="L103" s="334">
        <v>148000</v>
      </c>
      <c r="M103" s="335">
        <v>223133.95518749999</v>
      </c>
      <c r="N103" s="336">
        <v>148000</v>
      </c>
      <c r="O103" s="136">
        <v>234290.65294687502</v>
      </c>
      <c r="P103" s="333">
        <v>148000</v>
      </c>
      <c r="Q103" s="139">
        <v>246005.18559421875</v>
      </c>
      <c r="R103" s="337">
        <v>148000</v>
      </c>
      <c r="S103" s="1"/>
      <c r="T103" s="179"/>
      <c r="U103" s="1"/>
      <c r="V103" s="1"/>
      <c r="W103" s="1"/>
    </row>
    <row r="104" spans="1:23" x14ac:dyDescent="0.25">
      <c r="A104" s="46" t="s">
        <v>167</v>
      </c>
      <c r="B104" s="551"/>
      <c r="C104" s="548" t="s">
        <v>168</v>
      </c>
      <c r="D104" s="548"/>
      <c r="E104" s="43" t="s">
        <v>11</v>
      </c>
      <c r="F104" s="51">
        <v>1</v>
      </c>
      <c r="G104" s="331">
        <v>424053.3</v>
      </c>
      <c r="H104" s="332">
        <v>148000</v>
      </c>
      <c r="I104" s="136">
        <v>445255.96499999997</v>
      </c>
      <c r="J104" s="333">
        <v>148000</v>
      </c>
      <c r="K104" s="139">
        <v>467518.76324999996</v>
      </c>
      <c r="L104" s="334">
        <v>148000</v>
      </c>
      <c r="M104" s="335">
        <v>490894.7014125</v>
      </c>
      <c r="N104" s="336">
        <v>148000</v>
      </c>
      <c r="O104" s="136">
        <v>515439.43648312497</v>
      </c>
      <c r="P104" s="333">
        <v>148000</v>
      </c>
      <c r="Q104" s="139">
        <v>541211.40830728121</v>
      </c>
      <c r="R104" s="337">
        <v>148000</v>
      </c>
      <c r="S104" s="1"/>
      <c r="T104" s="179"/>
      <c r="U104" s="1"/>
      <c r="V104" s="1"/>
      <c r="W104" s="1"/>
    </row>
    <row r="105" spans="1:23" x14ac:dyDescent="0.25">
      <c r="A105" s="46" t="s">
        <v>169</v>
      </c>
      <c r="B105" s="551"/>
      <c r="C105" s="548" t="s">
        <v>170</v>
      </c>
      <c r="D105" s="548"/>
      <c r="E105" s="43" t="s">
        <v>11</v>
      </c>
      <c r="F105" s="51">
        <v>1</v>
      </c>
      <c r="G105" s="331">
        <v>578254.5</v>
      </c>
      <c r="H105" s="332">
        <v>148000</v>
      </c>
      <c r="I105" s="136">
        <v>607167.22499999998</v>
      </c>
      <c r="J105" s="333">
        <v>148000</v>
      </c>
      <c r="K105" s="139">
        <v>637525.58624999993</v>
      </c>
      <c r="L105" s="334">
        <v>148000</v>
      </c>
      <c r="M105" s="335">
        <v>669401.86556249997</v>
      </c>
      <c r="N105" s="336">
        <v>148000</v>
      </c>
      <c r="O105" s="136">
        <v>702871.95884062489</v>
      </c>
      <c r="P105" s="333">
        <v>148000</v>
      </c>
      <c r="Q105" s="139">
        <v>738015.55678265623</v>
      </c>
      <c r="R105" s="337">
        <v>148000</v>
      </c>
      <c r="S105" s="1"/>
      <c r="T105" s="179"/>
      <c r="U105" s="1"/>
      <c r="V105" s="1"/>
      <c r="W105" s="1"/>
    </row>
    <row r="106" spans="1:23" x14ac:dyDescent="0.25">
      <c r="A106" s="46" t="s">
        <v>171</v>
      </c>
      <c r="B106" s="551"/>
      <c r="C106" s="548" t="s">
        <v>172</v>
      </c>
      <c r="D106" s="548"/>
      <c r="E106" s="43" t="s">
        <v>11</v>
      </c>
      <c r="F106" s="51">
        <v>1</v>
      </c>
      <c r="G106" s="331">
        <v>976607.6</v>
      </c>
      <c r="H106" s="332">
        <v>148000</v>
      </c>
      <c r="I106" s="136">
        <v>1025437.98</v>
      </c>
      <c r="J106" s="333">
        <v>148000</v>
      </c>
      <c r="K106" s="139">
        <v>1076709.879</v>
      </c>
      <c r="L106" s="334">
        <v>148000</v>
      </c>
      <c r="M106" s="335">
        <v>1130545.37295</v>
      </c>
      <c r="N106" s="336">
        <v>148000</v>
      </c>
      <c r="O106" s="136">
        <v>1187072.6415975001</v>
      </c>
      <c r="P106" s="333">
        <v>148000</v>
      </c>
      <c r="Q106" s="139">
        <v>1246426.2736773749</v>
      </c>
      <c r="R106" s="337">
        <v>148000</v>
      </c>
      <c r="S106" s="1"/>
      <c r="T106" s="179"/>
      <c r="U106" s="1"/>
      <c r="V106" s="1"/>
      <c r="W106" s="1"/>
    </row>
    <row r="107" spans="1:23" x14ac:dyDescent="0.25">
      <c r="A107" s="46" t="s">
        <v>173</v>
      </c>
      <c r="B107" s="551"/>
      <c r="C107" s="548" t="s">
        <v>174</v>
      </c>
      <c r="D107" s="548"/>
      <c r="E107" s="43" t="s">
        <v>11</v>
      </c>
      <c r="F107" s="51">
        <v>1</v>
      </c>
      <c r="G107" s="331">
        <v>976607.6</v>
      </c>
      <c r="H107" s="332">
        <v>448000</v>
      </c>
      <c r="I107" s="136">
        <v>1025437.98</v>
      </c>
      <c r="J107" s="333">
        <v>448000</v>
      </c>
      <c r="K107" s="139">
        <v>1076709.879</v>
      </c>
      <c r="L107" s="334">
        <v>448000</v>
      </c>
      <c r="M107" s="335">
        <v>1130545.37295</v>
      </c>
      <c r="N107" s="336">
        <v>448000</v>
      </c>
      <c r="O107" s="136">
        <v>1187072.6415975001</v>
      </c>
      <c r="P107" s="333">
        <v>448000</v>
      </c>
      <c r="Q107" s="139">
        <v>1246426.2736773749</v>
      </c>
      <c r="R107" s="337">
        <v>448000</v>
      </c>
      <c r="S107" s="1"/>
      <c r="T107" s="179"/>
      <c r="U107" s="1"/>
      <c r="V107" s="1"/>
      <c r="W107" s="1"/>
    </row>
    <row r="108" spans="1:23" x14ac:dyDescent="0.25">
      <c r="A108" s="46" t="s">
        <v>175</v>
      </c>
      <c r="B108" s="551"/>
      <c r="C108" s="548" t="s">
        <v>176</v>
      </c>
      <c r="D108" s="548"/>
      <c r="E108" s="43" t="s">
        <v>11</v>
      </c>
      <c r="F108" s="51">
        <v>1</v>
      </c>
      <c r="G108" s="331">
        <v>308402.40000000002</v>
      </c>
      <c r="H108" s="332">
        <v>148000</v>
      </c>
      <c r="I108" s="136">
        <v>323822.52</v>
      </c>
      <c r="J108" s="333">
        <v>148000</v>
      </c>
      <c r="K108" s="139">
        <v>340013.64599999995</v>
      </c>
      <c r="L108" s="334">
        <v>148000</v>
      </c>
      <c r="M108" s="335">
        <v>357014.32829999994</v>
      </c>
      <c r="N108" s="336">
        <v>148000</v>
      </c>
      <c r="O108" s="136">
        <v>374865.04471499997</v>
      </c>
      <c r="P108" s="333">
        <v>148000</v>
      </c>
      <c r="Q108" s="139">
        <v>393608.29695074994</v>
      </c>
      <c r="R108" s="337">
        <v>148000</v>
      </c>
      <c r="S108" s="1"/>
      <c r="T108" s="179"/>
      <c r="U108" s="1"/>
      <c r="V108" s="1"/>
      <c r="W108" s="1"/>
    </row>
    <row r="109" spans="1:23" x14ac:dyDescent="0.25">
      <c r="A109" s="46" t="s">
        <v>177</v>
      </c>
      <c r="B109" s="551"/>
      <c r="C109" s="548" t="s">
        <v>178</v>
      </c>
      <c r="D109" s="548"/>
      <c r="E109" s="43" t="s">
        <v>11</v>
      </c>
      <c r="F109" s="51">
        <v>1</v>
      </c>
      <c r="G109" s="331">
        <v>371367.89</v>
      </c>
      <c r="H109" s="332">
        <v>148000</v>
      </c>
      <c r="I109" s="136">
        <v>389936.28450000001</v>
      </c>
      <c r="J109" s="333">
        <v>148000</v>
      </c>
      <c r="K109" s="139">
        <v>409433.09872500005</v>
      </c>
      <c r="L109" s="334">
        <v>148000</v>
      </c>
      <c r="M109" s="335">
        <v>429904.75366125</v>
      </c>
      <c r="N109" s="336">
        <v>148000</v>
      </c>
      <c r="O109" s="136">
        <v>451399.99134431256</v>
      </c>
      <c r="P109" s="333">
        <v>148000</v>
      </c>
      <c r="Q109" s="139">
        <v>473969.99091152812</v>
      </c>
      <c r="R109" s="337">
        <v>148000</v>
      </c>
      <c r="S109" s="1"/>
      <c r="T109" s="179"/>
      <c r="U109" s="1"/>
      <c r="V109" s="1"/>
      <c r="W109" s="1"/>
    </row>
    <row r="110" spans="1:23" x14ac:dyDescent="0.25">
      <c r="A110" s="46" t="s">
        <v>179</v>
      </c>
      <c r="B110" s="551"/>
      <c r="C110" s="548" t="s">
        <v>180</v>
      </c>
      <c r="D110" s="548"/>
      <c r="E110" s="43" t="s">
        <v>11</v>
      </c>
      <c r="F110" s="51">
        <v>1</v>
      </c>
      <c r="G110" s="331">
        <v>244151.9</v>
      </c>
      <c r="H110" s="332">
        <v>148000</v>
      </c>
      <c r="I110" s="136">
        <v>256359.495</v>
      </c>
      <c r="J110" s="333">
        <v>148000</v>
      </c>
      <c r="K110" s="139">
        <v>269177.46974999999</v>
      </c>
      <c r="L110" s="334">
        <v>148000</v>
      </c>
      <c r="M110" s="335">
        <v>282636.3432375</v>
      </c>
      <c r="N110" s="336">
        <v>148000</v>
      </c>
      <c r="O110" s="136">
        <v>296768.16039937502</v>
      </c>
      <c r="P110" s="333">
        <v>148000</v>
      </c>
      <c r="Q110" s="139">
        <v>311606.56841934373</v>
      </c>
      <c r="R110" s="337">
        <v>148000</v>
      </c>
      <c r="S110" s="1"/>
      <c r="T110" s="179"/>
      <c r="U110" s="1"/>
      <c r="V110" s="1"/>
      <c r="W110" s="1"/>
    </row>
    <row r="111" spans="1:23" x14ac:dyDescent="0.25">
      <c r="A111" s="46" t="s">
        <v>181</v>
      </c>
      <c r="B111" s="551"/>
      <c r="C111" s="548" t="s">
        <v>182</v>
      </c>
      <c r="D111" s="548"/>
      <c r="E111" s="43" t="s">
        <v>11</v>
      </c>
      <c r="F111" s="51">
        <v>1</v>
      </c>
      <c r="G111" s="331">
        <v>154201.20000000001</v>
      </c>
      <c r="H111" s="332">
        <v>148000</v>
      </c>
      <c r="I111" s="136">
        <v>161911.26</v>
      </c>
      <c r="J111" s="333">
        <v>148000</v>
      </c>
      <c r="K111" s="139">
        <v>170006.82299999997</v>
      </c>
      <c r="L111" s="334">
        <v>148000</v>
      </c>
      <c r="M111" s="335">
        <v>178507.16414999997</v>
      </c>
      <c r="N111" s="336">
        <v>148000</v>
      </c>
      <c r="O111" s="136">
        <v>187432.52235749998</v>
      </c>
      <c r="P111" s="333">
        <v>148000</v>
      </c>
      <c r="Q111" s="139">
        <v>196804.14847537497</v>
      </c>
      <c r="R111" s="337">
        <v>148000</v>
      </c>
      <c r="S111" s="1"/>
      <c r="T111" s="179"/>
      <c r="U111" s="1"/>
      <c r="V111" s="1"/>
      <c r="W111" s="1"/>
    </row>
    <row r="112" spans="1:23" x14ac:dyDescent="0.25">
      <c r="A112" s="46" t="s">
        <v>183</v>
      </c>
      <c r="B112" s="551"/>
      <c r="C112" s="548" t="s">
        <v>184</v>
      </c>
      <c r="D112" s="548"/>
      <c r="E112" s="43" t="s">
        <v>11</v>
      </c>
      <c r="F112" s="51">
        <v>1</v>
      </c>
      <c r="G112" s="331">
        <v>269852.09999999998</v>
      </c>
      <c r="H112" s="332">
        <v>148000</v>
      </c>
      <c r="I112" s="136">
        <v>283344.70500000002</v>
      </c>
      <c r="J112" s="333">
        <v>148000</v>
      </c>
      <c r="K112" s="139">
        <v>297511.94024999999</v>
      </c>
      <c r="L112" s="334">
        <v>148000</v>
      </c>
      <c r="M112" s="335">
        <v>312387.53726250003</v>
      </c>
      <c r="N112" s="336">
        <v>148000</v>
      </c>
      <c r="O112" s="136">
        <v>328006.91412562504</v>
      </c>
      <c r="P112" s="333">
        <v>148000</v>
      </c>
      <c r="Q112" s="139">
        <v>344407.2598319063</v>
      </c>
      <c r="R112" s="337">
        <v>148000</v>
      </c>
      <c r="S112" s="1"/>
      <c r="T112" s="179"/>
      <c r="U112" s="1"/>
      <c r="V112" s="1"/>
      <c r="W112" s="1"/>
    </row>
    <row r="113" spans="1:23" x14ac:dyDescent="0.25">
      <c r="A113" s="46" t="s">
        <v>185</v>
      </c>
      <c r="B113" s="551"/>
      <c r="C113" s="548" t="s">
        <v>186</v>
      </c>
      <c r="D113" s="548"/>
      <c r="E113" s="43" t="s">
        <v>11</v>
      </c>
      <c r="F113" s="51">
        <v>1</v>
      </c>
      <c r="G113" s="331">
        <v>357232.78</v>
      </c>
      <c r="H113" s="332">
        <v>148000</v>
      </c>
      <c r="I113" s="136">
        <v>375094.41899999999</v>
      </c>
      <c r="J113" s="333">
        <v>148000</v>
      </c>
      <c r="K113" s="139">
        <v>393849.13994999998</v>
      </c>
      <c r="L113" s="334">
        <v>148000</v>
      </c>
      <c r="M113" s="335">
        <v>413541.59694750002</v>
      </c>
      <c r="N113" s="336">
        <v>148000</v>
      </c>
      <c r="O113" s="136">
        <v>421865.68323730794</v>
      </c>
      <c r="P113" s="333">
        <v>148000</v>
      </c>
      <c r="Q113" s="139">
        <v>437588.77536438539</v>
      </c>
      <c r="R113" s="337">
        <v>148000</v>
      </c>
      <c r="S113" s="1"/>
      <c r="T113" s="179"/>
      <c r="U113" s="1"/>
      <c r="V113" s="1"/>
      <c r="W113" s="1"/>
    </row>
    <row r="114" spans="1:23" x14ac:dyDescent="0.25">
      <c r="A114" s="46" t="s">
        <v>187</v>
      </c>
      <c r="B114" s="551"/>
      <c r="C114" s="548" t="s">
        <v>188</v>
      </c>
      <c r="D114" s="548"/>
      <c r="E114" s="43" t="s">
        <v>11</v>
      </c>
      <c r="F114" s="51">
        <v>1</v>
      </c>
      <c r="G114" s="331">
        <v>1143658.8999999999</v>
      </c>
      <c r="H114" s="332">
        <v>648000</v>
      </c>
      <c r="I114" s="136">
        <v>1200841.845</v>
      </c>
      <c r="J114" s="333">
        <v>648000</v>
      </c>
      <c r="K114" s="139">
        <v>1260883.93725</v>
      </c>
      <c r="L114" s="334">
        <v>648000</v>
      </c>
      <c r="M114" s="335">
        <v>1323928.1341125001</v>
      </c>
      <c r="N114" s="336">
        <v>648000</v>
      </c>
      <c r="O114" s="136">
        <v>1081800.5625</v>
      </c>
      <c r="P114" s="333">
        <v>648000</v>
      </c>
      <c r="Q114" s="139">
        <v>1135890.590625</v>
      </c>
      <c r="R114" s="337">
        <v>648000</v>
      </c>
      <c r="S114" s="1"/>
      <c r="T114" s="179"/>
      <c r="U114" s="1"/>
      <c r="V114" s="1"/>
      <c r="W114" s="1"/>
    </row>
    <row r="115" spans="1:23" x14ac:dyDescent="0.25">
      <c r="A115" s="46" t="s">
        <v>189</v>
      </c>
      <c r="B115" s="551"/>
      <c r="C115" s="548" t="s">
        <v>190</v>
      </c>
      <c r="D115" s="548"/>
      <c r="E115" s="43" t="s">
        <v>11</v>
      </c>
      <c r="F115" s="51">
        <v>1</v>
      </c>
      <c r="G115" s="331">
        <v>1143658.8999999999</v>
      </c>
      <c r="H115" s="332">
        <v>648000</v>
      </c>
      <c r="I115" s="136">
        <v>1200841.845</v>
      </c>
      <c r="J115" s="333">
        <v>648000</v>
      </c>
      <c r="K115" s="139">
        <v>1260883.93725</v>
      </c>
      <c r="L115" s="334">
        <v>648000</v>
      </c>
      <c r="M115" s="335">
        <v>1323928.1341125001</v>
      </c>
      <c r="N115" s="336">
        <v>648000</v>
      </c>
      <c r="O115" s="136">
        <v>1390124.540818125</v>
      </c>
      <c r="P115" s="333">
        <v>648000</v>
      </c>
      <c r="Q115" s="139">
        <v>1459630.7678590312</v>
      </c>
      <c r="R115" s="337">
        <v>648000</v>
      </c>
      <c r="S115" s="1"/>
      <c r="T115" s="179"/>
      <c r="U115" s="1"/>
      <c r="V115" s="1"/>
      <c r="W115" s="1"/>
    </row>
    <row r="116" spans="1:23" x14ac:dyDescent="0.25">
      <c r="A116" s="46" t="s">
        <v>191</v>
      </c>
      <c r="B116" s="551"/>
      <c r="C116" s="548" t="s">
        <v>192</v>
      </c>
      <c r="D116" s="548"/>
      <c r="E116" s="43" t="s">
        <v>11</v>
      </c>
      <c r="F116" s="51">
        <v>1</v>
      </c>
      <c r="G116" s="331">
        <v>372652.9</v>
      </c>
      <c r="H116" s="332">
        <v>148000</v>
      </c>
      <c r="I116" s="136">
        <v>391285.54499999998</v>
      </c>
      <c r="J116" s="333">
        <v>148000</v>
      </c>
      <c r="K116" s="139">
        <v>410849.82224999997</v>
      </c>
      <c r="L116" s="334">
        <v>148000</v>
      </c>
      <c r="M116" s="335">
        <v>431392.31336249993</v>
      </c>
      <c r="N116" s="336">
        <v>148000</v>
      </c>
      <c r="O116" s="136">
        <v>452961.92903062492</v>
      </c>
      <c r="P116" s="333">
        <v>148000</v>
      </c>
      <c r="Q116" s="139">
        <v>475610.0254821562</v>
      </c>
      <c r="R116" s="337">
        <v>148000</v>
      </c>
      <c r="S116" s="1"/>
      <c r="T116" s="179"/>
      <c r="U116" s="1"/>
      <c r="V116" s="1"/>
      <c r="W116" s="1"/>
    </row>
    <row r="117" spans="1:23" x14ac:dyDescent="0.25">
      <c r="A117" s="46" t="s">
        <v>193</v>
      </c>
      <c r="B117" s="551"/>
      <c r="C117" s="548" t="s">
        <v>194</v>
      </c>
      <c r="D117" s="548"/>
      <c r="E117" s="43" t="s">
        <v>11</v>
      </c>
      <c r="F117" s="51">
        <v>1</v>
      </c>
      <c r="G117" s="331">
        <v>860956.7</v>
      </c>
      <c r="H117" s="332">
        <v>448000</v>
      </c>
      <c r="I117" s="136">
        <v>904004.53500000003</v>
      </c>
      <c r="J117" s="333">
        <v>448000</v>
      </c>
      <c r="K117" s="139">
        <v>943129.8031357018</v>
      </c>
      <c r="L117" s="334">
        <v>448000</v>
      </c>
      <c r="M117" s="335">
        <v>978280.60437817581</v>
      </c>
      <c r="N117" s="336">
        <v>448000</v>
      </c>
      <c r="O117" s="136">
        <v>1046498.2498293751</v>
      </c>
      <c r="P117" s="333">
        <v>448000</v>
      </c>
      <c r="Q117" s="139">
        <v>1052561.2847774185</v>
      </c>
      <c r="R117" s="337">
        <v>448000</v>
      </c>
      <c r="S117" s="1"/>
      <c r="T117" s="179"/>
      <c r="U117" s="1"/>
      <c r="V117" s="1"/>
      <c r="W117" s="1"/>
    </row>
    <row r="118" spans="1:23" x14ac:dyDescent="0.25">
      <c r="A118" s="46" t="s">
        <v>195</v>
      </c>
      <c r="B118" s="551"/>
      <c r="C118" s="548" t="s">
        <v>196</v>
      </c>
      <c r="D118" s="548"/>
      <c r="E118" s="43" t="s">
        <v>11</v>
      </c>
      <c r="F118" s="51">
        <v>1</v>
      </c>
      <c r="G118" s="331">
        <v>1233609.6000000001</v>
      </c>
      <c r="H118" s="332">
        <v>798000</v>
      </c>
      <c r="I118" s="136">
        <v>1295290.08</v>
      </c>
      <c r="J118" s="333">
        <v>798000</v>
      </c>
      <c r="K118" s="139">
        <v>1360054.5839999998</v>
      </c>
      <c r="L118" s="334">
        <v>798000</v>
      </c>
      <c r="M118" s="335">
        <v>1428057.3131999997</v>
      </c>
      <c r="N118" s="336">
        <v>798000</v>
      </c>
      <c r="O118" s="136">
        <v>1499460.1788599999</v>
      </c>
      <c r="P118" s="333">
        <v>798000</v>
      </c>
      <c r="Q118" s="139">
        <v>1574433.1878029997</v>
      </c>
      <c r="R118" s="337">
        <v>798000</v>
      </c>
      <c r="S118" s="1"/>
      <c r="T118" s="179"/>
      <c r="U118" s="1"/>
      <c r="V118" s="1"/>
      <c r="W118" s="1"/>
    </row>
    <row r="119" spans="1:23" x14ac:dyDescent="0.25">
      <c r="A119" s="46" t="s">
        <v>197</v>
      </c>
      <c r="B119" s="551"/>
      <c r="C119" s="548" t="s">
        <v>198</v>
      </c>
      <c r="D119" s="548"/>
      <c r="E119" s="43" t="s">
        <v>11</v>
      </c>
      <c r="F119" s="51">
        <v>1</v>
      </c>
      <c r="G119" s="331">
        <v>1233609.6000000001</v>
      </c>
      <c r="H119" s="332">
        <v>798000</v>
      </c>
      <c r="I119" s="136">
        <v>1295290.08</v>
      </c>
      <c r="J119" s="333">
        <v>798000</v>
      </c>
      <c r="K119" s="139">
        <v>1360054.5839999998</v>
      </c>
      <c r="L119" s="334">
        <v>798000</v>
      </c>
      <c r="M119" s="335">
        <v>1428057.3131999997</v>
      </c>
      <c r="N119" s="336">
        <v>798000</v>
      </c>
      <c r="O119" s="136">
        <v>1499460.1788599999</v>
      </c>
      <c r="P119" s="333">
        <v>798000</v>
      </c>
      <c r="Q119" s="139">
        <v>1574433.1878029997</v>
      </c>
      <c r="R119" s="337">
        <v>798000</v>
      </c>
      <c r="S119" s="1"/>
      <c r="T119" s="179"/>
      <c r="U119" s="1"/>
      <c r="V119" s="1"/>
      <c r="W119" s="1"/>
    </row>
    <row r="120" spans="1:23" x14ac:dyDescent="0.25">
      <c r="A120" s="46" t="s">
        <v>199</v>
      </c>
      <c r="B120" s="551"/>
      <c r="C120" s="548" t="s">
        <v>200</v>
      </c>
      <c r="D120" s="548"/>
      <c r="E120" s="43" t="s">
        <v>11</v>
      </c>
      <c r="F120" s="51">
        <v>1</v>
      </c>
      <c r="G120" s="331">
        <v>231301.8</v>
      </c>
      <c r="H120" s="332">
        <v>148000</v>
      </c>
      <c r="I120" s="136">
        <v>242866.89</v>
      </c>
      <c r="J120" s="333">
        <v>148000</v>
      </c>
      <c r="K120" s="139">
        <v>255010.23450000002</v>
      </c>
      <c r="L120" s="334">
        <v>148000</v>
      </c>
      <c r="M120" s="335">
        <v>267760.74622500001</v>
      </c>
      <c r="N120" s="336">
        <v>148000</v>
      </c>
      <c r="O120" s="136">
        <v>281148.78353625</v>
      </c>
      <c r="P120" s="333">
        <v>148000</v>
      </c>
      <c r="Q120" s="139">
        <v>295206.22271306254</v>
      </c>
      <c r="R120" s="337">
        <v>148000</v>
      </c>
      <c r="S120" s="1"/>
      <c r="T120" s="179"/>
      <c r="U120" s="1"/>
      <c r="V120" s="1"/>
      <c r="W120" s="1"/>
    </row>
    <row r="121" spans="1:23" x14ac:dyDescent="0.25">
      <c r="A121" s="47" t="s">
        <v>201</v>
      </c>
      <c r="B121" s="551"/>
      <c r="C121" s="548" t="s">
        <v>202</v>
      </c>
      <c r="D121" s="548"/>
      <c r="E121" s="43" t="s">
        <v>11</v>
      </c>
      <c r="F121" s="51">
        <v>1</v>
      </c>
      <c r="G121" s="331">
        <v>372652.9</v>
      </c>
      <c r="H121" s="332">
        <v>148000</v>
      </c>
      <c r="I121" s="136">
        <v>391285.54499999998</v>
      </c>
      <c r="J121" s="333">
        <v>148000</v>
      </c>
      <c r="K121" s="139">
        <v>410849.82224999997</v>
      </c>
      <c r="L121" s="334">
        <v>148000</v>
      </c>
      <c r="M121" s="335">
        <v>431392.31336249993</v>
      </c>
      <c r="N121" s="336">
        <v>148000</v>
      </c>
      <c r="O121" s="136">
        <v>452961.92903062492</v>
      </c>
      <c r="P121" s="333">
        <v>148000</v>
      </c>
      <c r="Q121" s="139">
        <v>475610.0254821562</v>
      </c>
      <c r="R121" s="337">
        <v>148000</v>
      </c>
      <c r="S121" s="1"/>
      <c r="T121" s="179"/>
      <c r="U121" s="1"/>
      <c r="V121" s="1"/>
      <c r="W121" s="1"/>
    </row>
    <row r="122" spans="1:23" ht="15.75" thickBot="1" x14ac:dyDescent="0.3">
      <c r="A122" s="48" t="s">
        <v>203</v>
      </c>
      <c r="B122" s="552"/>
      <c r="C122" s="553" t="s">
        <v>204</v>
      </c>
      <c r="D122" s="553"/>
      <c r="E122" s="49" t="s">
        <v>11</v>
      </c>
      <c r="F122" s="52">
        <v>1</v>
      </c>
      <c r="G122" s="338">
        <v>835256.5</v>
      </c>
      <c r="H122" s="339">
        <v>148000</v>
      </c>
      <c r="I122" s="340">
        <v>877019.32499999995</v>
      </c>
      <c r="J122" s="341">
        <v>148000</v>
      </c>
      <c r="K122" s="342">
        <v>920870.29125000001</v>
      </c>
      <c r="L122" s="343">
        <v>148000</v>
      </c>
      <c r="M122" s="344">
        <v>966913.80581249995</v>
      </c>
      <c r="N122" s="345">
        <v>148000</v>
      </c>
      <c r="O122" s="340">
        <v>1015259.4961031249</v>
      </c>
      <c r="P122" s="341">
        <v>148000</v>
      </c>
      <c r="Q122" s="342">
        <v>1066022.4709082812</v>
      </c>
      <c r="R122" s="346">
        <v>148000</v>
      </c>
      <c r="S122" s="1"/>
      <c r="T122" s="179"/>
      <c r="U122" s="1"/>
      <c r="V122" s="1"/>
      <c r="W122" s="1"/>
    </row>
    <row r="123" spans="1:23" ht="15.75" thickBot="1" x14ac:dyDescent="0.3">
      <c r="A123" s="1"/>
      <c r="B123" s="1"/>
      <c r="C123" s="1"/>
      <c r="D123" s="1"/>
      <c r="E123" s="7"/>
      <c r="F123" s="1"/>
      <c r="G123" s="360">
        <f>SUM(G81:G122)</f>
        <v>16781727.77</v>
      </c>
      <c r="H123" s="724">
        <f t="shared" ref="H123:R123" si="1">SUM(H81:H122)</f>
        <v>7592000</v>
      </c>
      <c r="I123" s="360">
        <f t="shared" si="1"/>
        <v>17620814.158500001</v>
      </c>
      <c r="J123" s="724">
        <f t="shared" si="1"/>
        <v>7592000</v>
      </c>
      <c r="K123" s="360">
        <f t="shared" si="1"/>
        <v>18438825.257810701</v>
      </c>
      <c r="L123" s="724">
        <f t="shared" si="1"/>
        <v>7592000</v>
      </c>
      <c r="M123" s="360">
        <f t="shared" si="1"/>
        <v>19348760.831786923</v>
      </c>
      <c r="N123" s="724">
        <f t="shared" si="1"/>
        <v>7592000</v>
      </c>
      <c r="O123" s="360">
        <f t="shared" si="1"/>
        <v>19957870.815482873</v>
      </c>
      <c r="P123" s="724">
        <f t="shared" si="1"/>
        <v>7592000</v>
      </c>
      <c r="Q123" s="360">
        <f t="shared" si="1"/>
        <v>20904132.286678795</v>
      </c>
      <c r="R123" s="724">
        <f t="shared" si="1"/>
        <v>7592000</v>
      </c>
      <c r="S123" s="1"/>
      <c r="T123" s="1"/>
      <c r="U123" s="1"/>
      <c r="V123" s="1"/>
      <c r="W123" s="1"/>
    </row>
    <row r="124" spans="1:23" ht="15.75" thickBot="1" x14ac:dyDescent="0.3">
      <c r="A124" s="378" t="s">
        <v>143</v>
      </c>
      <c r="B124" s="379"/>
      <c r="C124" s="379"/>
      <c r="D124" s="379"/>
      <c r="E124" s="379"/>
      <c r="F124" s="379"/>
      <c r="G124" s="379"/>
      <c r="H124" s="379"/>
      <c r="I124" s="516"/>
      <c r="J124" s="516"/>
      <c r="K124" s="516"/>
      <c r="L124" s="516"/>
      <c r="M124" s="516"/>
      <c r="N124" s="516"/>
      <c r="O124" s="516"/>
      <c r="P124" s="516"/>
      <c r="Q124" s="516"/>
      <c r="R124" s="517"/>
      <c r="S124" s="1"/>
      <c r="T124" s="1"/>
      <c r="U124" s="1"/>
      <c r="V124" s="1"/>
      <c r="W124" s="1"/>
    </row>
    <row r="125" spans="1:23" ht="15.75" thickBot="1" x14ac:dyDescent="0.3">
      <c r="A125" s="30"/>
      <c r="B125" s="39"/>
      <c r="C125" s="39"/>
      <c r="D125" s="39"/>
      <c r="E125" s="39"/>
      <c r="F125" s="39"/>
      <c r="G125" s="473" t="s">
        <v>5</v>
      </c>
      <c r="H125" s="474"/>
      <c r="I125" s="519" t="s">
        <v>8</v>
      </c>
      <c r="J125" s="520"/>
      <c r="K125" s="523" t="s">
        <v>6</v>
      </c>
      <c r="L125" s="524"/>
      <c r="M125" s="528" t="s">
        <v>144</v>
      </c>
      <c r="N125" s="529"/>
      <c r="O125" s="507" t="s">
        <v>7</v>
      </c>
      <c r="P125" s="508"/>
      <c r="Q125" s="510" t="s">
        <v>205</v>
      </c>
      <c r="R125" s="511"/>
      <c r="S125" s="1"/>
      <c r="T125" s="1"/>
      <c r="U125" s="1"/>
      <c r="V125" s="1"/>
      <c r="W125" s="1"/>
    </row>
    <row r="126" spans="1:23" ht="47.25" thickBot="1" x14ac:dyDescent="0.3">
      <c r="A126" s="26" t="s">
        <v>1</v>
      </c>
      <c r="B126" s="27" t="s">
        <v>141</v>
      </c>
      <c r="C126" s="484" t="s">
        <v>2</v>
      </c>
      <c r="D126" s="535"/>
      <c r="E126" s="27" t="s">
        <v>142</v>
      </c>
      <c r="F126" s="37" t="s">
        <v>4</v>
      </c>
      <c r="G126" s="84" t="s">
        <v>404</v>
      </c>
      <c r="H126" s="85" t="s">
        <v>405</v>
      </c>
      <c r="I126" s="22" t="s">
        <v>404</v>
      </c>
      <c r="J126" s="60" t="s">
        <v>405</v>
      </c>
      <c r="K126" s="14" t="s">
        <v>404</v>
      </c>
      <c r="L126" s="11" t="s">
        <v>405</v>
      </c>
      <c r="M126" s="86" t="s">
        <v>404</v>
      </c>
      <c r="N126" s="87" t="s">
        <v>405</v>
      </c>
      <c r="O126" s="22" t="s">
        <v>404</v>
      </c>
      <c r="P126" s="60" t="s">
        <v>405</v>
      </c>
      <c r="Q126" s="88" t="s">
        <v>404</v>
      </c>
      <c r="R126" s="89" t="s">
        <v>405</v>
      </c>
      <c r="S126" s="1"/>
      <c r="T126" s="1"/>
      <c r="U126" s="1"/>
      <c r="V126" s="1"/>
      <c r="W126" s="1"/>
    </row>
    <row r="127" spans="1:23" ht="15.75" thickBot="1" x14ac:dyDescent="0.3">
      <c r="A127" s="536" t="s">
        <v>237</v>
      </c>
      <c r="B127" s="490" t="s">
        <v>238</v>
      </c>
      <c r="C127" s="426" t="s">
        <v>10</v>
      </c>
      <c r="D127" s="428"/>
      <c r="E127" s="493" t="s">
        <v>11</v>
      </c>
      <c r="F127" s="532">
        <v>1</v>
      </c>
      <c r="G127" s="527">
        <v>822743.14310254995</v>
      </c>
      <c r="H127" s="692">
        <v>300000</v>
      </c>
      <c r="I127" s="518">
        <v>645346.35793145141</v>
      </c>
      <c r="J127" s="688">
        <v>300000</v>
      </c>
      <c r="K127" s="509">
        <v>878045.06865031435</v>
      </c>
      <c r="L127" s="690">
        <v>300000</v>
      </c>
      <c r="M127" s="527">
        <v>921947.32208283001</v>
      </c>
      <c r="N127" s="556">
        <v>300000</v>
      </c>
      <c r="O127" s="518">
        <v>937064.19682042394</v>
      </c>
      <c r="P127" s="688">
        <v>300000</v>
      </c>
      <c r="Q127" s="509">
        <v>983917.40666144527</v>
      </c>
      <c r="R127" s="689">
        <v>300000</v>
      </c>
      <c r="S127" s="1"/>
      <c r="T127" s="1"/>
      <c r="U127" s="1"/>
      <c r="V127" s="1"/>
      <c r="W127" s="1"/>
    </row>
    <row r="128" spans="1:23" ht="15.75" thickBot="1" x14ac:dyDescent="0.3">
      <c r="A128" s="537"/>
      <c r="B128" s="491"/>
      <c r="C128" s="426" t="s">
        <v>12</v>
      </c>
      <c r="D128" s="428"/>
      <c r="E128" s="494"/>
      <c r="F128" s="533"/>
      <c r="G128" s="527"/>
      <c r="H128" s="692"/>
      <c r="I128" s="518"/>
      <c r="J128" s="688"/>
      <c r="K128" s="509"/>
      <c r="L128" s="690"/>
      <c r="M128" s="527"/>
      <c r="N128" s="556"/>
      <c r="O128" s="518"/>
      <c r="P128" s="688"/>
      <c r="Q128" s="509"/>
      <c r="R128" s="689"/>
      <c r="S128" s="1"/>
      <c r="T128" s="1"/>
      <c r="U128" s="1"/>
      <c r="V128" s="1"/>
      <c r="W128" s="1"/>
    </row>
    <row r="129" spans="1:23" ht="15.75" thickBot="1" x14ac:dyDescent="0.3">
      <c r="A129" s="537"/>
      <c r="B129" s="491"/>
      <c r="C129" s="426" t="s">
        <v>13</v>
      </c>
      <c r="D129" s="428"/>
      <c r="E129" s="494"/>
      <c r="F129" s="533"/>
      <c r="G129" s="527"/>
      <c r="H129" s="692"/>
      <c r="I129" s="518"/>
      <c r="J129" s="688"/>
      <c r="K129" s="509"/>
      <c r="L129" s="690"/>
      <c r="M129" s="527"/>
      <c r="N129" s="556"/>
      <c r="O129" s="518"/>
      <c r="P129" s="688"/>
      <c r="Q129" s="509"/>
      <c r="R129" s="689"/>
      <c r="S129" s="1"/>
      <c r="T129" s="1"/>
      <c r="U129" s="1"/>
      <c r="V129" s="1"/>
      <c r="W129" s="1"/>
    </row>
    <row r="130" spans="1:23" ht="15.75" thickBot="1" x14ac:dyDescent="0.3">
      <c r="A130" s="537"/>
      <c r="B130" s="491"/>
      <c r="C130" s="426" t="s">
        <v>14</v>
      </c>
      <c r="D130" s="428"/>
      <c r="E130" s="494"/>
      <c r="F130" s="533"/>
      <c r="G130" s="527"/>
      <c r="H130" s="692"/>
      <c r="I130" s="518"/>
      <c r="J130" s="688"/>
      <c r="K130" s="509"/>
      <c r="L130" s="690"/>
      <c r="M130" s="527"/>
      <c r="N130" s="556"/>
      <c r="O130" s="518"/>
      <c r="P130" s="688"/>
      <c r="Q130" s="509"/>
      <c r="R130" s="689"/>
      <c r="S130" s="1"/>
      <c r="T130" s="1"/>
      <c r="U130" s="1"/>
      <c r="V130" s="1"/>
      <c r="W130" s="1"/>
    </row>
    <row r="131" spans="1:23" ht="15.75" thickBot="1" x14ac:dyDescent="0.3">
      <c r="A131" s="537"/>
      <c r="B131" s="491"/>
      <c r="C131" s="426" t="s">
        <v>15</v>
      </c>
      <c r="D131" s="428"/>
      <c r="E131" s="494"/>
      <c r="F131" s="533"/>
      <c r="G131" s="527"/>
      <c r="H131" s="692"/>
      <c r="I131" s="518"/>
      <c r="J131" s="688"/>
      <c r="K131" s="509"/>
      <c r="L131" s="690"/>
      <c r="M131" s="527"/>
      <c r="N131" s="556"/>
      <c r="O131" s="518"/>
      <c r="P131" s="688"/>
      <c r="Q131" s="509"/>
      <c r="R131" s="689"/>
      <c r="S131" s="1"/>
      <c r="T131" s="1"/>
      <c r="U131" s="1"/>
      <c r="V131" s="1"/>
      <c r="W131" s="1"/>
    </row>
    <row r="132" spans="1:23" ht="15.75" thickBot="1" x14ac:dyDescent="0.3">
      <c r="A132" s="537"/>
      <c r="B132" s="491"/>
      <c r="C132" s="426" t="s">
        <v>16</v>
      </c>
      <c r="D132" s="428"/>
      <c r="E132" s="494"/>
      <c r="F132" s="533"/>
      <c r="G132" s="527"/>
      <c r="H132" s="692"/>
      <c r="I132" s="518"/>
      <c r="J132" s="688"/>
      <c r="K132" s="509"/>
      <c r="L132" s="690"/>
      <c r="M132" s="527"/>
      <c r="N132" s="556"/>
      <c r="O132" s="518"/>
      <c r="P132" s="688"/>
      <c r="Q132" s="509"/>
      <c r="R132" s="689"/>
      <c r="S132" s="1"/>
      <c r="T132" s="1"/>
      <c r="U132" s="1"/>
      <c r="V132" s="1"/>
      <c r="W132" s="1"/>
    </row>
    <row r="133" spans="1:23" ht="15.75" thickBot="1" x14ac:dyDescent="0.3">
      <c r="A133" s="537"/>
      <c r="B133" s="491"/>
      <c r="C133" s="426" t="s">
        <v>17</v>
      </c>
      <c r="D133" s="428"/>
      <c r="E133" s="494"/>
      <c r="F133" s="533"/>
      <c r="G133" s="527"/>
      <c r="H133" s="692"/>
      <c r="I133" s="518"/>
      <c r="J133" s="688"/>
      <c r="K133" s="509"/>
      <c r="L133" s="690"/>
      <c r="M133" s="527"/>
      <c r="N133" s="556"/>
      <c r="O133" s="518"/>
      <c r="P133" s="688"/>
      <c r="Q133" s="509"/>
      <c r="R133" s="689"/>
      <c r="S133" s="1"/>
      <c r="T133" s="1"/>
      <c r="U133" s="1"/>
      <c r="V133" s="1"/>
      <c r="W133" s="1"/>
    </row>
    <row r="134" spans="1:23" ht="15.75" thickBot="1" x14ac:dyDescent="0.3">
      <c r="A134" s="537"/>
      <c r="B134" s="491"/>
      <c r="C134" s="426" t="s">
        <v>18</v>
      </c>
      <c r="D134" s="428"/>
      <c r="E134" s="494"/>
      <c r="F134" s="533"/>
      <c r="G134" s="527"/>
      <c r="H134" s="692"/>
      <c r="I134" s="518"/>
      <c r="J134" s="688"/>
      <c r="K134" s="509"/>
      <c r="L134" s="690"/>
      <c r="M134" s="527"/>
      <c r="N134" s="556"/>
      <c r="O134" s="518"/>
      <c r="P134" s="688"/>
      <c r="Q134" s="509"/>
      <c r="R134" s="689"/>
      <c r="S134" s="1"/>
      <c r="T134" s="1"/>
      <c r="U134" s="1"/>
      <c r="V134" s="1"/>
      <c r="W134" s="1"/>
    </row>
    <row r="135" spans="1:23" ht="15.75" thickBot="1" x14ac:dyDescent="0.3">
      <c r="A135" s="537"/>
      <c r="B135" s="491"/>
      <c r="C135" s="426" t="s">
        <v>19</v>
      </c>
      <c r="D135" s="428"/>
      <c r="E135" s="494"/>
      <c r="F135" s="533"/>
      <c r="G135" s="527"/>
      <c r="H135" s="692"/>
      <c r="I135" s="518"/>
      <c r="J135" s="688"/>
      <c r="K135" s="509"/>
      <c r="L135" s="690"/>
      <c r="M135" s="527"/>
      <c r="N135" s="556"/>
      <c r="O135" s="518"/>
      <c r="P135" s="688"/>
      <c r="Q135" s="509"/>
      <c r="R135" s="689"/>
      <c r="S135" s="1"/>
      <c r="T135" s="1"/>
      <c r="U135" s="1"/>
      <c r="V135" s="1"/>
      <c r="W135" s="1"/>
    </row>
    <row r="136" spans="1:23" ht="15.75" thickBot="1" x14ac:dyDescent="0.3">
      <c r="A136" s="537"/>
      <c r="B136" s="491"/>
      <c r="C136" s="426" t="s">
        <v>20</v>
      </c>
      <c r="D136" s="428"/>
      <c r="E136" s="494"/>
      <c r="F136" s="533"/>
      <c r="G136" s="527"/>
      <c r="H136" s="692"/>
      <c r="I136" s="518"/>
      <c r="J136" s="688"/>
      <c r="K136" s="509"/>
      <c r="L136" s="690"/>
      <c r="M136" s="527"/>
      <c r="N136" s="556"/>
      <c r="O136" s="518"/>
      <c r="P136" s="688"/>
      <c r="Q136" s="509"/>
      <c r="R136" s="689"/>
      <c r="S136" s="1"/>
      <c r="T136" s="1"/>
      <c r="U136" s="1"/>
      <c r="V136" s="1"/>
      <c r="W136" s="1"/>
    </row>
    <row r="137" spans="1:23" ht="15.75" thickBot="1" x14ac:dyDescent="0.3">
      <c r="A137" s="537"/>
      <c r="B137" s="491"/>
      <c r="C137" s="426" t="s">
        <v>21</v>
      </c>
      <c r="D137" s="428"/>
      <c r="E137" s="494"/>
      <c r="F137" s="533"/>
      <c r="G137" s="527"/>
      <c r="H137" s="692"/>
      <c r="I137" s="518"/>
      <c r="J137" s="688"/>
      <c r="K137" s="509"/>
      <c r="L137" s="690"/>
      <c r="M137" s="527"/>
      <c r="N137" s="556"/>
      <c r="O137" s="518"/>
      <c r="P137" s="688"/>
      <c r="Q137" s="509"/>
      <c r="R137" s="689"/>
      <c r="S137" s="1"/>
      <c r="T137" s="1"/>
      <c r="U137" s="1"/>
      <c r="V137" s="1"/>
      <c r="W137" s="1"/>
    </row>
    <row r="138" spans="1:23" ht="15.75" thickBot="1" x14ac:dyDescent="0.3">
      <c r="A138" s="537"/>
      <c r="B138" s="491"/>
      <c r="C138" s="426" t="s">
        <v>22</v>
      </c>
      <c r="D138" s="428"/>
      <c r="E138" s="494"/>
      <c r="F138" s="533"/>
      <c r="G138" s="527"/>
      <c r="H138" s="692"/>
      <c r="I138" s="518"/>
      <c r="J138" s="688"/>
      <c r="K138" s="509"/>
      <c r="L138" s="690"/>
      <c r="M138" s="527"/>
      <c r="N138" s="556"/>
      <c r="O138" s="518"/>
      <c r="P138" s="688"/>
      <c r="Q138" s="509"/>
      <c r="R138" s="689"/>
      <c r="S138" s="1"/>
      <c r="T138" s="1"/>
      <c r="U138" s="1"/>
      <c r="V138" s="1"/>
      <c r="W138" s="1"/>
    </row>
    <row r="139" spans="1:23" ht="15.75" thickBot="1" x14ac:dyDescent="0.3">
      <c r="A139" s="538"/>
      <c r="B139" s="491"/>
      <c r="C139" s="426" t="s">
        <v>146</v>
      </c>
      <c r="D139" s="428"/>
      <c r="E139" s="495"/>
      <c r="F139" s="534"/>
      <c r="G139" s="527"/>
      <c r="H139" s="692"/>
      <c r="I139" s="518"/>
      <c r="J139" s="688"/>
      <c r="K139" s="509"/>
      <c r="L139" s="690"/>
      <c r="M139" s="527"/>
      <c r="N139" s="556"/>
      <c r="O139" s="518"/>
      <c r="P139" s="688"/>
      <c r="Q139" s="509"/>
      <c r="R139" s="689"/>
      <c r="S139" s="1"/>
      <c r="T139" s="1"/>
      <c r="U139" s="1"/>
      <c r="V139" s="1"/>
      <c r="W139" s="1"/>
    </row>
    <row r="140" spans="1:23" ht="15.75" thickBot="1" x14ac:dyDescent="0.3">
      <c r="A140" s="33" t="s">
        <v>239</v>
      </c>
      <c r="B140" s="491"/>
      <c r="C140" s="426" t="s">
        <v>148</v>
      </c>
      <c r="D140" s="428"/>
      <c r="E140" s="32" t="s">
        <v>11</v>
      </c>
      <c r="F140" s="81">
        <v>1</v>
      </c>
      <c r="G140" s="137">
        <v>460000</v>
      </c>
      <c r="H140" s="347">
        <v>148000</v>
      </c>
      <c r="I140" s="136">
        <v>388322.56118559727</v>
      </c>
      <c r="J140" s="333">
        <v>146000</v>
      </c>
      <c r="K140" s="139">
        <v>507150</v>
      </c>
      <c r="L140" s="334">
        <v>146000</v>
      </c>
      <c r="M140" s="331">
        <v>463050</v>
      </c>
      <c r="N140" s="332">
        <v>146000</v>
      </c>
      <c r="O140" s="136">
        <v>559132.875</v>
      </c>
      <c r="P140" s="333">
        <v>146000</v>
      </c>
      <c r="Q140" s="139">
        <v>587089.51875000005</v>
      </c>
      <c r="R140" s="337">
        <v>146000</v>
      </c>
      <c r="S140" s="1"/>
      <c r="T140" s="179"/>
      <c r="U140" s="1"/>
      <c r="V140" s="1"/>
      <c r="W140" s="1"/>
    </row>
    <row r="141" spans="1:23" ht="15.75" thickBot="1" x14ac:dyDescent="0.3">
      <c r="A141" s="33" t="s">
        <v>240</v>
      </c>
      <c r="B141" s="491"/>
      <c r="C141" s="426" t="s">
        <v>150</v>
      </c>
      <c r="D141" s="428"/>
      <c r="E141" s="32" t="s">
        <v>11</v>
      </c>
      <c r="F141" s="81">
        <v>1</v>
      </c>
      <c r="G141" s="137">
        <v>322000</v>
      </c>
      <c r="H141" s="347">
        <v>148000</v>
      </c>
      <c r="I141" s="136">
        <v>264925.07421905559</v>
      </c>
      <c r="J141" s="333">
        <v>146000</v>
      </c>
      <c r="K141" s="139">
        <v>355005</v>
      </c>
      <c r="L141" s="334">
        <v>146000</v>
      </c>
      <c r="M141" s="331">
        <v>324135</v>
      </c>
      <c r="N141" s="332">
        <v>146000</v>
      </c>
      <c r="O141" s="136">
        <v>391393.01250000001</v>
      </c>
      <c r="P141" s="333">
        <v>146000</v>
      </c>
      <c r="Q141" s="139">
        <v>410962.66312500002</v>
      </c>
      <c r="R141" s="337">
        <v>146000</v>
      </c>
      <c r="S141" s="1"/>
      <c r="T141" s="179"/>
      <c r="U141" s="1"/>
      <c r="V141" s="1"/>
      <c r="W141" s="1"/>
    </row>
    <row r="142" spans="1:23" ht="15.75" thickBot="1" x14ac:dyDescent="0.3">
      <c r="A142" s="33" t="s">
        <v>241</v>
      </c>
      <c r="B142" s="491"/>
      <c r="C142" s="426" t="s">
        <v>152</v>
      </c>
      <c r="D142" s="428"/>
      <c r="E142" s="32" t="s">
        <v>11</v>
      </c>
      <c r="F142" s="81">
        <v>1</v>
      </c>
      <c r="G142" s="137">
        <v>423200</v>
      </c>
      <c r="H142" s="347">
        <v>148000</v>
      </c>
      <c r="I142" s="136">
        <v>374024.38485856057</v>
      </c>
      <c r="J142" s="333">
        <v>146000</v>
      </c>
      <c r="K142" s="139">
        <v>466578</v>
      </c>
      <c r="L142" s="334">
        <v>146000</v>
      </c>
      <c r="M142" s="331">
        <v>489906.9</v>
      </c>
      <c r="N142" s="332">
        <v>146000</v>
      </c>
      <c r="O142" s="136">
        <v>514402.245</v>
      </c>
      <c r="P142" s="333">
        <v>146000</v>
      </c>
      <c r="Q142" s="139">
        <v>540122.35725</v>
      </c>
      <c r="R142" s="337">
        <v>146000</v>
      </c>
      <c r="S142" s="1"/>
      <c r="T142" s="179"/>
      <c r="U142" s="1"/>
      <c r="V142" s="1"/>
      <c r="W142" s="1"/>
    </row>
    <row r="143" spans="1:23" ht="15.75" thickBot="1" x14ac:dyDescent="0.3">
      <c r="A143" s="33" t="s">
        <v>242</v>
      </c>
      <c r="B143" s="491"/>
      <c r="C143" s="426" t="s">
        <v>154</v>
      </c>
      <c r="D143" s="428"/>
      <c r="E143" s="32" t="s">
        <v>11</v>
      </c>
      <c r="F143" s="81">
        <v>1</v>
      </c>
      <c r="G143" s="137">
        <v>248400</v>
      </c>
      <c r="H143" s="347">
        <v>148000</v>
      </c>
      <c r="I143" s="136">
        <v>260820</v>
      </c>
      <c r="J143" s="333">
        <v>146000</v>
      </c>
      <c r="K143" s="139">
        <v>273861</v>
      </c>
      <c r="L143" s="334">
        <v>146000</v>
      </c>
      <c r="M143" s="331">
        <v>250047</v>
      </c>
      <c r="N143" s="332">
        <v>146000</v>
      </c>
      <c r="O143" s="136">
        <v>301931.7525</v>
      </c>
      <c r="P143" s="333">
        <v>146000</v>
      </c>
      <c r="Q143" s="139">
        <v>317028.34012499999</v>
      </c>
      <c r="R143" s="337">
        <v>146000</v>
      </c>
      <c r="S143" s="1"/>
      <c r="T143" s="179"/>
      <c r="U143" s="1"/>
      <c r="V143" s="1"/>
      <c r="W143" s="1"/>
    </row>
    <row r="144" spans="1:23" ht="15.75" thickBot="1" x14ac:dyDescent="0.3">
      <c r="A144" s="33" t="s">
        <v>243</v>
      </c>
      <c r="B144" s="491"/>
      <c r="C144" s="426" t="s">
        <v>156</v>
      </c>
      <c r="D144" s="428"/>
      <c r="E144" s="32" t="s">
        <v>11</v>
      </c>
      <c r="F144" s="81">
        <v>1</v>
      </c>
      <c r="G144" s="137">
        <v>202400</v>
      </c>
      <c r="H144" s="347">
        <v>148000</v>
      </c>
      <c r="I144" s="136">
        <v>212520</v>
      </c>
      <c r="J144" s="333">
        <v>146000</v>
      </c>
      <c r="K144" s="139">
        <v>223146</v>
      </c>
      <c r="L144" s="334">
        <v>146000</v>
      </c>
      <c r="M144" s="331">
        <v>234303.3</v>
      </c>
      <c r="N144" s="332">
        <v>146000</v>
      </c>
      <c r="O144" s="136">
        <v>246018.465</v>
      </c>
      <c r="P144" s="333">
        <v>146000</v>
      </c>
      <c r="Q144" s="139">
        <v>258319.38824999999</v>
      </c>
      <c r="R144" s="337">
        <v>146000</v>
      </c>
      <c r="S144" s="1"/>
      <c r="T144" s="179"/>
      <c r="U144" s="1"/>
      <c r="V144" s="1"/>
      <c r="W144" s="1"/>
    </row>
    <row r="145" spans="1:23" ht="15.75" thickBot="1" x14ac:dyDescent="0.3">
      <c r="A145" s="33" t="s">
        <v>244</v>
      </c>
      <c r="B145" s="491"/>
      <c r="C145" s="426" t="s">
        <v>158</v>
      </c>
      <c r="D145" s="428"/>
      <c r="E145" s="32" t="s">
        <v>11</v>
      </c>
      <c r="F145" s="81">
        <v>1</v>
      </c>
      <c r="G145" s="137">
        <v>184000</v>
      </c>
      <c r="H145" s="347">
        <v>148000</v>
      </c>
      <c r="I145" s="136">
        <v>165310.4737793055</v>
      </c>
      <c r="J145" s="333">
        <v>146000</v>
      </c>
      <c r="K145" s="139">
        <v>202860</v>
      </c>
      <c r="L145" s="334">
        <v>146000</v>
      </c>
      <c r="M145" s="331">
        <v>213003</v>
      </c>
      <c r="N145" s="332">
        <v>146000</v>
      </c>
      <c r="O145" s="136">
        <v>223653.15</v>
      </c>
      <c r="P145" s="333">
        <v>146000</v>
      </c>
      <c r="Q145" s="139">
        <v>234835.8075</v>
      </c>
      <c r="R145" s="337">
        <v>146000</v>
      </c>
      <c r="S145" s="1"/>
      <c r="T145" s="179"/>
      <c r="U145" s="1"/>
      <c r="V145" s="1"/>
      <c r="W145" s="1"/>
    </row>
    <row r="146" spans="1:23" ht="15.75" thickBot="1" x14ac:dyDescent="0.3">
      <c r="A146" s="33" t="s">
        <v>245</v>
      </c>
      <c r="B146" s="491"/>
      <c r="C146" s="426" t="s">
        <v>160</v>
      </c>
      <c r="D146" s="428"/>
      <c r="E146" s="32" t="s">
        <v>11</v>
      </c>
      <c r="F146" s="81">
        <v>1</v>
      </c>
      <c r="G146" s="137">
        <v>331200</v>
      </c>
      <c r="H146" s="347">
        <v>148000</v>
      </c>
      <c r="I146" s="136">
        <v>337367.38507623714</v>
      </c>
      <c r="J146" s="333">
        <v>146000</v>
      </c>
      <c r="K146" s="139">
        <v>365148</v>
      </c>
      <c r="L146" s="334">
        <v>146000</v>
      </c>
      <c r="M146" s="331">
        <v>383405.4</v>
      </c>
      <c r="N146" s="332">
        <v>146000</v>
      </c>
      <c r="O146" s="136">
        <v>402575.67000000004</v>
      </c>
      <c r="P146" s="333">
        <v>146000</v>
      </c>
      <c r="Q146" s="139">
        <v>422704.45350000006</v>
      </c>
      <c r="R146" s="337">
        <v>146000</v>
      </c>
      <c r="S146" s="1"/>
      <c r="T146" s="179"/>
      <c r="U146" s="1"/>
      <c r="V146" s="1"/>
      <c r="W146" s="1"/>
    </row>
    <row r="147" spans="1:23" ht="15.75" thickBot="1" x14ac:dyDescent="0.3">
      <c r="A147" s="31" t="s">
        <v>246</v>
      </c>
      <c r="B147" s="491"/>
      <c r="C147" s="426" t="s">
        <v>162</v>
      </c>
      <c r="D147" s="428"/>
      <c r="E147" s="32" t="s">
        <v>11</v>
      </c>
      <c r="F147" s="81">
        <v>1</v>
      </c>
      <c r="G147" s="137">
        <v>174800</v>
      </c>
      <c r="H147" s="347">
        <v>148000</v>
      </c>
      <c r="I147" s="136">
        <v>183540</v>
      </c>
      <c r="J147" s="333">
        <v>146000</v>
      </c>
      <c r="K147" s="139">
        <v>192717</v>
      </c>
      <c r="L147" s="334">
        <v>146000</v>
      </c>
      <c r="M147" s="331">
        <v>202352.85</v>
      </c>
      <c r="N147" s="332">
        <v>146000</v>
      </c>
      <c r="O147" s="136">
        <v>212470.49249999999</v>
      </c>
      <c r="P147" s="333">
        <v>146000</v>
      </c>
      <c r="Q147" s="139">
        <v>223094.01712499998</v>
      </c>
      <c r="R147" s="337">
        <v>146000</v>
      </c>
      <c r="S147" s="1"/>
      <c r="T147" s="179"/>
      <c r="U147" s="1"/>
      <c r="V147" s="1"/>
      <c r="W147" s="1"/>
    </row>
    <row r="148" spans="1:23" ht="15.75" thickBot="1" x14ac:dyDescent="0.3">
      <c r="A148" s="31" t="s">
        <v>247</v>
      </c>
      <c r="B148" s="491"/>
      <c r="C148" s="426" t="s">
        <v>164</v>
      </c>
      <c r="D148" s="428"/>
      <c r="E148" s="32" t="s">
        <v>11</v>
      </c>
      <c r="F148" s="81">
        <v>1</v>
      </c>
      <c r="G148" s="137">
        <v>156400</v>
      </c>
      <c r="H148" s="347">
        <v>148000</v>
      </c>
      <c r="I148" s="136">
        <v>164220</v>
      </c>
      <c r="J148" s="333">
        <v>146000</v>
      </c>
      <c r="K148" s="139">
        <v>172431</v>
      </c>
      <c r="L148" s="334">
        <v>146000</v>
      </c>
      <c r="M148" s="331">
        <v>179200.35</v>
      </c>
      <c r="N148" s="332">
        <v>146000</v>
      </c>
      <c r="O148" s="136">
        <v>190105.17749999999</v>
      </c>
      <c r="P148" s="333">
        <v>146000</v>
      </c>
      <c r="Q148" s="139">
        <v>199610.43637499999</v>
      </c>
      <c r="R148" s="337">
        <v>146000</v>
      </c>
      <c r="S148" s="1"/>
      <c r="T148" s="179"/>
      <c r="U148" s="1"/>
      <c r="V148" s="1"/>
      <c r="W148" s="1"/>
    </row>
    <row r="149" spans="1:23" ht="15.75" thickBot="1" x14ac:dyDescent="0.3">
      <c r="A149" s="31" t="s">
        <v>248</v>
      </c>
      <c r="B149" s="491"/>
      <c r="C149" s="426" t="s">
        <v>166</v>
      </c>
      <c r="D149" s="428"/>
      <c r="E149" s="32" t="s">
        <v>11</v>
      </c>
      <c r="F149" s="81">
        <v>1</v>
      </c>
      <c r="G149" s="137">
        <v>138000</v>
      </c>
      <c r="H149" s="347">
        <v>118000</v>
      </c>
      <c r="I149" s="136">
        <v>144900</v>
      </c>
      <c r="J149" s="333">
        <v>116000</v>
      </c>
      <c r="K149" s="139">
        <v>152145</v>
      </c>
      <c r="L149" s="334">
        <v>116000</v>
      </c>
      <c r="M149" s="331">
        <v>159752.25</v>
      </c>
      <c r="N149" s="332">
        <v>116000</v>
      </c>
      <c r="O149" s="136">
        <v>167739.86249999999</v>
      </c>
      <c r="P149" s="333">
        <v>116000</v>
      </c>
      <c r="Q149" s="139">
        <v>176126.855625</v>
      </c>
      <c r="R149" s="337">
        <v>116000</v>
      </c>
      <c r="S149" s="1"/>
      <c r="T149" s="179"/>
      <c r="U149" s="1"/>
      <c r="V149" s="1"/>
      <c r="W149" s="1"/>
    </row>
    <row r="150" spans="1:23" ht="15.75" thickBot="1" x14ac:dyDescent="0.3">
      <c r="A150" s="31" t="s">
        <v>249</v>
      </c>
      <c r="B150" s="491"/>
      <c r="C150" s="426" t="s">
        <v>168</v>
      </c>
      <c r="D150" s="428"/>
      <c r="E150" s="32" t="s">
        <v>11</v>
      </c>
      <c r="F150" s="81">
        <v>1</v>
      </c>
      <c r="G150" s="137">
        <v>303600</v>
      </c>
      <c r="H150" s="347">
        <v>148000</v>
      </c>
      <c r="I150" s="136">
        <v>280530.63907792541</v>
      </c>
      <c r="J150" s="333">
        <v>146000</v>
      </c>
      <c r="K150" s="139">
        <v>334719</v>
      </c>
      <c r="L150" s="334">
        <v>146000</v>
      </c>
      <c r="M150" s="331">
        <v>305613</v>
      </c>
      <c r="N150" s="332">
        <v>146000</v>
      </c>
      <c r="O150" s="136">
        <v>369027.69750000001</v>
      </c>
      <c r="P150" s="333">
        <v>146000</v>
      </c>
      <c r="Q150" s="139">
        <v>387479.082375</v>
      </c>
      <c r="R150" s="337">
        <v>146000</v>
      </c>
      <c r="S150" s="1"/>
      <c r="T150" s="179"/>
      <c r="U150" s="1"/>
      <c r="V150" s="1"/>
      <c r="W150" s="1"/>
    </row>
    <row r="151" spans="1:23" ht="15.75" thickBot="1" x14ac:dyDescent="0.3">
      <c r="A151" s="31" t="s">
        <v>250</v>
      </c>
      <c r="B151" s="491"/>
      <c r="C151" s="426" t="s">
        <v>170</v>
      </c>
      <c r="D151" s="428"/>
      <c r="E151" s="32" t="s">
        <v>11</v>
      </c>
      <c r="F151" s="81">
        <v>1</v>
      </c>
      <c r="G151" s="137">
        <v>414000</v>
      </c>
      <c r="H151" s="347">
        <v>148000</v>
      </c>
      <c r="I151" s="136">
        <v>398827.96698399319</v>
      </c>
      <c r="J151" s="333">
        <v>146000</v>
      </c>
      <c r="K151" s="139">
        <v>456435</v>
      </c>
      <c r="L151" s="334">
        <v>146000</v>
      </c>
      <c r="M151" s="331">
        <v>448000.875</v>
      </c>
      <c r="N151" s="332">
        <v>146000</v>
      </c>
      <c r="O151" s="136">
        <v>503219.58750000002</v>
      </c>
      <c r="P151" s="333">
        <v>146000</v>
      </c>
      <c r="Q151" s="139">
        <v>528380.56687500002</v>
      </c>
      <c r="R151" s="337">
        <v>146000</v>
      </c>
      <c r="S151" s="1"/>
      <c r="T151" s="179"/>
      <c r="U151" s="1"/>
      <c r="V151" s="1"/>
      <c r="W151" s="1"/>
    </row>
    <row r="152" spans="1:23" ht="15.75" thickBot="1" x14ac:dyDescent="0.3">
      <c r="A152" s="31" t="s">
        <v>251</v>
      </c>
      <c r="B152" s="491"/>
      <c r="C152" s="426" t="s">
        <v>172</v>
      </c>
      <c r="D152" s="428"/>
      <c r="E152" s="32" t="s">
        <v>11</v>
      </c>
      <c r="F152" s="81">
        <v>1</v>
      </c>
      <c r="G152" s="137">
        <v>1012000</v>
      </c>
      <c r="H152" s="347">
        <v>798000</v>
      </c>
      <c r="I152" s="136">
        <v>731756.96243160975</v>
      </c>
      <c r="J152" s="333">
        <v>796000</v>
      </c>
      <c r="K152" s="139">
        <v>1115730</v>
      </c>
      <c r="L152" s="334">
        <v>796000</v>
      </c>
      <c r="M152" s="331">
        <v>1095113.25</v>
      </c>
      <c r="N152" s="332">
        <v>796000</v>
      </c>
      <c r="O152" s="136">
        <v>1230092.325</v>
      </c>
      <c r="P152" s="333">
        <v>796000</v>
      </c>
      <c r="Q152" s="139">
        <v>1291596.9412499999</v>
      </c>
      <c r="R152" s="337">
        <v>796000</v>
      </c>
      <c r="S152" s="1"/>
      <c r="T152" s="179"/>
      <c r="U152" s="1"/>
      <c r="V152" s="1"/>
      <c r="W152" s="1"/>
    </row>
    <row r="153" spans="1:23" ht="15.75" thickBot="1" x14ac:dyDescent="0.3">
      <c r="A153" s="31" t="s">
        <v>252</v>
      </c>
      <c r="B153" s="491"/>
      <c r="C153" s="426" t="s">
        <v>174</v>
      </c>
      <c r="D153" s="428"/>
      <c r="E153" s="32" t="s">
        <v>11</v>
      </c>
      <c r="F153" s="81">
        <v>1</v>
      </c>
      <c r="G153" s="137">
        <v>1012000</v>
      </c>
      <c r="H153" s="347">
        <v>798000</v>
      </c>
      <c r="I153" s="136">
        <v>1062600</v>
      </c>
      <c r="J153" s="333">
        <v>796000</v>
      </c>
      <c r="K153" s="139">
        <v>1115730</v>
      </c>
      <c r="L153" s="334">
        <v>796000</v>
      </c>
      <c r="M153" s="331">
        <v>1095113.25</v>
      </c>
      <c r="N153" s="332">
        <v>796000</v>
      </c>
      <c r="O153" s="136">
        <v>1230092.325</v>
      </c>
      <c r="P153" s="333">
        <v>796000</v>
      </c>
      <c r="Q153" s="139">
        <v>1291596.9412499999</v>
      </c>
      <c r="R153" s="337">
        <v>796000</v>
      </c>
      <c r="S153" s="1"/>
      <c r="T153" s="179"/>
      <c r="U153" s="1"/>
      <c r="V153" s="1"/>
      <c r="W153" s="1"/>
    </row>
    <row r="154" spans="1:23" ht="15.75" thickBot="1" x14ac:dyDescent="0.3">
      <c r="A154" s="31" t="s">
        <v>253</v>
      </c>
      <c r="B154" s="491"/>
      <c r="C154" s="426" t="s">
        <v>176</v>
      </c>
      <c r="D154" s="428"/>
      <c r="E154" s="32" t="s">
        <v>11</v>
      </c>
      <c r="F154" s="81">
        <v>1</v>
      </c>
      <c r="G154" s="137">
        <v>220800</v>
      </c>
      <c r="H154" s="347">
        <v>148000</v>
      </c>
      <c r="I154" s="136">
        <v>231840</v>
      </c>
      <c r="J154" s="333">
        <v>146000</v>
      </c>
      <c r="K154" s="139">
        <v>243432</v>
      </c>
      <c r="L154" s="334">
        <v>146000</v>
      </c>
      <c r="M154" s="331">
        <v>238933.8</v>
      </c>
      <c r="N154" s="332">
        <v>146000</v>
      </c>
      <c r="O154" s="136">
        <v>268383.78000000003</v>
      </c>
      <c r="P154" s="333">
        <v>146000</v>
      </c>
      <c r="Q154" s="139">
        <v>281802.96900000004</v>
      </c>
      <c r="R154" s="337">
        <v>146000</v>
      </c>
      <c r="S154" s="1"/>
      <c r="T154" s="179"/>
      <c r="U154" s="1"/>
      <c r="V154" s="1"/>
      <c r="W154" s="1"/>
    </row>
    <row r="155" spans="1:23" ht="15.75" thickBot="1" x14ac:dyDescent="0.3">
      <c r="A155" s="31" t="s">
        <v>254</v>
      </c>
      <c r="B155" s="491"/>
      <c r="C155" s="426" t="s">
        <v>178</v>
      </c>
      <c r="D155" s="428"/>
      <c r="E155" s="32" t="s">
        <v>11</v>
      </c>
      <c r="F155" s="81">
        <v>1</v>
      </c>
      <c r="G155" s="137">
        <v>265880</v>
      </c>
      <c r="H155" s="347">
        <v>148000</v>
      </c>
      <c r="I155" s="136">
        <v>279174</v>
      </c>
      <c r="J155" s="333">
        <v>146000</v>
      </c>
      <c r="K155" s="139">
        <v>293132.7</v>
      </c>
      <c r="L155" s="334">
        <v>146000</v>
      </c>
      <c r="M155" s="331">
        <v>287716.11750000005</v>
      </c>
      <c r="N155" s="332">
        <v>146000</v>
      </c>
      <c r="O155" s="136">
        <v>323178.80175000004</v>
      </c>
      <c r="P155" s="333">
        <v>146000</v>
      </c>
      <c r="Q155" s="139">
        <v>339337.74183750007</v>
      </c>
      <c r="R155" s="337">
        <v>146000</v>
      </c>
      <c r="S155" s="1"/>
      <c r="T155" s="179"/>
      <c r="U155" s="1"/>
      <c r="V155" s="1"/>
      <c r="W155" s="1"/>
    </row>
    <row r="156" spans="1:23" ht="15.75" thickBot="1" x14ac:dyDescent="0.3">
      <c r="A156" s="31" t="s">
        <v>255</v>
      </c>
      <c r="B156" s="491"/>
      <c r="C156" s="426" t="s">
        <v>224</v>
      </c>
      <c r="D156" s="428"/>
      <c r="E156" s="32" t="s">
        <v>11</v>
      </c>
      <c r="F156" s="81">
        <v>1</v>
      </c>
      <c r="G156" s="137">
        <v>174800</v>
      </c>
      <c r="H156" s="347">
        <v>148000</v>
      </c>
      <c r="I156" s="136">
        <v>183540</v>
      </c>
      <c r="J156" s="333">
        <v>146000</v>
      </c>
      <c r="K156" s="139">
        <v>192717</v>
      </c>
      <c r="L156" s="334">
        <v>146000</v>
      </c>
      <c r="M156" s="331">
        <v>189155.92499999999</v>
      </c>
      <c r="N156" s="332">
        <v>146000</v>
      </c>
      <c r="O156" s="136">
        <v>212470.49249999999</v>
      </c>
      <c r="P156" s="333">
        <v>146000</v>
      </c>
      <c r="Q156" s="139">
        <v>223094.01712499998</v>
      </c>
      <c r="R156" s="337">
        <v>146000</v>
      </c>
      <c r="S156" s="1"/>
      <c r="T156" s="179"/>
      <c r="U156" s="1"/>
      <c r="V156" s="1"/>
      <c r="W156" s="1"/>
    </row>
    <row r="157" spans="1:23" ht="15.75" thickBot="1" x14ac:dyDescent="0.3">
      <c r="A157" s="31" t="s">
        <v>256</v>
      </c>
      <c r="B157" s="491"/>
      <c r="C157" s="426" t="s">
        <v>182</v>
      </c>
      <c r="D157" s="428"/>
      <c r="E157" s="32" t="s">
        <v>11</v>
      </c>
      <c r="F157" s="81">
        <v>1</v>
      </c>
      <c r="G157" s="137">
        <v>110400</v>
      </c>
      <c r="H157" s="347">
        <v>98000</v>
      </c>
      <c r="I157" s="136">
        <v>115920</v>
      </c>
      <c r="J157" s="333">
        <v>96000</v>
      </c>
      <c r="K157" s="139">
        <v>121716</v>
      </c>
      <c r="L157" s="334">
        <v>96000</v>
      </c>
      <c r="M157" s="331">
        <v>119466.9</v>
      </c>
      <c r="N157" s="332">
        <v>96000</v>
      </c>
      <c r="O157" s="136">
        <v>134191.89000000001</v>
      </c>
      <c r="P157" s="333">
        <v>96000</v>
      </c>
      <c r="Q157" s="139">
        <v>140901.48450000002</v>
      </c>
      <c r="R157" s="337">
        <v>96000</v>
      </c>
      <c r="S157" s="1"/>
      <c r="T157" s="179"/>
      <c r="U157" s="1"/>
      <c r="V157" s="1"/>
      <c r="W157" s="1"/>
    </row>
    <row r="158" spans="1:23" ht="15.75" thickBot="1" x14ac:dyDescent="0.3">
      <c r="A158" s="31" t="s">
        <v>257</v>
      </c>
      <c r="B158" s="491"/>
      <c r="C158" s="426" t="s">
        <v>184</v>
      </c>
      <c r="D158" s="428"/>
      <c r="E158" s="32" t="s">
        <v>11</v>
      </c>
      <c r="F158" s="81">
        <v>1</v>
      </c>
      <c r="G158" s="137">
        <v>193200</v>
      </c>
      <c r="H158" s="347">
        <v>148000</v>
      </c>
      <c r="I158" s="136">
        <v>202860</v>
      </c>
      <c r="J158" s="333">
        <v>146000</v>
      </c>
      <c r="K158" s="139">
        <v>213003</v>
      </c>
      <c r="L158" s="334">
        <v>146000</v>
      </c>
      <c r="M158" s="331">
        <v>209067.07500000001</v>
      </c>
      <c r="N158" s="332">
        <v>146000</v>
      </c>
      <c r="O158" s="136">
        <v>234835.8075</v>
      </c>
      <c r="P158" s="333">
        <v>146000</v>
      </c>
      <c r="Q158" s="139">
        <v>246577.59787500001</v>
      </c>
      <c r="R158" s="337">
        <v>146000</v>
      </c>
      <c r="S158" s="1"/>
      <c r="T158" s="179"/>
      <c r="U158" s="1"/>
      <c r="V158" s="1"/>
      <c r="W158" s="1"/>
    </row>
    <row r="159" spans="1:23" ht="15.75" thickBot="1" x14ac:dyDescent="0.3">
      <c r="A159" s="31" t="s">
        <v>258</v>
      </c>
      <c r="B159" s="491"/>
      <c r="C159" s="426" t="s">
        <v>186</v>
      </c>
      <c r="D159" s="428"/>
      <c r="E159" s="32" t="s">
        <v>11</v>
      </c>
      <c r="F159" s="81">
        <v>1</v>
      </c>
      <c r="G159" s="137">
        <v>255760</v>
      </c>
      <c r="H159" s="347">
        <v>148000</v>
      </c>
      <c r="I159" s="136">
        <v>268548</v>
      </c>
      <c r="J159" s="333">
        <v>146000</v>
      </c>
      <c r="K159" s="139">
        <v>281975.40000000002</v>
      </c>
      <c r="L159" s="334">
        <v>146000</v>
      </c>
      <c r="M159" s="331">
        <v>276764.98499999999</v>
      </c>
      <c r="N159" s="332">
        <v>146000</v>
      </c>
      <c r="O159" s="136">
        <v>310877.87850000005</v>
      </c>
      <c r="P159" s="333">
        <v>146000</v>
      </c>
      <c r="Q159" s="139">
        <v>326421.77242500003</v>
      </c>
      <c r="R159" s="337">
        <v>146000</v>
      </c>
      <c r="S159" s="1"/>
      <c r="T159" s="179"/>
      <c r="U159" s="1"/>
      <c r="V159" s="1"/>
      <c r="W159" s="1"/>
    </row>
    <row r="160" spans="1:23" ht="15.75" thickBot="1" x14ac:dyDescent="0.3">
      <c r="A160" s="31" t="s">
        <v>259</v>
      </c>
      <c r="B160" s="491"/>
      <c r="C160" s="426" t="s">
        <v>188</v>
      </c>
      <c r="D160" s="428"/>
      <c r="E160" s="32" t="s">
        <v>11</v>
      </c>
      <c r="F160" s="81">
        <v>1</v>
      </c>
      <c r="G160" s="137">
        <v>1012000</v>
      </c>
      <c r="H160" s="347">
        <v>798000</v>
      </c>
      <c r="I160" s="136">
        <v>1062600</v>
      </c>
      <c r="J160" s="333">
        <v>796000</v>
      </c>
      <c r="K160" s="139">
        <v>1115730</v>
      </c>
      <c r="L160" s="334">
        <v>796000</v>
      </c>
      <c r="M160" s="331">
        <v>1095113.25</v>
      </c>
      <c r="N160" s="332">
        <v>796000</v>
      </c>
      <c r="O160" s="136">
        <v>1230092.325</v>
      </c>
      <c r="P160" s="333">
        <v>796000</v>
      </c>
      <c r="Q160" s="139">
        <v>1291596.9412499999</v>
      </c>
      <c r="R160" s="337">
        <v>796000</v>
      </c>
      <c r="S160" s="1"/>
      <c r="T160" s="179"/>
      <c r="U160" s="1"/>
      <c r="V160" s="1"/>
      <c r="W160" s="1"/>
    </row>
    <row r="161" spans="1:23" ht="15.75" thickBot="1" x14ac:dyDescent="0.3">
      <c r="A161" s="31" t="s">
        <v>260</v>
      </c>
      <c r="B161" s="491"/>
      <c r="C161" s="426" t="s">
        <v>190</v>
      </c>
      <c r="D161" s="428"/>
      <c r="E161" s="32" t="s">
        <v>11</v>
      </c>
      <c r="F161" s="81">
        <v>1</v>
      </c>
      <c r="G161" s="137">
        <v>89700</v>
      </c>
      <c r="H161" s="347">
        <v>48000</v>
      </c>
      <c r="I161" s="136">
        <v>94185</v>
      </c>
      <c r="J161" s="333">
        <v>46000</v>
      </c>
      <c r="K161" s="139">
        <v>98894.25</v>
      </c>
      <c r="L161" s="334">
        <v>46000</v>
      </c>
      <c r="M161" s="331">
        <v>97066.856249999997</v>
      </c>
      <c r="N161" s="332">
        <v>46000</v>
      </c>
      <c r="O161" s="136">
        <v>109030.91062499999</v>
      </c>
      <c r="P161" s="333">
        <v>46000</v>
      </c>
      <c r="Q161" s="139">
        <v>114482.45615624999</v>
      </c>
      <c r="R161" s="337">
        <v>46000</v>
      </c>
      <c r="S161" s="1"/>
      <c r="T161" s="179"/>
      <c r="U161" s="1"/>
      <c r="V161" s="1"/>
      <c r="W161" s="1"/>
    </row>
    <row r="162" spans="1:23" ht="15.75" thickBot="1" x14ac:dyDescent="0.3">
      <c r="A162" s="31" t="s">
        <v>261</v>
      </c>
      <c r="B162" s="491"/>
      <c r="C162" s="426" t="s">
        <v>192</v>
      </c>
      <c r="D162" s="428"/>
      <c r="E162" s="32" t="s">
        <v>11</v>
      </c>
      <c r="F162" s="81">
        <v>1</v>
      </c>
      <c r="G162" s="137">
        <v>266800</v>
      </c>
      <c r="H162" s="347">
        <v>148000</v>
      </c>
      <c r="I162" s="136">
        <v>280140</v>
      </c>
      <c r="J162" s="333">
        <v>146000</v>
      </c>
      <c r="K162" s="139">
        <v>294147</v>
      </c>
      <c r="L162" s="334">
        <v>146000</v>
      </c>
      <c r="M162" s="331">
        <v>288711.67499999999</v>
      </c>
      <c r="N162" s="332">
        <v>146000</v>
      </c>
      <c r="O162" s="136">
        <v>324297.0675</v>
      </c>
      <c r="P162" s="333">
        <v>146000</v>
      </c>
      <c r="Q162" s="139">
        <v>340511.92087500001</v>
      </c>
      <c r="R162" s="337">
        <v>146000</v>
      </c>
      <c r="S162" s="1"/>
      <c r="T162" s="179"/>
      <c r="U162" s="1"/>
      <c r="V162" s="1"/>
      <c r="W162" s="1"/>
    </row>
    <row r="163" spans="1:23" ht="15.75" thickBot="1" x14ac:dyDescent="0.3">
      <c r="A163" s="31" t="s">
        <v>262</v>
      </c>
      <c r="B163" s="491"/>
      <c r="C163" s="426" t="s">
        <v>194</v>
      </c>
      <c r="D163" s="428"/>
      <c r="E163" s="32" t="s">
        <v>11</v>
      </c>
      <c r="F163" s="81">
        <v>1</v>
      </c>
      <c r="G163" s="137">
        <v>616400</v>
      </c>
      <c r="H163" s="347">
        <v>298000</v>
      </c>
      <c r="I163" s="136">
        <v>647220</v>
      </c>
      <c r="J163" s="333">
        <v>296000</v>
      </c>
      <c r="K163" s="139">
        <v>679581</v>
      </c>
      <c r="L163" s="334">
        <v>296000</v>
      </c>
      <c r="M163" s="331">
        <v>667023.52500000002</v>
      </c>
      <c r="N163" s="332">
        <v>296000</v>
      </c>
      <c r="O163" s="136">
        <v>749238.05249999999</v>
      </c>
      <c r="P163" s="333">
        <v>296000</v>
      </c>
      <c r="Q163" s="139">
        <v>786699.95512499998</v>
      </c>
      <c r="R163" s="337">
        <v>296000</v>
      </c>
      <c r="S163" s="1"/>
      <c r="T163" s="179"/>
      <c r="U163" s="1"/>
      <c r="V163" s="1"/>
      <c r="W163" s="1"/>
    </row>
    <row r="164" spans="1:23" ht="15.75" thickBot="1" x14ac:dyDescent="0.3">
      <c r="A164" s="31" t="s">
        <v>263</v>
      </c>
      <c r="B164" s="491"/>
      <c r="C164" s="426" t="s">
        <v>196</v>
      </c>
      <c r="D164" s="428"/>
      <c r="E164" s="32" t="s">
        <v>11</v>
      </c>
      <c r="F164" s="81">
        <v>1</v>
      </c>
      <c r="G164" s="137">
        <v>938400</v>
      </c>
      <c r="H164" s="347">
        <v>298000</v>
      </c>
      <c r="I164" s="136">
        <v>985320</v>
      </c>
      <c r="J164" s="333">
        <v>296000</v>
      </c>
      <c r="K164" s="139">
        <v>1034586</v>
      </c>
      <c r="L164" s="334">
        <v>296000</v>
      </c>
      <c r="M164" s="331">
        <v>1015468.65</v>
      </c>
      <c r="N164" s="332">
        <v>296000</v>
      </c>
      <c r="O164" s="136">
        <v>1140631.0649999999</v>
      </c>
      <c r="P164" s="333">
        <v>296000</v>
      </c>
      <c r="Q164" s="139">
        <v>1197662.6182499998</v>
      </c>
      <c r="R164" s="337">
        <v>296000</v>
      </c>
      <c r="S164" s="1"/>
      <c r="T164" s="179"/>
      <c r="U164" s="1"/>
      <c r="V164" s="1"/>
      <c r="W164" s="1"/>
    </row>
    <row r="165" spans="1:23" ht="15.75" thickBot="1" x14ac:dyDescent="0.3">
      <c r="A165" s="31" t="s">
        <v>264</v>
      </c>
      <c r="B165" s="491"/>
      <c r="C165" s="426" t="s">
        <v>198</v>
      </c>
      <c r="D165" s="428"/>
      <c r="E165" s="32" t="s">
        <v>11</v>
      </c>
      <c r="F165" s="81">
        <v>1</v>
      </c>
      <c r="G165" s="137">
        <v>1012000</v>
      </c>
      <c r="H165" s="347">
        <v>298000</v>
      </c>
      <c r="I165" s="136">
        <v>1062600</v>
      </c>
      <c r="J165" s="333">
        <v>296000</v>
      </c>
      <c r="K165" s="139">
        <v>1115730</v>
      </c>
      <c r="L165" s="334">
        <v>296000</v>
      </c>
      <c r="M165" s="331">
        <v>1095113.25</v>
      </c>
      <c r="N165" s="332">
        <v>296000</v>
      </c>
      <c r="O165" s="136">
        <v>1230092.325</v>
      </c>
      <c r="P165" s="333">
        <v>296000</v>
      </c>
      <c r="Q165" s="139">
        <v>1291596.9412499999</v>
      </c>
      <c r="R165" s="337">
        <v>296000</v>
      </c>
      <c r="S165" s="1"/>
      <c r="T165" s="179"/>
      <c r="U165" s="1"/>
      <c r="V165" s="1"/>
      <c r="W165" s="1"/>
    </row>
    <row r="166" spans="1:23" ht="15.75" thickBot="1" x14ac:dyDescent="0.3">
      <c r="A166" s="31" t="s">
        <v>265</v>
      </c>
      <c r="B166" s="491"/>
      <c r="C166" s="426" t="s">
        <v>200</v>
      </c>
      <c r="D166" s="428"/>
      <c r="E166" s="32" t="s">
        <v>11</v>
      </c>
      <c r="F166" s="81">
        <v>1</v>
      </c>
      <c r="G166" s="137">
        <v>165600</v>
      </c>
      <c r="H166" s="347">
        <v>118000</v>
      </c>
      <c r="I166" s="136">
        <v>173880</v>
      </c>
      <c r="J166" s="333">
        <v>116000</v>
      </c>
      <c r="K166" s="139">
        <v>182574</v>
      </c>
      <c r="L166" s="334">
        <v>116000</v>
      </c>
      <c r="M166" s="331">
        <v>179200.35</v>
      </c>
      <c r="N166" s="332">
        <v>116000</v>
      </c>
      <c r="O166" s="136">
        <v>201287.83500000002</v>
      </c>
      <c r="P166" s="333">
        <v>116000</v>
      </c>
      <c r="Q166" s="139">
        <v>211352.22675000003</v>
      </c>
      <c r="R166" s="337">
        <v>116000</v>
      </c>
      <c r="S166" s="1"/>
      <c r="T166" s="179"/>
      <c r="U166" s="1"/>
      <c r="V166" s="1"/>
      <c r="W166" s="1"/>
    </row>
    <row r="167" spans="1:23" ht="15.75" thickBot="1" x14ac:dyDescent="0.3">
      <c r="A167" s="31" t="s">
        <v>266</v>
      </c>
      <c r="B167" s="491"/>
      <c r="C167" s="426" t="s">
        <v>202</v>
      </c>
      <c r="D167" s="428"/>
      <c r="E167" s="32" t="s">
        <v>11</v>
      </c>
      <c r="F167" s="81">
        <v>1</v>
      </c>
      <c r="G167" s="137">
        <v>266800</v>
      </c>
      <c r="H167" s="347">
        <v>148000</v>
      </c>
      <c r="I167" s="136">
        <v>280140</v>
      </c>
      <c r="J167" s="333">
        <v>146000</v>
      </c>
      <c r="K167" s="139">
        <v>294147</v>
      </c>
      <c r="L167" s="334">
        <v>146000</v>
      </c>
      <c r="M167" s="331">
        <v>288711.67499999999</v>
      </c>
      <c r="N167" s="332">
        <v>146000</v>
      </c>
      <c r="O167" s="136">
        <v>324297.0675</v>
      </c>
      <c r="P167" s="333">
        <v>146000</v>
      </c>
      <c r="Q167" s="139">
        <v>340511.92087500001</v>
      </c>
      <c r="R167" s="337">
        <v>146000</v>
      </c>
      <c r="S167" s="1"/>
      <c r="T167" s="179"/>
      <c r="U167" s="1"/>
      <c r="V167" s="1"/>
      <c r="W167" s="1"/>
    </row>
    <row r="168" spans="1:23" ht="15.75" thickBot="1" x14ac:dyDescent="0.3">
      <c r="A168" s="31" t="s">
        <v>267</v>
      </c>
      <c r="B168" s="492"/>
      <c r="C168" s="426" t="s">
        <v>204</v>
      </c>
      <c r="D168" s="428"/>
      <c r="E168" s="32" t="s">
        <v>11</v>
      </c>
      <c r="F168" s="81">
        <v>1</v>
      </c>
      <c r="G168" s="348">
        <v>207000</v>
      </c>
      <c r="H168" s="349">
        <v>148000</v>
      </c>
      <c r="I168" s="340">
        <v>217350</v>
      </c>
      <c r="J168" s="341">
        <v>146000</v>
      </c>
      <c r="K168" s="342">
        <v>228217.5</v>
      </c>
      <c r="L168" s="343">
        <v>146000</v>
      </c>
      <c r="M168" s="338">
        <v>224000.4375</v>
      </c>
      <c r="N168" s="339">
        <v>146000</v>
      </c>
      <c r="O168" s="340">
        <v>251609.79375000001</v>
      </c>
      <c r="P168" s="341">
        <v>146000</v>
      </c>
      <c r="Q168" s="342">
        <v>264190.28343750001</v>
      </c>
      <c r="R168" s="346">
        <v>146000</v>
      </c>
      <c r="S168" s="1"/>
      <c r="T168" s="179"/>
      <c r="U168" s="1"/>
      <c r="V168" s="1"/>
      <c r="W168" s="1"/>
    </row>
    <row r="169" spans="1:23" ht="15.75" thickBot="1" x14ac:dyDescent="0.3">
      <c r="A169" s="1"/>
      <c r="B169" s="1"/>
      <c r="C169" s="1"/>
      <c r="D169" s="1"/>
      <c r="E169" s="7"/>
      <c r="F169" s="1"/>
      <c r="G169" s="361">
        <f>SUM(G127:G168)</f>
        <v>12000283.143102549</v>
      </c>
      <c r="H169" s="725">
        <f t="shared" ref="H169:R169" si="2">SUM(H127:H168)</f>
        <v>6782000</v>
      </c>
      <c r="I169" s="361">
        <f t="shared" si="2"/>
        <v>11700328.805543736</v>
      </c>
      <c r="J169" s="725">
        <f t="shared" si="2"/>
        <v>6724000</v>
      </c>
      <c r="K169" s="361">
        <f t="shared" si="2"/>
        <v>13201282.918650314</v>
      </c>
      <c r="L169" s="725">
        <f t="shared" si="2"/>
        <v>6724000</v>
      </c>
      <c r="M169" s="361">
        <f t="shared" si="2"/>
        <v>13036458.218332831</v>
      </c>
      <c r="N169" s="725">
        <f t="shared" si="2"/>
        <v>6724000</v>
      </c>
      <c r="O169" s="361">
        <f t="shared" si="2"/>
        <v>14523433.926445423</v>
      </c>
      <c r="P169" s="725">
        <f t="shared" si="2"/>
        <v>6724000</v>
      </c>
      <c r="Q169" s="361">
        <f t="shared" si="2"/>
        <v>15249605.622767694</v>
      </c>
      <c r="R169" s="725">
        <f t="shared" si="2"/>
        <v>6724000</v>
      </c>
      <c r="S169" s="1"/>
      <c r="T169" s="179"/>
      <c r="U169" s="1"/>
      <c r="V169" s="1"/>
      <c r="W169" s="1"/>
    </row>
    <row r="170" spans="1:23" ht="15.75" thickBot="1" x14ac:dyDescent="0.3">
      <c r="A170" s="378" t="s">
        <v>143</v>
      </c>
      <c r="B170" s="379"/>
      <c r="C170" s="379"/>
      <c r="D170" s="379"/>
      <c r="E170" s="379"/>
      <c r="F170" s="379"/>
      <c r="G170" s="379"/>
      <c r="H170" s="379"/>
      <c r="I170" s="379"/>
      <c r="J170" s="379"/>
      <c r="K170" s="379"/>
      <c r="L170" s="379"/>
      <c r="M170" s="379"/>
      <c r="N170" s="379"/>
      <c r="O170" s="379"/>
      <c r="P170" s="380"/>
      <c r="Q170" s="4"/>
      <c r="R170" s="1"/>
      <c r="S170" s="1"/>
      <c r="T170" s="179"/>
      <c r="U170" s="1"/>
      <c r="V170" s="1"/>
      <c r="W170" s="1"/>
    </row>
    <row r="171" spans="1:23" ht="15.75" thickBot="1" x14ac:dyDescent="0.3">
      <c r="A171" s="30"/>
      <c r="B171" s="39"/>
      <c r="C171" s="39"/>
      <c r="D171" s="39"/>
      <c r="E171" s="39"/>
      <c r="F171" s="39"/>
      <c r="G171" s="39"/>
      <c r="H171" s="39"/>
      <c r="I171" s="473" t="s">
        <v>5</v>
      </c>
      <c r="J171" s="474"/>
      <c r="K171" s="475" t="s">
        <v>8</v>
      </c>
      <c r="L171" s="476"/>
      <c r="M171" s="477" t="s">
        <v>7</v>
      </c>
      <c r="N171" s="478"/>
      <c r="O171" s="479" t="s">
        <v>205</v>
      </c>
      <c r="P171" s="480"/>
      <c r="Q171" s="4"/>
      <c r="R171" s="1"/>
      <c r="S171" s="1"/>
      <c r="T171" s="1"/>
      <c r="U171" s="1"/>
      <c r="V171" s="1"/>
      <c r="W171" s="1"/>
    </row>
    <row r="172" spans="1:23" ht="47.25" thickBot="1" x14ac:dyDescent="0.3">
      <c r="A172" s="26" t="s">
        <v>1</v>
      </c>
      <c r="B172" s="27" t="s">
        <v>141</v>
      </c>
      <c r="C172" s="484" t="s">
        <v>2</v>
      </c>
      <c r="D172" s="485"/>
      <c r="E172" s="485"/>
      <c r="F172" s="486"/>
      <c r="G172" s="27" t="s">
        <v>142</v>
      </c>
      <c r="H172" s="28" t="s">
        <v>4</v>
      </c>
      <c r="I172" s="84" t="s">
        <v>404</v>
      </c>
      <c r="J172" s="85" t="s">
        <v>405</v>
      </c>
      <c r="K172" s="22" t="s">
        <v>404</v>
      </c>
      <c r="L172" s="23" t="s">
        <v>405</v>
      </c>
      <c r="M172" s="14" t="s">
        <v>404</v>
      </c>
      <c r="N172" s="11" t="s">
        <v>405</v>
      </c>
      <c r="O172" s="93" t="s">
        <v>404</v>
      </c>
      <c r="P172" s="95" t="s">
        <v>405</v>
      </c>
      <c r="Q172" s="1"/>
      <c r="R172" s="4"/>
      <c r="S172" s="1"/>
      <c r="T172" s="4"/>
      <c r="U172" s="1"/>
      <c r="V172" s="1"/>
      <c r="W172" s="1"/>
    </row>
    <row r="173" spans="1:23" ht="15.75" thickBot="1" x14ac:dyDescent="0.3">
      <c r="A173" s="487" t="s">
        <v>206</v>
      </c>
      <c r="B173" s="490" t="s">
        <v>408</v>
      </c>
      <c r="C173" s="426" t="s">
        <v>10</v>
      </c>
      <c r="D173" s="427"/>
      <c r="E173" s="427"/>
      <c r="F173" s="428"/>
      <c r="G173" s="493" t="s">
        <v>11</v>
      </c>
      <c r="H173" s="496">
        <v>1</v>
      </c>
      <c r="I173" s="481">
        <v>731500</v>
      </c>
      <c r="J173" s="481">
        <v>350000</v>
      </c>
      <c r="K173" s="499">
        <v>768075</v>
      </c>
      <c r="L173" s="499">
        <v>350000</v>
      </c>
      <c r="M173" s="502">
        <v>806478.75</v>
      </c>
      <c r="N173" s="695">
        <v>350000</v>
      </c>
      <c r="O173" s="505">
        <v>798761.25</v>
      </c>
      <c r="P173" s="719">
        <v>350000</v>
      </c>
      <c r="Q173" s="1"/>
      <c r="R173" s="4"/>
      <c r="S173" s="1"/>
      <c r="T173" s="4"/>
      <c r="U173" s="1"/>
      <c r="V173" s="1"/>
      <c r="W173" s="1"/>
    </row>
    <row r="174" spans="1:23" ht="15.75" thickBot="1" x14ac:dyDescent="0.3">
      <c r="A174" s="488"/>
      <c r="B174" s="491"/>
      <c r="C174" s="426" t="s">
        <v>12</v>
      </c>
      <c r="D174" s="427"/>
      <c r="E174" s="427"/>
      <c r="F174" s="428"/>
      <c r="G174" s="494"/>
      <c r="H174" s="497"/>
      <c r="I174" s="482"/>
      <c r="J174" s="482"/>
      <c r="K174" s="500"/>
      <c r="L174" s="500"/>
      <c r="M174" s="503"/>
      <c r="N174" s="696"/>
      <c r="O174" s="505"/>
      <c r="P174" s="720"/>
      <c r="Q174" s="1"/>
      <c r="R174" s="4"/>
      <c r="S174" s="1"/>
      <c r="T174" s="4"/>
      <c r="U174" s="1"/>
      <c r="V174" s="1"/>
      <c r="W174" s="1"/>
    </row>
    <row r="175" spans="1:23" ht="15.75" thickBot="1" x14ac:dyDescent="0.3">
      <c r="A175" s="488"/>
      <c r="B175" s="491"/>
      <c r="C175" s="426" t="s">
        <v>13</v>
      </c>
      <c r="D175" s="427"/>
      <c r="E175" s="427"/>
      <c r="F175" s="428"/>
      <c r="G175" s="494"/>
      <c r="H175" s="497"/>
      <c r="I175" s="482"/>
      <c r="J175" s="482"/>
      <c r="K175" s="500"/>
      <c r="L175" s="500"/>
      <c r="M175" s="503"/>
      <c r="N175" s="696"/>
      <c r="O175" s="505"/>
      <c r="P175" s="720"/>
      <c r="Q175" s="1"/>
      <c r="R175" s="4"/>
      <c r="S175" s="1"/>
      <c r="T175" s="4"/>
      <c r="U175" s="1"/>
      <c r="V175" s="1"/>
      <c r="W175" s="1"/>
    </row>
    <row r="176" spans="1:23" ht="15.75" thickBot="1" x14ac:dyDescent="0.3">
      <c r="A176" s="488"/>
      <c r="B176" s="491"/>
      <c r="C176" s="426" t="s">
        <v>14</v>
      </c>
      <c r="D176" s="427"/>
      <c r="E176" s="427"/>
      <c r="F176" s="428"/>
      <c r="G176" s="494"/>
      <c r="H176" s="497"/>
      <c r="I176" s="482"/>
      <c r="J176" s="482"/>
      <c r="K176" s="500"/>
      <c r="L176" s="500"/>
      <c r="M176" s="503"/>
      <c r="N176" s="696"/>
      <c r="O176" s="505"/>
      <c r="P176" s="720"/>
      <c r="Q176" s="1"/>
      <c r="R176" s="4"/>
      <c r="S176" s="1"/>
      <c r="T176" s="4"/>
      <c r="U176" s="1"/>
      <c r="V176" s="1"/>
      <c r="W176" s="1"/>
    </row>
    <row r="177" spans="1:23" ht="15.75" thickBot="1" x14ac:dyDescent="0.3">
      <c r="A177" s="488"/>
      <c r="B177" s="491"/>
      <c r="C177" s="426" t="s">
        <v>15</v>
      </c>
      <c r="D177" s="427"/>
      <c r="E177" s="427"/>
      <c r="F177" s="428"/>
      <c r="G177" s="494"/>
      <c r="H177" s="497"/>
      <c r="I177" s="482"/>
      <c r="J177" s="482"/>
      <c r="K177" s="500"/>
      <c r="L177" s="500"/>
      <c r="M177" s="503"/>
      <c r="N177" s="696"/>
      <c r="O177" s="505"/>
      <c r="P177" s="720"/>
      <c r="Q177" s="1"/>
      <c r="R177" s="4"/>
      <c r="S177" s="1"/>
      <c r="T177" s="4"/>
      <c r="U177" s="1"/>
      <c r="V177" s="1"/>
      <c r="W177" s="1"/>
    </row>
    <row r="178" spans="1:23" ht="15.75" thickBot="1" x14ac:dyDescent="0.3">
      <c r="A178" s="488"/>
      <c r="B178" s="491"/>
      <c r="C178" s="426" t="s">
        <v>16</v>
      </c>
      <c r="D178" s="427"/>
      <c r="E178" s="427"/>
      <c r="F178" s="428"/>
      <c r="G178" s="494"/>
      <c r="H178" s="497"/>
      <c r="I178" s="482"/>
      <c r="J178" s="482"/>
      <c r="K178" s="500"/>
      <c r="L178" s="500"/>
      <c r="M178" s="503"/>
      <c r="N178" s="696"/>
      <c r="O178" s="505"/>
      <c r="P178" s="720"/>
      <c r="Q178" s="1"/>
      <c r="R178" s="4"/>
      <c r="S178" s="1"/>
      <c r="T178" s="4"/>
      <c r="U178" s="1"/>
      <c r="V178" s="1"/>
      <c r="W178" s="1"/>
    </row>
    <row r="179" spans="1:23" ht="15.75" thickBot="1" x14ac:dyDescent="0.3">
      <c r="A179" s="488"/>
      <c r="B179" s="491"/>
      <c r="C179" s="426" t="s">
        <v>17</v>
      </c>
      <c r="D179" s="427"/>
      <c r="E179" s="427"/>
      <c r="F179" s="428"/>
      <c r="G179" s="494"/>
      <c r="H179" s="497"/>
      <c r="I179" s="482"/>
      <c r="J179" s="482"/>
      <c r="K179" s="500"/>
      <c r="L179" s="500"/>
      <c r="M179" s="503"/>
      <c r="N179" s="696"/>
      <c r="O179" s="505"/>
      <c r="P179" s="720"/>
      <c r="Q179" s="1"/>
      <c r="R179" s="4"/>
      <c r="S179" s="1"/>
      <c r="T179" s="4"/>
      <c r="U179" s="1"/>
      <c r="V179" s="1"/>
      <c r="W179" s="1"/>
    </row>
    <row r="180" spans="1:23" ht="15.75" thickBot="1" x14ac:dyDescent="0.3">
      <c r="A180" s="488"/>
      <c r="B180" s="491"/>
      <c r="C180" s="426" t="s">
        <v>18</v>
      </c>
      <c r="D180" s="427"/>
      <c r="E180" s="427"/>
      <c r="F180" s="428"/>
      <c r="G180" s="494"/>
      <c r="H180" s="497"/>
      <c r="I180" s="482"/>
      <c r="J180" s="482"/>
      <c r="K180" s="500"/>
      <c r="L180" s="500"/>
      <c r="M180" s="503"/>
      <c r="N180" s="696"/>
      <c r="O180" s="505"/>
      <c r="P180" s="720"/>
      <c r="Q180" s="1"/>
      <c r="R180" s="4"/>
      <c r="S180" s="1"/>
      <c r="T180" s="4"/>
      <c r="U180" s="1"/>
      <c r="V180" s="1"/>
      <c r="W180" s="1"/>
    </row>
    <row r="181" spans="1:23" ht="15.75" thickBot="1" x14ac:dyDescent="0.3">
      <c r="A181" s="488"/>
      <c r="B181" s="491"/>
      <c r="C181" s="426" t="s">
        <v>19</v>
      </c>
      <c r="D181" s="427"/>
      <c r="E181" s="427"/>
      <c r="F181" s="428"/>
      <c r="G181" s="494"/>
      <c r="H181" s="497"/>
      <c r="I181" s="482"/>
      <c r="J181" s="482"/>
      <c r="K181" s="500"/>
      <c r="L181" s="500"/>
      <c r="M181" s="503"/>
      <c r="N181" s="696"/>
      <c r="O181" s="505"/>
      <c r="P181" s="720"/>
      <c r="Q181" s="1"/>
      <c r="R181" s="4"/>
      <c r="S181" s="1"/>
      <c r="T181" s="4"/>
      <c r="U181" s="1"/>
      <c r="V181" s="1"/>
      <c r="W181" s="1"/>
    </row>
    <row r="182" spans="1:23" ht="15.75" thickBot="1" x14ac:dyDescent="0.3">
      <c r="A182" s="488"/>
      <c r="B182" s="491"/>
      <c r="C182" s="426" t="s">
        <v>20</v>
      </c>
      <c r="D182" s="427"/>
      <c r="E182" s="427"/>
      <c r="F182" s="428"/>
      <c r="G182" s="494"/>
      <c r="H182" s="497"/>
      <c r="I182" s="482"/>
      <c r="J182" s="482"/>
      <c r="K182" s="500"/>
      <c r="L182" s="500"/>
      <c r="M182" s="503"/>
      <c r="N182" s="696"/>
      <c r="O182" s="505"/>
      <c r="P182" s="720"/>
      <c r="Q182" s="1"/>
      <c r="R182" s="4"/>
      <c r="S182" s="1"/>
      <c r="T182" s="4"/>
      <c r="U182" s="1"/>
      <c r="V182" s="1"/>
      <c r="W182" s="1"/>
    </row>
    <row r="183" spans="1:23" ht="15.75" thickBot="1" x14ac:dyDescent="0.3">
      <c r="A183" s="488"/>
      <c r="B183" s="491"/>
      <c r="C183" s="426" t="s">
        <v>21</v>
      </c>
      <c r="D183" s="427"/>
      <c r="E183" s="427"/>
      <c r="F183" s="428"/>
      <c r="G183" s="494"/>
      <c r="H183" s="497"/>
      <c r="I183" s="482"/>
      <c r="J183" s="482"/>
      <c r="K183" s="500"/>
      <c r="L183" s="500"/>
      <c r="M183" s="503"/>
      <c r="N183" s="696"/>
      <c r="O183" s="505"/>
      <c r="P183" s="720"/>
      <c r="Q183" s="1"/>
      <c r="R183" s="4"/>
      <c r="S183" s="1"/>
      <c r="T183" s="4"/>
      <c r="U183" s="1"/>
      <c r="V183" s="1"/>
      <c r="W183" s="1"/>
    </row>
    <row r="184" spans="1:23" ht="15.75" thickBot="1" x14ac:dyDescent="0.3">
      <c r="A184" s="488"/>
      <c r="B184" s="491"/>
      <c r="C184" s="426" t="s">
        <v>22</v>
      </c>
      <c r="D184" s="427"/>
      <c r="E184" s="427"/>
      <c r="F184" s="428"/>
      <c r="G184" s="494"/>
      <c r="H184" s="497"/>
      <c r="I184" s="482"/>
      <c r="J184" s="482"/>
      <c r="K184" s="500"/>
      <c r="L184" s="500"/>
      <c r="M184" s="503"/>
      <c r="N184" s="696"/>
      <c r="O184" s="505"/>
      <c r="P184" s="720"/>
      <c r="Q184" s="1"/>
      <c r="R184" s="4"/>
      <c r="S184" s="1"/>
      <c r="T184" s="4"/>
      <c r="U184" s="1"/>
      <c r="V184" s="1"/>
      <c r="W184" s="1"/>
    </row>
    <row r="185" spans="1:23" ht="15.75" thickBot="1" x14ac:dyDescent="0.3">
      <c r="A185" s="489"/>
      <c r="B185" s="491"/>
      <c r="C185" s="426" t="s">
        <v>146</v>
      </c>
      <c r="D185" s="427"/>
      <c r="E185" s="427"/>
      <c r="F185" s="428"/>
      <c r="G185" s="495"/>
      <c r="H185" s="498"/>
      <c r="I185" s="483"/>
      <c r="J185" s="483"/>
      <c r="K185" s="501"/>
      <c r="L185" s="501"/>
      <c r="M185" s="504"/>
      <c r="N185" s="697"/>
      <c r="O185" s="506"/>
      <c r="P185" s="721"/>
      <c r="Q185" s="1"/>
      <c r="R185" s="4"/>
      <c r="S185" s="1"/>
      <c r="T185" s="4"/>
      <c r="U185" s="1"/>
      <c r="V185" s="1"/>
      <c r="W185" s="1"/>
    </row>
    <row r="186" spans="1:23" ht="15.75" thickBot="1" x14ac:dyDescent="0.3">
      <c r="A186" s="31" t="s">
        <v>207</v>
      </c>
      <c r="B186" s="491"/>
      <c r="C186" s="426" t="s">
        <v>148</v>
      </c>
      <c r="D186" s="427"/>
      <c r="E186" s="427"/>
      <c r="F186" s="428"/>
      <c r="G186" s="32" t="s">
        <v>11</v>
      </c>
      <c r="H186" s="32">
        <v>1</v>
      </c>
      <c r="I186" s="90">
        <v>438840</v>
      </c>
      <c r="J186" s="306">
        <v>146000</v>
      </c>
      <c r="K186" s="91">
        <v>460782</v>
      </c>
      <c r="L186" s="91">
        <v>146000</v>
      </c>
      <c r="M186" s="92">
        <v>483821.1</v>
      </c>
      <c r="N186" s="92">
        <v>146000</v>
      </c>
      <c r="O186" s="94">
        <v>479256.75</v>
      </c>
      <c r="P186" s="350">
        <v>146000</v>
      </c>
      <c r="Q186" s="1"/>
      <c r="R186" s="4"/>
      <c r="S186" s="1"/>
      <c r="T186" s="4"/>
      <c r="U186" s="1"/>
      <c r="V186" s="1"/>
      <c r="W186" s="1"/>
    </row>
    <row r="187" spans="1:23" ht="15.75" thickBot="1" x14ac:dyDescent="0.3">
      <c r="A187" s="31" t="s">
        <v>208</v>
      </c>
      <c r="B187" s="491"/>
      <c r="C187" s="426" t="s">
        <v>150</v>
      </c>
      <c r="D187" s="427"/>
      <c r="E187" s="427"/>
      <c r="F187" s="428"/>
      <c r="G187" s="32" t="s">
        <v>11</v>
      </c>
      <c r="H187" s="32">
        <v>1</v>
      </c>
      <c r="I187" s="90">
        <v>307188</v>
      </c>
      <c r="J187" s="306">
        <v>146000</v>
      </c>
      <c r="K187" s="91">
        <v>264600</v>
      </c>
      <c r="L187" s="91">
        <v>146000</v>
      </c>
      <c r="M187" s="92">
        <v>277830</v>
      </c>
      <c r="N187" s="92">
        <v>146000</v>
      </c>
      <c r="O187" s="94">
        <v>291721.5</v>
      </c>
      <c r="P187" s="351">
        <v>146000</v>
      </c>
      <c r="Q187" s="1"/>
      <c r="R187" s="4"/>
      <c r="S187" s="1"/>
      <c r="T187" s="4"/>
      <c r="U187" s="1"/>
      <c r="V187" s="1"/>
      <c r="W187" s="1"/>
    </row>
    <row r="188" spans="1:23" ht="15.75" thickBot="1" x14ac:dyDescent="0.3">
      <c r="A188" s="31" t="s">
        <v>209</v>
      </c>
      <c r="B188" s="491"/>
      <c r="C188" s="426" t="s">
        <v>152</v>
      </c>
      <c r="D188" s="427"/>
      <c r="E188" s="427"/>
      <c r="F188" s="428"/>
      <c r="G188" s="32" t="s">
        <v>11</v>
      </c>
      <c r="H188" s="32">
        <v>1</v>
      </c>
      <c r="I188" s="90">
        <v>403732.8</v>
      </c>
      <c r="J188" s="306">
        <v>146000</v>
      </c>
      <c r="K188" s="91">
        <v>423919.44</v>
      </c>
      <c r="L188" s="91">
        <v>146000</v>
      </c>
      <c r="M188" s="92">
        <v>445115.41200000001</v>
      </c>
      <c r="N188" s="92">
        <v>146000</v>
      </c>
      <c r="O188" s="94">
        <v>440916.21</v>
      </c>
      <c r="P188" s="351">
        <v>146000</v>
      </c>
      <c r="Q188" s="1"/>
      <c r="R188" s="4"/>
      <c r="S188" s="1"/>
      <c r="T188" s="4"/>
      <c r="U188" s="1"/>
      <c r="V188" s="1"/>
      <c r="W188" s="1"/>
    </row>
    <row r="189" spans="1:23" ht="15.75" thickBot="1" x14ac:dyDescent="0.3">
      <c r="A189" s="31" t="s">
        <v>210</v>
      </c>
      <c r="B189" s="491"/>
      <c r="C189" s="426" t="s">
        <v>154</v>
      </c>
      <c r="D189" s="427"/>
      <c r="E189" s="427"/>
      <c r="F189" s="428"/>
      <c r="G189" s="32" t="s">
        <v>11</v>
      </c>
      <c r="H189" s="32">
        <v>1</v>
      </c>
      <c r="I189" s="90">
        <v>236973.6</v>
      </c>
      <c r="J189" s="306">
        <v>146000</v>
      </c>
      <c r="K189" s="91">
        <v>204120</v>
      </c>
      <c r="L189" s="91">
        <v>146000</v>
      </c>
      <c r="M189" s="92">
        <v>261263.39399999997</v>
      </c>
      <c r="N189" s="92">
        <v>146000</v>
      </c>
      <c r="O189" s="94">
        <v>258798.64499999999</v>
      </c>
      <c r="P189" s="351">
        <v>146000</v>
      </c>
      <c r="Q189" s="1"/>
      <c r="R189" s="4"/>
      <c r="S189" s="1"/>
      <c r="T189" s="4"/>
      <c r="U189" s="1"/>
      <c r="V189" s="1"/>
      <c r="W189" s="1"/>
    </row>
    <row r="190" spans="1:23" ht="15.75" thickBot="1" x14ac:dyDescent="0.3">
      <c r="A190" s="31" t="s">
        <v>211</v>
      </c>
      <c r="B190" s="491"/>
      <c r="C190" s="426" t="s">
        <v>156</v>
      </c>
      <c r="D190" s="427"/>
      <c r="E190" s="427"/>
      <c r="F190" s="428"/>
      <c r="G190" s="32" t="s">
        <v>11</v>
      </c>
      <c r="H190" s="32">
        <v>1</v>
      </c>
      <c r="I190" s="90">
        <v>193089.6</v>
      </c>
      <c r="J190" s="306">
        <v>146000</v>
      </c>
      <c r="K190" s="91">
        <v>202744.08000000002</v>
      </c>
      <c r="L190" s="91">
        <v>146000</v>
      </c>
      <c r="M190" s="92">
        <v>212881.28399999999</v>
      </c>
      <c r="N190" s="92">
        <v>146000</v>
      </c>
      <c r="O190" s="94">
        <v>210872.97</v>
      </c>
      <c r="P190" s="351">
        <v>146000</v>
      </c>
      <c r="Q190" s="1"/>
      <c r="R190" s="4"/>
      <c r="S190" s="1"/>
      <c r="T190" s="4"/>
      <c r="U190" s="1"/>
      <c r="V190" s="1"/>
      <c r="W190" s="1"/>
    </row>
    <row r="191" spans="1:23" ht="15.75" thickBot="1" x14ac:dyDescent="0.3">
      <c r="A191" s="31" t="s">
        <v>212</v>
      </c>
      <c r="B191" s="491"/>
      <c r="C191" s="426" t="s">
        <v>158</v>
      </c>
      <c r="D191" s="427"/>
      <c r="E191" s="427"/>
      <c r="F191" s="428"/>
      <c r="G191" s="32" t="s">
        <v>11</v>
      </c>
      <c r="H191" s="32">
        <v>1</v>
      </c>
      <c r="I191" s="90">
        <v>175536</v>
      </c>
      <c r="J191" s="306">
        <v>146000</v>
      </c>
      <c r="K191" s="91">
        <v>184312.8</v>
      </c>
      <c r="L191" s="91">
        <v>146000</v>
      </c>
      <c r="M191" s="92">
        <v>193528.44</v>
      </c>
      <c r="N191" s="92">
        <v>146000</v>
      </c>
      <c r="O191" s="94">
        <v>203783.1862720963</v>
      </c>
      <c r="P191" s="351">
        <v>146000</v>
      </c>
      <c r="Q191" s="1"/>
      <c r="R191" s="4"/>
      <c r="S191" s="1"/>
      <c r="T191" s="4"/>
      <c r="U191" s="1"/>
      <c r="V191" s="1"/>
      <c r="W191" s="1"/>
    </row>
    <row r="192" spans="1:23" ht="15.75" thickBot="1" x14ac:dyDescent="0.3">
      <c r="A192" s="31" t="s">
        <v>213</v>
      </c>
      <c r="B192" s="491"/>
      <c r="C192" s="426" t="s">
        <v>160</v>
      </c>
      <c r="D192" s="427"/>
      <c r="E192" s="427"/>
      <c r="F192" s="428"/>
      <c r="G192" s="32" t="s">
        <v>11</v>
      </c>
      <c r="H192" s="32">
        <v>1</v>
      </c>
      <c r="I192" s="90">
        <v>315964.79999999999</v>
      </c>
      <c r="J192" s="306">
        <v>146000</v>
      </c>
      <c r="K192" s="91">
        <v>331763.03999999998</v>
      </c>
      <c r="L192" s="91">
        <v>146000</v>
      </c>
      <c r="M192" s="92">
        <v>348351.19199999998</v>
      </c>
      <c r="N192" s="92">
        <v>146000</v>
      </c>
      <c r="O192" s="94">
        <v>345064.86</v>
      </c>
      <c r="P192" s="351">
        <v>146000</v>
      </c>
      <c r="Q192" s="1"/>
      <c r="R192" s="4"/>
      <c r="S192" s="1"/>
      <c r="T192" s="4"/>
      <c r="U192" s="1"/>
      <c r="V192" s="1"/>
      <c r="W192" s="1"/>
    </row>
    <row r="193" spans="1:23" ht="15.75" thickBot="1" x14ac:dyDescent="0.3">
      <c r="A193" s="31" t="s">
        <v>214</v>
      </c>
      <c r="B193" s="491"/>
      <c r="C193" s="426" t="s">
        <v>162</v>
      </c>
      <c r="D193" s="427"/>
      <c r="E193" s="427"/>
      <c r="F193" s="428"/>
      <c r="G193" s="32" t="s">
        <v>11</v>
      </c>
      <c r="H193" s="32">
        <v>1</v>
      </c>
      <c r="I193" s="90">
        <v>136800</v>
      </c>
      <c r="J193" s="306">
        <v>126000</v>
      </c>
      <c r="K193" s="91">
        <v>143640</v>
      </c>
      <c r="L193" s="91">
        <v>126000</v>
      </c>
      <c r="M193" s="92">
        <v>150822</v>
      </c>
      <c r="N193" s="92">
        <v>126000</v>
      </c>
      <c r="O193" s="94">
        <v>158363.1</v>
      </c>
      <c r="P193" s="351">
        <v>126000</v>
      </c>
      <c r="Q193" s="1"/>
      <c r="R193" s="4"/>
      <c r="S193" s="1"/>
      <c r="T193" s="4"/>
      <c r="U193" s="1"/>
      <c r="V193" s="1"/>
      <c r="W193" s="1"/>
    </row>
    <row r="194" spans="1:23" ht="15.75" thickBot="1" x14ac:dyDescent="0.3">
      <c r="A194" s="31" t="s">
        <v>215</v>
      </c>
      <c r="B194" s="491"/>
      <c r="C194" s="426" t="s">
        <v>164</v>
      </c>
      <c r="D194" s="427"/>
      <c r="E194" s="427"/>
      <c r="F194" s="428"/>
      <c r="G194" s="32" t="s">
        <v>11</v>
      </c>
      <c r="H194" s="32">
        <v>1</v>
      </c>
      <c r="I194" s="90">
        <v>149205.6</v>
      </c>
      <c r="J194" s="306">
        <v>126000</v>
      </c>
      <c r="K194" s="91">
        <v>156665.88</v>
      </c>
      <c r="L194" s="91">
        <v>126000</v>
      </c>
      <c r="M194" s="92">
        <v>164499.174</v>
      </c>
      <c r="N194" s="92">
        <v>126000</v>
      </c>
      <c r="O194" s="94">
        <v>162947.29499999998</v>
      </c>
      <c r="P194" s="351">
        <v>126000</v>
      </c>
      <c r="Q194" s="1"/>
      <c r="R194" s="4"/>
      <c r="S194" s="1"/>
      <c r="T194" s="4"/>
      <c r="U194" s="1"/>
      <c r="V194" s="1"/>
      <c r="W194" s="1"/>
    </row>
    <row r="195" spans="1:23" ht="15.75" thickBot="1" x14ac:dyDescent="0.3">
      <c r="A195" s="31" t="s">
        <v>216</v>
      </c>
      <c r="B195" s="491"/>
      <c r="C195" s="426" t="s">
        <v>166</v>
      </c>
      <c r="D195" s="427"/>
      <c r="E195" s="427"/>
      <c r="F195" s="428"/>
      <c r="G195" s="32" t="s">
        <v>11</v>
      </c>
      <c r="H195" s="32">
        <v>1</v>
      </c>
      <c r="I195" s="90">
        <v>131652</v>
      </c>
      <c r="J195" s="306">
        <v>126000</v>
      </c>
      <c r="K195" s="91">
        <v>138234.6</v>
      </c>
      <c r="L195" s="91">
        <v>126000</v>
      </c>
      <c r="M195" s="92">
        <v>145146.33000000002</v>
      </c>
      <c r="N195" s="92">
        <v>126000</v>
      </c>
      <c r="O195" s="94">
        <v>143777.02499999999</v>
      </c>
      <c r="P195" s="351">
        <v>126000</v>
      </c>
      <c r="Q195" s="1"/>
      <c r="R195" s="4"/>
      <c r="S195" s="1"/>
      <c r="T195" s="4"/>
      <c r="U195" s="1"/>
      <c r="V195" s="1"/>
      <c r="W195" s="1"/>
    </row>
    <row r="196" spans="1:23" ht="15.75" thickBot="1" x14ac:dyDescent="0.3">
      <c r="A196" s="31" t="s">
        <v>217</v>
      </c>
      <c r="B196" s="491"/>
      <c r="C196" s="426" t="s">
        <v>168</v>
      </c>
      <c r="D196" s="427"/>
      <c r="E196" s="427"/>
      <c r="F196" s="428"/>
      <c r="G196" s="32" t="s">
        <v>11</v>
      </c>
      <c r="H196" s="32">
        <v>1</v>
      </c>
      <c r="I196" s="90">
        <v>289634.40000000002</v>
      </c>
      <c r="J196" s="306">
        <v>146000</v>
      </c>
      <c r="K196" s="91">
        <v>304116.12</v>
      </c>
      <c r="L196" s="91">
        <v>146000</v>
      </c>
      <c r="M196" s="92">
        <v>319321.92599999998</v>
      </c>
      <c r="N196" s="92">
        <v>146000</v>
      </c>
      <c r="O196" s="94">
        <v>316309.45499999996</v>
      </c>
      <c r="P196" s="351">
        <v>146000</v>
      </c>
      <c r="Q196" s="1"/>
      <c r="R196" s="4"/>
      <c r="S196" s="1"/>
      <c r="T196" s="4"/>
      <c r="U196" s="1"/>
      <c r="V196" s="1"/>
      <c r="W196" s="1"/>
    </row>
    <row r="197" spans="1:23" ht="15.75" thickBot="1" x14ac:dyDescent="0.3">
      <c r="A197" s="31" t="s">
        <v>218</v>
      </c>
      <c r="B197" s="491"/>
      <c r="C197" s="426" t="s">
        <v>170</v>
      </c>
      <c r="D197" s="427"/>
      <c r="E197" s="427"/>
      <c r="F197" s="428"/>
      <c r="G197" s="32" t="s">
        <v>11</v>
      </c>
      <c r="H197" s="32">
        <v>1</v>
      </c>
      <c r="I197" s="90">
        <v>324000</v>
      </c>
      <c r="J197" s="306">
        <v>146000</v>
      </c>
      <c r="K197" s="91">
        <v>340200</v>
      </c>
      <c r="L197" s="91">
        <v>146000</v>
      </c>
      <c r="M197" s="92">
        <v>357210</v>
      </c>
      <c r="N197" s="92">
        <v>146000</v>
      </c>
      <c r="O197" s="94">
        <v>375070.5</v>
      </c>
      <c r="P197" s="351">
        <v>146000</v>
      </c>
      <c r="Q197" s="1"/>
      <c r="R197" s="4"/>
      <c r="S197" s="1"/>
      <c r="T197" s="4"/>
      <c r="U197" s="1"/>
      <c r="V197" s="1"/>
      <c r="W197" s="1"/>
    </row>
    <row r="198" spans="1:23" ht="15.75" thickBot="1" x14ac:dyDescent="0.3">
      <c r="A198" s="31" t="s">
        <v>219</v>
      </c>
      <c r="B198" s="491"/>
      <c r="C198" s="426" t="s">
        <v>172</v>
      </c>
      <c r="D198" s="427"/>
      <c r="E198" s="427"/>
      <c r="F198" s="428"/>
      <c r="G198" s="32" t="s">
        <v>11</v>
      </c>
      <c r="H198" s="32">
        <v>1</v>
      </c>
      <c r="I198" s="90">
        <v>965448</v>
      </c>
      <c r="J198" s="306">
        <v>146000</v>
      </c>
      <c r="K198" s="91">
        <v>1013720.4</v>
      </c>
      <c r="L198" s="91">
        <v>146000</v>
      </c>
      <c r="M198" s="92">
        <v>1064406.42</v>
      </c>
      <c r="N198" s="92">
        <v>146000</v>
      </c>
      <c r="O198" s="94">
        <v>1054364.8500000001</v>
      </c>
      <c r="P198" s="351">
        <v>146000</v>
      </c>
      <c r="Q198" s="1"/>
      <c r="R198" s="4"/>
      <c r="S198" s="1"/>
      <c r="T198" s="4"/>
      <c r="U198" s="1"/>
      <c r="V198" s="1"/>
      <c r="W198" s="1"/>
    </row>
    <row r="199" spans="1:23" ht="15.75" thickBot="1" x14ac:dyDescent="0.3">
      <c r="A199" s="31" t="s">
        <v>220</v>
      </c>
      <c r="B199" s="491"/>
      <c r="C199" s="426" t="s">
        <v>174</v>
      </c>
      <c r="D199" s="427"/>
      <c r="E199" s="427"/>
      <c r="F199" s="428"/>
      <c r="G199" s="32" t="s">
        <v>11</v>
      </c>
      <c r="H199" s="32">
        <v>1</v>
      </c>
      <c r="I199" s="90">
        <v>965448</v>
      </c>
      <c r="J199" s="306">
        <v>146000</v>
      </c>
      <c r="K199" s="91">
        <v>1013720.4</v>
      </c>
      <c r="L199" s="91">
        <v>146000</v>
      </c>
      <c r="M199" s="92">
        <v>1064406.42</v>
      </c>
      <c r="N199" s="92">
        <v>146000</v>
      </c>
      <c r="O199" s="94">
        <v>1054364.8500000001</v>
      </c>
      <c r="P199" s="351">
        <v>146000</v>
      </c>
      <c r="Q199" s="1"/>
      <c r="R199" s="4"/>
      <c r="S199" s="1"/>
      <c r="T199" s="4"/>
      <c r="U199" s="1"/>
      <c r="V199" s="1"/>
      <c r="W199" s="1"/>
    </row>
    <row r="200" spans="1:23" ht="15.75" thickBot="1" x14ac:dyDescent="0.3">
      <c r="A200" s="31" t="s">
        <v>221</v>
      </c>
      <c r="B200" s="491"/>
      <c r="C200" s="426" t="s">
        <v>176</v>
      </c>
      <c r="D200" s="427"/>
      <c r="E200" s="427"/>
      <c r="F200" s="428"/>
      <c r="G200" s="32" t="s">
        <v>11</v>
      </c>
      <c r="H200" s="32">
        <v>1</v>
      </c>
      <c r="I200" s="90">
        <v>210643.20000000001</v>
      </c>
      <c r="J200" s="306">
        <v>146000</v>
      </c>
      <c r="K200" s="91">
        <v>221175.36</v>
      </c>
      <c r="L200" s="91">
        <v>146000</v>
      </c>
      <c r="M200" s="92">
        <v>232234.128</v>
      </c>
      <c r="N200" s="92">
        <v>146000</v>
      </c>
      <c r="O200" s="94">
        <v>230043.24</v>
      </c>
      <c r="P200" s="351">
        <v>146000</v>
      </c>
      <c r="Q200" s="1"/>
      <c r="R200" s="4"/>
      <c r="S200" s="1"/>
      <c r="T200" s="4"/>
      <c r="U200" s="1"/>
      <c r="V200" s="1"/>
      <c r="W200" s="1"/>
    </row>
    <row r="201" spans="1:23" ht="15.75" thickBot="1" x14ac:dyDescent="0.3">
      <c r="A201" s="31" t="s">
        <v>222</v>
      </c>
      <c r="B201" s="491"/>
      <c r="C201" s="426" t="s">
        <v>178</v>
      </c>
      <c r="D201" s="427"/>
      <c r="E201" s="427"/>
      <c r="F201" s="428"/>
      <c r="G201" s="32" t="s">
        <v>11</v>
      </c>
      <c r="H201" s="32">
        <v>1</v>
      </c>
      <c r="I201" s="90">
        <v>253649.52</v>
      </c>
      <c r="J201" s="306">
        <v>146000</v>
      </c>
      <c r="K201" s="91">
        <v>266331.99599999998</v>
      </c>
      <c r="L201" s="91">
        <v>146000</v>
      </c>
      <c r="M201" s="92">
        <v>279648.59580000001</v>
      </c>
      <c r="N201" s="92">
        <v>146000</v>
      </c>
      <c r="O201" s="94">
        <v>277010.40149999998</v>
      </c>
      <c r="P201" s="351">
        <v>146000</v>
      </c>
      <c r="Q201" s="1"/>
      <c r="R201" s="4"/>
      <c r="S201" s="1"/>
      <c r="T201" s="4"/>
      <c r="U201" s="1"/>
      <c r="V201" s="1"/>
      <c r="W201" s="1"/>
    </row>
    <row r="202" spans="1:23" ht="15.75" thickBot="1" x14ac:dyDescent="0.3">
      <c r="A202" s="31" t="s">
        <v>223</v>
      </c>
      <c r="B202" s="491"/>
      <c r="C202" s="426" t="s">
        <v>224</v>
      </c>
      <c r="D202" s="427"/>
      <c r="E202" s="427"/>
      <c r="F202" s="428"/>
      <c r="G202" s="32" t="s">
        <v>11</v>
      </c>
      <c r="H202" s="32">
        <v>1</v>
      </c>
      <c r="I202" s="90">
        <v>166759.20000000001</v>
      </c>
      <c r="J202" s="306">
        <v>146000</v>
      </c>
      <c r="K202" s="91">
        <v>175097.16</v>
      </c>
      <c r="L202" s="91">
        <v>146000</v>
      </c>
      <c r="M202" s="92">
        <v>183852.01799999998</v>
      </c>
      <c r="N202" s="92">
        <v>146000</v>
      </c>
      <c r="O202" s="94">
        <v>182117.565</v>
      </c>
      <c r="P202" s="351">
        <v>146000</v>
      </c>
      <c r="Q202" s="1"/>
      <c r="R202" s="4"/>
      <c r="S202" s="1"/>
      <c r="T202" s="4"/>
      <c r="U202" s="1"/>
      <c r="V202" s="1"/>
      <c r="W202" s="1"/>
    </row>
    <row r="203" spans="1:23" ht="15.75" thickBot="1" x14ac:dyDescent="0.3">
      <c r="A203" s="31" t="s">
        <v>225</v>
      </c>
      <c r="B203" s="491"/>
      <c r="C203" s="426" t="s">
        <v>182</v>
      </c>
      <c r="D203" s="427"/>
      <c r="E203" s="427"/>
      <c r="F203" s="428"/>
      <c r="G203" s="32" t="s">
        <v>11</v>
      </c>
      <c r="H203" s="32">
        <v>1</v>
      </c>
      <c r="I203" s="90">
        <v>105321.60000000001</v>
      </c>
      <c r="J203" s="306">
        <v>96000</v>
      </c>
      <c r="K203" s="91">
        <v>110587.68</v>
      </c>
      <c r="L203" s="91">
        <v>96000</v>
      </c>
      <c r="M203" s="92">
        <v>116117.064</v>
      </c>
      <c r="N203" s="92">
        <v>96000</v>
      </c>
      <c r="O203" s="94">
        <v>115021.62</v>
      </c>
      <c r="P203" s="351">
        <v>96000</v>
      </c>
      <c r="Q203" s="1"/>
      <c r="R203" s="4"/>
      <c r="S203" s="1"/>
      <c r="T203" s="4"/>
      <c r="U203" s="1"/>
      <c r="V203" s="1"/>
      <c r="W203" s="1"/>
    </row>
    <row r="204" spans="1:23" ht="15.75" thickBot="1" x14ac:dyDescent="0.3">
      <c r="A204" s="31" t="s">
        <v>226</v>
      </c>
      <c r="B204" s="491"/>
      <c r="C204" s="426" t="s">
        <v>184</v>
      </c>
      <c r="D204" s="427"/>
      <c r="E204" s="427"/>
      <c r="F204" s="428"/>
      <c r="G204" s="32" t="s">
        <v>11</v>
      </c>
      <c r="H204" s="32">
        <v>1</v>
      </c>
      <c r="I204" s="90">
        <v>184312.8</v>
      </c>
      <c r="J204" s="306">
        <v>146000</v>
      </c>
      <c r="K204" s="91">
        <v>193528.44</v>
      </c>
      <c r="L204" s="91">
        <v>146000</v>
      </c>
      <c r="M204" s="92">
        <v>203204.86200000002</v>
      </c>
      <c r="N204" s="92">
        <v>146000</v>
      </c>
      <c r="O204" s="94">
        <v>201287.83500000002</v>
      </c>
      <c r="P204" s="351">
        <v>146000</v>
      </c>
      <c r="Q204" s="1"/>
      <c r="R204" s="4"/>
      <c r="S204" s="1"/>
      <c r="T204" s="4"/>
      <c r="U204" s="1"/>
      <c r="V204" s="1"/>
      <c r="W204" s="1"/>
    </row>
    <row r="205" spans="1:23" ht="15.75" thickBot="1" x14ac:dyDescent="0.3">
      <c r="A205" s="31" t="s">
        <v>227</v>
      </c>
      <c r="B205" s="491"/>
      <c r="C205" s="426" t="s">
        <v>186</v>
      </c>
      <c r="D205" s="427"/>
      <c r="E205" s="427"/>
      <c r="F205" s="428"/>
      <c r="G205" s="32" t="s">
        <v>11</v>
      </c>
      <c r="H205" s="32">
        <v>1</v>
      </c>
      <c r="I205" s="90">
        <v>243995.03999999998</v>
      </c>
      <c r="J205" s="306">
        <v>146000</v>
      </c>
      <c r="K205" s="91">
        <v>256194.79199999999</v>
      </c>
      <c r="L205" s="91">
        <v>146000</v>
      </c>
      <c r="M205" s="92">
        <v>269004.53159999999</v>
      </c>
      <c r="N205" s="92">
        <v>146000</v>
      </c>
      <c r="O205" s="94">
        <v>266466.75300000003</v>
      </c>
      <c r="P205" s="351">
        <v>146000</v>
      </c>
      <c r="Q205" s="1"/>
      <c r="R205" s="4"/>
      <c r="S205" s="1"/>
      <c r="T205" s="4"/>
      <c r="U205" s="1"/>
      <c r="V205" s="1"/>
      <c r="W205" s="1"/>
    </row>
    <row r="206" spans="1:23" ht="15.75" thickBot="1" x14ac:dyDescent="0.3">
      <c r="A206" s="31" t="s">
        <v>228</v>
      </c>
      <c r="B206" s="491"/>
      <c r="C206" s="426" t="s">
        <v>188</v>
      </c>
      <c r="D206" s="427"/>
      <c r="E206" s="427"/>
      <c r="F206" s="428"/>
      <c r="G206" s="32" t="s">
        <v>11</v>
      </c>
      <c r="H206" s="32">
        <v>1</v>
      </c>
      <c r="I206" s="90">
        <v>792000</v>
      </c>
      <c r="J206" s="306">
        <v>146000</v>
      </c>
      <c r="K206" s="91">
        <v>1013720.4</v>
      </c>
      <c r="L206" s="91">
        <v>146000</v>
      </c>
      <c r="M206" s="92">
        <v>873180</v>
      </c>
      <c r="N206" s="92">
        <v>146000</v>
      </c>
      <c r="O206" s="94">
        <v>916839</v>
      </c>
      <c r="P206" s="351">
        <v>146000</v>
      </c>
      <c r="Q206" s="1"/>
      <c r="R206" s="4"/>
      <c r="S206" s="1"/>
      <c r="T206" s="4"/>
      <c r="U206" s="1"/>
      <c r="V206" s="1"/>
      <c r="W206" s="1"/>
    </row>
    <row r="207" spans="1:23" ht="15.75" thickBot="1" x14ac:dyDescent="0.3">
      <c r="A207" s="31" t="s">
        <v>229</v>
      </c>
      <c r="B207" s="491"/>
      <c r="C207" s="426" t="s">
        <v>190</v>
      </c>
      <c r="D207" s="427"/>
      <c r="E207" s="427"/>
      <c r="F207" s="428"/>
      <c r="G207" s="32" t="s">
        <v>11</v>
      </c>
      <c r="H207" s="32">
        <v>1</v>
      </c>
      <c r="I207" s="90">
        <v>792000</v>
      </c>
      <c r="J207" s="306">
        <v>146000</v>
      </c>
      <c r="K207" s="91">
        <v>1013720.4</v>
      </c>
      <c r="L207" s="91">
        <v>146000</v>
      </c>
      <c r="M207" s="92">
        <v>873180</v>
      </c>
      <c r="N207" s="92">
        <v>146000</v>
      </c>
      <c r="O207" s="94">
        <v>916839</v>
      </c>
      <c r="P207" s="351">
        <v>146000</v>
      </c>
      <c r="Q207" s="1"/>
      <c r="R207" s="4"/>
      <c r="S207" s="1"/>
      <c r="T207" s="4"/>
      <c r="U207" s="1"/>
      <c r="V207" s="1"/>
      <c r="W207" s="1"/>
    </row>
    <row r="208" spans="1:23" ht="15.75" thickBot="1" x14ac:dyDescent="0.3">
      <c r="A208" s="31" t="s">
        <v>230</v>
      </c>
      <c r="B208" s="491"/>
      <c r="C208" s="426" t="s">
        <v>192</v>
      </c>
      <c r="D208" s="427"/>
      <c r="E208" s="427"/>
      <c r="F208" s="428"/>
      <c r="G208" s="32" t="s">
        <v>11</v>
      </c>
      <c r="H208" s="32">
        <v>1</v>
      </c>
      <c r="I208" s="90">
        <v>254527.2</v>
      </c>
      <c r="J208" s="306">
        <v>146000</v>
      </c>
      <c r="K208" s="91">
        <v>267253.56</v>
      </c>
      <c r="L208" s="91">
        <v>146000</v>
      </c>
      <c r="M208" s="92">
        <v>280616.23800000001</v>
      </c>
      <c r="N208" s="92">
        <v>146000</v>
      </c>
      <c r="O208" s="94">
        <v>277968.91499999998</v>
      </c>
      <c r="P208" s="351">
        <v>146000</v>
      </c>
      <c r="Q208" s="1"/>
      <c r="R208" s="4"/>
      <c r="S208" s="1"/>
      <c r="T208" s="4"/>
      <c r="U208" s="1"/>
      <c r="V208" s="1"/>
      <c r="W208" s="1"/>
    </row>
    <row r="209" spans="1:23" ht="15.75" thickBot="1" x14ac:dyDescent="0.3">
      <c r="A209" s="31" t="s">
        <v>231</v>
      </c>
      <c r="B209" s="491"/>
      <c r="C209" s="426" t="s">
        <v>194</v>
      </c>
      <c r="D209" s="427"/>
      <c r="E209" s="427"/>
      <c r="F209" s="428"/>
      <c r="G209" s="32" t="s">
        <v>11</v>
      </c>
      <c r="H209" s="32">
        <v>1</v>
      </c>
      <c r="I209" s="90">
        <v>588045.6</v>
      </c>
      <c r="J209" s="306">
        <v>146000</v>
      </c>
      <c r="K209" s="91">
        <v>617447.88</v>
      </c>
      <c r="L209" s="91">
        <v>146000</v>
      </c>
      <c r="M209" s="92">
        <v>648320.27399999998</v>
      </c>
      <c r="N209" s="92">
        <v>146000</v>
      </c>
      <c r="O209" s="94">
        <v>642204.04500000004</v>
      </c>
      <c r="P209" s="351">
        <v>146000</v>
      </c>
      <c r="Q209" s="1"/>
      <c r="R209" s="4"/>
      <c r="S209" s="1"/>
      <c r="T209" s="4"/>
      <c r="U209" s="1"/>
      <c r="V209" s="1"/>
      <c r="W209" s="1"/>
    </row>
    <row r="210" spans="1:23" ht="15.75" thickBot="1" x14ac:dyDescent="0.3">
      <c r="A210" s="31" t="s">
        <v>232</v>
      </c>
      <c r="B210" s="491"/>
      <c r="C210" s="426" t="s">
        <v>196</v>
      </c>
      <c r="D210" s="427"/>
      <c r="E210" s="427"/>
      <c r="F210" s="428"/>
      <c r="G210" s="32" t="s">
        <v>11</v>
      </c>
      <c r="H210" s="32">
        <v>1</v>
      </c>
      <c r="I210" s="90">
        <v>895233.6</v>
      </c>
      <c r="J210" s="306">
        <v>146000</v>
      </c>
      <c r="K210" s="91">
        <v>939995.28</v>
      </c>
      <c r="L210" s="91">
        <v>146000</v>
      </c>
      <c r="M210" s="92">
        <v>986995.04399999999</v>
      </c>
      <c r="N210" s="92">
        <v>146000</v>
      </c>
      <c r="O210" s="94">
        <v>977683.77</v>
      </c>
      <c r="P210" s="351">
        <v>146000</v>
      </c>
      <c r="Q210" s="1"/>
      <c r="R210" s="4"/>
      <c r="S210" s="1"/>
      <c r="T210" s="4"/>
      <c r="U210" s="1"/>
      <c r="V210" s="1"/>
      <c r="W210" s="1"/>
    </row>
    <row r="211" spans="1:23" ht="15.75" thickBot="1" x14ac:dyDescent="0.3">
      <c r="A211" s="31" t="s">
        <v>233</v>
      </c>
      <c r="B211" s="491"/>
      <c r="C211" s="426" t="s">
        <v>198</v>
      </c>
      <c r="D211" s="427"/>
      <c r="E211" s="427"/>
      <c r="F211" s="428"/>
      <c r="G211" s="32" t="s">
        <v>11</v>
      </c>
      <c r="H211" s="32">
        <v>1</v>
      </c>
      <c r="I211" s="90">
        <v>965448</v>
      </c>
      <c r="J211" s="306">
        <v>146000</v>
      </c>
      <c r="K211" s="91">
        <v>1013720.4</v>
      </c>
      <c r="L211" s="91">
        <v>146000</v>
      </c>
      <c r="M211" s="92">
        <v>1064406.42</v>
      </c>
      <c r="N211" s="92">
        <v>146000</v>
      </c>
      <c r="O211" s="94">
        <v>1054364.8500000001</v>
      </c>
      <c r="P211" s="351">
        <v>146000</v>
      </c>
      <c r="Q211" s="1"/>
      <c r="R211" s="4"/>
      <c r="S211" s="1"/>
      <c r="T211" s="4"/>
      <c r="U211" s="1"/>
      <c r="V211" s="1"/>
      <c r="W211" s="1"/>
    </row>
    <row r="212" spans="1:23" ht="15.75" thickBot="1" x14ac:dyDescent="0.3">
      <c r="A212" s="31" t="s">
        <v>234</v>
      </c>
      <c r="B212" s="491"/>
      <c r="C212" s="426" t="s">
        <v>200</v>
      </c>
      <c r="D212" s="427"/>
      <c r="E212" s="427"/>
      <c r="F212" s="428"/>
      <c r="G212" s="32" t="s">
        <v>11</v>
      </c>
      <c r="H212" s="32">
        <v>1</v>
      </c>
      <c r="I212" s="90">
        <v>129600</v>
      </c>
      <c r="J212" s="306">
        <v>116000</v>
      </c>
      <c r="K212" s="91">
        <v>136080</v>
      </c>
      <c r="L212" s="91">
        <v>116000</v>
      </c>
      <c r="M212" s="92">
        <v>142884</v>
      </c>
      <c r="N212" s="92">
        <v>116000</v>
      </c>
      <c r="O212" s="94">
        <v>150028.20000000001</v>
      </c>
      <c r="P212" s="351">
        <v>116000</v>
      </c>
      <c r="Q212" s="1"/>
      <c r="R212" s="4"/>
      <c r="S212" s="1"/>
      <c r="T212" s="4"/>
      <c r="U212" s="1"/>
      <c r="V212" s="1"/>
      <c r="W212" s="1"/>
    </row>
    <row r="213" spans="1:23" ht="15.75" thickBot="1" x14ac:dyDescent="0.3">
      <c r="A213" s="31" t="s">
        <v>235</v>
      </c>
      <c r="B213" s="491"/>
      <c r="C213" s="426" t="s">
        <v>202</v>
      </c>
      <c r="D213" s="427"/>
      <c r="E213" s="427"/>
      <c r="F213" s="428"/>
      <c r="G213" s="32" t="s">
        <v>11</v>
      </c>
      <c r="H213" s="32">
        <v>1</v>
      </c>
      <c r="I213" s="90">
        <v>254527.2</v>
      </c>
      <c r="J213" s="306">
        <v>146000</v>
      </c>
      <c r="K213" s="91">
        <v>267253.56</v>
      </c>
      <c r="L213" s="91">
        <v>146000</v>
      </c>
      <c r="M213" s="92">
        <v>280616.23800000001</v>
      </c>
      <c r="N213" s="92">
        <v>146000</v>
      </c>
      <c r="O213" s="94">
        <v>277968.91499999998</v>
      </c>
      <c r="P213" s="351">
        <v>146000</v>
      </c>
      <c r="Q213" s="1"/>
      <c r="R213" s="4"/>
      <c r="S213" s="1"/>
      <c r="T213" s="4"/>
      <c r="U213" s="1"/>
      <c r="V213" s="1"/>
      <c r="W213" s="1"/>
    </row>
    <row r="214" spans="1:23" ht="15.75" thickBot="1" x14ac:dyDescent="0.3">
      <c r="A214" s="31" t="s">
        <v>236</v>
      </c>
      <c r="B214" s="492"/>
      <c r="C214" s="426" t="s">
        <v>204</v>
      </c>
      <c r="D214" s="427"/>
      <c r="E214" s="427"/>
      <c r="F214" s="428"/>
      <c r="G214" s="32" t="s">
        <v>11</v>
      </c>
      <c r="H214" s="32">
        <v>1</v>
      </c>
      <c r="I214" s="90">
        <v>162000</v>
      </c>
      <c r="J214" s="306">
        <v>146000</v>
      </c>
      <c r="K214" s="91">
        <v>170100</v>
      </c>
      <c r="L214" s="91">
        <v>146000</v>
      </c>
      <c r="M214" s="92">
        <v>178605</v>
      </c>
      <c r="N214" s="92">
        <v>146000</v>
      </c>
      <c r="O214" s="94">
        <v>187535.25</v>
      </c>
      <c r="P214" s="352">
        <v>146000</v>
      </c>
      <c r="Q214" s="1"/>
      <c r="R214" s="4"/>
      <c r="S214" s="1"/>
      <c r="T214" s="4"/>
      <c r="U214" s="1"/>
      <c r="V214" s="1"/>
      <c r="W214" s="1"/>
    </row>
    <row r="215" spans="1:23" ht="15.75" thickBot="1" x14ac:dyDescent="0.3">
      <c r="A215" s="1"/>
      <c r="B215" s="1"/>
      <c r="C215" s="1"/>
      <c r="D215" s="1"/>
      <c r="E215" s="7"/>
      <c r="F215" s="1"/>
      <c r="G215" s="38"/>
      <c r="H215" s="1"/>
      <c r="I215" s="362">
        <f>SUM(I173:I214)</f>
        <v>11763075.759999998</v>
      </c>
      <c r="J215" s="726">
        <f t="shared" ref="J215:P215" si="3">SUM(J173:J214)</f>
        <v>4444000</v>
      </c>
      <c r="K215" s="362">
        <f t="shared" si="3"/>
        <v>12612820.668000003</v>
      </c>
      <c r="L215" s="726">
        <f t="shared" si="3"/>
        <v>4444000</v>
      </c>
      <c r="M215" s="362">
        <f t="shared" si="3"/>
        <v>12907946.2554</v>
      </c>
      <c r="N215" s="726">
        <f t="shared" si="3"/>
        <v>4444000</v>
      </c>
      <c r="O215" s="362">
        <f t="shared" si="3"/>
        <v>12967751.805772092</v>
      </c>
      <c r="P215" s="726">
        <f t="shared" si="3"/>
        <v>4444000</v>
      </c>
      <c r="Q215" s="1"/>
      <c r="R215" s="4"/>
      <c r="S215" s="1"/>
      <c r="T215" s="1"/>
      <c r="U215" s="1"/>
      <c r="V215" s="1"/>
      <c r="W215" s="1"/>
    </row>
    <row r="216" spans="1:23" ht="15.75" thickBot="1" x14ac:dyDescent="0.3">
      <c r="A216" s="392" t="s">
        <v>143</v>
      </c>
      <c r="B216" s="446"/>
      <c r="C216" s="446"/>
      <c r="D216" s="446"/>
      <c r="E216" s="446"/>
      <c r="F216" s="446"/>
      <c r="G216" s="446"/>
      <c r="H216" s="446"/>
      <c r="I216" s="446"/>
      <c r="J216" s="446"/>
      <c r="K216" s="446"/>
      <c r="L216" s="446"/>
      <c r="M216" s="446"/>
      <c r="N216" s="446"/>
      <c r="O216" s="446"/>
      <c r="P216" s="393"/>
      <c r="Q216" s="4"/>
      <c r="R216" s="1"/>
      <c r="S216" s="1"/>
      <c r="T216" s="1"/>
      <c r="U216" s="1"/>
      <c r="V216" s="1"/>
      <c r="W216" s="1"/>
    </row>
    <row r="217" spans="1:23" ht="15.75" thickBot="1" x14ac:dyDescent="0.3">
      <c r="A217" s="447" t="s">
        <v>1</v>
      </c>
      <c r="B217" s="449" t="s">
        <v>141</v>
      </c>
      <c r="C217" s="449" t="s">
        <v>2</v>
      </c>
      <c r="D217" s="449"/>
      <c r="E217" s="449"/>
      <c r="F217" s="449"/>
      <c r="G217" s="451" t="s">
        <v>142</v>
      </c>
      <c r="H217" s="453" t="s">
        <v>4</v>
      </c>
      <c r="I217" s="419" t="s">
        <v>5</v>
      </c>
      <c r="J217" s="420"/>
      <c r="K217" s="390" t="s">
        <v>8</v>
      </c>
      <c r="L217" s="391"/>
      <c r="M217" s="424" t="s">
        <v>7</v>
      </c>
      <c r="N217" s="425"/>
      <c r="O217" s="441" t="s">
        <v>205</v>
      </c>
      <c r="P217" s="442"/>
      <c r="Q217" s="4"/>
      <c r="R217" s="1"/>
      <c r="S217" s="1"/>
      <c r="T217" s="1"/>
      <c r="U217" s="1"/>
      <c r="V217" s="1"/>
      <c r="W217" s="1"/>
    </row>
    <row r="218" spans="1:23" ht="57" thickBot="1" x14ac:dyDescent="0.3">
      <c r="A218" s="448"/>
      <c r="B218" s="450"/>
      <c r="C218" s="450"/>
      <c r="D218" s="450"/>
      <c r="E218" s="450"/>
      <c r="F218" s="450"/>
      <c r="G218" s="452"/>
      <c r="H218" s="454"/>
      <c r="I218" s="101" t="s">
        <v>404</v>
      </c>
      <c r="J218" s="102" t="s">
        <v>405</v>
      </c>
      <c r="K218" s="103" t="s">
        <v>404</v>
      </c>
      <c r="L218" s="103" t="s">
        <v>405</v>
      </c>
      <c r="M218" s="104" t="s">
        <v>404</v>
      </c>
      <c r="N218" s="105" t="s">
        <v>405</v>
      </c>
      <c r="O218" s="106" t="s">
        <v>404</v>
      </c>
      <c r="P218" s="107" t="s">
        <v>405</v>
      </c>
      <c r="Q218" s="1"/>
      <c r="R218" s="4"/>
      <c r="S218" s="1"/>
      <c r="T218" s="4"/>
      <c r="U218" s="1"/>
      <c r="V218" s="1"/>
      <c r="W218" s="1"/>
    </row>
    <row r="219" spans="1:23" ht="15.75" thickBot="1" x14ac:dyDescent="0.3">
      <c r="A219" s="435" t="s">
        <v>268</v>
      </c>
      <c r="B219" s="401" t="s">
        <v>409</v>
      </c>
      <c r="C219" s="426" t="s">
        <v>10</v>
      </c>
      <c r="D219" s="427"/>
      <c r="E219" s="427"/>
      <c r="F219" s="428"/>
      <c r="G219" s="438" t="s">
        <v>11</v>
      </c>
      <c r="H219" s="404">
        <v>1</v>
      </c>
      <c r="I219" s="444">
        <v>650000</v>
      </c>
      <c r="J219" s="444">
        <v>350000</v>
      </c>
      <c r="K219" s="455">
        <v>645750</v>
      </c>
      <c r="L219" s="455">
        <v>350000</v>
      </c>
      <c r="M219" s="457">
        <v>678037.5</v>
      </c>
      <c r="N219" s="457">
        <v>350000</v>
      </c>
      <c r="O219" s="459">
        <v>711939.375</v>
      </c>
      <c r="P219" s="698">
        <v>350000</v>
      </c>
      <c r="Q219" s="1"/>
      <c r="R219" s="4"/>
      <c r="S219" s="1"/>
      <c r="T219" s="4"/>
      <c r="U219" s="1"/>
      <c r="V219" s="1"/>
      <c r="W219" s="1"/>
    </row>
    <row r="220" spans="1:23" ht="15.75" thickBot="1" x14ac:dyDescent="0.3">
      <c r="A220" s="436"/>
      <c r="B220" s="402"/>
      <c r="C220" s="426" t="s">
        <v>12</v>
      </c>
      <c r="D220" s="427"/>
      <c r="E220" s="427"/>
      <c r="F220" s="428"/>
      <c r="G220" s="439"/>
      <c r="H220" s="405"/>
      <c r="I220" s="444"/>
      <c r="J220" s="444"/>
      <c r="K220" s="455"/>
      <c r="L220" s="455"/>
      <c r="M220" s="457"/>
      <c r="N220" s="457"/>
      <c r="O220" s="459"/>
      <c r="P220" s="699"/>
      <c r="Q220" s="1"/>
      <c r="R220" s="4"/>
      <c r="S220" s="1"/>
      <c r="T220" s="4"/>
      <c r="U220" s="1"/>
      <c r="V220" s="1"/>
      <c r="W220" s="1"/>
    </row>
    <row r="221" spans="1:23" ht="15.75" thickBot="1" x14ac:dyDescent="0.3">
      <c r="A221" s="436"/>
      <c r="B221" s="402"/>
      <c r="C221" s="426" t="s">
        <v>13</v>
      </c>
      <c r="D221" s="427"/>
      <c r="E221" s="427"/>
      <c r="F221" s="428"/>
      <c r="G221" s="439"/>
      <c r="H221" s="405"/>
      <c r="I221" s="444"/>
      <c r="J221" s="444"/>
      <c r="K221" s="455"/>
      <c r="L221" s="455"/>
      <c r="M221" s="457"/>
      <c r="N221" s="457"/>
      <c r="O221" s="459"/>
      <c r="P221" s="699"/>
      <c r="Q221" s="1"/>
      <c r="R221" s="4"/>
      <c r="S221" s="1"/>
      <c r="T221" s="4"/>
      <c r="U221" s="1"/>
      <c r="V221" s="1"/>
      <c r="W221" s="1"/>
    </row>
    <row r="222" spans="1:23" ht="15.75" thickBot="1" x14ac:dyDescent="0.3">
      <c r="A222" s="436"/>
      <c r="B222" s="402"/>
      <c r="C222" s="426" t="s">
        <v>14</v>
      </c>
      <c r="D222" s="427"/>
      <c r="E222" s="427"/>
      <c r="F222" s="428"/>
      <c r="G222" s="439"/>
      <c r="H222" s="405"/>
      <c r="I222" s="444"/>
      <c r="J222" s="444"/>
      <c r="K222" s="455"/>
      <c r="L222" s="455"/>
      <c r="M222" s="457"/>
      <c r="N222" s="457"/>
      <c r="O222" s="459"/>
      <c r="P222" s="699"/>
      <c r="Q222" s="1"/>
      <c r="R222" s="4"/>
      <c r="S222" s="1"/>
      <c r="T222" s="4"/>
      <c r="U222" s="1"/>
      <c r="V222" s="1"/>
      <c r="W222" s="1"/>
    </row>
    <row r="223" spans="1:23" ht="15.75" thickBot="1" x14ac:dyDescent="0.3">
      <c r="A223" s="436"/>
      <c r="B223" s="402"/>
      <c r="C223" s="426" t="s">
        <v>15</v>
      </c>
      <c r="D223" s="427"/>
      <c r="E223" s="427"/>
      <c r="F223" s="428"/>
      <c r="G223" s="439"/>
      <c r="H223" s="405"/>
      <c r="I223" s="444"/>
      <c r="J223" s="444"/>
      <c r="K223" s="455"/>
      <c r="L223" s="455"/>
      <c r="M223" s="457"/>
      <c r="N223" s="457"/>
      <c r="O223" s="459"/>
      <c r="P223" s="699"/>
      <c r="Q223" s="1"/>
      <c r="R223" s="4"/>
      <c r="S223" s="1"/>
      <c r="T223" s="4"/>
      <c r="U223" s="1"/>
      <c r="V223" s="1"/>
      <c r="W223" s="1"/>
    </row>
    <row r="224" spans="1:23" ht="15.75" thickBot="1" x14ac:dyDescent="0.3">
      <c r="A224" s="436"/>
      <c r="B224" s="402"/>
      <c r="C224" s="426" t="s">
        <v>16</v>
      </c>
      <c r="D224" s="427"/>
      <c r="E224" s="427"/>
      <c r="F224" s="428"/>
      <c r="G224" s="439"/>
      <c r="H224" s="405"/>
      <c r="I224" s="444"/>
      <c r="J224" s="444"/>
      <c r="K224" s="455"/>
      <c r="L224" s="455"/>
      <c r="M224" s="457"/>
      <c r="N224" s="457"/>
      <c r="O224" s="459"/>
      <c r="P224" s="699"/>
      <c r="Q224" s="1"/>
      <c r="R224" s="4"/>
      <c r="S224" s="1"/>
      <c r="T224" s="4"/>
      <c r="U224" s="1"/>
      <c r="V224" s="1"/>
      <c r="W224" s="1"/>
    </row>
    <row r="225" spans="1:23" ht="15.75" thickBot="1" x14ac:dyDescent="0.3">
      <c r="A225" s="436"/>
      <c r="B225" s="402"/>
      <c r="C225" s="426" t="s">
        <v>17</v>
      </c>
      <c r="D225" s="427"/>
      <c r="E225" s="427"/>
      <c r="F225" s="428"/>
      <c r="G225" s="439"/>
      <c r="H225" s="405"/>
      <c r="I225" s="444"/>
      <c r="J225" s="444"/>
      <c r="K225" s="455"/>
      <c r="L225" s="455"/>
      <c r="M225" s="457"/>
      <c r="N225" s="457"/>
      <c r="O225" s="459"/>
      <c r="P225" s="699"/>
      <c r="Q225" s="1"/>
      <c r="R225" s="4"/>
      <c r="S225" s="1"/>
      <c r="T225" s="4"/>
      <c r="U225" s="1"/>
      <c r="V225" s="1"/>
      <c r="W225" s="1"/>
    </row>
    <row r="226" spans="1:23" ht="15.75" thickBot="1" x14ac:dyDescent="0.3">
      <c r="A226" s="436"/>
      <c r="B226" s="402"/>
      <c r="C226" s="426" t="s">
        <v>18</v>
      </c>
      <c r="D226" s="427"/>
      <c r="E226" s="427"/>
      <c r="F226" s="428"/>
      <c r="G226" s="439"/>
      <c r="H226" s="405"/>
      <c r="I226" s="444"/>
      <c r="J226" s="444"/>
      <c r="K226" s="455"/>
      <c r="L226" s="455"/>
      <c r="M226" s="457"/>
      <c r="N226" s="457"/>
      <c r="O226" s="459"/>
      <c r="P226" s="699"/>
      <c r="Q226" s="1"/>
      <c r="R226" s="4"/>
      <c r="S226" s="1"/>
      <c r="T226" s="4"/>
      <c r="U226" s="1"/>
      <c r="V226" s="1"/>
      <c r="W226" s="1"/>
    </row>
    <row r="227" spans="1:23" ht="15.75" thickBot="1" x14ac:dyDescent="0.3">
      <c r="A227" s="436"/>
      <c r="B227" s="402"/>
      <c r="C227" s="426" t="s">
        <v>19</v>
      </c>
      <c r="D227" s="427"/>
      <c r="E227" s="427"/>
      <c r="F227" s="428"/>
      <c r="G227" s="439"/>
      <c r="H227" s="405"/>
      <c r="I227" s="444"/>
      <c r="J227" s="444"/>
      <c r="K227" s="455"/>
      <c r="L227" s="455"/>
      <c r="M227" s="457"/>
      <c r="N227" s="457"/>
      <c r="O227" s="459"/>
      <c r="P227" s="699"/>
      <c r="Q227" s="1"/>
      <c r="R227" s="4"/>
      <c r="S227" s="1"/>
      <c r="T227" s="4"/>
      <c r="U227" s="1"/>
      <c r="V227" s="1"/>
      <c r="W227" s="1"/>
    </row>
    <row r="228" spans="1:23" ht="15.75" thickBot="1" x14ac:dyDescent="0.3">
      <c r="A228" s="436"/>
      <c r="B228" s="402"/>
      <c r="C228" s="426" t="s">
        <v>20</v>
      </c>
      <c r="D228" s="427"/>
      <c r="E228" s="427"/>
      <c r="F228" s="428"/>
      <c r="G228" s="439"/>
      <c r="H228" s="405"/>
      <c r="I228" s="444"/>
      <c r="J228" s="444"/>
      <c r="K228" s="455"/>
      <c r="L228" s="455"/>
      <c r="M228" s="457"/>
      <c r="N228" s="457"/>
      <c r="O228" s="459"/>
      <c r="P228" s="699"/>
      <c r="Q228" s="1"/>
      <c r="R228" s="4"/>
      <c r="S228" s="1"/>
      <c r="T228" s="4"/>
      <c r="U228" s="1"/>
      <c r="V228" s="1"/>
      <c r="W228" s="1"/>
    </row>
    <row r="229" spans="1:23" ht="15.75" thickBot="1" x14ac:dyDescent="0.3">
      <c r="A229" s="436"/>
      <c r="B229" s="402"/>
      <c r="C229" s="426" t="s">
        <v>21</v>
      </c>
      <c r="D229" s="427"/>
      <c r="E229" s="427"/>
      <c r="F229" s="428"/>
      <c r="G229" s="439"/>
      <c r="H229" s="405"/>
      <c r="I229" s="444"/>
      <c r="J229" s="444"/>
      <c r="K229" s="455"/>
      <c r="L229" s="455"/>
      <c r="M229" s="457"/>
      <c r="N229" s="457"/>
      <c r="O229" s="459"/>
      <c r="P229" s="699"/>
      <c r="Q229" s="1"/>
      <c r="R229" s="4"/>
      <c r="S229" s="1"/>
      <c r="T229" s="4"/>
      <c r="U229" s="1"/>
      <c r="V229" s="1"/>
      <c r="W229" s="1"/>
    </row>
    <row r="230" spans="1:23" ht="15.75" thickBot="1" x14ac:dyDescent="0.3">
      <c r="A230" s="436"/>
      <c r="B230" s="402"/>
      <c r="C230" s="426" t="s">
        <v>22</v>
      </c>
      <c r="D230" s="427"/>
      <c r="E230" s="427"/>
      <c r="F230" s="428"/>
      <c r="G230" s="439"/>
      <c r="H230" s="405"/>
      <c r="I230" s="444"/>
      <c r="J230" s="444"/>
      <c r="K230" s="455"/>
      <c r="L230" s="455"/>
      <c r="M230" s="457"/>
      <c r="N230" s="457"/>
      <c r="O230" s="459"/>
      <c r="P230" s="699"/>
      <c r="Q230" s="1"/>
      <c r="R230" s="4"/>
      <c r="S230" s="1"/>
      <c r="T230" s="4"/>
      <c r="U230" s="1"/>
      <c r="V230" s="1"/>
      <c r="W230" s="1"/>
    </row>
    <row r="231" spans="1:23" ht="15.75" thickBot="1" x14ac:dyDescent="0.3">
      <c r="A231" s="437"/>
      <c r="B231" s="402"/>
      <c r="C231" s="426" t="s">
        <v>146</v>
      </c>
      <c r="D231" s="427"/>
      <c r="E231" s="427"/>
      <c r="F231" s="428"/>
      <c r="G231" s="440"/>
      <c r="H231" s="406"/>
      <c r="I231" s="445"/>
      <c r="J231" s="445"/>
      <c r="K231" s="456"/>
      <c r="L231" s="456"/>
      <c r="M231" s="458"/>
      <c r="N231" s="458"/>
      <c r="O231" s="460"/>
      <c r="P231" s="700"/>
      <c r="Q231" s="1"/>
      <c r="R231" s="4"/>
      <c r="S231" s="1"/>
      <c r="T231" s="4"/>
      <c r="U231" s="1"/>
      <c r="V231" s="1"/>
      <c r="W231" s="1"/>
    </row>
    <row r="232" spans="1:23" ht="15.75" thickBot="1" x14ac:dyDescent="0.3">
      <c r="A232" s="29" t="s">
        <v>269</v>
      </c>
      <c r="B232" s="402"/>
      <c r="C232" s="426" t="s">
        <v>148</v>
      </c>
      <c r="D232" s="427"/>
      <c r="E232" s="427"/>
      <c r="F232" s="428"/>
      <c r="G232" s="34" t="s">
        <v>11</v>
      </c>
      <c r="H232" s="34">
        <v>1</v>
      </c>
      <c r="I232" s="96">
        <v>394128</v>
      </c>
      <c r="J232" s="96">
        <v>146000</v>
      </c>
      <c r="K232" s="100">
        <v>391664.7</v>
      </c>
      <c r="L232" s="100">
        <v>146000</v>
      </c>
      <c r="M232" s="98">
        <v>411247.935</v>
      </c>
      <c r="N232" s="98">
        <v>146000</v>
      </c>
      <c r="O232" s="108">
        <v>431810.33175000001</v>
      </c>
      <c r="P232" s="353">
        <v>146000</v>
      </c>
      <c r="Q232" s="1"/>
      <c r="R232" s="4"/>
      <c r="S232" s="1"/>
      <c r="T232" s="4"/>
      <c r="U232" s="1"/>
      <c r="V232" s="1"/>
      <c r="W232" s="1"/>
    </row>
    <row r="233" spans="1:23" ht="15.75" thickBot="1" x14ac:dyDescent="0.3">
      <c r="A233" s="29" t="s">
        <v>270</v>
      </c>
      <c r="B233" s="402"/>
      <c r="C233" s="426" t="s">
        <v>150</v>
      </c>
      <c r="D233" s="427"/>
      <c r="E233" s="427"/>
      <c r="F233" s="428"/>
      <c r="G233" s="34" t="s">
        <v>11</v>
      </c>
      <c r="H233" s="34">
        <v>1</v>
      </c>
      <c r="I233" s="96">
        <v>214200</v>
      </c>
      <c r="J233" s="96">
        <v>146000</v>
      </c>
      <c r="K233" s="100">
        <v>224910</v>
      </c>
      <c r="L233" s="100">
        <v>146000</v>
      </c>
      <c r="M233" s="98">
        <v>236155.5</v>
      </c>
      <c r="N233" s="98">
        <v>146000</v>
      </c>
      <c r="O233" s="108">
        <v>247963.27499999999</v>
      </c>
      <c r="P233" s="354">
        <v>146000</v>
      </c>
      <c r="Q233" s="1"/>
      <c r="R233" s="4"/>
      <c r="S233" s="1"/>
      <c r="T233" s="4"/>
      <c r="U233" s="1"/>
      <c r="V233" s="1"/>
      <c r="W233" s="1"/>
    </row>
    <row r="234" spans="1:23" ht="15.75" thickBot="1" x14ac:dyDescent="0.3">
      <c r="A234" s="29" t="s">
        <v>271</v>
      </c>
      <c r="B234" s="402"/>
      <c r="C234" s="426" t="s">
        <v>152</v>
      </c>
      <c r="D234" s="427"/>
      <c r="E234" s="427"/>
      <c r="F234" s="428"/>
      <c r="G234" s="34" t="s">
        <v>11</v>
      </c>
      <c r="H234" s="34">
        <v>1</v>
      </c>
      <c r="I234" s="96">
        <v>362597.76</v>
      </c>
      <c r="J234" s="96">
        <v>146000</v>
      </c>
      <c r="K234" s="100">
        <v>360331.52399999998</v>
      </c>
      <c r="L234" s="100">
        <v>146000</v>
      </c>
      <c r="M234" s="98">
        <v>378348.10019999999</v>
      </c>
      <c r="N234" s="98">
        <v>146000</v>
      </c>
      <c r="O234" s="108">
        <v>397265.50520999997</v>
      </c>
      <c r="P234" s="354">
        <v>146000</v>
      </c>
      <c r="Q234" s="1"/>
      <c r="R234" s="4"/>
      <c r="S234" s="1"/>
      <c r="T234" s="4"/>
      <c r="U234" s="1"/>
      <c r="V234" s="1"/>
      <c r="W234" s="1"/>
    </row>
    <row r="235" spans="1:23" ht="15.75" thickBot="1" x14ac:dyDescent="0.3">
      <c r="A235" s="29" t="s">
        <v>272</v>
      </c>
      <c r="B235" s="402"/>
      <c r="C235" s="426" t="s">
        <v>154</v>
      </c>
      <c r="D235" s="427"/>
      <c r="E235" s="427"/>
      <c r="F235" s="428"/>
      <c r="G235" s="34" t="s">
        <v>11</v>
      </c>
      <c r="H235" s="34">
        <v>1</v>
      </c>
      <c r="I235" s="96">
        <v>212829.12</v>
      </c>
      <c r="J235" s="96">
        <v>146000</v>
      </c>
      <c r="K235" s="100">
        <v>211498.93799999999</v>
      </c>
      <c r="L235" s="100">
        <v>146000</v>
      </c>
      <c r="M235" s="98">
        <v>222073.8849</v>
      </c>
      <c r="N235" s="98">
        <v>146000</v>
      </c>
      <c r="O235" s="108">
        <v>233177.579145</v>
      </c>
      <c r="P235" s="354">
        <v>146000</v>
      </c>
      <c r="Q235" s="1"/>
      <c r="R235" s="4"/>
      <c r="S235" s="1"/>
      <c r="T235" s="4"/>
      <c r="U235" s="1"/>
      <c r="V235" s="1"/>
      <c r="W235" s="1"/>
    </row>
    <row r="236" spans="1:23" ht="15.75" thickBot="1" x14ac:dyDescent="0.3">
      <c r="A236" s="29" t="s">
        <v>273</v>
      </c>
      <c r="B236" s="402"/>
      <c r="C236" s="426" t="s">
        <v>156</v>
      </c>
      <c r="D236" s="427"/>
      <c r="E236" s="427"/>
      <c r="F236" s="428"/>
      <c r="G236" s="34" t="s">
        <v>11</v>
      </c>
      <c r="H236" s="34">
        <v>1</v>
      </c>
      <c r="I236" s="96">
        <v>134640</v>
      </c>
      <c r="J236" s="96">
        <v>116000</v>
      </c>
      <c r="K236" s="100">
        <v>141372</v>
      </c>
      <c r="L236" s="100">
        <v>116000</v>
      </c>
      <c r="M236" s="98">
        <v>148440.6</v>
      </c>
      <c r="N236" s="98">
        <v>116000</v>
      </c>
      <c r="O236" s="108">
        <v>155862.63</v>
      </c>
      <c r="P236" s="354">
        <v>116000</v>
      </c>
      <c r="Q236" s="1"/>
      <c r="R236" s="4"/>
      <c r="S236" s="1"/>
      <c r="T236" s="4"/>
      <c r="U236" s="1"/>
      <c r="V236" s="1"/>
      <c r="W236" s="1"/>
    </row>
    <row r="237" spans="1:23" ht="15.75" thickBot="1" x14ac:dyDescent="0.3">
      <c r="A237" s="29" t="s">
        <v>274</v>
      </c>
      <c r="B237" s="402"/>
      <c r="C237" s="426" t="s">
        <v>158</v>
      </c>
      <c r="D237" s="427"/>
      <c r="E237" s="427"/>
      <c r="F237" s="428"/>
      <c r="G237" s="34" t="s">
        <v>11</v>
      </c>
      <c r="H237" s="34">
        <v>1</v>
      </c>
      <c r="I237" s="96">
        <v>157651.20000000001</v>
      </c>
      <c r="J237" s="96">
        <v>146000</v>
      </c>
      <c r="K237" s="100">
        <v>156665.88</v>
      </c>
      <c r="L237" s="100">
        <v>146000</v>
      </c>
      <c r="M237" s="98">
        <v>164499.174</v>
      </c>
      <c r="N237" s="98">
        <v>146000</v>
      </c>
      <c r="O237" s="108">
        <v>172724.13269999999</v>
      </c>
      <c r="P237" s="354">
        <v>146000</v>
      </c>
      <c r="Q237" s="1"/>
      <c r="R237" s="4"/>
      <c r="S237" s="1"/>
      <c r="T237" s="4"/>
      <c r="U237" s="1"/>
      <c r="V237" s="1"/>
      <c r="W237" s="1"/>
    </row>
    <row r="238" spans="1:23" ht="15.75" thickBot="1" x14ac:dyDescent="0.3">
      <c r="A238" s="29" t="s">
        <v>275</v>
      </c>
      <c r="B238" s="402"/>
      <c r="C238" s="426" t="s">
        <v>160</v>
      </c>
      <c r="D238" s="427"/>
      <c r="E238" s="427"/>
      <c r="F238" s="428"/>
      <c r="G238" s="34" t="s">
        <v>11</v>
      </c>
      <c r="H238" s="34">
        <v>1</v>
      </c>
      <c r="I238" s="96">
        <v>283772.15999999997</v>
      </c>
      <c r="J238" s="96">
        <v>146000</v>
      </c>
      <c r="K238" s="100">
        <v>281998.58400000003</v>
      </c>
      <c r="L238" s="100">
        <v>146000</v>
      </c>
      <c r="M238" s="98">
        <v>296098.51320000004</v>
      </c>
      <c r="N238" s="98">
        <v>146000</v>
      </c>
      <c r="O238" s="108">
        <v>310903.43885999999</v>
      </c>
      <c r="P238" s="354">
        <v>146000</v>
      </c>
      <c r="Q238" s="1"/>
      <c r="R238" s="4"/>
      <c r="S238" s="1"/>
      <c r="T238" s="4"/>
      <c r="U238" s="1"/>
      <c r="V238" s="1"/>
      <c r="W238" s="1"/>
    </row>
    <row r="239" spans="1:23" ht="15.75" thickBot="1" x14ac:dyDescent="0.3">
      <c r="A239" s="29" t="s">
        <v>276</v>
      </c>
      <c r="B239" s="402"/>
      <c r="C239" s="426" t="s">
        <v>162</v>
      </c>
      <c r="D239" s="427"/>
      <c r="E239" s="427"/>
      <c r="F239" s="428"/>
      <c r="G239" s="34" t="s">
        <v>11</v>
      </c>
      <c r="H239" s="34">
        <v>1</v>
      </c>
      <c r="I239" s="96">
        <v>116280</v>
      </c>
      <c r="J239" s="96">
        <v>96000</v>
      </c>
      <c r="K239" s="100">
        <v>122094</v>
      </c>
      <c r="L239" s="100">
        <v>96000</v>
      </c>
      <c r="M239" s="98">
        <v>128198.7</v>
      </c>
      <c r="N239" s="98">
        <v>96000</v>
      </c>
      <c r="O239" s="108">
        <v>134608.63500000001</v>
      </c>
      <c r="P239" s="354">
        <v>96000</v>
      </c>
      <c r="Q239" s="1"/>
      <c r="R239" s="4"/>
      <c r="S239" s="1"/>
      <c r="T239" s="4"/>
      <c r="U239" s="1"/>
      <c r="V239" s="1"/>
      <c r="W239" s="1"/>
    </row>
    <row r="240" spans="1:23" ht="15.75" thickBot="1" x14ac:dyDescent="0.3">
      <c r="A240" s="29" t="s">
        <v>277</v>
      </c>
      <c r="B240" s="402"/>
      <c r="C240" s="426" t="s">
        <v>164</v>
      </c>
      <c r="D240" s="427"/>
      <c r="E240" s="427"/>
      <c r="F240" s="428"/>
      <c r="G240" s="34" t="s">
        <v>11</v>
      </c>
      <c r="H240" s="34">
        <v>1</v>
      </c>
      <c r="I240" s="96">
        <v>104040</v>
      </c>
      <c r="J240" s="96">
        <v>96000</v>
      </c>
      <c r="K240" s="100">
        <v>109242</v>
      </c>
      <c r="L240" s="100">
        <v>96000</v>
      </c>
      <c r="M240" s="98">
        <v>114704.1</v>
      </c>
      <c r="N240" s="98">
        <v>96000</v>
      </c>
      <c r="O240" s="108">
        <v>120439.30500000001</v>
      </c>
      <c r="P240" s="354">
        <v>96000</v>
      </c>
      <c r="Q240" s="1"/>
      <c r="R240" s="4"/>
      <c r="S240" s="1"/>
      <c r="T240" s="4"/>
      <c r="U240" s="1"/>
      <c r="V240" s="1"/>
      <c r="W240" s="1"/>
    </row>
    <row r="241" spans="1:23" ht="15.75" thickBot="1" x14ac:dyDescent="0.3">
      <c r="A241" s="29" t="s">
        <v>278</v>
      </c>
      <c r="B241" s="402"/>
      <c r="C241" s="426" t="s">
        <v>166</v>
      </c>
      <c r="D241" s="427"/>
      <c r="E241" s="427"/>
      <c r="F241" s="428"/>
      <c r="G241" s="34" t="s">
        <v>11</v>
      </c>
      <c r="H241" s="34">
        <v>1</v>
      </c>
      <c r="I241" s="96">
        <v>118238.39999999999</v>
      </c>
      <c r="J241" s="96">
        <v>96000</v>
      </c>
      <c r="K241" s="100">
        <v>117499.41</v>
      </c>
      <c r="L241" s="100">
        <v>96000</v>
      </c>
      <c r="M241" s="98">
        <v>123374.3805</v>
      </c>
      <c r="N241" s="98">
        <v>96000</v>
      </c>
      <c r="O241" s="108">
        <v>129543.099525</v>
      </c>
      <c r="P241" s="354">
        <v>96000</v>
      </c>
      <c r="Q241" s="1"/>
      <c r="R241" s="4"/>
      <c r="S241" s="1"/>
      <c r="T241" s="4"/>
      <c r="U241" s="1"/>
      <c r="V241" s="1"/>
      <c r="W241" s="1"/>
    </row>
    <row r="242" spans="1:23" ht="15.75" thickBot="1" x14ac:dyDescent="0.3">
      <c r="A242" s="29" t="s">
        <v>279</v>
      </c>
      <c r="B242" s="402"/>
      <c r="C242" s="426" t="s">
        <v>168</v>
      </c>
      <c r="D242" s="427"/>
      <c r="E242" s="427"/>
      <c r="F242" s="428"/>
      <c r="G242" s="34" t="s">
        <v>11</v>
      </c>
      <c r="H242" s="34">
        <v>1</v>
      </c>
      <c r="I242" s="96">
        <v>260124.48</v>
      </c>
      <c r="J242" s="96">
        <v>146000</v>
      </c>
      <c r="K242" s="100">
        <v>258498.70200000002</v>
      </c>
      <c r="L242" s="100">
        <v>146000</v>
      </c>
      <c r="M242" s="98">
        <v>271423.63709999999</v>
      </c>
      <c r="N242" s="98">
        <v>146000</v>
      </c>
      <c r="O242" s="108">
        <v>284994.81895500002</v>
      </c>
      <c r="P242" s="354">
        <v>146000</v>
      </c>
      <c r="Q242" s="1"/>
      <c r="R242" s="4"/>
      <c r="S242" s="1"/>
      <c r="T242" s="4"/>
      <c r="U242" s="1"/>
      <c r="V242" s="1"/>
      <c r="W242" s="1"/>
    </row>
    <row r="243" spans="1:23" ht="15.75" thickBot="1" x14ac:dyDescent="0.3">
      <c r="A243" s="29" t="s">
        <v>280</v>
      </c>
      <c r="B243" s="402"/>
      <c r="C243" s="426" t="s">
        <v>170</v>
      </c>
      <c r="D243" s="427"/>
      <c r="E243" s="427"/>
      <c r="F243" s="428"/>
      <c r="G243" s="34" t="s">
        <v>11</v>
      </c>
      <c r="H243" s="34">
        <v>1</v>
      </c>
      <c r="I243" s="96">
        <v>354715.2</v>
      </c>
      <c r="J243" s="96">
        <v>146000</v>
      </c>
      <c r="K243" s="100">
        <v>352498.23</v>
      </c>
      <c r="L243" s="100">
        <v>146000</v>
      </c>
      <c r="M243" s="98">
        <v>370123.14150000003</v>
      </c>
      <c r="N243" s="98">
        <v>146000</v>
      </c>
      <c r="O243" s="108">
        <v>388629.29857500002</v>
      </c>
      <c r="P243" s="354">
        <v>146000</v>
      </c>
      <c r="Q243" s="1"/>
      <c r="R243" s="4"/>
      <c r="S243" s="1"/>
      <c r="T243" s="4"/>
      <c r="U243" s="1"/>
      <c r="V243" s="1"/>
      <c r="W243" s="1"/>
    </row>
    <row r="244" spans="1:23" ht="15.75" thickBot="1" x14ac:dyDescent="0.3">
      <c r="A244" s="29" t="s">
        <v>281</v>
      </c>
      <c r="B244" s="402"/>
      <c r="C244" s="426" t="s">
        <v>172</v>
      </c>
      <c r="D244" s="427"/>
      <c r="E244" s="427"/>
      <c r="F244" s="428"/>
      <c r="G244" s="34" t="s">
        <v>11</v>
      </c>
      <c r="H244" s="34">
        <v>1</v>
      </c>
      <c r="I244" s="96">
        <v>867081.6</v>
      </c>
      <c r="J244" s="96">
        <v>146000</v>
      </c>
      <c r="K244" s="100">
        <v>861662.34</v>
      </c>
      <c r="L244" s="100">
        <v>146000</v>
      </c>
      <c r="M244" s="98">
        <v>904745.45699999994</v>
      </c>
      <c r="N244" s="98">
        <v>146000</v>
      </c>
      <c r="O244" s="108">
        <v>949982.72985</v>
      </c>
      <c r="P244" s="354">
        <v>146000</v>
      </c>
      <c r="Q244" s="1"/>
      <c r="R244" s="4"/>
      <c r="S244" s="1"/>
      <c r="T244" s="4"/>
      <c r="U244" s="1"/>
      <c r="V244" s="1"/>
      <c r="W244" s="1"/>
    </row>
    <row r="245" spans="1:23" ht="15.75" thickBot="1" x14ac:dyDescent="0.3">
      <c r="A245" s="29" t="s">
        <v>282</v>
      </c>
      <c r="B245" s="402"/>
      <c r="C245" s="426" t="s">
        <v>174</v>
      </c>
      <c r="D245" s="427"/>
      <c r="E245" s="427"/>
      <c r="F245" s="428"/>
      <c r="G245" s="34" t="s">
        <v>11</v>
      </c>
      <c r="H245" s="34">
        <v>1</v>
      </c>
      <c r="I245" s="96">
        <v>867081.6</v>
      </c>
      <c r="J245" s="96">
        <v>146000</v>
      </c>
      <c r="K245" s="100">
        <v>861662.34</v>
      </c>
      <c r="L245" s="100">
        <v>146000</v>
      </c>
      <c r="M245" s="98">
        <v>904745.45699999994</v>
      </c>
      <c r="N245" s="98">
        <v>146000</v>
      </c>
      <c r="O245" s="108">
        <v>949982.72985</v>
      </c>
      <c r="P245" s="354">
        <v>146000</v>
      </c>
      <c r="Q245" s="1"/>
      <c r="R245" s="4"/>
      <c r="S245" s="1"/>
      <c r="T245" s="4"/>
      <c r="U245" s="1"/>
      <c r="V245" s="1"/>
      <c r="W245" s="1"/>
    </row>
    <row r="246" spans="1:23" ht="15.75" thickBot="1" x14ac:dyDescent="0.3">
      <c r="A246" s="29" t="s">
        <v>283</v>
      </c>
      <c r="B246" s="402"/>
      <c r="C246" s="426" t="s">
        <v>176</v>
      </c>
      <c r="D246" s="427"/>
      <c r="E246" s="427"/>
      <c r="F246" s="428"/>
      <c r="G246" s="34" t="s">
        <v>11</v>
      </c>
      <c r="H246" s="34">
        <v>1</v>
      </c>
      <c r="I246" s="96">
        <v>146880</v>
      </c>
      <c r="J246" s="96">
        <v>116000</v>
      </c>
      <c r="K246" s="100">
        <v>154224</v>
      </c>
      <c r="L246" s="100">
        <v>116000</v>
      </c>
      <c r="M246" s="98">
        <v>161935.20000000001</v>
      </c>
      <c r="N246" s="98">
        <v>116000</v>
      </c>
      <c r="O246" s="108">
        <v>170031.96000000002</v>
      </c>
      <c r="P246" s="354">
        <v>116000</v>
      </c>
      <c r="Q246" s="1"/>
      <c r="R246" s="4"/>
      <c r="S246" s="1"/>
      <c r="T246" s="4"/>
      <c r="U246" s="1"/>
      <c r="V246" s="1"/>
      <c r="W246" s="1"/>
    </row>
    <row r="247" spans="1:23" ht="15.75" thickBot="1" x14ac:dyDescent="0.3">
      <c r="A247" s="29" t="s">
        <v>284</v>
      </c>
      <c r="B247" s="402"/>
      <c r="C247" s="426" t="s">
        <v>178</v>
      </c>
      <c r="D247" s="427"/>
      <c r="E247" s="427"/>
      <c r="F247" s="428"/>
      <c r="G247" s="34" t="s">
        <v>11</v>
      </c>
      <c r="H247" s="34">
        <v>1</v>
      </c>
      <c r="I247" s="96">
        <v>176868</v>
      </c>
      <c r="J247" s="96">
        <v>116000</v>
      </c>
      <c r="K247" s="100">
        <v>185711.4</v>
      </c>
      <c r="L247" s="100">
        <v>116000</v>
      </c>
      <c r="M247" s="98">
        <v>194996.97</v>
      </c>
      <c r="N247" s="98">
        <v>116000</v>
      </c>
      <c r="O247" s="108">
        <v>204746.81849999999</v>
      </c>
      <c r="P247" s="354">
        <v>116000</v>
      </c>
      <c r="Q247" s="1"/>
      <c r="R247" s="4"/>
      <c r="S247" s="1"/>
      <c r="T247" s="4"/>
      <c r="U247" s="1"/>
      <c r="V247" s="1"/>
      <c r="W247" s="1"/>
    </row>
    <row r="248" spans="1:23" ht="15.75" thickBot="1" x14ac:dyDescent="0.3">
      <c r="A248" s="29" t="s">
        <v>285</v>
      </c>
      <c r="B248" s="402"/>
      <c r="C248" s="426" t="s">
        <v>224</v>
      </c>
      <c r="D248" s="427"/>
      <c r="E248" s="427"/>
      <c r="F248" s="428"/>
      <c r="G248" s="34" t="s">
        <v>11</v>
      </c>
      <c r="H248" s="34">
        <v>1</v>
      </c>
      <c r="I248" s="96">
        <v>149768.64000000001</v>
      </c>
      <c r="J248" s="96">
        <v>116000</v>
      </c>
      <c r="K248" s="100">
        <v>148832.58600000001</v>
      </c>
      <c r="L248" s="100">
        <v>116000</v>
      </c>
      <c r="M248" s="98">
        <v>156274.21530000001</v>
      </c>
      <c r="N248" s="98">
        <v>116000</v>
      </c>
      <c r="O248" s="108">
        <v>164087.92606500001</v>
      </c>
      <c r="P248" s="354">
        <v>116000</v>
      </c>
      <c r="Q248" s="1"/>
      <c r="R248" s="4"/>
      <c r="S248" s="1"/>
      <c r="T248" s="4"/>
      <c r="U248" s="1"/>
      <c r="V248" s="1"/>
      <c r="W248" s="1"/>
    </row>
    <row r="249" spans="1:23" ht="15.75" thickBot="1" x14ac:dyDescent="0.3">
      <c r="A249" s="29" t="s">
        <v>286</v>
      </c>
      <c r="B249" s="402"/>
      <c r="C249" s="426" t="s">
        <v>182</v>
      </c>
      <c r="D249" s="427"/>
      <c r="E249" s="427"/>
      <c r="F249" s="428"/>
      <c r="G249" s="34" t="s">
        <v>11</v>
      </c>
      <c r="H249" s="34">
        <v>1</v>
      </c>
      <c r="I249" s="96">
        <v>73440</v>
      </c>
      <c r="J249" s="96">
        <v>66000</v>
      </c>
      <c r="K249" s="100">
        <v>77112</v>
      </c>
      <c r="L249" s="100">
        <v>66000</v>
      </c>
      <c r="M249" s="98">
        <v>80967.600000000006</v>
      </c>
      <c r="N249" s="98">
        <v>66000</v>
      </c>
      <c r="O249" s="108">
        <v>85015.98000000001</v>
      </c>
      <c r="P249" s="354">
        <v>66000</v>
      </c>
      <c r="Q249" s="1"/>
      <c r="R249" s="4"/>
      <c r="S249" s="1"/>
      <c r="T249" s="4"/>
      <c r="U249" s="1"/>
      <c r="V249" s="1"/>
      <c r="W249" s="1"/>
    </row>
    <row r="250" spans="1:23" ht="15.75" thickBot="1" x14ac:dyDescent="0.3">
      <c r="A250" s="29" t="s">
        <v>287</v>
      </c>
      <c r="B250" s="402"/>
      <c r="C250" s="426" t="s">
        <v>184</v>
      </c>
      <c r="D250" s="427"/>
      <c r="E250" s="427"/>
      <c r="F250" s="428"/>
      <c r="G250" s="34" t="s">
        <v>11</v>
      </c>
      <c r="H250" s="34">
        <v>1</v>
      </c>
      <c r="I250" s="96">
        <v>128520</v>
      </c>
      <c r="J250" s="96">
        <v>116000</v>
      </c>
      <c r="K250" s="100">
        <v>134946</v>
      </c>
      <c r="L250" s="100">
        <v>116000</v>
      </c>
      <c r="M250" s="98">
        <v>141693.29999999999</v>
      </c>
      <c r="N250" s="98">
        <v>116000</v>
      </c>
      <c r="O250" s="108">
        <v>148777.965</v>
      </c>
      <c r="P250" s="354">
        <v>116000</v>
      </c>
      <c r="Q250" s="1"/>
      <c r="R250" s="4"/>
      <c r="S250" s="1"/>
      <c r="T250" s="4"/>
      <c r="U250" s="1"/>
      <c r="V250" s="1"/>
      <c r="W250" s="1"/>
    </row>
    <row r="251" spans="1:23" ht="15.75" thickBot="1" x14ac:dyDescent="0.3">
      <c r="A251" s="29" t="s">
        <v>288</v>
      </c>
      <c r="B251" s="402"/>
      <c r="C251" s="426" t="s">
        <v>186</v>
      </c>
      <c r="D251" s="427"/>
      <c r="E251" s="427"/>
      <c r="F251" s="428"/>
      <c r="G251" s="34" t="s">
        <v>11</v>
      </c>
      <c r="H251" s="34">
        <v>1</v>
      </c>
      <c r="I251" s="96">
        <v>219135.16800000001</v>
      </c>
      <c r="J251" s="96">
        <v>116000</v>
      </c>
      <c r="K251" s="100">
        <v>217765.57319999998</v>
      </c>
      <c r="L251" s="100">
        <v>116000</v>
      </c>
      <c r="M251" s="98">
        <v>228653.85186</v>
      </c>
      <c r="N251" s="98">
        <v>116000</v>
      </c>
      <c r="O251" s="108">
        <v>240086.54445300001</v>
      </c>
      <c r="P251" s="354">
        <v>116000</v>
      </c>
      <c r="Q251" s="1"/>
      <c r="R251" s="4"/>
      <c r="S251" s="1"/>
      <c r="T251" s="4"/>
      <c r="U251" s="1"/>
      <c r="V251" s="1"/>
      <c r="W251" s="1"/>
    </row>
    <row r="252" spans="1:23" ht="15.75" thickBot="1" x14ac:dyDescent="0.3">
      <c r="A252" s="29" t="s">
        <v>289</v>
      </c>
      <c r="B252" s="402"/>
      <c r="C252" s="426" t="s">
        <v>188</v>
      </c>
      <c r="D252" s="427"/>
      <c r="E252" s="427"/>
      <c r="F252" s="428"/>
      <c r="G252" s="34" t="s">
        <v>11</v>
      </c>
      <c r="H252" s="34">
        <v>1</v>
      </c>
      <c r="I252" s="96">
        <v>673200</v>
      </c>
      <c r="J252" s="96">
        <v>346000</v>
      </c>
      <c r="K252" s="100">
        <v>706860</v>
      </c>
      <c r="L252" s="100">
        <v>346000</v>
      </c>
      <c r="M252" s="98">
        <v>742203</v>
      </c>
      <c r="N252" s="98">
        <v>346000</v>
      </c>
      <c r="O252" s="108">
        <v>779313.15</v>
      </c>
      <c r="P252" s="354">
        <v>346000</v>
      </c>
      <c r="Q252" s="1"/>
      <c r="R252" s="4"/>
      <c r="S252" s="1"/>
      <c r="T252" s="4"/>
      <c r="U252" s="1"/>
      <c r="V252" s="1"/>
      <c r="W252" s="1"/>
    </row>
    <row r="253" spans="1:23" ht="15.75" thickBot="1" x14ac:dyDescent="0.3">
      <c r="A253" s="29" t="s">
        <v>290</v>
      </c>
      <c r="B253" s="402"/>
      <c r="C253" s="426" t="s">
        <v>190</v>
      </c>
      <c r="D253" s="427"/>
      <c r="E253" s="427"/>
      <c r="F253" s="428"/>
      <c r="G253" s="34" t="s">
        <v>11</v>
      </c>
      <c r="H253" s="34">
        <v>1</v>
      </c>
      <c r="I253" s="96">
        <v>673200</v>
      </c>
      <c r="J253" s="96">
        <v>346000</v>
      </c>
      <c r="K253" s="100">
        <v>706860</v>
      </c>
      <c r="L253" s="100">
        <v>346000</v>
      </c>
      <c r="M253" s="98">
        <v>742203</v>
      </c>
      <c r="N253" s="98">
        <v>346000</v>
      </c>
      <c r="O253" s="108">
        <v>779313.15</v>
      </c>
      <c r="P253" s="354">
        <v>346000</v>
      </c>
      <c r="Q253" s="1"/>
      <c r="R253" s="4"/>
      <c r="S253" s="1"/>
      <c r="T253" s="4"/>
      <c r="U253" s="1"/>
      <c r="V253" s="1"/>
      <c r="W253" s="1"/>
    </row>
    <row r="254" spans="1:23" ht="15.75" thickBot="1" x14ac:dyDescent="0.3">
      <c r="A254" s="29" t="s">
        <v>291</v>
      </c>
      <c r="B254" s="402"/>
      <c r="C254" s="426" t="s">
        <v>192</v>
      </c>
      <c r="D254" s="427"/>
      <c r="E254" s="427"/>
      <c r="F254" s="428"/>
      <c r="G254" s="34" t="s">
        <v>11</v>
      </c>
      <c r="H254" s="34">
        <v>1</v>
      </c>
      <c r="I254" s="96">
        <v>177480</v>
      </c>
      <c r="J254" s="96">
        <v>146000</v>
      </c>
      <c r="K254" s="100">
        <v>186354</v>
      </c>
      <c r="L254" s="100">
        <v>146000</v>
      </c>
      <c r="M254" s="98">
        <v>195671.7</v>
      </c>
      <c r="N254" s="98">
        <v>146000</v>
      </c>
      <c r="O254" s="108">
        <v>205455.285</v>
      </c>
      <c r="P254" s="354">
        <v>146000</v>
      </c>
      <c r="Q254" s="1"/>
      <c r="R254" s="4"/>
      <c r="S254" s="1"/>
      <c r="T254" s="4"/>
      <c r="U254" s="1"/>
      <c r="V254" s="1"/>
      <c r="W254" s="1"/>
    </row>
    <row r="255" spans="1:23" ht="15.75" thickBot="1" x14ac:dyDescent="0.3">
      <c r="A255" s="29" t="s">
        <v>292</v>
      </c>
      <c r="B255" s="402"/>
      <c r="C255" s="426" t="s">
        <v>194</v>
      </c>
      <c r="D255" s="427"/>
      <c r="E255" s="427"/>
      <c r="F255" s="428"/>
      <c r="G255" s="34" t="s">
        <v>11</v>
      </c>
      <c r="H255" s="34">
        <v>1</v>
      </c>
      <c r="I255" s="96">
        <v>528131.52</v>
      </c>
      <c r="J255" s="96">
        <v>146000</v>
      </c>
      <c r="K255" s="100">
        <v>524830.69799999997</v>
      </c>
      <c r="L255" s="100">
        <v>146000</v>
      </c>
      <c r="M255" s="98">
        <v>551072.23289999994</v>
      </c>
      <c r="N255" s="98">
        <v>146000</v>
      </c>
      <c r="O255" s="108">
        <v>578625.844545</v>
      </c>
      <c r="P255" s="354">
        <v>146000</v>
      </c>
      <c r="Q255" s="1"/>
      <c r="R255" s="4"/>
      <c r="S255" s="1"/>
      <c r="T255" s="4"/>
      <c r="U255" s="1"/>
      <c r="V255" s="1"/>
      <c r="W255" s="1"/>
    </row>
    <row r="256" spans="1:23" ht="15.75" thickBot="1" x14ac:dyDescent="0.3">
      <c r="A256" s="29" t="s">
        <v>293</v>
      </c>
      <c r="B256" s="402"/>
      <c r="C256" s="426" t="s">
        <v>196</v>
      </c>
      <c r="D256" s="427"/>
      <c r="E256" s="427"/>
      <c r="F256" s="428"/>
      <c r="G256" s="34" t="s">
        <v>11</v>
      </c>
      <c r="H256" s="34">
        <v>1</v>
      </c>
      <c r="I256" s="96">
        <v>804021.12</v>
      </c>
      <c r="J256" s="96">
        <v>146000</v>
      </c>
      <c r="K256" s="100">
        <v>798995.98800000001</v>
      </c>
      <c r="L256" s="100">
        <v>146000</v>
      </c>
      <c r="M256" s="98">
        <v>838945.78740000003</v>
      </c>
      <c r="N256" s="98">
        <v>146000</v>
      </c>
      <c r="O256" s="108">
        <v>880893.07676999993</v>
      </c>
      <c r="P256" s="354">
        <v>146000</v>
      </c>
      <c r="Q256" s="1"/>
      <c r="R256" s="4"/>
      <c r="S256" s="1"/>
      <c r="T256" s="4"/>
      <c r="U256" s="1"/>
      <c r="V256" s="1"/>
      <c r="W256" s="1"/>
    </row>
    <row r="257" spans="1:23" ht="15.75" thickBot="1" x14ac:dyDescent="0.3">
      <c r="A257" s="29" t="s">
        <v>294</v>
      </c>
      <c r="B257" s="402"/>
      <c r="C257" s="426" t="s">
        <v>198</v>
      </c>
      <c r="D257" s="427"/>
      <c r="E257" s="427"/>
      <c r="F257" s="428"/>
      <c r="G257" s="34" t="s">
        <v>11</v>
      </c>
      <c r="H257" s="34">
        <v>1</v>
      </c>
      <c r="I257" s="96">
        <v>867081.6</v>
      </c>
      <c r="J257" s="96">
        <v>146000</v>
      </c>
      <c r="K257" s="100">
        <v>861662.34</v>
      </c>
      <c r="L257" s="100">
        <v>146000</v>
      </c>
      <c r="M257" s="98">
        <v>904745.45699999994</v>
      </c>
      <c r="N257" s="98">
        <v>146000</v>
      </c>
      <c r="O257" s="108">
        <v>949982.72985</v>
      </c>
      <c r="P257" s="354">
        <v>146000</v>
      </c>
      <c r="Q257" s="1"/>
      <c r="R257" s="4"/>
      <c r="S257" s="1"/>
      <c r="T257" s="4"/>
      <c r="U257" s="1"/>
      <c r="V257" s="1"/>
      <c r="W257" s="1"/>
    </row>
    <row r="258" spans="1:23" ht="15.75" thickBot="1" x14ac:dyDescent="0.3">
      <c r="A258" s="29" t="s">
        <v>295</v>
      </c>
      <c r="B258" s="402"/>
      <c r="C258" s="426" t="s">
        <v>200</v>
      </c>
      <c r="D258" s="427"/>
      <c r="E258" s="427"/>
      <c r="F258" s="428"/>
      <c r="G258" s="34" t="s">
        <v>11</v>
      </c>
      <c r="H258" s="34">
        <v>1</v>
      </c>
      <c r="I258" s="96">
        <v>110160</v>
      </c>
      <c r="J258" s="96">
        <v>96000</v>
      </c>
      <c r="K258" s="100">
        <v>115668</v>
      </c>
      <c r="L258" s="100">
        <v>96000</v>
      </c>
      <c r="M258" s="98">
        <v>121451.4</v>
      </c>
      <c r="N258" s="98">
        <v>96000</v>
      </c>
      <c r="O258" s="108">
        <v>127523.97</v>
      </c>
      <c r="P258" s="354">
        <v>96000</v>
      </c>
      <c r="Q258" s="1"/>
      <c r="R258" s="4"/>
      <c r="S258" s="1"/>
      <c r="T258" s="4"/>
      <c r="U258" s="1"/>
      <c r="V258" s="1"/>
      <c r="W258" s="1"/>
    </row>
    <row r="259" spans="1:23" ht="15.75" thickBot="1" x14ac:dyDescent="0.3">
      <c r="A259" s="29" t="s">
        <v>296</v>
      </c>
      <c r="B259" s="402"/>
      <c r="C259" s="426" t="s">
        <v>202</v>
      </c>
      <c r="D259" s="427"/>
      <c r="E259" s="427"/>
      <c r="F259" s="428"/>
      <c r="G259" s="34" t="s">
        <v>11</v>
      </c>
      <c r="H259" s="34">
        <v>1</v>
      </c>
      <c r="I259" s="96">
        <v>228594.24</v>
      </c>
      <c r="J259" s="96">
        <v>46000</v>
      </c>
      <c r="K259" s="100">
        <v>227165.52600000001</v>
      </c>
      <c r="L259" s="100">
        <v>46000</v>
      </c>
      <c r="M259" s="98">
        <v>238523.80230000001</v>
      </c>
      <c r="N259" s="98">
        <v>46000</v>
      </c>
      <c r="O259" s="108">
        <v>250449.99241500004</v>
      </c>
      <c r="P259" s="354">
        <v>46000</v>
      </c>
      <c r="Q259" s="1"/>
      <c r="R259" s="4"/>
      <c r="S259" s="1"/>
      <c r="T259" s="4"/>
      <c r="U259" s="1"/>
      <c r="V259" s="1"/>
      <c r="W259" s="1"/>
    </row>
    <row r="260" spans="1:23" ht="15.75" thickBot="1" x14ac:dyDescent="0.3">
      <c r="A260" s="29" t="s">
        <v>297</v>
      </c>
      <c r="B260" s="403"/>
      <c r="C260" s="426" t="s">
        <v>204</v>
      </c>
      <c r="D260" s="427"/>
      <c r="E260" s="427"/>
      <c r="F260" s="428"/>
      <c r="G260" s="34" t="s">
        <v>11</v>
      </c>
      <c r="H260" s="34">
        <v>1</v>
      </c>
      <c r="I260" s="96">
        <v>177357.6</v>
      </c>
      <c r="J260" s="96">
        <v>96000</v>
      </c>
      <c r="K260" s="100">
        <v>176249.11499999999</v>
      </c>
      <c r="L260" s="100">
        <v>96000</v>
      </c>
      <c r="M260" s="98">
        <v>185061.57075000001</v>
      </c>
      <c r="N260" s="98">
        <v>96000</v>
      </c>
      <c r="O260" s="108">
        <v>194314.64928750001</v>
      </c>
      <c r="P260" s="355">
        <v>96000</v>
      </c>
      <c r="Q260" s="1"/>
      <c r="R260" s="4"/>
      <c r="S260" s="1"/>
      <c r="T260" s="4"/>
      <c r="U260" s="1"/>
      <c r="V260" s="1"/>
      <c r="W260" s="1"/>
    </row>
    <row r="261" spans="1:23" ht="15.75" thickBot="1" x14ac:dyDescent="0.3">
      <c r="A261" s="1"/>
      <c r="B261" s="1"/>
      <c r="C261" s="1"/>
      <c r="D261" s="1"/>
      <c r="E261" s="7"/>
      <c r="F261" s="1"/>
      <c r="G261" s="38"/>
      <c r="H261" s="1"/>
      <c r="I261" s="362">
        <f>SUM(I219:I260)</f>
        <v>10231217.407999998</v>
      </c>
      <c r="J261" s="726">
        <f t="shared" ref="J261:P261" si="4">SUM(J219:J260)</f>
        <v>4374000</v>
      </c>
      <c r="K261" s="362">
        <f t="shared" si="4"/>
        <v>10320585.874200001</v>
      </c>
      <c r="L261" s="726">
        <f t="shared" si="4"/>
        <v>4374000</v>
      </c>
      <c r="M261" s="362">
        <f t="shared" si="4"/>
        <v>10836615.16791</v>
      </c>
      <c r="N261" s="726">
        <f t="shared" si="4"/>
        <v>4374000</v>
      </c>
      <c r="O261" s="362">
        <f t="shared" si="4"/>
        <v>11378445.926305499</v>
      </c>
      <c r="P261" s="726">
        <f t="shared" si="4"/>
        <v>4374000</v>
      </c>
      <c r="Q261" s="4"/>
      <c r="R261" s="1"/>
      <c r="S261" s="1"/>
      <c r="T261" s="1"/>
      <c r="U261" s="1"/>
      <c r="V261" s="1"/>
      <c r="W261" s="1"/>
    </row>
    <row r="262" spans="1:23" ht="15.75" thickBot="1" x14ac:dyDescent="0.3">
      <c r="A262" s="378" t="s">
        <v>143</v>
      </c>
      <c r="B262" s="379"/>
      <c r="C262" s="379"/>
      <c r="D262" s="379"/>
      <c r="E262" s="379"/>
      <c r="F262" s="379"/>
      <c r="G262" s="379"/>
      <c r="H262" s="379"/>
      <c r="I262" s="379"/>
      <c r="J262" s="379"/>
      <c r="K262" s="379"/>
      <c r="L262" s="379"/>
      <c r="M262" s="379"/>
      <c r="N262" s="379"/>
      <c r="O262" s="379"/>
      <c r="P262" s="379"/>
      <c r="Q262" s="379"/>
      <c r="R262" s="379"/>
      <c r="S262" s="380"/>
      <c r="T262" s="1"/>
      <c r="U262" s="1"/>
      <c r="V262" s="1"/>
      <c r="W262" s="1"/>
    </row>
    <row r="263" spans="1:23" ht="15.75" thickBot="1" x14ac:dyDescent="0.3">
      <c r="A263" s="30"/>
      <c r="B263" s="39"/>
      <c r="C263" s="39"/>
      <c r="D263" s="39"/>
      <c r="E263" s="39"/>
      <c r="F263" s="419" t="s">
        <v>5</v>
      </c>
      <c r="G263" s="420"/>
      <c r="H263" s="390" t="s">
        <v>8</v>
      </c>
      <c r="I263" s="391"/>
      <c r="J263" s="392" t="s">
        <v>6</v>
      </c>
      <c r="K263" s="393"/>
      <c r="L263" s="394" t="s">
        <v>298</v>
      </c>
      <c r="M263" s="395"/>
      <c r="N263" s="396" t="s">
        <v>299</v>
      </c>
      <c r="O263" s="397"/>
      <c r="P263" s="392" t="s">
        <v>144</v>
      </c>
      <c r="Q263" s="393"/>
      <c r="R263" s="373" t="s">
        <v>7</v>
      </c>
      <c r="S263" s="374"/>
      <c r="T263" s="1"/>
      <c r="U263" s="1"/>
      <c r="V263" s="1"/>
      <c r="W263" s="1"/>
    </row>
    <row r="264" spans="1:23" ht="78.75" customHeight="1" thickBot="1" x14ac:dyDescent="0.3">
      <c r="A264" s="26" t="s">
        <v>1</v>
      </c>
      <c r="B264" s="27" t="s">
        <v>141</v>
      </c>
      <c r="C264" s="27" t="s">
        <v>2</v>
      </c>
      <c r="D264" s="28" t="s">
        <v>142</v>
      </c>
      <c r="E264" s="28" t="s">
        <v>4</v>
      </c>
      <c r="F264" s="101" t="s">
        <v>404</v>
      </c>
      <c r="G264" s="102" t="s">
        <v>405</v>
      </c>
      <c r="H264" s="103" t="s">
        <v>404</v>
      </c>
      <c r="I264" s="103" t="s">
        <v>405</v>
      </c>
      <c r="J264" s="112" t="s">
        <v>404</v>
      </c>
      <c r="K264" s="97" t="s">
        <v>405</v>
      </c>
      <c r="L264" s="114" t="s">
        <v>404</v>
      </c>
      <c r="M264" s="115" t="s">
        <v>405</v>
      </c>
      <c r="N264" s="103" t="s">
        <v>404</v>
      </c>
      <c r="O264" s="99" t="s">
        <v>405</v>
      </c>
      <c r="P264" s="112" t="s">
        <v>404</v>
      </c>
      <c r="Q264" s="97" t="s">
        <v>405</v>
      </c>
      <c r="R264" s="117" t="s">
        <v>404</v>
      </c>
      <c r="S264" s="109" t="s">
        <v>405</v>
      </c>
      <c r="T264" s="1"/>
      <c r="U264" s="4"/>
      <c r="V264" s="1"/>
      <c r="W264" s="4"/>
    </row>
    <row r="265" spans="1:23" ht="130.5" customHeight="1" thickBot="1" x14ac:dyDescent="0.3">
      <c r="A265" s="398" t="s">
        <v>300</v>
      </c>
      <c r="B265" s="401" t="s">
        <v>410</v>
      </c>
      <c r="C265" s="35" t="s">
        <v>301</v>
      </c>
      <c r="D265" s="404" t="s">
        <v>302</v>
      </c>
      <c r="E265" s="404">
        <v>1</v>
      </c>
      <c r="F265" s="375">
        <v>1860000</v>
      </c>
      <c r="G265" s="375">
        <v>300000</v>
      </c>
      <c r="H265" s="407">
        <v>1946479.9509922261</v>
      </c>
      <c r="I265" s="407">
        <v>300000</v>
      </c>
      <c r="J265" s="410">
        <v>2019025.9882951567</v>
      </c>
      <c r="K265" s="410">
        <v>300000</v>
      </c>
      <c r="L265" s="413">
        <v>2094275.8435982033</v>
      </c>
      <c r="M265" s="683">
        <v>300000</v>
      </c>
      <c r="N265" s="407">
        <v>2172330.2892116061</v>
      </c>
      <c r="O265" s="407">
        <v>300000</v>
      </c>
      <c r="P265" s="410">
        <v>2195821.2545722476</v>
      </c>
      <c r="Q265" s="410">
        <v>300000</v>
      </c>
      <c r="R265" s="416">
        <v>2337274.9597001807</v>
      </c>
      <c r="S265" s="701">
        <v>300000</v>
      </c>
      <c r="T265" s="1"/>
      <c r="U265" s="7"/>
      <c r="V265" s="1"/>
      <c r="W265" s="7"/>
    </row>
    <row r="266" spans="1:23" ht="70.5" customHeight="1" thickBot="1" x14ac:dyDescent="0.3">
      <c r="A266" s="399"/>
      <c r="B266" s="402"/>
      <c r="C266" s="35" t="s">
        <v>303</v>
      </c>
      <c r="D266" s="405"/>
      <c r="E266" s="405"/>
      <c r="F266" s="376"/>
      <c r="G266" s="376"/>
      <c r="H266" s="408"/>
      <c r="I266" s="408"/>
      <c r="J266" s="411"/>
      <c r="K266" s="411"/>
      <c r="L266" s="414"/>
      <c r="M266" s="684"/>
      <c r="N266" s="408"/>
      <c r="O266" s="408"/>
      <c r="P266" s="411"/>
      <c r="Q266" s="411"/>
      <c r="R266" s="417"/>
      <c r="S266" s="702"/>
      <c r="T266" s="1"/>
      <c r="U266" s="7"/>
      <c r="V266" s="1"/>
      <c r="W266" s="7"/>
    </row>
    <row r="267" spans="1:23" ht="80.45" customHeight="1" thickBot="1" x14ac:dyDescent="0.3">
      <c r="A267" s="399"/>
      <c r="B267" s="402"/>
      <c r="C267" s="35" t="s">
        <v>304</v>
      </c>
      <c r="D267" s="405"/>
      <c r="E267" s="405"/>
      <c r="F267" s="376"/>
      <c r="G267" s="376"/>
      <c r="H267" s="408"/>
      <c r="I267" s="408"/>
      <c r="J267" s="411"/>
      <c r="K267" s="411"/>
      <c r="L267" s="414"/>
      <c r="M267" s="684"/>
      <c r="N267" s="408"/>
      <c r="O267" s="408"/>
      <c r="P267" s="411"/>
      <c r="Q267" s="411"/>
      <c r="R267" s="417"/>
      <c r="S267" s="702"/>
      <c r="T267" s="1"/>
      <c r="U267" s="7"/>
      <c r="V267" s="1"/>
      <c r="W267" s="7"/>
    </row>
    <row r="268" spans="1:23" ht="30.6" customHeight="1" thickBot="1" x14ac:dyDescent="0.3">
      <c r="A268" s="399"/>
      <c r="B268" s="402"/>
      <c r="C268" s="35" t="s">
        <v>305</v>
      </c>
      <c r="D268" s="405"/>
      <c r="E268" s="405"/>
      <c r="F268" s="376"/>
      <c r="G268" s="376"/>
      <c r="H268" s="408"/>
      <c r="I268" s="408"/>
      <c r="J268" s="411"/>
      <c r="K268" s="411"/>
      <c r="L268" s="414"/>
      <c r="M268" s="684"/>
      <c r="N268" s="408"/>
      <c r="O268" s="408"/>
      <c r="P268" s="411"/>
      <c r="Q268" s="411"/>
      <c r="R268" s="417"/>
      <c r="S268" s="702"/>
      <c r="T268" s="1"/>
      <c r="U268" s="7"/>
      <c r="V268" s="1"/>
      <c r="W268" s="7"/>
    </row>
    <row r="269" spans="1:23" ht="30.6" customHeight="1" thickBot="1" x14ac:dyDescent="0.3">
      <c r="A269" s="399"/>
      <c r="B269" s="402"/>
      <c r="C269" s="35" t="s">
        <v>306</v>
      </c>
      <c r="D269" s="405"/>
      <c r="E269" s="405"/>
      <c r="F269" s="376"/>
      <c r="G269" s="376"/>
      <c r="H269" s="408"/>
      <c r="I269" s="408"/>
      <c r="J269" s="411"/>
      <c r="K269" s="411"/>
      <c r="L269" s="414"/>
      <c r="M269" s="684"/>
      <c r="N269" s="408"/>
      <c r="O269" s="408"/>
      <c r="P269" s="411"/>
      <c r="Q269" s="411"/>
      <c r="R269" s="417"/>
      <c r="S269" s="702"/>
      <c r="T269" s="1"/>
      <c r="U269" s="7"/>
      <c r="V269" s="1"/>
      <c r="W269" s="7"/>
    </row>
    <row r="270" spans="1:23" ht="30.6" customHeight="1" thickBot="1" x14ac:dyDescent="0.3">
      <c r="A270" s="399"/>
      <c r="B270" s="402"/>
      <c r="C270" s="35" t="s">
        <v>411</v>
      </c>
      <c r="D270" s="405"/>
      <c r="E270" s="405"/>
      <c r="F270" s="376"/>
      <c r="G270" s="376"/>
      <c r="H270" s="408"/>
      <c r="I270" s="408"/>
      <c r="J270" s="411"/>
      <c r="K270" s="411"/>
      <c r="L270" s="414"/>
      <c r="M270" s="684"/>
      <c r="N270" s="408"/>
      <c r="O270" s="408"/>
      <c r="P270" s="411"/>
      <c r="Q270" s="411"/>
      <c r="R270" s="417"/>
      <c r="S270" s="702"/>
      <c r="T270" s="1"/>
      <c r="U270" s="7"/>
      <c r="V270" s="1"/>
      <c r="W270" s="7"/>
    </row>
    <row r="271" spans="1:23" ht="80.45" customHeight="1" thickBot="1" x14ac:dyDescent="0.3">
      <c r="A271" s="399"/>
      <c r="B271" s="402"/>
      <c r="C271" s="35" t="s">
        <v>307</v>
      </c>
      <c r="D271" s="405"/>
      <c r="E271" s="405"/>
      <c r="F271" s="376"/>
      <c r="G271" s="376"/>
      <c r="H271" s="408"/>
      <c r="I271" s="408"/>
      <c r="J271" s="411"/>
      <c r="K271" s="411"/>
      <c r="L271" s="414"/>
      <c r="M271" s="684"/>
      <c r="N271" s="408"/>
      <c r="O271" s="408"/>
      <c r="P271" s="411"/>
      <c r="Q271" s="411"/>
      <c r="R271" s="417"/>
      <c r="S271" s="702"/>
      <c r="T271" s="1"/>
      <c r="U271" s="7"/>
      <c r="V271" s="1"/>
      <c r="W271" s="7"/>
    </row>
    <row r="272" spans="1:23" ht="50.45" customHeight="1" thickBot="1" x14ac:dyDescent="0.3">
      <c r="A272" s="399"/>
      <c r="B272" s="402"/>
      <c r="C272" s="35" t="s">
        <v>308</v>
      </c>
      <c r="D272" s="405"/>
      <c r="E272" s="405"/>
      <c r="F272" s="376"/>
      <c r="G272" s="376"/>
      <c r="H272" s="408"/>
      <c r="I272" s="408"/>
      <c r="J272" s="411"/>
      <c r="K272" s="411"/>
      <c r="L272" s="414"/>
      <c r="M272" s="684"/>
      <c r="N272" s="408"/>
      <c r="O272" s="408"/>
      <c r="P272" s="411"/>
      <c r="Q272" s="411"/>
      <c r="R272" s="417"/>
      <c r="S272" s="702"/>
      <c r="T272" s="1"/>
      <c r="U272" s="7"/>
      <c r="V272" s="1"/>
      <c r="W272" s="7"/>
    </row>
    <row r="273" spans="1:23" ht="30.6" customHeight="1" thickBot="1" x14ac:dyDescent="0.3">
      <c r="A273" s="399"/>
      <c r="B273" s="402"/>
      <c r="C273" s="35" t="s">
        <v>309</v>
      </c>
      <c r="D273" s="405"/>
      <c r="E273" s="405"/>
      <c r="F273" s="376"/>
      <c r="G273" s="376"/>
      <c r="H273" s="408"/>
      <c r="I273" s="408"/>
      <c r="J273" s="411"/>
      <c r="K273" s="411"/>
      <c r="L273" s="414"/>
      <c r="M273" s="684"/>
      <c r="N273" s="408"/>
      <c r="O273" s="408"/>
      <c r="P273" s="411"/>
      <c r="Q273" s="411"/>
      <c r="R273" s="417"/>
      <c r="S273" s="702"/>
      <c r="T273" s="1"/>
      <c r="U273" s="7"/>
      <c r="V273" s="1"/>
      <c r="W273" s="7"/>
    </row>
    <row r="274" spans="1:23" ht="30.6" customHeight="1" thickBot="1" x14ac:dyDescent="0.3">
      <c r="A274" s="399"/>
      <c r="B274" s="402"/>
      <c r="C274" s="35" t="s">
        <v>310</v>
      </c>
      <c r="D274" s="405"/>
      <c r="E274" s="405"/>
      <c r="F274" s="376"/>
      <c r="G274" s="376"/>
      <c r="H274" s="408"/>
      <c r="I274" s="408"/>
      <c r="J274" s="411"/>
      <c r="K274" s="411"/>
      <c r="L274" s="414"/>
      <c r="M274" s="684"/>
      <c r="N274" s="408"/>
      <c r="O274" s="408"/>
      <c r="P274" s="411"/>
      <c r="Q274" s="411"/>
      <c r="R274" s="417"/>
      <c r="S274" s="702"/>
      <c r="T274" s="1"/>
      <c r="U274" s="7"/>
      <c r="V274" s="1"/>
      <c r="W274" s="7"/>
    </row>
    <row r="275" spans="1:23" ht="20.45" customHeight="1" thickBot="1" x14ac:dyDescent="0.3">
      <c r="A275" s="399"/>
      <c r="B275" s="402"/>
      <c r="C275" s="35" t="s">
        <v>311</v>
      </c>
      <c r="D275" s="405"/>
      <c r="E275" s="405"/>
      <c r="F275" s="376"/>
      <c r="G275" s="376"/>
      <c r="H275" s="408"/>
      <c r="I275" s="408"/>
      <c r="J275" s="411"/>
      <c r="K275" s="411"/>
      <c r="L275" s="414"/>
      <c r="M275" s="684"/>
      <c r="N275" s="408"/>
      <c r="O275" s="408"/>
      <c r="P275" s="411"/>
      <c r="Q275" s="411"/>
      <c r="R275" s="417"/>
      <c r="S275" s="702"/>
      <c r="T275" s="1"/>
      <c r="U275" s="7"/>
      <c r="V275" s="1"/>
      <c r="W275" s="7"/>
    </row>
    <row r="276" spans="1:23" ht="20.45" customHeight="1" thickBot="1" x14ac:dyDescent="0.3">
      <c r="A276" s="399"/>
      <c r="B276" s="402"/>
      <c r="C276" s="35" t="s">
        <v>312</v>
      </c>
      <c r="D276" s="405"/>
      <c r="E276" s="405"/>
      <c r="F276" s="376"/>
      <c r="G276" s="376"/>
      <c r="H276" s="408"/>
      <c r="I276" s="408"/>
      <c r="J276" s="411"/>
      <c r="K276" s="411"/>
      <c r="L276" s="414"/>
      <c r="M276" s="684"/>
      <c r="N276" s="408"/>
      <c r="O276" s="408"/>
      <c r="P276" s="411"/>
      <c r="Q276" s="411"/>
      <c r="R276" s="417"/>
      <c r="S276" s="702"/>
      <c r="T276" s="1"/>
      <c r="U276" s="7"/>
      <c r="V276" s="1"/>
      <c r="W276" s="7"/>
    </row>
    <row r="277" spans="1:23" ht="30.6" customHeight="1" thickBot="1" x14ac:dyDescent="0.3">
      <c r="A277" s="399"/>
      <c r="B277" s="402"/>
      <c r="C277" s="35" t="s">
        <v>313</v>
      </c>
      <c r="D277" s="405"/>
      <c r="E277" s="405"/>
      <c r="F277" s="376"/>
      <c r="G277" s="376"/>
      <c r="H277" s="408"/>
      <c r="I277" s="408"/>
      <c r="J277" s="411"/>
      <c r="K277" s="411"/>
      <c r="L277" s="414"/>
      <c r="M277" s="684"/>
      <c r="N277" s="408"/>
      <c r="O277" s="408"/>
      <c r="P277" s="411"/>
      <c r="Q277" s="411"/>
      <c r="R277" s="417"/>
      <c r="S277" s="702"/>
      <c r="T277" s="1"/>
      <c r="U277" s="7"/>
      <c r="V277" s="1"/>
      <c r="W277" s="7"/>
    </row>
    <row r="278" spans="1:23" ht="50.45" customHeight="1" thickBot="1" x14ac:dyDescent="0.3">
      <c r="A278" s="399"/>
      <c r="B278" s="402"/>
      <c r="C278" s="35" t="s">
        <v>314</v>
      </c>
      <c r="D278" s="405"/>
      <c r="E278" s="405"/>
      <c r="F278" s="376"/>
      <c r="G278" s="376"/>
      <c r="H278" s="408"/>
      <c r="I278" s="408"/>
      <c r="J278" s="411"/>
      <c r="K278" s="411"/>
      <c r="L278" s="414"/>
      <c r="M278" s="684"/>
      <c r="N278" s="408"/>
      <c r="O278" s="408"/>
      <c r="P278" s="411"/>
      <c r="Q278" s="411"/>
      <c r="R278" s="417"/>
      <c r="S278" s="702"/>
      <c r="T278" s="1"/>
      <c r="U278" s="7"/>
      <c r="V278" s="1"/>
      <c r="W278" s="7"/>
    </row>
    <row r="279" spans="1:23" ht="30.6" customHeight="1" thickBot="1" x14ac:dyDescent="0.3">
      <c r="A279" s="399"/>
      <c r="B279" s="402"/>
      <c r="C279" s="35" t="s">
        <v>315</v>
      </c>
      <c r="D279" s="405"/>
      <c r="E279" s="405"/>
      <c r="F279" s="376"/>
      <c r="G279" s="376"/>
      <c r="H279" s="408"/>
      <c r="I279" s="408"/>
      <c r="J279" s="411"/>
      <c r="K279" s="411"/>
      <c r="L279" s="414"/>
      <c r="M279" s="684"/>
      <c r="N279" s="408"/>
      <c r="O279" s="408"/>
      <c r="P279" s="411"/>
      <c r="Q279" s="411"/>
      <c r="R279" s="417"/>
      <c r="S279" s="702"/>
      <c r="T279" s="1"/>
      <c r="U279" s="7"/>
      <c r="V279" s="1"/>
      <c r="W279" s="7"/>
    </row>
    <row r="280" spans="1:23" ht="60.6" customHeight="1" thickBot="1" x14ac:dyDescent="0.3">
      <c r="A280" s="399"/>
      <c r="B280" s="402"/>
      <c r="C280" s="35" t="s">
        <v>316</v>
      </c>
      <c r="D280" s="405"/>
      <c r="E280" s="405"/>
      <c r="F280" s="376"/>
      <c r="G280" s="376"/>
      <c r="H280" s="408"/>
      <c r="I280" s="408"/>
      <c r="J280" s="411"/>
      <c r="K280" s="411"/>
      <c r="L280" s="414"/>
      <c r="M280" s="684"/>
      <c r="N280" s="408"/>
      <c r="O280" s="408"/>
      <c r="P280" s="411"/>
      <c r="Q280" s="411"/>
      <c r="R280" s="417"/>
      <c r="S280" s="702"/>
      <c r="T280" s="1"/>
      <c r="U280" s="7"/>
      <c r="V280" s="1"/>
      <c r="W280" s="7"/>
    </row>
    <row r="281" spans="1:23" ht="50.45" customHeight="1" thickBot="1" x14ac:dyDescent="0.3">
      <c r="A281" s="399"/>
      <c r="B281" s="402"/>
      <c r="C281" s="35" t="s">
        <v>317</v>
      </c>
      <c r="D281" s="405"/>
      <c r="E281" s="405"/>
      <c r="F281" s="376"/>
      <c r="G281" s="376"/>
      <c r="H281" s="408"/>
      <c r="I281" s="408"/>
      <c r="J281" s="411"/>
      <c r="K281" s="411"/>
      <c r="L281" s="414"/>
      <c r="M281" s="684"/>
      <c r="N281" s="408"/>
      <c r="O281" s="408"/>
      <c r="P281" s="411"/>
      <c r="Q281" s="411"/>
      <c r="R281" s="417"/>
      <c r="S281" s="702"/>
      <c r="T281" s="1"/>
      <c r="U281" s="7"/>
      <c r="V281" s="1"/>
      <c r="W281" s="7"/>
    </row>
    <row r="282" spans="1:23" ht="30.6" customHeight="1" thickBot="1" x14ac:dyDescent="0.3">
      <c r="A282" s="399"/>
      <c r="B282" s="402"/>
      <c r="C282" s="35" t="s">
        <v>318</v>
      </c>
      <c r="D282" s="405"/>
      <c r="E282" s="405"/>
      <c r="F282" s="376"/>
      <c r="G282" s="376"/>
      <c r="H282" s="408"/>
      <c r="I282" s="408"/>
      <c r="J282" s="411"/>
      <c r="K282" s="411"/>
      <c r="L282" s="414"/>
      <c r="M282" s="684"/>
      <c r="N282" s="408"/>
      <c r="O282" s="408"/>
      <c r="P282" s="411"/>
      <c r="Q282" s="411"/>
      <c r="R282" s="417"/>
      <c r="S282" s="702"/>
      <c r="T282" s="1"/>
      <c r="U282" s="7"/>
      <c r="V282" s="1"/>
      <c r="W282" s="7"/>
    </row>
    <row r="283" spans="1:23" ht="40.5" customHeight="1" thickBot="1" x14ac:dyDescent="0.3">
      <c r="A283" s="399"/>
      <c r="B283" s="402"/>
      <c r="C283" s="35" t="s">
        <v>319</v>
      </c>
      <c r="D283" s="405"/>
      <c r="E283" s="405"/>
      <c r="F283" s="376"/>
      <c r="G283" s="376"/>
      <c r="H283" s="408"/>
      <c r="I283" s="408"/>
      <c r="J283" s="411"/>
      <c r="K283" s="411"/>
      <c r="L283" s="414"/>
      <c r="M283" s="684"/>
      <c r="N283" s="408"/>
      <c r="O283" s="408"/>
      <c r="P283" s="411"/>
      <c r="Q283" s="411"/>
      <c r="R283" s="417"/>
      <c r="S283" s="702"/>
      <c r="T283" s="1"/>
      <c r="U283" s="7"/>
      <c r="V283" s="1"/>
      <c r="W283" s="7"/>
    </row>
    <row r="284" spans="1:23" ht="50.45" customHeight="1" thickBot="1" x14ac:dyDescent="0.3">
      <c r="A284" s="399"/>
      <c r="B284" s="402"/>
      <c r="C284" s="35" t="s">
        <v>320</v>
      </c>
      <c r="D284" s="405"/>
      <c r="E284" s="405"/>
      <c r="F284" s="376"/>
      <c r="G284" s="376"/>
      <c r="H284" s="408"/>
      <c r="I284" s="408"/>
      <c r="J284" s="411"/>
      <c r="K284" s="411"/>
      <c r="L284" s="414"/>
      <c r="M284" s="684"/>
      <c r="N284" s="408"/>
      <c r="O284" s="408"/>
      <c r="P284" s="411"/>
      <c r="Q284" s="411"/>
      <c r="R284" s="417"/>
      <c r="S284" s="702"/>
      <c r="T284" s="1"/>
      <c r="U284" s="7"/>
      <c r="V284" s="1"/>
      <c r="W284" s="7"/>
    </row>
    <row r="285" spans="1:23" ht="40.5" customHeight="1" thickBot="1" x14ac:dyDescent="0.3">
      <c r="A285" s="399"/>
      <c r="B285" s="402"/>
      <c r="C285" s="35" t="s">
        <v>412</v>
      </c>
      <c r="D285" s="405"/>
      <c r="E285" s="405"/>
      <c r="F285" s="376"/>
      <c r="G285" s="376"/>
      <c r="H285" s="408"/>
      <c r="I285" s="408"/>
      <c r="J285" s="411"/>
      <c r="K285" s="411"/>
      <c r="L285" s="414"/>
      <c r="M285" s="684"/>
      <c r="N285" s="408"/>
      <c r="O285" s="408"/>
      <c r="P285" s="411"/>
      <c r="Q285" s="411"/>
      <c r="R285" s="417"/>
      <c r="S285" s="702"/>
      <c r="T285" s="1"/>
      <c r="U285" s="7"/>
      <c r="V285" s="1"/>
      <c r="W285" s="7"/>
    </row>
    <row r="286" spans="1:23" ht="30.6" customHeight="1" thickBot="1" x14ac:dyDescent="0.3">
      <c r="A286" s="399"/>
      <c r="B286" s="402"/>
      <c r="C286" s="35" t="s">
        <v>321</v>
      </c>
      <c r="D286" s="405"/>
      <c r="E286" s="405"/>
      <c r="F286" s="376"/>
      <c r="G286" s="376"/>
      <c r="H286" s="408"/>
      <c r="I286" s="408"/>
      <c r="J286" s="411"/>
      <c r="K286" s="411"/>
      <c r="L286" s="414"/>
      <c r="M286" s="684"/>
      <c r="N286" s="408"/>
      <c r="O286" s="408"/>
      <c r="P286" s="411"/>
      <c r="Q286" s="411"/>
      <c r="R286" s="417"/>
      <c r="S286" s="702"/>
      <c r="T286" s="1"/>
      <c r="U286" s="7"/>
      <c r="V286" s="1"/>
      <c r="W286" s="7"/>
    </row>
    <row r="287" spans="1:23" ht="70.5" customHeight="1" thickBot="1" x14ac:dyDescent="0.3">
      <c r="A287" s="399"/>
      <c r="B287" s="402"/>
      <c r="C287" s="35" t="s">
        <v>322</v>
      </c>
      <c r="D287" s="405"/>
      <c r="E287" s="405"/>
      <c r="F287" s="376"/>
      <c r="G287" s="376"/>
      <c r="H287" s="408"/>
      <c r="I287" s="408"/>
      <c r="J287" s="411"/>
      <c r="K287" s="411"/>
      <c r="L287" s="414"/>
      <c r="M287" s="684"/>
      <c r="N287" s="408"/>
      <c r="O287" s="408"/>
      <c r="P287" s="411"/>
      <c r="Q287" s="411"/>
      <c r="R287" s="417"/>
      <c r="S287" s="702"/>
      <c r="T287" s="1"/>
      <c r="U287" s="7"/>
      <c r="V287" s="1"/>
      <c r="W287" s="7"/>
    </row>
    <row r="288" spans="1:23" ht="210.6" customHeight="1" thickBot="1" x14ac:dyDescent="0.3">
      <c r="A288" s="399"/>
      <c r="B288" s="402"/>
      <c r="C288" s="35" t="s">
        <v>323</v>
      </c>
      <c r="D288" s="405"/>
      <c r="E288" s="405"/>
      <c r="F288" s="376"/>
      <c r="G288" s="376"/>
      <c r="H288" s="408"/>
      <c r="I288" s="408"/>
      <c r="J288" s="411"/>
      <c r="K288" s="411"/>
      <c r="L288" s="414"/>
      <c r="M288" s="684"/>
      <c r="N288" s="408"/>
      <c r="O288" s="408"/>
      <c r="P288" s="411"/>
      <c r="Q288" s="411"/>
      <c r="R288" s="417"/>
      <c r="S288" s="702"/>
      <c r="T288" s="1"/>
      <c r="U288" s="7"/>
      <c r="V288" s="1"/>
      <c r="W288" s="7"/>
    </row>
    <row r="289" spans="1:23" ht="50.45" customHeight="1" thickBot="1" x14ac:dyDescent="0.3">
      <c r="A289" s="400"/>
      <c r="B289" s="402"/>
      <c r="C289" s="35" t="s">
        <v>324</v>
      </c>
      <c r="D289" s="406"/>
      <c r="E289" s="406"/>
      <c r="F289" s="377"/>
      <c r="G289" s="377"/>
      <c r="H289" s="409"/>
      <c r="I289" s="409"/>
      <c r="J289" s="412"/>
      <c r="K289" s="412"/>
      <c r="L289" s="415"/>
      <c r="M289" s="685"/>
      <c r="N289" s="409"/>
      <c r="O289" s="409"/>
      <c r="P289" s="412"/>
      <c r="Q289" s="412"/>
      <c r="R289" s="418"/>
      <c r="S289" s="703"/>
      <c r="T289" s="1"/>
      <c r="U289" s="7"/>
      <c r="V289" s="1"/>
      <c r="W289" s="7"/>
    </row>
    <row r="290" spans="1:23" ht="60.6" customHeight="1" thickBot="1" x14ac:dyDescent="0.3">
      <c r="A290" s="36" t="s">
        <v>325</v>
      </c>
      <c r="B290" s="402"/>
      <c r="C290" s="35" t="s">
        <v>326</v>
      </c>
      <c r="D290" s="34" t="s">
        <v>302</v>
      </c>
      <c r="E290" s="34">
        <v>1</v>
      </c>
      <c r="F290" s="110">
        <v>424400.592</v>
      </c>
      <c r="G290" s="110">
        <v>148000</v>
      </c>
      <c r="H290" s="111">
        <v>445620.62160000001</v>
      </c>
      <c r="I290" s="111">
        <v>148000</v>
      </c>
      <c r="J290" s="113">
        <v>467901.65268</v>
      </c>
      <c r="K290" s="307">
        <v>148000</v>
      </c>
      <c r="L290" s="116">
        <v>491296.73531400005</v>
      </c>
      <c r="M290" s="116">
        <v>148000</v>
      </c>
      <c r="N290" s="111">
        <v>515861.57207970001</v>
      </c>
      <c r="O290" s="111">
        <v>148000</v>
      </c>
      <c r="P290" s="113">
        <v>541654.65068368497</v>
      </c>
      <c r="Q290" s="307">
        <v>148000</v>
      </c>
      <c r="R290" s="110">
        <v>568737.38321786933</v>
      </c>
      <c r="S290" s="110">
        <v>148000</v>
      </c>
      <c r="T290" s="1"/>
      <c r="U290" s="7"/>
      <c r="V290" s="1"/>
      <c r="W290" s="7"/>
    </row>
    <row r="291" spans="1:23" ht="80.45" customHeight="1" thickBot="1" x14ac:dyDescent="0.3">
      <c r="A291" s="36" t="s">
        <v>327</v>
      </c>
      <c r="B291" s="402"/>
      <c r="C291" s="35" t="s">
        <v>328</v>
      </c>
      <c r="D291" s="34" t="s">
        <v>302</v>
      </c>
      <c r="E291" s="34">
        <v>1</v>
      </c>
      <c r="F291" s="110">
        <v>888885.78022935719</v>
      </c>
      <c r="G291" s="110">
        <v>148000</v>
      </c>
      <c r="H291" s="111">
        <v>922014.88640776498</v>
      </c>
      <c r="I291" s="111">
        <v>148000</v>
      </c>
      <c r="J291" s="113">
        <v>956378.72679003968</v>
      </c>
      <c r="K291" s="307">
        <v>148000</v>
      </c>
      <c r="L291" s="116">
        <v>992023.32038273092</v>
      </c>
      <c r="M291" s="116">
        <v>148000</v>
      </c>
      <c r="N291" s="111">
        <v>1270204.03125</v>
      </c>
      <c r="O291" s="111">
        <v>148000</v>
      </c>
      <c r="P291" s="113">
        <v>1232448.7313839169</v>
      </c>
      <c r="Q291" s="307">
        <v>148000</v>
      </c>
      <c r="R291" s="110">
        <v>1400399.9444531249</v>
      </c>
      <c r="S291" s="110">
        <v>148000</v>
      </c>
      <c r="T291" s="1"/>
      <c r="U291" s="7"/>
      <c r="V291" s="1"/>
      <c r="W291" s="7"/>
    </row>
    <row r="292" spans="1:23" ht="60.6" customHeight="1" thickBot="1" x14ac:dyDescent="0.3">
      <c r="A292" s="36" t="s">
        <v>329</v>
      </c>
      <c r="B292" s="402"/>
      <c r="C292" s="35" t="s">
        <v>330</v>
      </c>
      <c r="D292" s="34" t="s">
        <v>302</v>
      </c>
      <c r="E292" s="34">
        <v>1</v>
      </c>
      <c r="F292" s="110">
        <v>714600</v>
      </c>
      <c r="G292" s="110">
        <v>148000</v>
      </c>
      <c r="H292" s="111">
        <v>733080</v>
      </c>
      <c r="I292" s="111">
        <v>148000</v>
      </c>
      <c r="J292" s="113">
        <v>752484</v>
      </c>
      <c r="K292" s="307">
        <v>148000</v>
      </c>
      <c r="L292" s="116">
        <v>784406.7</v>
      </c>
      <c r="M292" s="116">
        <v>148000</v>
      </c>
      <c r="N292" s="111">
        <v>823627.03499999992</v>
      </c>
      <c r="O292" s="111">
        <v>148000</v>
      </c>
      <c r="P292" s="113">
        <v>864808.38675000006</v>
      </c>
      <c r="Q292" s="307">
        <v>148000</v>
      </c>
      <c r="R292" s="110">
        <v>908048.80608749995</v>
      </c>
      <c r="S292" s="110">
        <v>148000</v>
      </c>
      <c r="T292" s="1"/>
      <c r="U292" s="7"/>
      <c r="V292" s="1"/>
      <c r="W292" s="7"/>
    </row>
    <row r="293" spans="1:23" ht="60.6" customHeight="1" thickBot="1" x14ac:dyDescent="0.3">
      <c r="A293" s="36" t="s">
        <v>331</v>
      </c>
      <c r="B293" s="402"/>
      <c r="C293" s="35" t="s">
        <v>332</v>
      </c>
      <c r="D293" s="34" t="s">
        <v>302</v>
      </c>
      <c r="E293" s="34">
        <v>1</v>
      </c>
      <c r="F293" s="110">
        <v>181885.96799999999</v>
      </c>
      <c r="G293" s="110">
        <v>148000</v>
      </c>
      <c r="H293" s="111">
        <v>190980.26639999999</v>
      </c>
      <c r="I293" s="111">
        <v>148000</v>
      </c>
      <c r="J293" s="113">
        <v>200529.27971999999</v>
      </c>
      <c r="K293" s="307">
        <v>148000</v>
      </c>
      <c r="L293" s="116">
        <v>210555.74370599998</v>
      </c>
      <c r="M293" s="116">
        <v>148000</v>
      </c>
      <c r="N293" s="111">
        <v>221083.5308913</v>
      </c>
      <c r="O293" s="111">
        <v>148000</v>
      </c>
      <c r="P293" s="113">
        <v>232137.70743586501</v>
      </c>
      <c r="Q293" s="307">
        <v>148000</v>
      </c>
      <c r="R293" s="110">
        <v>243744.59280765825</v>
      </c>
      <c r="S293" s="110">
        <v>148000</v>
      </c>
      <c r="T293" s="1"/>
      <c r="U293" s="7"/>
      <c r="V293" s="1"/>
      <c r="W293" s="7"/>
    </row>
    <row r="294" spans="1:23" ht="70.5" customHeight="1" thickBot="1" x14ac:dyDescent="0.3">
      <c r="A294" s="36" t="s">
        <v>333</v>
      </c>
      <c r="B294" s="402"/>
      <c r="C294" s="35" t="s">
        <v>334</v>
      </c>
      <c r="D294" s="34" t="s">
        <v>302</v>
      </c>
      <c r="E294" s="34">
        <v>1</v>
      </c>
      <c r="F294" s="110">
        <v>1758622.5096272177</v>
      </c>
      <c r="G294" s="110">
        <v>558000</v>
      </c>
      <c r="H294" s="111">
        <v>1928850</v>
      </c>
      <c r="I294" s="111">
        <v>558000</v>
      </c>
      <c r="J294" s="113">
        <v>1892154.4185661329</v>
      </c>
      <c r="K294" s="307">
        <v>558000</v>
      </c>
      <c r="L294" s="116">
        <v>1962675.7229146468</v>
      </c>
      <c r="M294" s="116">
        <v>558000</v>
      </c>
      <c r="N294" s="111">
        <v>2035825.3827072077</v>
      </c>
      <c r="O294" s="111">
        <v>558000</v>
      </c>
      <c r="P294" s="113">
        <v>2317903.3850723151</v>
      </c>
      <c r="Q294" s="307">
        <v>558000</v>
      </c>
      <c r="R294" s="110">
        <v>2190405.2587926192</v>
      </c>
      <c r="S294" s="110">
        <v>558000</v>
      </c>
      <c r="T294" s="1"/>
      <c r="U294" s="7"/>
      <c r="V294" s="1"/>
      <c r="W294" s="7"/>
    </row>
    <row r="295" spans="1:23" ht="110.45" customHeight="1" thickBot="1" x14ac:dyDescent="0.3">
      <c r="A295" s="36" t="s">
        <v>335</v>
      </c>
      <c r="B295" s="402"/>
      <c r="C295" s="35" t="s">
        <v>336</v>
      </c>
      <c r="D295" s="34" t="s">
        <v>302</v>
      </c>
      <c r="E295" s="34">
        <v>1</v>
      </c>
      <c r="F295" s="110">
        <v>110000</v>
      </c>
      <c r="G295" s="110">
        <v>88000</v>
      </c>
      <c r="H295" s="111">
        <v>115500</v>
      </c>
      <c r="I295" s="111">
        <v>88000</v>
      </c>
      <c r="J295" s="113">
        <v>121275</v>
      </c>
      <c r="K295" s="307">
        <v>88000</v>
      </c>
      <c r="L295" s="116">
        <v>127338.75</v>
      </c>
      <c r="M295" s="116">
        <v>88000</v>
      </c>
      <c r="N295" s="111">
        <v>133705.6875</v>
      </c>
      <c r="O295" s="111">
        <v>88000</v>
      </c>
      <c r="P295" s="113">
        <v>140390.97187499999</v>
      </c>
      <c r="Q295" s="307">
        <v>88000</v>
      </c>
      <c r="R295" s="110">
        <v>147410.52046874998</v>
      </c>
      <c r="S295" s="110">
        <v>88000</v>
      </c>
      <c r="T295" s="1"/>
      <c r="U295" s="7"/>
      <c r="V295" s="1"/>
      <c r="W295" s="7"/>
    </row>
    <row r="296" spans="1:23" ht="100.5" customHeight="1" thickBot="1" x14ac:dyDescent="0.3">
      <c r="A296" s="36" t="s">
        <v>337</v>
      </c>
      <c r="B296" s="402"/>
      <c r="C296" s="35" t="s">
        <v>338</v>
      </c>
      <c r="D296" s="34" t="s">
        <v>302</v>
      </c>
      <c r="E296" s="34">
        <v>1</v>
      </c>
      <c r="F296" s="110">
        <v>2309101.6189224091</v>
      </c>
      <c r="G296" s="110">
        <v>1098000</v>
      </c>
      <c r="H296" s="111">
        <v>2395162.7016976057</v>
      </c>
      <c r="I296" s="111">
        <v>1098000</v>
      </c>
      <c r="J296" s="113">
        <v>2484431.3132830304</v>
      </c>
      <c r="K296" s="307">
        <v>1098000</v>
      </c>
      <c r="L296" s="116">
        <v>2577026.9994796049</v>
      </c>
      <c r="M296" s="116">
        <v>1098000</v>
      </c>
      <c r="N296" s="111">
        <v>2648160.6749999998</v>
      </c>
      <c r="O296" s="111">
        <v>1098000</v>
      </c>
      <c r="P296" s="113">
        <v>2713068.7087500002</v>
      </c>
      <c r="Q296" s="307">
        <v>1098000</v>
      </c>
      <c r="R296" s="110">
        <v>2781222.1441874998</v>
      </c>
      <c r="S296" s="110">
        <v>1098000</v>
      </c>
      <c r="T296" s="1"/>
      <c r="U296" s="7"/>
      <c r="V296" s="1"/>
      <c r="W296" s="7"/>
    </row>
    <row r="297" spans="1:23" ht="120.6" customHeight="1" thickBot="1" x14ac:dyDescent="0.3">
      <c r="A297" s="36" t="s">
        <v>339</v>
      </c>
      <c r="B297" s="402"/>
      <c r="C297" s="35" t="s">
        <v>340</v>
      </c>
      <c r="D297" s="34" t="s">
        <v>302</v>
      </c>
      <c r="E297" s="34">
        <v>1</v>
      </c>
      <c r="F297" s="110">
        <v>1041861.3178434788</v>
      </c>
      <c r="G297" s="110">
        <v>248000</v>
      </c>
      <c r="H297" s="111">
        <v>1080691.8796431134</v>
      </c>
      <c r="I297" s="111">
        <v>248000</v>
      </c>
      <c r="J297" s="113">
        <v>1162585</v>
      </c>
      <c r="K297" s="307">
        <v>248000</v>
      </c>
      <c r="L297" s="116">
        <v>1162748.6308069085</v>
      </c>
      <c r="M297" s="116">
        <v>248000</v>
      </c>
      <c r="N297" s="111">
        <v>1216149.9624999999</v>
      </c>
      <c r="O297" s="111">
        <v>248000</v>
      </c>
      <c r="P297" s="113">
        <v>1244957.4606250001</v>
      </c>
      <c r="Q297" s="307">
        <v>248000</v>
      </c>
      <c r="R297" s="110">
        <v>1275205.33365625</v>
      </c>
      <c r="S297" s="110">
        <v>248000</v>
      </c>
      <c r="T297" s="1"/>
      <c r="U297" s="7"/>
      <c r="V297" s="1"/>
      <c r="W297" s="7"/>
    </row>
    <row r="298" spans="1:23" ht="110.45" customHeight="1" thickBot="1" x14ac:dyDescent="0.3">
      <c r="A298" s="36" t="s">
        <v>341</v>
      </c>
      <c r="B298" s="402"/>
      <c r="C298" s="35" t="s">
        <v>342</v>
      </c>
      <c r="D298" s="34" t="s">
        <v>302</v>
      </c>
      <c r="E298" s="34">
        <v>1</v>
      </c>
      <c r="F298" s="110">
        <v>1300000</v>
      </c>
      <c r="G298" s="110">
        <v>248000</v>
      </c>
      <c r="H298" s="111">
        <v>1333000</v>
      </c>
      <c r="I298" s="111">
        <v>248000</v>
      </c>
      <c r="J298" s="113">
        <v>1367650</v>
      </c>
      <c r="K298" s="307">
        <v>248000</v>
      </c>
      <c r="L298" s="116">
        <v>1404032.5</v>
      </c>
      <c r="M298" s="116">
        <v>248000</v>
      </c>
      <c r="N298" s="111">
        <v>1470762.5625</v>
      </c>
      <c r="O298" s="111">
        <v>248000</v>
      </c>
      <c r="P298" s="113">
        <v>1544300.690625</v>
      </c>
      <c r="Q298" s="307">
        <v>248000</v>
      </c>
      <c r="R298" s="110">
        <v>1621515.7251562499</v>
      </c>
      <c r="S298" s="110">
        <v>248000</v>
      </c>
      <c r="T298" s="1"/>
      <c r="U298" s="7"/>
      <c r="V298" s="1"/>
      <c r="W298" s="7"/>
    </row>
    <row r="299" spans="1:23" ht="110.45" customHeight="1" thickBot="1" x14ac:dyDescent="0.3">
      <c r="A299" s="36" t="s">
        <v>343</v>
      </c>
      <c r="B299" s="402"/>
      <c r="C299" s="35" t="s">
        <v>344</v>
      </c>
      <c r="D299" s="34" t="s">
        <v>302</v>
      </c>
      <c r="E299" s="34">
        <v>1</v>
      </c>
      <c r="F299" s="110">
        <v>424400.592</v>
      </c>
      <c r="G299" s="110">
        <v>118000</v>
      </c>
      <c r="H299" s="111">
        <v>445620.62160000001</v>
      </c>
      <c r="I299" s="111">
        <v>118000</v>
      </c>
      <c r="J299" s="113">
        <v>467901.65268</v>
      </c>
      <c r="K299" s="307">
        <v>118000</v>
      </c>
      <c r="L299" s="116">
        <v>491296.73531400005</v>
      </c>
      <c r="M299" s="116">
        <v>118000</v>
      </c>
      <c r="N299" s="111">
        <v>515861.57207970001</v>
      </c>
      <c r="O299" s="111">
        <v>118000</v>
      </c>
      <c r="P299" s="113">
        <v>541654.65068368497</v>
      </c>
      <c r="Q299" s="307">
        <v>118000</v>
      </c>
      <c r="R299" s="110">
        <v>568737.38321786933</v>
      </c>
      <c r="S299" s="110">
        <v>118000</v>
      </c>
      <c r="T299" s="1"/>
      <c r="U299" s="7"/>
      <c r="V299" s="1"/>
      <c r="W299" s="7"/>
    </row>
    <row r="300" spans="1:23" ht="110.45" customHeight="1" thickBot="1" x14ac:dyDescent="0.3">
      <c r="A300" s="36" t="s">
        <v>345</v>
      </c>
      <c r="B300" s="402"/>
      <c r="C300" s="35" t="s">
        <v>413</v>
      </c>
      <c r="D300" s="34" t="s">
        <v>302</v>
      </c>
      <c r="E300" s="34">
        <v>1</v>
      </c>
      <c r="F300" s="110">
        <v>438042.03960000002</v>
      </c>
      <c r="G300" s="110">
        <v>118000</v>
      </c>
      <c r="H300" s="111">
        <v>459944.14158000005</v>
      </c>
      <c r="I300" s="111">
        <v>118000</v>
      </c>
      <c r="J300" s="113">
        <v>482941.34865900001</v>
      </c>
      <c r="K300" s="307">
        <v>118000</v>
      </c>
      <c r="L300" s="116">
        <v>507088.41609195003</v>
      </c>
      <c r="M300" s="116">
        <v>118000</v>
      </c>
      <c r="N300" s="111">
        <v>532442.83689654758</v>
      </c>
      <c r="O300" s="111">
        <v>118000</v>
      </c>
      <c r="P300" s="113">
        <v>559064.97874137491</v>
      </c>
      <c r="Q300" s="307">
        <v>118000</v>
      </c>
      <c r="R300" s="110">
        <v>587018.22767844365</v>
      </c>
      <c r="S300" s="110">
        <v>118000</v>
      </c>
      <c r="T300" s="1"/>
      <c r="U300" s="7"/>
      <c r="V300" s="1"/>
      <c r="W300" s="7"/>
    </row>
    <row r="301" spans="1:23" ht="70.5" customHeight="1" thickBot="1" x14ac:dyDescent="0.3">
      <c r="A301" s="36" t="s">
        <v>346</v>
      </c>
      <c r="B301" s="403"/>
      <c r="C301" s="35" t="s">
        <v>347</v>
      </c>
      <c r="D301" s="34" t="s">
        <v>302</v>
      </c>
      <c r="E301" s="34">
        <v>1</v>
      </c>
      <c r="F301" s="110">
        <v>257671.788</v>
      </c>
      <c r="G301" s="110">
        <v>118000</v>
      </c>
      <c r="H301" s="111">
        <v>270555.3774</v>
      </c>
      <c r="I301" s="111">
        <v>118000</v>
      </c>
      <c r="J301" s="113">
        <v>284083.14627000003</v>
      </c>
      <c r="K301" s="307">
        <v>118000</v>
      </c>
      <c r="L301" s="116">
        <v>298287.30358349998</v>
      </c>
      <c r="M301" s="116">
        <v>118000</v>
      </c>
      <c r="N301" s="111">
        <v>313201.66876267502</v>
      </c>
      <c r="O301" s="111">
        <v>118000</v>
      </c>
      <c r="P301" s="113">
        <v>328861.75220080873</v>
      </c>
      <c r="Q301" s="307">
        <v>118000</v>
      </c>
      <c r="R301" s="110">
        <v>345304.83981084917</v>
      </c>
      <c r="S301" s="110">
        <v>118000</v>
      </c>
      <c r="T301" s="1"/>
      <c r="U301" s="7"/>
      <c r="V301" s="1"/>
      <c r="W301" s="7"/>
    </row>
    <row r="302" spans="1:23" x14ac:dyDescent="0.25">
      <c r="F302" s="361">
        <f>SUM(F265:F301)</f>
        <v>11709472.206222463</v>
      </c>
      <c r="G302" s="725">
        <f t="shared" ref="G302:S302" si="5">SUM(G265:G301)</f>
        <v>3486000</v>
      </c>
      <c r="H302" s="361">
        <f t="shared" si="5"/>
        <v>12267500.447320709</v>
      </c>
      <c r="I302" s="725">
        <f t="shared" si="5"/>
        <v>3486000</v>
      </c>
      <c r="J302" s="361">
        <f t="shared" si="5"/>
        <v>12659341.52694336</v>
      </c>
      <c r="K302" s="725">
        <f t="shared" si="5"/>
        <v>3486000</v>
      </c>
      <c r="L302" s="361">
        <f t="shared" si="5"/>
        <v>13103053.401191544</v>
      </c>
      <c r="M302" s="725">
        <f t="shared" si="5"/>
        <v>3486000</v>
      </c>
      <c r="N302" s="361">
        <f t="shared" si="5"/>
        <v>13869216.806378735</v>
      </c>
      <c r="O302" s="725">
        <f t="shared" si="5"/>
        <v>3486000</v>
      </c>
      <c r="P302" s="361">
        <f t="shared" si="5"/>
        <v>14457073.3293989</v>
      </c>
      <c r="Q302" s="725">
        <f t="shared" si="5"/>
        <v>3486000</v>
      </c>
      <c r="R302" s="361">
        <f t="shared" si="5"/>
        <v>14975025.119234864</v>
      </c>
      <c r="S302" s="725">
        <f t="shared" si="5"/>
        <v>3486000</v>
      </c>
    </row>
  </sheetData>
  <mergeCells count="300">
    <mergeCell ref="P265:P289"/>
    <mergeCell ref="E1:R1"/>
    <mergeCell ref="R263:S263"/>
    <mergeCell ref="A265:A289"/>
    <mergeCell ref="B265:B301"/>
    <mergeCell ref="D265:D289"/>
    <mergeCell ref="E265:E289"/>
    <mergeCell ref="F265:F289"/>
    <mergeCell ref="G265:G289"/>
    <mergeCell ref="H265:H289"/>
    <mergeCell ref="I265:I289"/>
    <mergeCell ref="J265:J289"/>
    <mergeCell ref="F263:G263"/>
    <mergeCell ref="H263:I263"/>
    <mergeCell ref="J263:K263"/>
    <mergeCell ref="L263:M263"/>
    <mergeCell ref="N263:O263"/>
    <mergeCell ref="P263:Q263"/>
    <mergeCell ref="Q265:Q289"/>
    <mergeCell ref="R265:R289"/>
    <mergeCell ref="S265:S289"/>
    <mergeCell ref="K265:K289"/>
    <mergeCell ref="L265:L289"/>
    <mergeCell ref="M265:M289"/>
    <mergeCell ref="N265:N289"/>
    <mergeCell ref="O265:O289"/>
    <mergeCell ref="C256:F256"/>
    <mergeCell ref="C257:F257"/>
    <mergeCell ref="C258:F258"/>
    <mergeCell ref="C259:F259"/>
    <mergeCell ref="C260:F260"/>
    <mergeCell ref="A262:S262"/>
    <mergeCell ref="C250:F250"/>
    <mergeCell ref="C251:F251"/>
    <mergeCell ref="C252:F252"/>
    <mergeCell ref="C253:F253"/>
    <mergeCell ref="C254:F254"/>
    <mergeCell ref="C255:F255"/>
    <mergeCell ref="C244:F244"/>
    <mergeCell ref="C245:F245"/>
    <mergeCell ref="C246:F246"/>
    <mergeCell ref="C247:F247"/>
    <mergeCell ref="C248:F248"/>
    <mergeCell ref="C249:F249"/>
    <mergeCell ref="C238:F238"/>
    <mergeCell ref="C239:F239"/>
    <mergeCell ref="C240:F240"/>
    <mergeCell ref="C241:F241"/>
    <mergeCell ref="C242:F242"/>
    <mergeCell ref="C243:F243"/>
    <mergeCell ref="L219:L231"/>
    <mergeCell ref="M219:M231"/>
    <mergeCell ref="C232:F232"/>
    <mergeCell ref="C233:F233"/>
    <mergeCell ref="C234:F234"/>
    <mergeCell ref="C235:F235"/>
    <mergeCell ref="C236:F236"/>
    <mergeCell ref="C237:F237"/>
    <mergeCell ref="C226:F226"/>
    <mergeCell ref="C227:F227"/>
    <mergeCell ref="C228:F228"/>
    <mergeCell ref="C229:F229"/>
    <mergeCell ref="C230:F230"/>
    <mergeCell ref="C231:F231"/>
    <mergeCell ref="H217:H218"/>
    <mergeCell ref="I217:J217"/>
    <mergeCell ref="C220:F220"/>
    <mergeCell ref="C221:F221"/>
    <mergeCell ref="C222:F222"/>
    <mergeCell ref="C223:F223"/>
    <mergeCell ref="C224:F224"/>
    <mergeCell ref="C225:F225"/>
    <mergeCell ref="K219:K231"/>
    <mergeCell ref="A216:P216"/>
    <mergeCell ref="C204:F204"/>
    <mergeCell ref="C205:F205"/>
    <mergeCell ref="C206:F206"/>
    <mergeCell ref="C207:F207"/>
    <mergeCell ref="C208:F208"/>
    <mergeCell ref="C209:F209"/>
    <mergeCell ref="N219:N231"/>
    <mergeCell ref="O219:O231"/>
    <mergeCell ref="P219:P231"/>
    <mergeCell ref="K217:L217"/>
    <mergeCell ref="M217:N217"/>
    <mergeCell ref="O217:P217"/>
    <mergeCell ref="A219:A231"/>
    <mergeCell ref="B219:B260"/>
    <mergeCell ref="C219:F219"/>
    <mergeCell ref="G219:G231"/>
    <mergeCell ref="H219:H231"/>
    <mergeCell ref="I219:I231"/>
    <mergeCell ref="J219:J231"/>
    <mergeCell ref="A217:A218"/>
    <mergeCell ref="B217:B218"/>
    <mergeCell ref="C217:F218"/>
    <mergeCell ref="G217:G218"/>
    <mergeCell ref="C194:F194"/>
    <mergeCell ref="C195:F195"/>
    <mergeCell ref="C196:F196"/>
    <mergeCell ref="C197:F197"/>
    <mergeCell ref="C210:F210"/>
    <mergeCell ref="C211:F211"/>
    <mergeCell ref="C212:F212"/>
    <mergeCell ref="C213:F213"/>
    <mergeCell ref="C214:F214"/>
    <mergeCell ref="O173:O185"/>
    <mergeCell ref="P173:P185"/>
    <mergeCell ref="C174:F174"/>
    <mergeCell ref="C175:F175"/>
    <mergeCell ref="C176:F176"/>
    <mergeCell ref="C177:F177"/>
    <mergeCell ref="C178:F178"/>
    <mergeCell ref="C179:F179"/>
    <mergeCell ref="C180:F180"/>
    <mergeCell ref="C181:F181"/>
    <mergeCell ref="I173:I185"/>
    <mergeCell ref="J173:J185"/>
    <mergeCell ref="K173:K185"/>
    <mergeCell ref="L173:L185"/>
    <mergeCell ref="M173:M185"/>
    <mergeCell ref="N173:N185"/>
    <mergeCell ref="C172:F172"/>
    <mergeCell ref="A173:A185"/>
    <mergeCell ref="B173:B214"/>
    <mergeCell ref="C173:F173"/>
    <mergeCell ref="G173:G185"/>
    <mergeCell ref="H173:H185"/>
    <mergeCell ref="C182:F182"/>
    <mergeCell ref="C183:F183"/>
    <mergeCell ref="C184:F184"/>
    <mergeCell ref="C185:F185"/>
    <mergeCell ref="C186:F186"/>
    <mergeCell ref="C187:F187"/>
    <mergeCell ref="C188:F188"/>
    <mergeCell ref="C189:F189"/>
    <mergeCell ref="C190:F190"/>
    <mergeCell ref="C191:F191"/>
    <mergeCell ref="C198:F198"/>
    <mergeCell ref="C199:F199"/>
    <mergeCell ref="C200:F200"/>
    <mergeCell ref="C201:F201"/>
    <mergeCell ref="C202:F202"/>
    <mergeCell ref="C203:F203"/>
    <mergeCell ref="C192:F192"/>
    <mergeCell ref="C193:F193"/>
    <mergeCell ref="I171:J171"/>
    <mergeCell ref="K171:L171"/>
    <mergeCell ref="M171:N171"/>
    <mergeCell ref="O171:P171"/>
    <mergeCell ref="C162:D162"/>
    <mergeCell ref="C163:D163"/>
    <mergeCell ref="C164:D164"/>
    <mergeCell ref="C165:D165"/>
    <mergeCell ref="C166:D166"/>
    <mergeCell ref="C167:D167"/>
    <mergeCell ref="C161:D161"/>
    <mergeCell ref="C150:D150"/>
    <mergeCell ref="C151:D151"/>
    <mergeCell ref="C152:D152"/>
    <mergeCell ref="C153:D153"/>
    <mergeCell ref="C154:D154"/>
    <mergeCell ref="C155:D155"/>
    <mergeCell ref="C168:D168"/>
    <mergeCell ref="A170:P170"/>
    <mergeCell ref="C140:D140"/>
    <mergeCell ref="C141:D141"/>
    <mergeCell ref="C142:D142"/>
    <mergeCell ref="C143:D143"/>
    <mergeCell ref="C156:D156"/>
    <mergeCell ref="C157:D157"/>
    <mergeCell ref="C158:D158"/>
    <mergeCell ref="C159:D159"/>
    <mergeCell ref="C160:D160"/>
    <mergeCell ref="P127:P139"/>
    <mergeCell ref="Q127:Q139"/>
    <mergeCell ref="R127:R139"/>
    <mergeCell ref="G127:G139"/>
    <mergeCell ref="H127:H139"/>
    <mergeCell ref="I127:I139"/>
    <mergeCell ref="J127:J139"/>
    <mergeCell ref="K127:K139"/>
    <mergeCell ref="L127:L139"/>
    <mergeCell ref="M127:M139"/>
    <mergeCell ref="N127:N139"/>
    <mergeCell ref="O127:O139"/>
    <mergeCell ref="C126:D126"/>
    <mergeCell ref="A127:A139"/>
    <mergeCell ref="B127:B168"/>
    <mergeCell ref="C127:D127"/>
    <mergeCell ref="E127:E139"/>
    <mergeCell ref="F127:F139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44:D144"/>
    <mergeCell ref="C145:D145"/>
    <mergeCell ref="C146:D146"/>
    <mergeCell ref="C147:D147"/>
    <mergeCell ref="C148:D148"/>
    <mergeCell ref="C149:D149"/>
    <mergeCell ref="C138:D138"/>
    <mergeCell ref="C139:D139"/>
    <mergeCell ref="G125:H125"/>
    <mergeCell ref="I125:J125"/>
    <mergeCell ref="K125:L125"/>
    <mergeCell ref="M125:N125"/>
    <mergeCell ref="O125:P125"/>
    <mergeCell ref="Q125:R125"/>
    <mergeCell ref="C116:D116"/>
    <mergeCell ref="C117:D117"/>
    <mergeCell ref="C118:D118"/>
    <mergeCell ref="C119:D119"/>
    <mergeCell ref="C120:D120"/>
    <mergeCell ref="C121:D121"/>
    <mergeCell ref="C115:D115"/>
    <mergeCell ref="C104:D104"/>
    <mergeCell ref="C105:D105"/>
    <mergeCell ref="C106:D106"/>
    <mergeCell ref="C107:D107"/>
    <mergeCell ref="C108:D108"/>
    <mergeCell ref="C109:D109"/>
    <mergeCell ref="C122:D122"/>
    <mergeCell ref="A124:R124"/>
    <mergeCell ref="C94:D94"/>
    <mergeCell ref="C95:D95"/>
    <mergeCell ref="C96:D96"/>
    <mergeCell ref="C97:D97"/>
    <mergeCell ref="C110:D110"/>
    <mergeCell ref="C111:D111"/>
    <mergeCell ref="C112:D112"/>
    <mergeCell ref="C113:D113"/>
    <mergeCell ref="C114:D114"/>
    <mergeCell ref="P81:P93"/>
    <mergeCell ref="Q81:Q93"/>
    <mergeCell ref="R81:R93"/>
    <mergeCell ref="G81:G93"/>
    <mergeCell ref="H81:H93"/>
    <mergeCell ref="I81:I93"/>
    <mergeCell ref="J81:J93"/>
    <mergeCell ref="K81:K93"/>
    <mergeCell ref="L81:L93"/>
    <mergeCell ref="M81:M93"/>
    <mergeCell ref="N81:N93"/>
    <mergeCell ref="O81:O93"/>
    <mergeCell ref="C80:D80"/>
    <mergeCell ref="A81:A93"/>
    <mergeCell ref="B81:B122"/>
    <mergeCell ref="C81:D81"/>
    <mergeCell ref="E81:E93"/>
    <mergeCell ref="F81:F93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8:D98"/>
    <mergeCell ref="C99:D99"/>
    <mergeCell ref="C100:D100"/>
    <mergeCell ref="C101:D101"/>
    <mergeCell ref="C102:D102"/>
    <mergeCell ref="C103:D103"/>
    <mergeCell ref="C92:D92"/>
    <mergeCell ref="C93:D93"/>
    <mergeCell ref="M79:N79"/>
    <mergeCell ref="O79:P79"/>
    <mergeCell ref="Q79:R79"/>
    <mergeCell ref="H5:H17"/>
    <mergeCell ref="I5:I17"/>
    <mergeCell ref="J5:J17"/>
    <mergeCell ref="K5:K17"/>
    <mergeCell ref="L5:L17"/>
    <mergeCell ref="A78:R78"/>
    <mergeCell ref="A5:A17"/>
    <mergeCell ref="C5:C17"/>
    <mergeCell ref="D5:D17"/>
    <mergeCell ref="E5:E17"/>
    <mergeCell ref="F5:F17"/>
    <mergeCell ref="G5:G17"/>
    <mergeCell ref="A2:L2"/>
    <mergeCell ref="A3:D3"/>
    <mergeCell ref="E3:F3"/>
    <mergeCell ref="G3:H3"/>
    <mergeCell ref="I3:J3"/>
    <mergeCell ref="K3:L3"/>
    <mergeCell ref="G79:H79"/>
    <mergeCell ref="I79:J79"/>
    <mergeCell ref="K79:L7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</sheetPr>
  <dimension ref="A1:G31"/>
  <sheetViews>
    <sheetView tabSelected="1" topLeftCell="A25" workbookViewId="0">
      <selection activeCell="N27" sqref="N27"/>
    </sheetView>
  </sheetViews>
  <sheetFormatPr baseColWidth="10" defaultRowHeight="15" x14ac:dyDescent="0.25"/>
  <cols>
    <col min="6" max="7" width="11.5703125" bestFit="1" customWidth="1"/>
  </cols>
  <sheetData>
    <row r="1" spans="1:7" ht="36" customHeight="1" thickBot="1" x14ac:dyDescent="0.3">
      <c r="A1" s="740" t="s">
        <v>422</v>
      </c>
      <c r="B1" s="741"/>
      <c r="C1" s="741"/>
      <c r="D1" s="741"/>
      <c r="E1" s="741"/>
      <c r="F1" s="741"/>
      <c r="G1" s="742"/>
    </row>
    <row r="2" spans="1:7" ht="27.75" customHeight="1" thickBot="1" x14ac:dyDescent="0.3">
      <c r="A2" s="733"/>
      <c r="B2" s="734"/>
      <c r="C2" s="735"/>
      <c r="D2" s="734"/>
      <c r="E2" s="734"/>
      <c r="F2" s="592" t="s">
        <v>5</v>
      </c>
      <c r="G2" s="593"/>
    </row>
    <row r="3" spans="1:7" ht="141" thickBot="1" x14ac:dyDescent="0.3">
      <c r="A3" s="736" t="s">
        <v>1</v>
      </c>
      <c r="B3" s="737" t="s">
        <v>141</v>
      </c>
      <c r="C3" s="737" t="s">
        <v>348</v>
      </c>
      <c r="D3" s="737" t="s">
        <v>3</v>
      </c>
      <c r="E3" s="737" t="s">
        <v>4</v>
      </c>
      <c r="F3" s="738" t="s">
        <v>404</v>
      </c>
      <c r="G3" s="739" t="s">
        <v>405</v>
      </c>
    </row>
    <row r="4" spans="1:7" ht="140.25" x14ac:dyDescent="0.25">
      <c r="A4" s="727" t="s">
        <v>349</v>
      </c>
      <c r="B4" s="728" t="s">
        <v>350</v>
      </c>
      <c r="C4" s="729" t="s">
        <v>401</v>
      </c>
      <c r="D4" s="730" t="s">
        <v>11</v>
      </c>
      <c r="E4" s="730">
        <v>1</v>
      </c>
      <c r="F4" s="731">
        <v>1289504</v>
      </c>
      <c r="G4" s="732">
        <v>885000</v>
      </c>
    </row>
    <row r="5" spans="1:7" ht="127.5" x14ac:dyDescent="0.25">
      <c r="A5" s="120" t="s">
        <v>351</v>
      </c>
      <c r="B5" s="590"/>
      <c r="C5" s="121" t="s">
        <v>352</v>
      </c>
      <c r="D5" s="122" t="s">
        <v>11</v>
      </c>
      <c r="E5" s="122">
        <v>1</v>
      </c>
      <c r="F5" s="123">
        <v>1255137.607828097</v>
      </c>
      <c r="G5" s="356">
        <v>795000</v>
      </c>
    </row>
    <row r="6" spans="1:7" ht="114.75" x14ac:dyDescent="0.25">
      <c r="A6" s="120" t="s">
        <v>353</v>
      </c>
      <c r="B6" s="590"/>
      <c r="C6" s="121" t="s">
        <v>354</v>
      </c>
      <c r="D6" s="122" t="s">
        <v>11</v>
      </c>
      <c r="E6" s="122">
        <v>1</v>
      </c>
      <c r="F6" s="123">
        <v>675163.69507841021</v>
      </c>
      <c r="G6" s="356">
        <v>555000</v>
      </c>
    </row>
    <row r="7" spans="1:7" ht="140.25" x14ac:dyDescent="0.25">
      <c r="A7" s="120" t="s">
        <v>355</v>
      </c>
      <c r="B7" s="590"/>
      <c r="C7" s="121" t="s">
        <v>356</v>
      </c>
      <c r="D7" s="122" t="s">
        <v>11</v>
      </c>
      <c r="E7" s="122">
        <v>1</v>
      </c>
      <c r="F7" s="123">
        <v>2776206.8912678971</v>
      </c>
      <c r="G7" s="356">
        <v>1245000</v>
      </c>
    </row>
    <row r="8" spans="1:7" ht="140.25" x14ac:dyDescent="0.25">
      <c r="A8" s="120" t="s">
        <v>357</v>
      </c>
      <c r="B8" s="590"/>
      <c r="C8" s="121" t="s">
        <v>358</v>
      </c>
      <c r="D8" s="122" t="s">
        <v>11</v>
      </c>
      <c r="E8" s="122">
        <v>1</v>
      </c>
      <c r="F8" s="123">
        <v>393414.01922083617</v>
      </c>
      <c r="G8" s="356">
        <v>195000</v>
      </c>
    </row>
    <row r="9" spans="1:7" ht="178.5" x14ac:dyDescent="0.25">
      <c r="A9" s="120" t="s">
        <v>359</v>
      </c>
      <c r="B9" s="590"/>
      <c r="C9" s="121" t="s">
        <v>360</v>
      </c>
      <c r="D9" s="122" t="s">
        <v>11</v>
      </c>
      <c r="E9" s="122">
        <v>1</v>
      </c>
      <c r="F9" s="123">
        <v>1152200.5810625188</v>
      </c>
      <c r="G9" s="356">
        <v>845000</v>
      </c>
    </row>
    <row r="10" spans="1:7" ht="191.25" x14ac:dyDescent="0.25">
      <c r="A10" s="120" t="s">
        <v>361</v>
      </c>
      <c r="B10" s="590"/>
      <c r="C10" s="121" t="s">
        <v>362</v>
      </c>
      <c r="D10" s="122" t="s">
        <v>11</v>
      </c>
      <c r="E10" s="122">
        <v>1</v>
      </c>
      <c r="F10" s="123">
        <v>1152200.5810625188</v>
      </c>
      <c r="G10" s="356">
        <v>795000</v>
      </c>
    </row>
    <row r="11" spans="1:7" ht="140.25" x14ac:dyDescent="0.25">
      <c r="A11" s="120" t="s">
        <v>363</v>
      </c>
      <c r="B11" s="590"/>
      <c r="C11" s="121" t="s">
        <v>364</v>
      </c>
      <c r="D11" s="122" t="s">
        <v>11</v>
      </c>
      <c r="E11" s="122">
        <v>1</v>
      </c>
      <c r="F11" s="123">
        <v>3376919.0785815199</v>
      </c>
      <c r="G11" s="356">
        <v>2095000</v>
      </c>
    </row>
    <row r="12" spans="1:7" ht="140.25" x14ac:dyDescent="0.25">
      <c r="A12" s="120" t="s">
        <v>365</v>
      </c>
      <c r="B12" s="590"/>
      <c r="C12" s="121" t="s">
        <v>366</v>
      </c>
      <c r="D12" s="122" t="s">
        <v>11</v>
      </c>
      <c r="E12" s="122">
        <v>1</v>
      </c>
      <c r="F12" s="123">
        <v>836753.65385873569</v>
      </c>
      <c r="G12" s="356">
        <v>555000</v>
      </c>
    </row>
    <row r="13" spans="1:7" ht="140.25" x14ac:dyDescent="0.25">
      <c r="A13" s="120" t="s">
        <v>367</v>
      </c>
      <c r="B13" s="590"/>
      <c r="C13" s="121" t="s">
        <v>368</v>
      </c>
      <c r="D13" s="122" t="s">
        <v>11</v>
      </c>
      <c r="E13" s="122">
        <v>1</v>
      </c>
      <c r="F13" s="123">
        <v>836753.65385873569</v>
      </c>
      <c r="G13" s="356">
        <v>555000</v>
      </c>
    </row>
    <row r="14" spans="1:7" ht="153" x14ac:dyDescent="0.25">
      <c r="A14" s="120" t="s">
        <v>369</v>
      </c>
      <c r="B14" s="590"/>
      <c r="C14" s="121" t="s">
        <v>370</v>
      </c>
      <c r="D14" s="122" t="s">
        <v>11</v>
      </c>
      <c r="E14" s="122">
        <v>1</v>
      </c>
      <c r="F14" s="123">
        <v>894668.31972706236</v>
      </c>
      <c r="G14" s="356">
        <v>555000</v>
      </c>
    </row>
    <row r="15" spans="1:7" ht="140.25" x14ac:dyDescent="0.25">
      <c r="A15" s="120" t="s">
        <v>371</v>
      </c>
      <c r="B15" s="590"/>
      <c r="C15" s="121" t="s">
        <v>372</v>
      </c>
      <c r="D15" s="122" t="s">
        <v>11</v>
      </c>
      <c r="E15" s="122">
        <v>1</v>
      </c>
      <c r="F15" s="123">
        <v>495758.32555057766</v>
      </c>
      <c r="G15" s="356">
        <v>345000</v>
      </c>
    </row>
    <row r="16" spans="1:7" ht="153" x14ac:dyDescent="0.25">
      <c r="A16" s="120" t="s">
        <v>373</v>
      </c>
      <c r="B16" s="590"/>
      <c r="C16" s="121" t="s">
        <v>402</v>
      </c>
      <c r="D16" s="122" t="s">
        <v>11</v>
      </c>
      <c r="E16" s="122">
        <v>1</v>
      </c>
      <c r="F16" s="123">
        <v>807053.38251151645</v>
      </c>
      <c r="G16" s="356">
        <v>595000</v>
      </c>
    </row>
    <row r="17" spans="1:7" ht="140.25" x14ac:dyDescent="0.25">
      <c r="A17" s="120" t="s">
        <v>374</v>
      </c>
      <c r="B17" s="590"/>
      <c r="C17" s="121" t="s">
        <v>375</v>
      </c>
      <c r="D17" s="122" t="s">
        <v>11</v>
      </c>
      <c r="E17" s="122">
        <v>1</v>
      </c>
      <c r="F17" s="123">
        <v>325751.42732829263</v>
      </c>
      <c r="G17" s="356">
        <v>295000</v>
      </c>
    </row>
    <row r="18" spans="1:7" ht="153" x14ac:dyDescent="0.25">
      <c r="A18" s="120" t="s">
        <v>376</v>
      </c>
      <c r="B18" s="590"/>
      <c r="C18" s="121" t="s">
        <v>377</v>
      </c>
      <c r="D18" s="122" t="s">
        <v>11</v>
      </c>
      <c r="E18" s="122">
        <v>1</v>
      </c>
      <c r="F18" s="123">
        <v>330028.29879135877</v>
      </c>
      <c r="G18" s="356">
        <v>295000</v>
      </c>
    </row>
    <row r="19" spans="1:7" ht="153" x14ac:dyDescent="0.25">
      <c r="A19" s="120" t="s">
        <v>378</v>
      </c>
      <c r="B19" s="590"/>
      <c r="C19" s="121" t="s">
        <v>379</v>
      </c>
      <c r="D19" s="122" t="s">
        <v>11</v>
      </c>
      <c r="E19" s="122">
        <v>1</v>
      </c>
      <c r="F19" s="123">
        <v>575134.82459718909</v>
      </c>
      <c r="G19" s="356">
        <v>445000</v>
      </c>
    </row>
    <row r="20" spans="1:7" ht="153" x14ac:dyDescent="0.25">
      <c r="A20" s="120" t="s">
        <v>380</v>
      </c>
      <c r="B20" s="590"/>
      <c r="C20" s="121" t="s">
        <v>381</v>
      </c>
      <c r="D20" s="122" t="s">
        <v>11</v>
      </c>
      <c r="E20" s="122">
        <v>1</v>
      </c>
      <c r="F20" s="123">
        <v>330028.29879135877</v>
      </c>
      <c r="G20" s="356">
        <v>195000</v>
      </c>
    </row>
    <row r="21" spans="1:7" ht="153" x14ac:dyDescent="0.25">
      <c r="A21" s="120" t="s">
        <v>382</v>
      </c>
      <c r="B21" s="590"/>
      <c r="C21" s="121" t="s">
        <v>383</v>
      </c>
      <c r="D21" s="122" t="s">
        <v>11</v>
      </c>
      <c r="E21" s="122">
        <v>1</v>
      </c>
      <c r="F21" s="123">
        <v>346955.64083720039</v>
      </c>
      <c r="G21" s="356">
        <v>195000</v>
      </c>
    </row>
    <row r="22" spans="1:7" ht="153" x14ac:dyDescent="0.25">
      <c r="A22" s="120" t="s">
        <v>384</v>
      </c>
      <c r="B22" s="590"/>
      <c r="C22" s="121" t="s">
        <v>385</v>
      </c>
      <c r="D22" s="122" t="s">
        <v>11</v>
      </c>
      <c r="E22" s="122">
        <v>1</v>
      </c>
      <c r="F22" s="123">
        <v>336888.21754780441</v>
      </c>
      <c r="G22" s="356">
        <v>195000</v>
      </c>
    </row>
    <row r="23" spans="1:7" ht="153" x14ac:dyDescent="0.25">
      <c r="A23" s="120" t="s">
        <v>386</v>
      </c>
      <c r="B23" s="590"/>
      <c r="C23" s="121" t="s">
        <v>387</v>
      </c>
      <c r="D23" s="122" t="s">
        <v>11</v>
      </c>
      <c r="E23" s="122">
        <v>1</v>
      </c>
      <c r="F23" s="123">
        <v>336888.21754780441</v>
      </c>
      <c r="G23" s="356">
        <v>195000</v>
      </c>
    </row>
    <row r="24" spans="1:7" ht="140.25" x14ac:dyDescent="0.25">
      <c r="A24" s="120" t="s">
        <v>388</v>
      </c>
      <c r="B24" s="590"/>
      <c r="C24" s="121" t="s">
        <v>389</v>
      </c>
      <c r="D24" s="122" t="s">
        <v>11</v>
      </c>
      <c r="E24" s="122">
        <v>1</v>
      </c>
      <c r="F24" s="123">
        <v>304075.33356646466</v>
      </c>
      <c r="G24" s="356">
        <v>195000</v>
      </c>
    </row>
    <row r="25" spans="1:7" ht="140.25" x14ac:dyDescent="0.25">
      <c r="A25" s="120" t="s">
        <v>390</v>
      </c>
      <c r="B25" s="590"/>
      <c r="C25" s="121" t="s">
        <v>391</v>
      </c>
      <c r="D25" s="122" t="s">
        <v>11</v>
      </c>
      <c r="E25" s="122">
        <v>1</v>
      </c>
      <c r="F25" s="123">
        <v>343098.01288784936</v>
      </c>
      <c r="G25" s="356">
        <v>195000</v>
      </c>
    </row>
    <row r="26" spans="1:7" ht="140.25" x14ac:dyDescent="0.25">
      <c r="A26" s="120" t="s">
        <v>392</v>
      </c>
      <c r="B26" s="590"/>
      <c r="C26" s="121" t="s">
        <v>393</v>
      </c>
      <c r="D26" s="122" t="s">
        <v>11</v>
      </c>
      <c r="E26" s="122">
        <v>1</v>
      </c>
      <c r="F26" s="123">
        <v>236925.5988916707</v>
      </c>
      <c r="G26" s="356">
        <v>195000</v>
      </c>
    </row>
    <row r="27" spans="1:7" ht="114.75" x14ac:dyDescent="0.25">
      <c r="A27" s="120" t="s">
        <v>394</v>
      </c>
      <c r="B27" s="590"/>
      <c r="C27" s="121" t="s">
        <v>395</v>
      </c>
      <c r="D27" s="122" t="s">
        <v>302</v>
      </c>
      <c r="E27" s="122">
        <v>1</v>
      </c>
      <c r="F27" s="123">
        <v>616493.45590259356</v>
      </c>
      <c r="G27" s="356">
        <v>445000</v>
      </c>
    </row>
    <row r="28" spans="1:7" ht="102" x14ac:dyDescent="0.25">
      <c r="A28" s="120" t="s">
        <v>396</v>
      </c>
      <c r="B28" s="590"/>
      <c r="C28" s="121" t="s">
        <v>397</v>
      </c>
      <c r="D28" s="122" t="s">
        <v>302</v>
      </c>
      <c r="E28" s="122">
        <v>1</v>
      </c>
      <c r="F28" s="123">
        <v>1008021.752800768</v>
      </c>
      <c r="G28" s="356">
        <v>865000</v>
      </c>
    </row>
    <row r="29" spans="1:7" ht="114.75" x14ac:dyDescent="0.25">
      <c r="A29" s="120" t="s">
        <v>398</v>
      </c>
      <c r="B29" s="590"/>
      <c r="C29" s="121" t="s">
        <v>403</v>
      </c>
      <c r="D29" s="122" t="s">
        <v>302</v>
      </c>
      <c r="E29" s="122">
        <v>1</v>
      </c>
      <c r="F29" s="123">
        <v>3224556.2982683307</v>
      </c>
      <c r="G29" s="356">
        <v>1095000</v>
      </c>
    </row>
    <row r="30" spans="1:7" ht="102.75" thickBot="1" x14ac:dyDescent="0.3">
      <c r="A30" s="129" t="s">
        <v>399</v>
      </c>
      <c r="B30" s="591"/>
      <c r="C30" s="130" t="s">
        <v>400</v>
      </c>
      <c r="D30" s="131" t="s">
        <v>302</v>
      </c>
      <c r="E30" s="131">
        <v>1</v>
      </c>
      <c r="F30" s="132">
        <v>6039983.8213309841</v>
      </c>
      <c r="G30" s="357">
        <v>3555000</v>
      </c>
    </row>
    <row r="31" spans="1:7" x14ac:dyDescent="0.25">
      <c r="F31" s="358">
        <f>SUM(F4:F30)</f>
        <v>30296562.988698095</v>
      </c>
      <c r="G31" s="363">
        <f>SUM(G4:G30)</f>
        <v>18375000</v>
      </c>
    </row>
  </sheetData>
  <mergeCells count="3">
    <mergeCell ref="A1:G1"/>
    <mergeCell ref="F2:G2"/>
    <mergeCell ref="B4:B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</vt:i4>
      </vt:variant>
    </vt:vector>
  </HeadingPairs>
  <TitlesOfParts>
    <vt:vector size="9" baseType="lpstr">
      <vt:lpstr>LA COSTA_G1</vt:lpstr>
      <vt:lpstr>LA COSTA_G2</vt:lpstr>
      <vt:lpstr>MAIGECOLSAS1</vt:lpstr>
      <vt:lpstr>MAINGECOLSAS2</vt:lpstr>
      <vt:lpstr>COMPUTER S1</vt:lpstr>
      <vt:lpstr>COMPUTER S2</vt:lpstr>
      <vt:lpstr>TH1</vt:lpstr>
      <vt:lpstr>TH2</vt:lpstr>
      <vt:lpstr>'LA COSTA_G2'!Área_de_impresión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</dc:creator>
  <cp:lastModifiedBy>EQUIPO</cp:lastModifiedBy>
  <dcterms:created xsi:type="dcterms:W3CDTF">2024-05-20T13:18:53Z</dcterms:created>
  <dcterms:modified xsi:type="dcterms:W3CDTF">2024-09-02T14:02:15Z</dcterms:modified>
</cp:coreProperties>
</file>