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Usuario\Desktop\ALCALDIA\PROCESOS\MINIMA CUANTIA\MINIMA CUANTÍA COVE\TERCERA REVISIÓN\EVALUACION\CO1_RANL_7010518_20240906202355\"/>
    </mc:Choice>
  </mc:AlternateContent>
  <xr:revisionPtr revIDLastSave="0" documentId="13_ncr:1_{7E5BF9EC-209D-4A71-AE2E-6EF2A1474A3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I30" i="1"/>
  <c r="J30" i="1" s="1"/>
  <c r="H30" i="1"/>
  <c r="H29" i="1"/>
  <c r="I29" i="1" s="1"/>
  <c r="J29" i="1" s="1"/>
  <c r="H28" i="1"/>
  <c r="I28" i="1" s="1"/>
  <c r="J28" i="1" s="1"/>
  <c r="H27" i="1"/>
  <c r="I27" i="1" s="1"/>
  <c r="J27" i="1" s="1"/>
  <c r="I26" i="1"/>
  <c r="J26" i="1" s="1"/>
  <c r="H26" i="1"/>
  <c r="H25" i="1"/>
  <c r="I25" i="1" s="1"/>
  <c r="J25" i="1" s="1"/>
  <c r="H24" i="1"/>
  <c r="I24" i="1" s="1"/>
  <c r="J24" i="1" s="1"/>
  <c r="H23" i="1"/>
  <c r="I23" i="1" s="1"/>
  <c r="J23" i="1" s="1"/>
  <c r="I22" i="1"/>
  <c r="J22" i="1" s="1"/>
  <c r="H22" i="1"/>
  <c r="H21" i="1"/>
  <c r="I21" i="1" s="1"/>
  <c r="J21" i="1" s="1"/>
  <c r="H20" i="1"/>
  <c r="I20" i="1" s="1"/>
  <c r="J20" i="1" s="1"/>
  <c r="H19" i="1"/>
  <c r="I19" i="1" s="1"/>
  <c r="J19" i="1" s="1"/>
  <c r="I18" i="1"/>
  <c r="J18" i="1" s="1"/>
  <c r="H18" i="1"/>
  <c r="H17" i="1"/>
  <c r="I17" i="1" s="1"/>
  <c r="J17" i="1" s="1"/>
  <c r="H16" i="1"/>
  <c r="I16" i="1" s="1"/>
  <c r="J16" i="1" s="1"/>
  <c r="J15" i="1"/>
  <c r="I15" i="1"/>
  <c r="H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15" i="1"/>
  <c r="G31" i="1" l="1"/>
</calcChain>
</file>

<file path=xl/sharedStrings.xml><?xml version="1.0" encoding="utf-8"?>
<sst xmlns="http://schemas.openxmlformats.org/spreadsheetml/2006/main" count="51" uniqueCount="39">
  <si>
    <t>Señores:</t>
  </si>
  <si>
    <t>ÍTEM</t>
  </si>
  <si>
    <t>DESCRIPCIÓN</t>
  </si>
  <si>
    <t>CANTIDAD</t>
  </si>
  <si>
    <t xml:space="preserve">VALOR UNITARIO </t>
  </si>
  <si>
    <t>VALOR TOTAL UNITARIO</t>
  </si>
  <si>
    <t>ALCALDIA MUNICIPAL DE PUERTO ASIS</t>
  </si>
  <si>
    <t>VALOR TOTAL OFERTA</t>
  </si>
  <si>
    <t>NOTAS:</t>
  </si>
  <si>
    <t>EL VALOR DE LA OFERTA INCLUYE VALOR DEL IVA Y DEMÁS IMPUESTOS A QUE HAYA LUGAR</t>
  </si>
  <si>
    <t>VER CONDICIONES TECNICAS AGREGADAS EN LOS DOCUMENTOS DEL PROCESO</t>
  </si>
  <si>
    <t>UNIDAD DE MEDIDA</t>
  </si>
  <si>
    <t>FORTALECIMIENTO DE LA VIGILANCIA EPIDEMIOLOGICA A TRAVES DE LA PRESTACIÓN DE SERVICIOS LOGÍSTICOS</t>
  </si>
  <si>
    <t>Transporte (terrestre) por día para trasladar equipos de trabajo, 20 personas en zona rural  del municipio de Puerto Asís.</t>
  </si>
  <si>
    <t>Días</t>
  </si>
  <si>
    <t>Hidratación mañana y tarde</t>
  </si>
  <si>
    <t>und</t>
  </si>
  <si>
    <t>Refrigerios mañana y tarde</t>
  </si>
  <si>
    <t xml:space="preserve">Almuerzos </t>
  </si>
  <si>
    <t>Tablas de Apoyo</t>
  </si>
  <si>
    <t>Resma de tamaño carta</t>
  </si>
  <si>
    <t>Resma Tamaño oficio</t>
  </si>
  <si>
    <t>Caja de bolígrafos  Color negro x12</t>
  </si>
  <si>
    <t>caja</t>
  </si>
  <si>
    <t>Caja de Marcadores  permanentes x 12</t>
  </si>
  <si>
    <t>Caja de Borradores x 24</t>
  </si>
  <si>
    <t>Caja de Sacapuntas permanente x 24</t>
  </si>
  <si>
    <t xml:space="preserve">Caja de Lápices   HB x 12 </t>
  </si>
  <si>
    <t>Carpetas blancas cuatro alas</t>
  </si>
  <si>
    <t xml:space="preserve">Paquete Pestañas plásticas en 5 colores </t>
  </si>
  <si>
    <t>Und</t>
  </si>
  <si>
    <t>Caja de resaltadores grandes x 12</t>
  </si>
  <si>
    <t xml:space="preserve">Bolsas de basura color negro </t>
  </si>
  <si>
    <t>SERVICIOS INTEGRALES S.A.S</t>
  </si>
  <si>
    <t>901469274-3</t>
  </si>
  <si>
    <t>Puerto Asís, 5 de septiembre de 2024</t>
  </si>
  <si>
    <t>REDONDEADO</t>
  </si>
  <si>
    <t>VALOR UNITARIO</t>
  </si>
  <si>
    <t xml:space="preserve">VALOR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</si>
</sst>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6" fontId="2" fillId="3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6" fontId="4" fillId="0" borderId="2" xfId="0" applyNumberFormat="1" applyFont="1" applyBorder="1"/>
    <xf numFmtId="0" fontId="4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/>
    </xf>
    <xf numFmtId="6" fontId="0" fillId="0" borderId="1" xfId="0" applyNumberFormat="1" applyBorder="1" applyAlignment="1">
      <alignment horizontal="center"/>
    </xf>
    <xf numFmtId="6" fontId="0" fillId="0" borderId="1" xfId="0" applyNumberFormat="1" applyBorder="1"/>
    <xf numFmtId="6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35"/>
  <sheetViews>
    <sheetView tabSelected="1" topLeftCell="C28" workbookViewId="0">
      <selection activeCell="G30" sqref="G30"/>
    </sheetView>
  </sheetViews>
  <sheetFormatPr baseColWidth="10" defaultRowHeight="15" x14ac:dyDescent="0.25"/>
  <cols>
    <col min="1" max="1" width="8.140625" customWidth="1"/>
    <col min="3" max="3" width="53.5703125" customWidth="1"/>
    <col min="4" max="4" width="19.28515625" customWidth="1"/>
    <col min="5" max="5" width="12.42578125" customWidth="1"/>
    <col min="7" max="7" width="15.7109375" customWidth="1"/>
  </cols>
  <sheetData>
    <row r="3" spans="2:10" x14ac:dyDescent="0.25">
      <c r="B3" s="4" t="s">
        <v>33</v>
      </c>
      <c r="C3" s="4"/>
      <c r="D3" s="4"/>
      <c r="E3" s="4"/>
      <c r="F3" s="4"/>
      <c r="G3" s="4"/>
    </row>
    <row r="4" spans="2:10" x14ac:dyDescent="0.25">
      <c r="B4" s="4" t="s">
        <v>34</v>
      </c>
      <c r="C4" s="4"/>
      <c r="D4" s="4"/>
      <c r="E4" s="4"/>
      <c r="F4" s="4"/>
      <c r="G4" s="4"/>
    </row>
    <row r="5" spans="2:10" x14ac:dyDescent="0.25">
      <c r="B5" s="4"/>
      <c r="C5" s="4"/>
      <c r="D5" s="4"/>
      <c r="E5" s="4"/>
      <c r="F5" s="4"/>
      <c r="G5" s="4"/>
    </row>
    <row r="6" spans="2:10" x14ac:dyDescent="0.25">
      <c r="B6" s="4"/>
      <c r="C6" s="4"/>
      <c r="D6" s="4"/>
      <c r="E6" s="4"/>
      <c r="F6" s="4"/>
      <c r="G6" s="4"/>
    </row>
    <row r="7" spans="2:10" x14ac:dyDescent="0.25">
      <c r="B7" s="4" t="s">
        <v>35</v>
      </c>
      <c r="C7" s="4"/>
      <c r="D7" s="4"/>
      <c r="E7" s="4"/>
      <c r="F7" s="4"/>
      <c r="G7" s="4"/>
    </row>
    <row r="8" spans="2:10" x14ac:dyDescent="0.25">
      <c r="B8" s="4"/>
      <c r="C8" s="4"/>
      <c r="D8" s="4"/>
      <c r="E8" s="4"/>
      <c r="F8" s="4"/>
      <c r="G8" s="4"/>
    </row>
    <row r="9" spans="2:10" x14ac:dyDescent="0.25">
      <c r="B9" s="4" t="s">
        <v>0</v>
      </c>
      <c r="C9" s="4"/>
      <c r="D9" s="4"/>
      <c r="E9" s="4"/>
      <c r="F9" s="4"/>
      <c r="G9" s="4"/>
    </row>
    <row r="10" spans="2:10" x14ac:dyDescent="0.25">
      <c r="B10" s="5" t="s">
        <v>6</v>
      </c>
      <c r="C10" s="4"/>
      <c r="D10" s="4"/>
      <c r="E10" s="4"/>
      <c r="F10" s="4"/>
      <c r="G10" s="4"/>
    </row>
    <row r="11" spans="2:10" x14ac:dyDescent="0.25">
      <c r="B11" s="4"/>
      <c r="C11" s="4"/>
      <c r="D11" s="4"/>
      <c r="E11" s="4"/>
      <c r="F11" s="4"/>
      <c r="G11" s="4"/>
    </row>
    <row r="12" spans="2:10" ht="51" customHeight="1" x14ac:dyDescent="0.25">
      <c r="B12" s="15" t="s">
        <v>12</v>
      </c>
      <c r="C12" s="15"/>
      <c r="D12" s="15"/>
      <c r="E12" s="15"/>
      <c r="F12" s="15"/>
      <c r="G12" s="15"/>
    </row>
    <row r="13" spans="2:10" x14ac:dyDescent="0.25">
      <c r="B13" s="4"/>
      <c r="C13" s="4"/>
      <c r="D13" s="4"/>
      <c r="E13" s="4"/>
      <c r="F13" s="4"/>
      <c r="G13" s="4"/>
    </row>
    <row r="14" spans="2:10" ht="45" x14ac:dyDescent="0.25">
      <c r="B14" s="6" t="s">
        <v>1</v>
      </c>
      <c r="C14" s="6" t="s">
        <v>2</v>
      </c>
      <c r="D14" s="7" t="s">
        <v>11</v>
      </c>
      <c r="E14" s="7" t="s">
        <v>3</v>
      </c>
      <c r="F14" s="7" t="s">
        <v>4</v>
      </c>
      <c r="G14" s="7" t="s">
        <v>5</v>
      </c>
      <c r="H14" s="7" t="s">
        <v>37</v>
      </c>
      <c r="I14" s="7" t="s">
        <v>36</v>
      </c>
      <c r="J14" s="7" t="s">
        <v>38</v>
      </c>
    </row>
    <row r="15" spans="2:10" ht="60" customHeight="1" x14ac:dyDescent="0.25">
      <c r="B15" s="2">
        <v>1</v>
      </c>
      <c r="C15" s="8" t="s">
        <v>13</v>
      </c>
      <c r="D15" s="9" t="s">
        <v>14</v>
      </c>
      <c r="E15" s="9">
        <v>7</v>
      </c>
      <c r="F15" s="3">
        <v>750000</v>
      </c>
      <c r="G15" s="3">
        <f>+F15*E15</f>
        <v>5250000</v>
      </c>
      <c r="H15" s="17">
        <f>G15/E15</f>
        <v>750000</v>
      </c>
      <c r="I15" s="18">
        <f>ROUND(H15,2)</f>
        <v>750000</v>
      </c>
      <c r="J15" s="18">
        <f>I15*E15</f>
        <v>5250000</v>
      </c>
    </row>
    <row r="16" spans="2:10" ht="60" customHeight="1" x14ac:dyDescent="0.25">
      <c r="B16" s="2">
        <v>2</v>
      </c>
      <c r="C16" s="10" t="s">
        <v>15</v>
      </c>
      <c r="D16" s="9" t="s">
        <v>16</v>
      </c>
      <c r="E16" s="9">
        <v>300</v>
      </c>
      <c r="F16" s="3">
        <v>600</v>
      </c>
      <c r="G16" s="3">
        <f t="shared" ref="G16:G30" si="0">+F16*E16</f>
        <v>180000</v>
      </c>
      <c r="H16" s="17">
        <f t="shared" ref="H16:H30" si="1">G16/E16</f>
        <v>600</v>
      </c>
      <c r="I16" s="18">
        <f t="shared" ref="I16:I30" si="2">ROUND(H16,2)</f>
        <v>600</v>
      </c>
      <c r="J16" s="18">
        <f t="shared" ref="J16:J30" si="3">I16*E16</f>
        <v>180000</v>
      </c>
    </row>
    <row r="17" spans="2:10" ht="60" customHeight="1" x14ac:dyDescent="0.25">
      <c r="B17" s="2">
        <v>3</v>
      </c>
      <c r="C17" s="10" t="s">
        <v>17</v>
      </c>
      <c r="D17" s="9" t="s">
        <v>16</v>
      </c>
      <c r="E17" s="9">
        <v>300</v>
      </c>
      <c r="F17" s="3">
        <v>7000</v>
      </c>
      <c r="G17" s="3">
        <f t="shared" si="0"/>
        <v>2100000</v>
      </c>
      <c r="H17" s="17">
        <f t="shared" si="1"/>
        <v>7000</v>
      </c>
      <c r="I17" s="18">
        <f t="shared" si="2"/>
        <v>7000</v>
      </c>
      <c r="J17" s="18">
        <f t="shared" si="3"/>
        <v>2100000</v>
      </c>
    </row>
    <row r="18" spans="2:10" ht="60" customHeight="1" x14ac:dyDescent="0.25">
      <c r="B18" s="2">
        <v>4</v>
      </c>
      <c r="C18" s="10" t="s">
        <v>18</v>
      </c>
      <c r="D18" s="9" t="s">
        <v>16</v>
      </c>
      <c r="E18" s="9">
        <v>200</v>
      </c>
      <c r="F18" s="3">
        <v>15000</v>
      </c>
      <c r="G18" s="3">
        <f t="shared" si="0"/>
        <v>3000000</v>
      </c>
      <c r="H18" s="17">
        <f t="shared" si="1"/>
        <v>15000</v>
      </c>
      <c r="I18" s="18">
        <f t="shared" si="2"/>
        <v>15000</v>
      </c>
      <c r="J18" s="18">
        <f t="shared" si="3"/>
        <v>3000000</v>
      </c>
    </row>
    <row r="19" spans="2:10" ht="60" customHeight="1" x14ac:dyDescent="0.25">
      <c r="B19" s="2">
        <v>5</v>
      </c>
      <c r="C19" s="10" t="s">
        <v>19</v>
      </c>
      <c r="D19" s="9" t="s">
        <v>16</v>
      </c>
      <c r="E19" s="9">
        <v>28</v>
      </c>
      <c r="F19" s="3">
        <v>16500</v>
      </c>
      <c r="G19" s="3">
        <f t="shared" si="0"/>
        <v>462000</v>
      </c>
      <c r="H19" s="17">
        <f t="shared" si="1"/>
        <v>16500</v>
      </c>
      <c r="I19" s="18">
        <f t="shared" si="2"/>
        <v>16500</v>
      </c>
      <c r="J19" s="18">
        <f t="shared" si="3"/>
        <v>462000</v>
      </c>
    </row>
    <row r="20" spans="2:10" ht="60" customHeight="1" x14ac:dyDescent="0.25">
      <c r="B20" s="2">
        <v>6</v>
      </c>
      <c r="C20" s="10" t="s">
        <v>20</v>
      </c>
      <c r="D20" s="9" t="s">
        <v>16</v>
      </c>
      <c r="E20" s="9">
        <v>60</v>
      </c>
      <c r="F20" s="3">
        <v>22000</v>
      </c>
      <c r="G20" s="3">
        <f t="shared" si="0"/>
        <v>1320000</v>
      </c>
      <c r="H20" s="17">
        <f t="shared" si="1"/>
        <v>22000</v>
      </c>
      <c r="I20" s="18">
        <f t="shared" si="2"/>
        <v>22000</v>
      </c>
      <c r="J20" s="18">
        <f t="shared" si="3"/>
        <v>1320000</v>
      </c>
    </row>
    <row r="21" spans="2:10" ht="60" customHeight="1" x14ac:dyDescent="0.25">
      <c r="B21" s="2">
        <v>7</v>
      </c>
      <c r="C21" s="10" t="s">
        <v>21</v>
      </c>
      <c r="D21" s="11" t="s">
        <v>16</v>
      </c>
      <c r="E21" s="13">
        <v>19</v>
      </c>
      <c r="F21" s="3">
        <v>25000</v>
      </c>
      <c r="G21" s="3">
        <f t="shared" si="0"/>
        <v>475000</v>
      </c>
      <c r="H21" s="17">
        <f t="shared" si="1"/>
        <v>25000</v>
      </c>
      <c r="I21" s="18">
        <f t="shared" si="2"/>
        <v>25000</v>
      </c>
      <c r="J21" s="18">
        <f t="shared" si="3"/>
        <v>475000</v>
      </c>
    </row>
    <row r="22" spans="2:10" ht="60" customHeight="1" x14ac:dyDescent="0.25">
      <c r="B22" s="2">
        <v>8</v>
      </c>
      <c r="C22" s="10" t="s">
        <v>22</v>
      </c>
      <c r="D22" s="9" t="s">
        <v>23</v>
      </c>
      <c r="E22" s="9">
        <v>40</v>
      </c>
      <c r="F22" s="3">
        <v>9600</v>
      </c>
      <c r="G22" s="3">
        <f t="shared" si="0"/>
        <v>384000</v>
      </c>
      <c r="H22" s="17">
        <f t="shared" si="1"/>
        <v>9600</v>
      </c>
      <c r="I22" s="18">
        <f t="shared" si="2"/>
        <v>9600</v>
      </c>
      <c r="J22" s="18">
        <f t="shared" si="3"/>
        <v>384000</v>
      </c>
    </row>
    <row r="23" spans="2:10" ht="60" customHeight="1" x14ac:dyDescent="0.25">
      <c r="B23" s="2">
        <v>9</v>
      </c>
      <c r="C23" s="10" t="s">
        <v>24</v>
      </c>
      <c r="D23" s="9" t="s">
        <v>23</v>
      </c>
      <c r="E23" s="9">
        <v>22</v>
      </c>
      <c r="F23" s="3">
        <v>18000</v>
      </c>
      <c r="G23" s="3">
        <f t="shared" si="0"/>
        <v>396000</v>
      </c>
      <c r="H23" s="17">
        <f t="shared" si="1"/>
        <v>18000</v>
      </c>
      <c r="I23" s="18">
        <f t="shared" si="2"/>
        <v>18000</v>
      </c>
      <c r="J23" s="18">
        <f t="shared" si="3"/>
        <v>396000</v>
      </c>
    </row>
    <row r="24" spans="2:10" ht="60" customHeight="1" x14ac:dyDescent="0.25">
      <c r="B24" s="2">
        <v>10</v>
      </c>
      <c r="C24" s="10" t="s">
        <v>25</v>
      </c>
      <c r="D24" s="9" t="s">
        <v>23</v>
      </c>
      <c r="E24" s="9">
        <v>30</v>
      </c>
      <c r="F24" s="3">
        <v>18000</v>
      </c>
      <c r="G24" s="3">
        <f t="shared" si="0"/>
        <v>540000</v>
      </c>
      <c r="H24" s="17">
        <f t="shared" si="1"/>
        <v>18000</v>
      </c>
      <c r="I24" s="18">
        <f t="shared" si="2"/>
        <v>18000</v>
      </c>
      <c r="J24" s="18">
        <f t="shared" si="3"/>
        <v>540000</v>
      </c>
    </row>
    <row r="25" spans="2:10" ht="60" customHeight="1" x14ac:dyDescent="0.25">
      <c r="B25" s="2">
        <v>11</v>
      </c>
      <c r="C25" s="10" t="s">
        <v>26</v>
      </c>
      <c r="D25" s="9" t="s">
        <v>23</v>
      </c>
      <c r="E25" s="9">
        <v>40</v>
      </c>
      <c r="F25" s="3">
        <v>12000</v>
      </c>
      <c r="G25" s="3">
        <f t="shared" si="0"/>
        <v>480000</v>
      </c>
      <c r="H25" s="17">
        <f t="shared" si="1"/>
        <v>12000</v>
      </c>
      <c r="I25" s="18">
        <f t="shared" si="2"/>
        <v>12000</v>
      </c>
      <c r="J25" s="18">
        <f t="shared" si="3"/>
        <v>480000</v>
      </c>
    </row>
    <row r="26" spans="2:10" ht="60" customHeight="1" x14ac:dyDescent="0.25">
      <c r="B26" s="2">
        <v>12</v>
      </c>
      <c r="C26" s="10" t="s">
        <v>27</v>
      </c>
      <c r="D26" s="9" t="s">
        <v>23</v>
      </c>
      <c r="E26" s="9">
        <v>80</v>
      </c>
      <c r="F26" s="3">
        <v>9600</v>
      </c>
      <c r="G26" s="3">
        <f t="shared" si="0"/>
        <v>768000</v>
      </c>
      <c r="H26" s="17">
        <f t="shared" si="1"/>
        <v>9600</v>
      </c>
      <c r="I26" s="18">
        <f t="shared" si="2"/>
        <v>9600</v>
      </c>
      <c r="J26" s="18">
        <f t="shared" si="3"/>
        <v>768000</v>
      </c>
    </row>
    <row r="27" spans="2:10" ht="60" customHeight="1" x14ac:dyDescent="0.25">
      <c r="B27" s="2">
        <v>13</v>
      </c>
      <c r="C27" s="10" t="s">
        <v>28</v>
      </c>
      <c r="D27" s="11" t="s">
        <v>16</v>
      </c>
      <c r="E27" s="11">
        <v>150</v>
      </c>
      <c r="F27" s="3">
        <v>5000</v>
      </c>
      <c r="G27" s="3">
        <f t="shared" si="0"/>
        <v>750000</v>
      </c>
      <c r="H27" s="17">
        <f t="shared" si="1"/>
        <v>5000</v>
      </c>
      <c r="I27" s="18">
        <f t="shared" si="2"/>
        <v>5000</v>
      </c>
      <c r="J27" s="18">
        <f t="shared" si="3"/>
        <v>750000</v>
      </c>
    </row>
    <row r="28" spans="2:10" ht="60" customHeight="1" x14ac:dyDescent="0.25">
      <c r="B28" s="2">
        <v>14</v>
      </c>
      <c r="C28" s="10" t="s">
        <v>29</v>
      </c>
      <c r="D28" s="12" t="s">
        <v>30</v>
      </c>
      <c r="E28" s="12">
        <v>50</v>
      </c>
      <c r="F28" s="3">
        <v>4000</v>
      </c>
      <c r="G28" s="3">
        <f t="shared" si="0"/>
        <v>200000</v>
      </c>
      <c r="H28" s="17">
        <f t="shared" si="1"/>
        <v>4000</v>
      </c>
      <c r="I28" s="18">
        <f t="shared" si="2"/>
        <v>4000</v>
      </c>
      <c r="J28" s="18">
        <f t="shared" si="3"/>
        <v>200000</v>
      </c>
    </row>
    <row r="29" spans="2:10" ht="60" customHeight="1" x14ac:dyDescent="0.25">
      <c r="B29" s="2">
        <v>15</v>
      </c>
      <c r="C29" s="10" t="s">
        <v>31</v>
      </c>
      <c r="D29" s="9" t="s">
        <v>23</v>
      </c>
      <c r="E29" s="9">
        <v>50</v>
      </c>
      <c r="F29" s="3">
        <v>18000</v>
      </c>
      <c r="G29" s="3">
        <f t="shared" si="0"/>
        <v>900000</v>
      </c>
      <c r="H29" s="17">
        <f t="shared" si="1"/>
        <v>18000</v>
      </c>
      <c r="I29" s="18">
        <f t="shared" si="2"/>
        <v>18000</v>
      </c>
      <c r="J29" s="18">
        <f t="shared" si="3"/>
        <v>900000</v>
      </c>
    </row>
    <row r="30" spans="2:10" ht="60" customHeight="1" x14ac:dyDescent="0.25">
      <c r="B30" s="2">
        <v>16</v>
      </c>
      <c r="C30" s="10" t="s">
        <v>32</v>
      </c>
      <c r="D30" s="9" t="s">
        <v>16</v>
      </c>
      <c r="E30" s="9">
        <v>7</v>
      </c>
      <c r="F30" s="3">
        <v>4500</v>
      </c>
      <c r="G30" s="3">
        <f t="shared" si="0"/>
        <v>31500</v>
      </c>
      <c r="H30" s="17">
        <f t="shared" si="1"/>
        <v>4500</v>
      </c>
      <c r="I30" s="18">
        <f t="shared" si="2"/>
        <v>4500</v>
      </c>
      <c r="J30" s="18">
        <f t="shared" si="3"/>
        <v>31500</v>
      </c>
    </row>
    <row r="31" spans="2:10" x14ac:dyDescent="0.25">
      <c r="B31" s="16" t="s">
        <v>7</v>
      </c>
      <c r="C31" s="16"/>
      <c r="D31" s="16"/>
      <c r="E31" s="16"/>
      <c r="F31" s="16"/>
      <c r="G31" s="14">
        <f>SUM(G15:G30)</f>
        <v>17236500</v>
      </c>
      <c r="J31" s="19">
        <f>SUM(J15:J30)</f>
        <v>17236500</v>
      </c>
    </row>
    <row r="32" spans="2:10" x14ac:dyDescent="0.25">
      <c r="B32" s="4"/>
      <c r="C32" s="4"/>
      <c r="D32" s="4"/>
      <c r="E32" s="4"/>
      <c r="F32" s="4"/>
      <c r="G32" s="4"/>
    </row>
    <row r="33" spans="1:7" x14ac:dyDescent="0.25">
      <c r="A33" s="1" t="s">
        <v>8</v>
      </c>
      <c r="B33" s="4" t="s">
        <v>9</v>
      </c>
      <c r="C33" s="4"/>
      <c r="D33" s="4"/>
      <c r="E33" s="4"/>
      <c r="F33" s="4"/>
      <c r="G33" s="4"/>
    </row>
    <row r="34" spans="1:7" x14ac:dyDescent="0.25">
      <c r="B34" s="4" t="s">
        <v>10</v>
      </c>
      <c r="C34" s="4"/>
      <c r="D34" s="4"/>
      <c r="E34" s="4"/>
      <c r="F34" s="4"/>
      <c r="G34" s="4"/>
    </row>
    <row r="35" spans="1:7" x14ac:dyDescent="0.25">
      <c r="B35" s="4"/>
      <c r="C35" s="4"/>
      <c r="D35" s="4"/>
      <c r="E35" s="4"/>
      <c r="F35" s="4"/>
      <c r="G35" s="4"/>
    </row>
  </sheetData>
  <mergeCells count="2">
    <mergeCell ref="B12:G12"/>
    <mergeCell ref="B31:F3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JulioCastillo</dc:creator>
  <cp:lastModifiedBy>Usuario</cp:lastModifiedBy>
  <dcterms:created xsi:type="dcterms:W3CDTF">2024-02-20T01:09:22Z</dcterms:created>
  <dcterms:modified xsi:type="dcterms:W3CDTF">2024-09-06T21:55:00Z</dcterms:modified>
</cp:coreProperties>
</file>