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Documentos MAPH\_IDRD 2024\_Observaciones licitaciones\MMTO PARQUES, GRAMAS Y ARENAS\"/>
    </mc:Choice>
  </mc:AlternateContent>
  <xr:revisionPtr revIDLastSave="0" documentId="13_ncr:1_{D0EC8D7A-9A57-40B5-80C0-A1CBAC1F70F8}" xr6:coauthVersionLast="47" xr6:coauthVersionMax="47" xr10:uidLastSave="{00000000-0000-0000-0000-000000000000}"/>
  <bookViews>
    <workbookView xWindow="-110" yWindow="-110" windowWidth="19420" windowHeight="10420" xr2:uid="{02F52BB1-D060-445D-9D04-37B36A982415}"/>
  </bookViews>
  <sheets>
    <sheet name="Presupuesto Oficial Grupo 1" sheetId="2" r:id="rId1"/>
    <sheet name="Oferta Económica Grupo 1" sheetId="4" r:id="rId2"/>
  </sheets>
  <definedNames>
    <definedName name="_xlnm._FilterDatabase" localSheetId="1" hidden="1">'Oferta Económica Grupo 1'!$B$11:$I$128</definedName>
    <definedName name="_xlnm._FilterDatabase" localSheetId="0" hidden="1">'Presupuesto Oficial Grupo 1'!$B$11:$I$127</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I137" i="2" l="1"/>
  <c r="I15" i="4"/>
  <c r="I19" i="4"/>
  <c r="I23" i="4"/>
  <c r="I43" i="4"/>
  <c r="I51" i="4"/>
  <c r="I55" i="4"/>
  <c r="I59" i="4"/>
  <c r="I63" i="4"/>
  <c r="I75" i="4"/>
  <c r="I79" i="4"/>
  <c r="I83" i="4"/>
  <c r="I87" i="4"/>
  <c r="I91" i="4"/>
  <c r="I95" i="4"/>
  <c r="I99" i="4"/>
  <c r="I111" i="4"/>
  <c r="I115" i="4"/>
  <c r="I119" i="4"/>
  <c r="I123" i="4"/>
  <c r="I127" i="4"/>
  <c r="I126" i="4"/>
  <c r="I125" i="4"/>
  <c r="I124" i="4"/>
  <c r="I122" i="4"/>
  <c r="I116" i="4"/>
  <c r="I114" i="4"/>
  <c r="I113" i="4"/>
  <c r="I112" i="4"/>
  <c r="I110" i="4"/>
  <c r="I109" i="4"/>
  <c r="I108" i="4"/>
  <c r="I106" i="4"/>
  <c r="I105" i="4"/>
  <c r="I104" i="4"/>
  <c r="I103" i="4"/>
  <c r="I102" i="4"/>
  <c r="I100" i="4"/>
  <c r="I98" i="4"/>
  <c r="I97" i="4"/>
  <c r="I96" i="4"/>
  <c r="I94" i="4"/>
  <c r="I93" i="4"/>
  <c r="I92" i="4"/>
  <c r="I89" i="4"/>
  <c r="I88" i="4"/>
  <c r="I86" i="4"/>
  <c r="I85" i="4"/>
  <c r="I84" i="4"/>
  <c r="I82" i="4"/>
  <c r="I81" i="4"/>
  <c r="I80" i="4"/>
  <c r="I78" i="4"/>
  <c r="I77" i="4"/>
  <c r="I76" i="4"/>
  <c r="I73" i="4"/>
  <c r="I72" i="4"/>
  <c r="I70" i="4"/>
  <c r="I69" i="4"/>
  <c r="I68" i="4"/>
  <c r="I67" i="4"/>
  <c r="I66" i="4"/>
  <c r="I64" i="4"/>
  <c r="I62" i="4"/>
  <c r="I61" i="4"/>
  <c r="I60" i="4"/>
  <c r="I58" i="4"/>
  <c r="I57" i="4"/>
  <c r="I54" i="4"/>
  <c r="I53" i="4"/>
  <c r="I52" i="4"/>
  <c r="I50" i="4"/>
  <c r="I49" i="4"/>
  <c r="I48" i="4"/>
  <c r="I46" i="4"/>
  <c r="I45" i="4"/>
  <c r="I44" i="4"/>
  <c r="I42" i="4"/>
  <c r="I41" i="4"/>
  <c r="I40" i="4"/>
  <c r="I38" i="4"/>
  <c r="I37" i="4"/>
  <c r="I36" i="4"/>
  <c r="I35" i="4"/>
  <c r="I34" i="4"/>
  <c r="I33" i="4"/>
  <c r="I32" i="4"/>
  <c r="I31" i="4"/>
  <c r="I30" i="4"/>
  <c r="I29" i="4"/>
  <c r="I28" i="4"/>
  <c r="I26" i="4"/>
  <c r="I25" i="4"/>
  <c r="I24" i="4"/>
  <c r="I22" i="4"/>
  <c r="I21" i="4"/>
  <c r="I20" i="4"/>
  <c r="I18" i="4"/>
  <c r="I17" i="4"/>
  <c r="I16" i="4"/>
  <c r="I14" i="4"/>
  <c r="I137" i="4"/>
  <c r="I128" i="4" l="1"/>
  <c r="I12" i="4"/>
  <c r="H127" i="2" l="1"/>
  <c r="I127" i="2" s="1"/>
  <c r="H119" i="2"/>
  <c r="I119" i="2" s="1"/>
  <c r="H111" i="2"/>
  <c r="I111" i="2" s="1"/>
  <c r="H103" i="2"/>
  <c r="I103" i="2" s="1"/>
  <c r="H95" i="2"/>
  <c r="I95" i="2" s="1"/>
  <c r="H87" i="2"/>
  <c r="I87" i="2" s="1"/>
  <c r="H79" i="2"/>
  <c r="I79" i="2" s="1"/>
  <c r="H71" i="2"/>
  <c r="I71" i="2" s="1"/>
  <c r="H63" i="2"/>
  <c r="I63" i="2" s="1"/>
  <c r="H55" i="2"/>
  <c r="I55" i="2" s="1"/>
  <c r="H47" i="2"/>
  <c r="I47" i="2" s="1"/>
  <c r="H39" i="2"/>
  <c r="I39" i="2" s="1"/>
  <c r="H31" i="2"/>
  <c r="I31" i="2" s="1"/>
  <c r="H15" i="2"/>
  <c r="I15" i="2" s="1"/>
  <c r="H69" i="2"/>
  <c r="I69" i="2" s="1"/>
  <c r="H29" i="2"/>
  <c r="I29" i="2" s="1"/>
  <c r="H50" i="2"/>
  <c r="I50" i="2" s="1"/>
  <c r="H18" i="2"/>
  <c r="I18" i="2" s="1"/>
  <c r="H126" i="2"/>
  <c r="I126" i="2" s="1"/>
  <c r="H118" i="2"/>
  <c r="I118" i="2" s="1"/>
  <c r="H110" i="2"/>
  <c r="I110" i="2" s="1"/>
  <c r="H102" i="2"/>
  <c r="I102" i="2" s="1"/>
  <c r="H94" i="2"/>
  <c r="I94" i="2" s="1"/>
  <c r="H86" i="2"/>
  <c r="I86" i="2" s="1"/>
  <c r="H78" i="2"/>
  <c r="I78" i="2" s="1"/>
  <c r="H70" i="2"/>
  <c r="I70" i="2" s="1"/>
  <c r="H62" i="2"/>
  <c r="I62" i="2" s="1"/>
  <c r="H54" i="2"/>
  <c r="I54" i="2" s="1"/>
  <c r="H46" i="2"/>
  <c r="I46" i="2" s="1"/>
  <c r="H38" i="2"/>
  <c r="I38" i="2" s="1"/>
  <c r="H30" i="2"/>
  <c r="I30" i="2" s="1"/>
  <c r="H22" i="2"/>
  <c r="I22" i="2" s="1"/>
  <c r="H14" i="2"/>
  <c r="I14" i="2" s="1"/>
  <c r="H117" i="2"/>
  <c r="I117" i="2" s="1"/>
  <c r="H109" i="2"/>
  <c r="I109" i="2" s="1"/>
  <c r="H101" i="2"/>
  <c r="I101" i="2" s="1"/>
  <c r="H85" i="2"/>
  <c r="I85" i="2" s="1"/>
  <c r="H77" i="2"/>
  <c r="I77" i="2" s="1"/>
  <c r="H61" i="2"/>
  <c r="I61" i="2" s="1"/>
  <c r="H45" i="2"/>
  <c r="I45" i="2" s="1"/>
  <c r="H21" i="2"/>
  <c r="I21" i="2" s="1"/>
  <c r="H74" i="2"/>
  <c r="I74" i="2" s="1"/>
  <c r="H42" i="2"/>
  <c r="I42" i="2" s="1"/>
  <c r="H125" i="2"/>
  <c r="I125" i="2" s="1"/>
  <c r="H124" i="2"/>
  <c r="I124" i="2" s="1"/>
  <c r="H116" i="2"/>
  <c r="I116" i="2" s="1"/>
  <c r="H108" i="2"/>
  <c r="I108" i="2" s="1"/>
  <c r="H100" i="2"/>
  <c r="I100" i="2" s="1"/>
  <c r="H92" i="2"/>
  <c r="I92" i="2" s="1"/>
  <c r="H84" i="2"/>
  <c r="I84" i="2" s="1"/>
  <c r="H76" i="2"/>
  <c r="I76" i="2" s="1"/>
  <c r="H68" i="2"/>
  <c r="I68" i="2" s="1"/>
  <c r="H60" i="2"/>
  <c r="I60" i="2" s="1"/>
  <c r="H52" i="2"/>
  <c r="I52" i="2" s="1"/>
  <c r="H44" i="2"/>
  <c r="I44" i="2" s="1"/>
  <c r="H36" i="2"/>
  <c r="I36" i="2" s="1"/>
  <c r="H28" i="2"/>
  <c r="I28" i="2" s="1"/>
  <c r="H20" i="2"/>
  <c r="I20" i="2" s="1"/>
  <c r="H59" i="2"/>
  <c r="I59" i="2" s="1"/>
  <c r="H35" i="2"/>
  <c r="I35" i="2" s="1"/>
  <c r="H122" i="2"/>
  <c r="I122" i="2" s="1"/>
  <c r="H106" i="2"/>
  <c r="I106" i="2" s="1"/>
  <c r="H98" i="2"/>
  <c r="I98" i="2" s="1"/>
  <c r="H66" i="2"/>
  <c r="I66" i="2" s="1"/>
  <c r="H34" i="2"/>
  <c r="I34" i="2" s="1"/>
  <c r="H123" i="2"/>
  <c r="I123" i="2" s="1"/>
  <c r="H115" i="2"/>
  <c r="I115" i="2" s="1"/>
  <c r="H107" i="2"/>
  <c r="I107" i="2" s="1"/>
  <c r="H99" i="2"/>
  <c r="I99" i="2" s="1"/>
  <c r="H91" i="2"/>
  <c r="I91" i="2" s="1"/>
  <c r="H83" i="2"/>
  <c r="I83" i="2" s="1"/>
  <c r="H75" i="2"/>
  <c r="I75" i="2" s="1"/>
  <c r="H67" i="2"/>
  <c r="I67" i="2" s="1"/>
  <c r="H51" i="2"/>
  <c r="I51" i="2" s="1"/>
  <c r="H43" i="2"/>
  <c r="I43" i="2" s="1"/>
  <c r="H27" i="2"/>
  <c r="I27" i="2" s="1"/>
  <c r="H19" i="2"/>
  <c r="I19" i="2" s="1"/>
  <c r="H114" i="2"/>
  <c r="I114" i="2" s="1"/>
  <c r="H90" i="2"/>
  <c r="I90" i="2" s="1"/>
  <c r="H58" i="2"/>
  <c r="I58" i="2" s="1"/>
  <c r="H121" i="2"/>
  <c r="I121" i="2" s="1"/>
  <c r="H113" i="2"/>
  <c r="I113" i="2" s="1"/>
  <c r="H105" i="2"/>
  <c r="I105" i="2" s="1"/>
  <c r="H97" i="2"/>
  <c r="I97" i="2" s="1"/>
  <c r="H89" i="2"/>
  <c r="I89" i="2" s="1"/>
  <c r="H81" i="2"/>
  <c r="I81" i="2" s="1"/>
  <c r="H73" i="2"/>
  <c r="I73" i="2" s="1"/>
  <c r="H65" i="2"/>
  <c r="I65" i="2" s="1"/>
  <c r="H57" i="2"/>
  <c r="I57" i="2" s="1"/>
  <c r="H49" i="2"/>
  <c r="I49" i="2" s="1"/>
  <c r="H41" i="2"/>
  <c r="I41" i="2" s="1"/>
  <c r="H33" i="2"/>
  <c r="I33" i="2" s="1"/>
  <c r="H25" i="2"/>
  <c r="I25" i="2" s="1"/>
  <c r="H17" i="2"/>
  <c r="I17" i="2" s="1"/>
  <c r="H120" i="2"/>
  <c r="I120" i="2" s="1"/>
  <c r="H112" i="2"/>
  <c r="I112" i="2" s="1"/>
  <c r="H104" i="2"/>
  <c r="I104" i="2" s="1"/>
  <c r="H96" i="2"/>
  <c r="I96" i="2" s="1"/>
  <c r="H88" i="2"/>
  <c r="I88" i="2" s="1"/>
  <c r="H80" i="2"/>
  <c r="I80" i="2" s="1"/>
  <c r="H72" i="2"/>
  <c r="I72" i="2" s="1"/>
  <c r="H64" i="2"/>
  <c r="I64" i="2" s="1"/>
  <c r="H56" i="2"/>
  <c r="I56" i="2" s="1"/>
  <c r="H48" i="2"/>
  <c r="I48" i="2" s="1"/>
  <c r="H40" i="2"/>
  <c r="I40" i="2" s="1"/>
  <c r="H32" i="2"/>
  <c r="I32" i="2" s="1"/>
  <c r="H24" i="2"/>
  <c r="I24" i="2" s="1"/>
  <c r="H16" i="2"/>
  <c r="I16" i="2" s="1"/>
  <c r="H23" i="2"/>
  <c r="I23" i="2" s="1"/>
  <c r="H93" i="2"/>
  <c r="I93" i="2" s="1"/>
  <c r="H53" i="2"/>
  <c r="I53" i="2" s="1"/>
  <c r="H37" i="2"/>
  <c r="I37" i="2" s="1"/>
  <c r="H82" i="2"/>
  <c r="I82" i="2" s="1"/>
  <c r="H26" i="2"/>
  <c r="I26" i="2" s="1"/>
  <c r="I128" i="2" l="1"/>
  <c r="I12" i="2"/>
</calcChain>
</file>

<file path=xl/sharedStrings.xml><?xml version="1.0" encoding="utf-8"?>
<sst xmlns="http://schemas.openxmlformats.org/spreadsheetml/2006/main" count="932" uniqueCount="385">
  <si>
    <t>Código</t>
  </si>
  <si>
    <t>Valor Total</t>
  </si>
  <si>
    <t>M2</t>
  </si>
  <si>
    <t>JRN</t>
  </si>
  <si>
    <t>ML</t>
  </si>
  <si>
    <t>KG</t>
  </si>
  <si>
    <t>VJ</t>
  </si>
  <si>
    <t>HR</t>
  </si>
  <si>
    <t>2634</t>
  </si>
  <si>
    <t>M3</t>
  </si>
  <si>
    <t>UN</t>
  </si>
  <si>
    <t>12202</t>
  </si>
  <si>
    <t>JGO</t>
  </si>
  <si>
    <t>12485</t>
  </si>
  <si>
    <t>10276</t>
  </si>
  <si>
    <t>12064</t>
  </si>
  <si>
    <t>12465</t>
  </si>
  <si>
    <t>12467</t>
  </si>
  <si>
    <t>16279</t>
  </si>
  <si>
    <t>14517</t>
  </si>
  <si>
    <t>14518</t>
  </si>
  <si>
    <t>104105</t>
  </si>
  <si>
    <t>10697</t>
  </si>
  <si>
    <t>10908</t>
  </si>
  <si>
    <t>16812</t>
  </si>
  <si>
    <t>13743</t>
  </si>
  <si>
    <t>14075</t>
  </si>
  <si>
    <t>13659</t>
  </si>
  <si>
    <t>12454</t>
  </si>
  <si>
    <t>DESCRIPCIÓN</t>
  </si>
  <si>
    <t>ÍTEM</t>
  </si>
  <si>
    <t>U.M.</t>
  </si>
  <si>
    <t>CANTIDAD</t>
  </si>
  <si>
    <t>Valor unitario</t>
  </si>
  <si>
    <t>I. COSTO DE OBRA (Incluye el valor de A.I.U.)</t>
  </si>
  <si>
    <t>INSTITUTO DISTRITAL DE RECREACIÓN Y DEPORTE - IDRD</t>
  </si>
  <si>
    <t>II. A.I.U. - ADMINITRACIÓN, IMPREVISTOS Y UTILIDAD</t>
  </si>
  <si>
    <t>PORCENTAJE</t>
  </si>
  <si>
    <t>ADMINISTRACIÓN</t>
  </si>
  <si>
    <t>A=</t>
  </si>
  <si>
    <t>IMPREVISTO</t>
  </si>
  <si>
    <t>I=</t>
  </si>
  <si>
    <t>UTILIDAD</t>
  </si>
  <si>
    <t>U=</t>
  </si>
  <si>
    <t>TOTAL A.I.U</t>
  </si>
  <si>
    <t>A.I.U.=</t>
  </si>
  <si>
    <t>Nota 1. Se debe tener en cuenta que el PRECIO UNITARIO incluye el valor de A.I.U. (Componente Costo Directo Obra).</t>
  </si>
  <si>
    <t xml:space="preserve">Nota 2. Cuando la fracción decimal del peso sea  igual o superior a 5 se aproximará por exceso al número entero siguiente del peso y cuando la fracción decimal del peso sea inferior a 5 se aproximará por defecto al número entero del peso. </t>
  </si>
  <si>
    <t>Nota 3. El A.I.U y su discriminación deben estar en porcentaje (%).</t>
  </si>
  <si>
    <t>LP-DG-IDRD-XXXX-2024</t>
  </si>
  <si>
    <t>Precios Unitarios Oficiales IDRD 
(con AIU)</t>
  </si>
  <si>
    <t>Nota 4. El oferente deberá tener en cuenta al presentar su oferta la discriminacion de impuestos, tasas o contribuciones que aplican al proceso de contratación y que hacen parte del calculo de la administración.</t>
  </si>
  <si>
    <t>Nota 1. El Formato "OFERTA ECONÓMICA” debe presentarse en formato Excel en la plataforma SECOP II.</t>
  </si>
  <si>
    <t>Nota 3. Los valores unitarios ofertados NO podrán exceder los respectivos Valores Unitarios Oficiales y deben ser mayor a cero pesos ($0).</t>
  </si>
  <si>
    <t>Nota 5. El A.I.U y su discriminación deben estar en porcentaje (%).</t>
  </si>
  <si>
    <t>Nota 6. El porcentaje total de A.I.U. ofertado por el proponente no podrá superar el porcentaje total del A.I.U. oficial calculado por el IDRD.</t>
  </si>
  <si>
    <t>Nota 7. El oferente deberá tener en cuenta al presentar su oferta la discriminacion de impuestos, tasas o contribuciones que aplican al proceso de contratación y que hacen parte del calculo de la administración.</t>
  </si>
  <si>
    <t>Nota 8. 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de su propuesta su propuesta, debiendo asumir los mayores costos o pérdidas que se deriven de dichos errores.</t>
  </si>
  <si>
    <t>Nota 9. 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</si>
  <si>
    <t>Nota 4. Para la presentación de la “OFERTA ECONÓMICA” no se deben utilizar centavos; por lo tanto, los valores unitarios ofertados deben presentarse en números enteros. Cuando la fracción decimal del peso sea igual o superior a 5 se aproximará por exceso al número entero siguiente del peso y cuando la fracción decimal del peso sea inferior a 5 se aproximará por defecto al número entero del peso.</t>
  </si>
  <si>
    <t>Firma del Proponente o de su representante legal</t>
  </si>
  <si>
    <t>LA OFERTA ECONÓMICA CONTEMPLA LOS COSTOS DIRECTOS, INDIRECTOS, IMPUESTOS, TASAS, CONTRIBUCIONES Y CUALQUIER OTRA EROGACIÓN NECESARIA PARA LA EJECUCIÓN DEL CONTRATO</t>
  </si>
  <si>
    <t>________________________________________________</t>
  </si>
  <si>
    <t>PRESUPUESTO OFICIAL GRUPO 1</t>
  </si>
  <si>
    <t>OBJETO: “CONTRATAR MEDIANTE EL SISTEMA DE PRECIOS UNITARIOS Y A MONTO AGOTABLE, EL MANTENIMIENTO, ADECUACIÓN, REPARACIÓN Y RECUPERACIÓN DE PARQUES Y CAMPOS DEPORTIVOS ADMINISTRADOS POR EL IDRD” GRUPO 1 CAMPOS DEPORTIVOS</t>
  </si>
  <si>
    <t>01</t>
  </si>
  <si>
    <t>01 MANTENIMIENTO DE GRAMAS NATURALES Y ARENA PARA  PARQUES 2024</t>
  </si>
  <si>
    <t>01.01</t>
  </si>
  <si>
    <t>01 MANTENIMIENTO CAMPOS DEPORTIVOS</t>
  </si>
  <si>
    <t>01.01.01</t>
  </si>
  <si>
    <t>12517</t>
  </si>
  <si>
    <t>01 Demarcacion con talco cancha fútbol **</t>
  </si>
  <si>
    <t>01.01.02</t>
  </si>
  <si>
    <t>12522</t>
  </si>
  <si>
    <t>02 Demarcacion con Vinilo tipo 2 cancha fútbol **</t>
  </si>
  <si>
    <t>01.01.03</t>
  </si>
  <si>
    <t>12523</t>
  </si>
  <si>
    <t>03 Demarcacion con Vinilo tipo 1 cancha fútbol**</t>
  </si>
  <si>
    <t>01.01.04</t>
  </si>
  <si>
    <t>12484</t>
  </si>
  <si>
    <t>04 BORDEO CON GUADAÑA CAMPO DEPORTIVO</t>
  </si>
  <si>
    <t>01.01.05</t>
  </si>
  <si>
    <t>12482</t>
  </si>
  <si>
    <t>05 Cepillado de Campo Sintético**</t>
  </si>
  <si>
    <t>01.01.09</t>
  </si>
  <si>
    <t>12492</t>
  </si>
  <si>
    <t>09 Imprimacion asfaltica en Frio (Equip.de Bomba)**</t>
  </si>
  <si>
    <t>01.01.10</t>
  </si>
  <si>
    <t>12512</t>
  </si>
  <si>
    <t>10 Reparación divots -trozos cesped- (est.atl. UDS)**</t>
  </si>
  <si>
    <t>01.01.11</t>
  </si>
  <si>
    <t>12513</t>
  </si>
  <si>
    <t>11 TRATAMIENTO SECTOR ARENA (PISTA L. EST. ATL. UDS**</t>
  </si>
  <si>
    <t>01.01.12</t>
  </si>
  <si>
    <t>12483</t>
  </si>
  <si>
    <t>12 CORTE CAMPO DE POLO (COUNTRY = 46100m2) **</t>
  </si>
  <si>
    <t>01.01.13</t>
  </si>
  <si>
    <t>12514</t>
  </si>
  <si>
    <t>13 CORTE CESPED CANCHAS MINIFUTBOL **</t>
  </si>
  <si>
    <t>01.01.14</t>
  </si>
  <si>
    <t>16225</t>
  </si>
  <si>
    <t>14 Corte césped canchas fútbol</t>
  </si>
  <si>
    <t>01.01.15</t>
  </si>
  <si>
    <t>15 Rocería y desmalezado de lote</t>
  </si>
  <si>
    <t>01.01.16</t>
  </si>
  <si>
    <t>12515</t>
  </si>
  <si>
    <t>16 CORTE CESPED CANCHAS FUTBOL PROFESIONAL **</t>
  </si>
  <si>
    <t>01.02</t>
  </si>
  <si>
    <t>02 BASES Y RELLENOS</t>
  </si>
  <si>
    <t>01.02.01</t>
  </si>
  <si>
    <t>01 Relleno en tierra negra (Suministro + Transporte)</t>
  </si>
  <si>
    <t>01.02.03</t>
  </si>
  <si>
    <t>10723</t>
  </si>
  <si>
    <t>03 Relleno en arena de rio suelta**</t>
  </si>
  <si>
    <t>01.02.04</t>
  </si>
  <si>
    <t>04 Relleno rajon manual (Inc. Compactación Mecanica)</t>
  </si>
  <si>
    <t>01.02.05</t>
  </si>
  <si>
    <t>12452</t>
  </si>
  <si>
    <t>05 Relleno Recebo Subbase granul (Compt-Vibrocomp.)**</t>
  </si>
  <si>
    <t>01.02.06</t>
  </si>
  <si>
    <t>12445</t>
  </si>
  <si>
    <t>06 Grava Triturada 1"-3/4" (Suministro e Instalac.)</t>
  </si>
  <si>
    <t>01.02.07</t>
  </si>
  <si>
    <t>12437</t>
  </si>
  <si>
    <t xml:space="preserve">07 Escoria Gruesa - Suministro y Instalación </t>
  </si>
  <si>
    <t>01.02.08</t>
  </si>
  <si>
    <t>12438</t>
  </si>
  <si>
    <t>08 Escoria Fina Mixta - Suministro y Instalación</t>
  </si>
  <si>
    <t>01.02.09</t>
  </si>
  <si>
    <t>12457</t>
  </si>
  <si>
    <t>09 Arena Blanca Fina FlinPeld Suministro y Extendido</t>
  </si>
  <si>
    <t>01.02.10</t>
  </si>
  <si>
    <t>00760</t>
  </si>
  <si>
    <t>10 Piso en Polvo de Ladrillo (Sum.+Inst)**</t>
  </si>
  <si>
    <t>01.02.11</t>
  </si>
  <si>
    <t>12500</t>
  </si>
  <si>
    <t>11 Geotextil T2100 ** y/o ST 200</t>
  </si>
  <si>
    <t>01.02.12</t>
  </si>
  <si>
    <t>105757</t>
  </si>
  <si>
    <t>12 Geotextil T-2400</t>
  </si>
  <si>
    <t>01.03</t>
  </si>
  <si>
    <t>03 MAQUINARIA Y EQUIPOS</t>
  </si>
  <si>
    <t>01.03.01</t>
  </si>
  <si>
    <t>01 MINICARGADOR BOBCAT+Oper C/Comb</t>
  </si>
  <si>
    <t>01.03.02</t>
  </si>
  <si>
    <t>101046</t>
  </si>
  <si>
    <t>02 TRANSPORTE EN GRUA PLANCHÓN (Ida y regreso).</t>
  </si>
  <si>
    <t>01.03.03</t>
  </si>
  <si>
    <t>102529</t>
  </si>
  <si>
    <t>03 ROTOVACTOR (OPER+COMB).</t>
  </si>
  <si>
    <t>01.03.04</t>
  </si>
  <si>
    <t>101784</t>
  </si>
  <si>
    <t>04 VIBROCOMP. BENITIN 1.5TON(Oper+Comb)**</t>
  </si>
  <si>
    <t>01.03.05</t>
  </si>
  <si>
    <t>2745</t>
  </si>
  <si>
    <t>05 GRUA EXTENSION PARA POSTES</t>
  </si>
  <si>
    <t>01.03.06</t>
  </si>
  <si>
    <t>12468</t>
  </si>
  <si>
    <t>06 Verticutter + ayudante **</t>
  </si>
  <si>
    <t>01.03.07</t>
  </si>
  <si>
    <t>07 TRANSPORTE CAMABAJA</t>
  </si>
  <si>
    <t>01.04</t>
  </si>
  <si>
    <t>04 MANTENIMIENTO CESPED NATURAL</t>
  </si>
  <si>
    <t>01.04.01</t>
  </si>
  <si>
    <t>12453</t>
  </si>
  <si>
    <t>01 Empradización (Cesped,sacapantas, M.O, Herrnta)</t>
  </si>
  <si>
    <t>01.04.02</t>
  </si>
  <si>
    <t>10734</t>
  </si>
  <si>
    <t>02 Aireacion de cancha con perfora meca cada 7 cm **</t>
  </si>
  <si>
    <t>01.04.03</t>
  </si>
  <si>
    <t>12469</t>
  </si>
  <si>
    <t>03 Equipo Top-dressing + ayudante **</t>
  </si>
  <si>
    <t>01.04.04</t>
  </si>
  <si>
    <t>04 Fumigación (Fungicida+Adherente) **</t>
  </si>
  <si>
    <t>01.04.05</t>
  </si>
  <si>
    <t>15923</t>
  </si>
  <si>
    <t>05 FERTILIZANTE ORGANICO TIPO HUMUS (aplicacion)</t>
  </si>
  <si>
    <t>01.04.06</t>
  </si>
  <si>
    <t>12164</t>
  </si>
  <si>
    <t>06 FERTILIZANTE QUÍMICO GRANULADO, FOLIAR Y ORGANICO</t>
  </si>
  <si>
    <t>01.04.07</t>
  </si>
  <si>
    <t>15914</t>
  </si>
  <si>
    <t>07 Empradización (Cesped,sacapantas 1.5mt, (M.O+Herr)</t>
  </si>
  <si>
    <t>01.04.08</t>
  </si>
  <si>
    <t>12352</t>
  </si>
  <si>
    <t>08 Poda de Zonas verdes (Cargue y Retiro) **</t>
  </si>
  <si>
    <t>01.05</t>
  </si>
  <si>
    <t>05 DOTACIÓN Y MANTENIMIENTOS</t>
  </si>
  <si>
    <t>01.05.01</t>
  </si>
  <si>
    <t>10561</t>
  </si>
  <si>
    <t>01 Estruc. minifutbol con malla (Sum+Inst)**</t>
  </si>
  <si>
    <t>01.05.02</t>
  </si>
  <si>
    <t>12480</t>
  </si>
  <si>
    <t>02 Mantenimiento arcos (porterías) de fútbol **</t>
  </si>
  <si>
    <t>01.05.03</t>
  </si>
  <si>
    <t>13548</t>
  </si>
  <si>
    <t>03 Mallas Semiprofes.Cal.4 Futbol (Sumin e Instal)</t>
  </si>
  <si>
    <t>01.05.04</t>
  </si>
  <si>
    <t>13549</t>
  </si>
  <si>
    <t>04 Mallas profesionales Cal.8 Futbol (Sumin e Instal)</t>
  </si>
  <si>
    <t>01.05.05</t>
  </si>
  <si>
    <t>12436</t>
  </si>
  <si>
    <t>05 Banderines  Estaca+banderin Futbol(Sum+Inst)**</t>
  </si>
  <si>
    <t>01.05.06</t>
  </si>
  <si>
    <t>06 Desmonte estruct  de futbol(Cargue y Retiro)**</t>
  </si>
  <si>
    <t>01.05.07</t>
  </si>
  <si>
    <t>13813</t>
  </si>
  <si>
    <t>07 Limpieza Carcamo H=0.20M (Limp+Cargue y Retiro)</t>
  </si>
  <si>
    <t>01.05.08</t>
  </si>
  <si>
    <t>08 CORDON DE SOLDADURA 6013 (L=25 cm)</t>
  </si>
  <si>
    <t>01.06</t>
  </si>
  <si>
    <t>06 OTRAS ACTIVIDADES</t>
  </si>
  <si>
    <t>01.06.01</t>
  </si>
  <si>
    <t>11301</t>
  </si>
  <si>
    <t>01 CarcamoT-1 2500 psi+Rejilla Peat.Conc.Ref. (canal)</t>
  </si>
  <si>
    <t>01.06.02</t>
  </si>
  <si>
    <t>12444</t>
  </si>
  <si>
    <t>02 Cerramiento lona h=1.00 mt(Exc) **</t>
  </si>
  <si>
    <t>01.06.03</t>
  </si>
  <si>
    <t>15236</t>
  </si>
  <si>
    <t>03 PosteTuboESTRUCT.Ø 2 1/2"h=6.0m+Pilote(Sin Guaya)</t>
  </si>
  <si>
    <t>01.06.04</t>
  </si>
  <si>
    <t>15237</t>
  </si>
  <si>
    <t>04 MallaProtecc.Nylon Imperm.(Andamios+Guaya+Acc)</t>
  </si>
  <si>
    <t>01.06.05</t>
  </si>
  <si>
    <t>12447</t>
  </si>
  <si>
    <t>05 Limpieza de Tuberías Drenaje con Vactor **</t>
  </si>
  <si>
    <t>01.07</t>
  </si>
  <si>
    <t>07 REDES HIDRÁULICAS</t>
  </si>
  <si>
    <t>01.07.01</t>
  </si>
  <si>
    <t>12458</t>
  </si>
  <si>
    <t>01 Diseño Hidráulico(Sist.Riego/Drenaje)Parque+Record</t>
  </si>
  <si>
    <t>01.07.02</t>
  </si>
  <si>
    <t>101140</t>
  </si>
  <si>
    <t>02 CONCEPTUALIZACIÓN GEOTECNICA / M2</t>
  </si>
  <si>
    <t>01.08</t>
  </si>
  <si>
    <t>08 RED DE RIEGO MANUAL</t>
  </si>
  <si>
    <t>01.08.01</t>
  </si>
  <si>
    <t>12464</t>
  </si>
  <si>
    <t>01 Manguera Riego Manual d=3"(Sum+Inst.)</t>
  </si>
  <si>
    <t>01.08.02</t>
  </si>
  <si>
    <t>12463</t>
  </si>
  <si>
    <t>02 Manguera Riego Manual d=2"(Sum+Inst.)</t>
  </si>
  <si>
    <t>01.08.03</t>
  </si>
  <si>
    <t>12462</t>
  </si>
  <si>
    <t>03 Manguera Riego Manual d=11/2"(Sum+Inst.)</t>
  </si>
  <si>
    <t>01.08.04</t>
  </si>
  <si>
    <t>12461</t>
  </si>
  <si>
    <t>04 Manguera Riego Manual d=1"(Sum+Inst.)</t>
  </si>
  <si>
    <t>01.08.05</t>
  </si>
  <si>
    <t>12460</t>
  </si>
  <si>
    <t>05 Manguera Riego Manual d=3/4"(Sum+Inst.)</t>
  </si>
  <si>
    <t>01.08.06</t>
  </si>
  <si>
    <t>12459</t>
  </si>
  <si>
    <t>06 Manguera Riego Manual d=1/2"(Sum+Inst.)</t>
  </si>
  <si>
    <t>01.08.07</t>
  </si>
  <si>
    <t>07 REGISTRO DE CORTINA Ø3" (Sum + Inst)</t>
  </si>
  <si>
    <t>01.08.08</t>
  </si>
  <si>
    <t>08 REGISTRO  2"(Cortina) NAPOLI</t>
  </si>
  <si>
    <t>01.08.09</t>
  </si>
  <si>
    <t>14024</t>
  </si>
  <si>
    <t>09 REGISTRO  1"(Cortina) RED WHITE O SIMILAR</t>
  </si>
  <si>
    <t>01.08.10</t>
  </si>
  <si>
    <t>10 REGISTRO CORTINA 1/2" (Incluye ACCS)</t>
  </si>
  <si>
    <t>01.08.11</t>
  </si>
  <si>
    <t>12474</t>
  </si>
  <si>
    <t>11 Sumin e Instal Tripode Metalic.para Aspersor H=1.5</t>
  </si>
  <si>
    <t>01.08.12</t>
  </si>
  <si>
    <t>12470</t>
  </si>
  <si>
    <t>12 Aspersor Metalico Bronce Ø=1"(Sum+Instal)"**</t>
  </si>
  <si>
    <t>01.08.13</t>
  </si>
  <si>
    <t>12471</t>
  </si>
  <si>
    <t>13 Aspersor Metálico Bronce Ø=3/4"(Sum+Instal)**</t>
  </si>
  <si>
    <t>01.08.14</t>
  </si>
  <si>
    <t>12472</t>
  </si>
  <si>
    <t>14 Aspersor Metálico Bronce Ø= 1/2"(Sum+Instal)**</t>
  </si>
  <si>
    <t>01.08.15</t>
  </si>
  <si>
    <t>15 CAJA INSPECCION(.60x.60x.60) ESPEC-IDRD</t>
  </si>
  <si>
    <t>01.09</t>
  </si>
  <si>
    <t>09 RED DE RIEGO AUTOMÁTICO</t>
  </si>
  <si>
    <t>01.09.01</t>
  </si>
  <si>
    <t>01 Descapote resiembra tapete cesped (SinTierr-arena)</t>
  </si>
  <si>
    <t>01.09.02</t>
  </si>
  <si>
    <t>13555</t>
  </si>
  <si>
    <t>02 Tuberia PVCP 3 " RDE 21 excav mec.y relleno tierra</t>
  </si>
  <si>
    <t>01.09.03</t>
  </si>
  <si>
    <t>10034</t>
  </si>
  <si>
    <t>03 Tuberia PVC.P d=2"(RDE-21) Excav y relleno recebo</t>
  </si>
  <si>
    <t>01.09.04</t>
  </si>
  <si>
    <t>11910</t>
  </si>
  <si>
    <t>04 Tuberia PVC.P d=1.1/2" Exc+relleno Bebederos fonta</t>
  </si>
  <si>
    <t>01.09.05</t>
  </si>
  <si>
    <t>13569</t>
  </si>
  <si>
    <t>05 Tuberia PVCP 1 " RDE 21 excav mec. relleno tie</t>
  </si>
  <si>
    <t>01.09.06</t>
  </si>
  <si>
    <t>12479</t>
  </si>
  <si>
    <t>06 Aspersor Rotor Turbina (Sum+Instal)r=21m**</t>
  </si>
  <si>
    <t>01.09.07</t>
  </si>
  <si>
    <t>12475</t>
  </si>
  <si>
    <t>07 Valvula Selenoide 2" (Sum+Inst)**</t>
  </si>
  <si>
    <t>01.09.08</t>
  </si>
  <si>
    <t>12494</t>
  </si>
  <si>
    <t>08 Controlador Electrón.SistemaRiego Automat.(Sum+Ins</t>
  </si>
  <si>
    <t>01.09.09</t>
  </si>
  <si>
    <t>102575</t>
  </si>
  <si>
    <t>09 Zanjadora Autopropulsada Oruga(Oper+Comb)**</t>
  </si>
  <si>
    <t>01.09.10</t>
  </si>
  <si>
    <t>3122</t>
  </si>
  <si>
    <t>10 BOMBA ALTA PRESION 10HP (suministro + transporte)</t>
  </si>
  <si>
    <t>01.10</t>
  </si>
  <si>
    <t>10 TANQUE PREFABRICADO</t>
  </si>
  <si>
    <t>01.10.01</t>
  </si>
  <si>
    <t>15104</t>
  </si>
  <si>
    <t>01 Tanque 20000Lt (suministro+instalación) **</t>
  </si>
  <si>
    <t>01.10.02</t>
  </si>
  <si>
    <t>11647</t>
  </si>
  <si>
    <t>02 Placa contrapiso 0.10 m 2500 psi+malla 4mm **</t>
  </si>
  <si>
    <t>01.10.03</t>
  </si>
  <si>
    <t>10724</t>
  </si>
  <si>
    <t>03 Relleno compactado  Base granular tipo IDRD   **</t>
  </si>
  <si>
    <t>01.10.04</t>
  </si>
  <si>
    <t>10555</t>
  </si>
  <si>
    <t>04 Cerramalla eslabonada cal 12 IDRD h=2m +Pilotín h=1.5mØ=0.30mConc.3000psi</t>
  </si>
  <si>
    <t>01.10.05</t>
  </si>
  <si>
    <t>05 Riego de liga (CRR-1)Inc. Sum+inst+transp</t>
  </si>
  <si>
    <t>01.11</t>
  </si>
  <si>
    <t>11 RED DRENAJES</t>
  </si>
  <si>
    <t>01.11.01</t>
  </si>
  <si>
    <t>12476</t>
  </si>
  <si>
    <t>01 Tuberia drenaje d=200mm Exca+ relleno Tierr+Geot.</t>
  </si>
  <si>
    <t>01.11.02</t>
  </si>
  <si>
    <t>12477</t>
  </si>
  <si>
    <t>02 Tuberia drenaje d=160mm Exca+ relleno Tierr+Geot.</t>
  </si>
  <si>
    <t>01.11.03</t>
  </si>
  <si>
    <t>12478</t>
  </si>
  <si>
    <t>03 Tuberia drenaje 4" d=100mm Exca+ relleno Tierr+Geot.</t>
  </si>
  <si>
    <t>01.11.04</t>
  </si>
  <si>
    <t>10548</t>
  </si>
  <si>
    <t>04 Caja de inspeccion .80x.80 h=1.0**</t>
  </si>
  <si>
    <t>01.11.05</t>
  </si>
  <si>
    <t>05 CAJA INSPECCION(.80x.80x.80) ESPEC-IDRD</t>
  </si>
  <si>
    <t>01.11.06</t>
  </si>
  <si>
    <t>01027</t>
  </si>
  <si>
    <t>06 TUBERIA NOVAFORT D=  250MM</t>
  </si>
  <si>
    <t>01.11.07</t>
  </si>
  <si>
    <t>13003</t>
  </si>
  <si>
    <t>07 Tuberia Novafort d=315mm  **</t>
  </si>
  <si>
    <t>01.11.08</t>
  </si>
  <si>
    <t>11143</t>
  </si>
  <si>
    <t>08 Tuberia Novafort d=400mm Exca y relleno recebo **</t>
  </si>
  <si>
    <t>01.11.09</t>
  </si>
  <si>
    <t>12184</t>
  </si>
  <si>
    <t>09 Tube-Nova d=355mm Exca y relleno recebo *(NoUsar)</t>
  </si>
  <si>
    <t>01.12</t>
  </si>
  <si>
    <t>12 MANTENIMIENTO CAMPOS GRAMA SINTETICA</t>
  </si>
  <si>
    <t>01.12.01</t>
  </si>
  <si>
    <t>01 MANTENIMIENTO CAMPOS GRAMA SINTETICA</t>
  </si>
  <si>
    <t>01.12.01.05</t>
  </si>
  <si>
    <t>010639</t>
  </si>
  <si>
    <t>05 CAUCHO GRANULADO SBR 0,8 a 2,0mm (Sum+trasiego) Mantenimiento correctivo</t>
  </si>
  <si>
    <t>01.12.02</t>
  </si>
  <si>
    <t>02 REPARACION DE CAMPOS DE FUTBOL, MINIFUTBOL, SOFTBOL, BEISBOL</t>
  </si>
  <si>
    <t>01.12.02.07</t>
  </si>
  <si>
    <t>07 GRAMA SINTÉTICA</t>
  </si>
  <si>
    <t>01.12.02.07.01</t>
  </si>
  <si>
    <t>15258</t>
  </si>
  <si>
    <t>01 GRAMA SINTETICA Fijación a Cerco de Madera</t>
  </si>
  <si>
    <t>01.12.02.07.02</t>
  </si>
  <si>
    <t>02 GRAMA SINT MONOFIL.60MM-FIFAPRinc arena+caucho+ins</t>
  </si>
  <si>
    <t>01.12.02.07.03</t>
  </si>
  <si>
    <t>16813</t>
  </si>
  <si>
    <t>03 GRAMA SINT MONOFIL.50MM-FIFAPRinc arena+caucho+ins</t>
  </si>
  <si>
    <t>01.12.02.07.04</t>
  </si>
  <si>
    <t>04 Sardinel prefab.A-10 a=0.20 h=0.50L=0.8 Sin atraqu</t>
  </si>
  <si>
    <t>01.12.02.07.05</t>
  </si>
  <si>
    <t>10457</t>
  </si>
  <si>
    <t>05 Jornal Cuadrilla (MdeO)  2 Ayud ObraNegra **</t>
  </si>
  <si>
    <t>01.12.02.07.06</t>
  </si>
  <si>
    <t>06 GRAMA SINT. DESMONTE+RETIRO+DISPOSICION FINAL</t>
  </si>
  <si>
    <t>OFERTA ECONÓMICA GRUPO 1</t>
  </si>
  <si>
    <t>VALOR PRESUPUESTO OFICIAL (Incluye A.I.U.)</t>
  </si>
  <si>
    <t>VALOR OFERTA ECONÓMICA (Incluye A.I.U.)</t>
  </si>
  <si>
    <t>Nota 2. El proponente debe diligenciar el PRECIO UNITARIO ofertado para cada uno de los ítems que componen el formato. Se debe tener en cuenta que el PRECIO UNITARIO incluye el valor del A.I.U.</t>
  </si>
  <si>
    <t>LP-SG-IDRD-017-2024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</si>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</sst>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00_-;\-&quot;$&quot;\ * #,##0.00_-;_-&quot;$&quot;\ * &quot;-&quot;_-;_-@_-"/>
  </numFmts>
  <fonts count="8"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1"/>
      <name val="Arial"/>
      <family val="2"/>
    </font>
    <font>
      <b/>
      <sz val="11"/>
      <color theme="1"/>
      <name val="Arial"/>
      <family val="2"/>
    </font>
    <font>
      <b/>
      <sz val="12"/>
      <color theme="1"/>
      <name val="Arial"/>
      <family val="2"/>
    </font>
    <font>
      <sz val="8"/>
      <name val="Aptos Narrow"/>
      <family val="2"/>
      <scheme val="minor"/>
    </font>
    <font>
      <sz val="10"/>
      <color theme="1"/>
      <name val="Arial"/>
      <family val="2"/>
    </font>
  </fonts>
  <fills count="3">
    <fill>
      <patternFill patternType="none"/>
    </fill>
    <fill>
      <patternFill patternType="gray125"/>
    </fill>
    <fill>
      <patternFill patternType="solid">
        <fgColor theme="3" tint="0.89999084444715716"/>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right style="thin">
        <color auto="1"/>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7">
    <xf numFmtId="0" fontId="0" fillId="0" borderId="0" xfId="0"/>
    <xf numFmtId="0" fontId="3" fillId="0" borderId="7" xfId="0" applyFont="1" applyBorder="1" applyAlignment="1">
      <alignment vertical="center"/>
    </xf>
    <xf numFmtId="0" fontId="3" fillId="0" borderId="8" xfId="0" applyFont="1" applyBorder="1" applyAlignment="1">
      <alignment vertical="center"/>
    </xf>
    <xf numFmtId="0" fontId="3" fillId="0" borderId="8" xfId="0" applyFont="1" applyBorder="1" applyAlignment="1">
      <alignment horizontal="center" vertical="center"/>
    </xf>
    <xf numFmtId="0" fontId="3" fillId="0" borderId="9" xfId="0" applyFont="1" applyBorder="1" applyAlignment="1">
      <alignment vertical="center"/>
    </xf>
    <xf numFmtId="0" fontId="3" fillId="0" borderId="0" xfId="0" applyFont="1" applyAlignment="1">
      <alignment vertical="center"/>
    </xf>
    <xf numFmtId="0" fontId="3" fillId="0" borderId="5" xfId="0" applyFont="1" applyBorder="1" applyAlignment="1">
      <alignment vertical="center"/>
    </xf>
    <xf numFmtId="0" fontId="3" fillId="0" borderId="0" xfId="0" applyFont="1" applyAlignment="1">
      <alignment horizontal="center" vertical="center"/>
    </xf>
    <xf numFmtId="0" fontId="3" fillId="0" borderId="6" xfId="0" applyFont="1" applyBorder="1" applyAlignment="1">
      <alignment vertical="center"/>
    </xf>
    <xf numFmtId="0" fontId="4" fillId="0" borderId="2" xfId="0" applyFont="1" applyBorder="1" applyAlignment="1">
      <alignment horizontal="centerContinuous" vertical="center"/>
    </xf>
    <xf numFmtId="0" fontId="3" fillId="0" borderId="3" xfId="0" applyFont="1" applyBorder="1" applyAlignment="1">
      <alignment horizontal="centerContinuous" vertical="center"/>
    </xf>
    <xf numFmtId="0" fontId="3" fillId="0" borderId="4" xfId="0" applyFont="1" applyBorder="1" applyAlignment="1">
      <alignment horizontal="centerContinuous" vertical="center"/>
    </xf>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0" xfId="0" applyFont="1" applyAlignment="1">
      <alignment vertical="center" wrapText="1"/>
    </xf>
    <xf numFmtId="44" fontId="3" fillId="0" borderId="0" xfId="1" applyFont="1" applyFill="1" applyBorder="1" applyAlignment="1" applyProtection="1">
      <alignment vertical="center"/>
    </xf>
    <xf numFmtId="44" fontId="4" fillId="0" borderId="0" xfId="1" applyFont="1" applyFill="1" applyBorder="1" applyAlignment="1" applyProtection="1">
      <alignment horizontal="right" vertical="center"/>
    </xf>
    <xf numFmtId="44" fontId="4" fillId="0" borderId="0" xfId="0" applyNumberFormat="1" applyFont="1" applyAlignment="1">
      <alignment vertical="center"/>
    </xf>
    <xf numFmtId="0" fontId="0" fillId="0" borderId="5" xfId="0" applyBorder="1" applyAlignment="1">
      <alignment vertical="center" wrapText="1"/>
    </xf>
    <xf numFmtId="0" fontId="0" fillId="0" borderId="0" xfId="0" applyAlignment="1">
      <alignment vertical="center" wrapText="1"/>
    </xf>
    <xf numFmtId="0" fontId="0" fillId="0" borderId="6" xfId="0" applyBorder="1" applyAlignment="1">
      <alignment vertical="center" wrapText="1"/>
    </xf>
    <xf numFmtId="164" fontId="0" fillId="0" borderId="1" xfId="2" applyNumberFormat="1" applyFont="1" applyFill="1" applyBorder="1" applyAlignment="1" applyProtection="1">
      <alignment horizontal="center" vertical="center" wrapText="1"/>
    </xf>
    <xf numFmtId="10" fontId="2" fillId="0" borderId="1" xfId="2" applyNumberFormat="1" applyFont="1" applyFill="1" applyBorder="1" applyAlignment="1" applyProtection="1">
      <alignment horizontal="center" vertical="center" wrapText="1"/>
    </xf>
    <xf numFmtId="164" fontId="2" fillId="0" borderId="1" xfId="2" applyNumberFormat="1" applyFont="1" applyFill="1" applyBorder="1" applyAlignment="1" applyProtection="1">
      <alignment horizontal="center" vertical="center" wrapText="1"/>
    </xf>
    <xf numFmtId="44" fontId="3" fillId="0" borderId="0" xfId="0" applyNumberFormat="1" applyFont="1" applyAlignment="1">
      <alignment vertical="center"/>
    </xf>
    <xf numFmtId="0" fontId="3" fillId="0" borderId="10" xfId="0" applyFont="1" applyBorder="1" applyAlignment="1">
      <alignment vertical="center"/>
    </xf>
    <xf numFmtId="0" fontId="3" fillId="0" borderId="11" xfId="0" applyFont="1" applyBorder="1" applyAlignment="1">
      <alignment vertical="center"/>
    </xf>
    <xf numFmtId="0" fontId="3" fillId="0" borderId="11" xfId="0" applyFont="1" applyBorder="1" applyAlignment="1">
      <alignment horizontal="center" vertical="center"/>
    </xf>
    <xf numFmtId="0" fontId="3" fillId="0" borderId="12" xfId="0" applyFont="1" applyBorder="1" applyAlignment="1">
      <alignment vertical="center"/>
    </xf>
    <xf numFmtId="0" fontId="3" fillId="0" borderId="1" xfId="0" applyFont="1" applyBorder="1"/>
    <xf numFmtId="0" fontId="3" fillId="0" borderId="1" xfId="0" applyFont="1" applyBorder="1" applyAlignment="1">
      <alignment horizontal="center"/>
    </xf>
    <xf numFmtId="0" fontId="4" fillId="0" borderId="1" xfId="0" applyFont="1" applyBorder="1"/>
    <xf numFmtId="44" fontId="3" fillId="0" borderId="1" xfId="1" applyFont="1" applyBorder="1"/>
    <xf numFmtId="44" fontId="4" fillId="0" borderId="1" xfId="1" applyFont="1" applyBorder="1"/>
    <xf numFmtId="44" fontId="3" fillId="0" borderId="1" xfId="0" applyNumberFormat="1" applyFont="1" applyBorder="1"/>
    <xf numFmtId="1" fontId="3" fillId="0" borderId="1" xfId="0" applyNumberFormat="1" applyFont="1" applyBorder="1"/>
    <xf numFmtId="1" fontId="3" fillId="0" borderId="1" xfId="0" applyNumberFormat="1" applyFont="1" applyBorder="1" applyAlignment="1">
      <alignment horizontal="center"/>
    </xf>
    <xf numFmtId="44" fontId="3" fillId="0" borderId="1" xfId="1" applyFont="1" applyBorder="1" applyProtection="1">
      <protection locked="0"/>
    </xf>
    <xf numFmtId="44" fontId="3" fillId="2" borderId="1" xfId="1" applyFont="1" applyFill="1" applyBorder="1" applyProtection="1">
      <protection locked="0"/>
    </xf>
    <xf numFmtId="0" fontId="3"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44" fontId="3" fillId="0" borderId="0" xfId="1" applyFont="1" applyBorder="1" applyAlignment="1" applyProtection="1">
      <alignment vertical="center"/>
      <protection locked="0"/>
    </xf>
    <xf numFmtId="44" fontId="3" fillId="0" borderId="0" xfId="0" applyNumberFormat="1" applyFont="1" applyAlignment="1" applyProtection="1">
      <alignment vertical="center"/>
      <protection locked="0"/>
    </xf>
    <xf numFmtId="10" fontId="2" fillId="2" borderId="1" xfId="2" applyNumberFormat="1" applyFont="1" applyFill="1" applyBorder="1" applyAlignment="1" applyProtection="1">
      <alignment horizontal="center" vertical="center" wrapText="1"/>
      <protection locked="0"/>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2" fontId="0" fillId="0" borderId="1" xfId="2" applyNumberFormat="1" applyFont="1" applyFill="1" applyBorder="1" applyAlignment="1" applyProtection="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justify" vertical="center" wrapText="1"/>
    </xf>
    <xf numFmtId="2" fontId="2" fillId="0" borderId="1" xfId="2" applyNumberFormat="1" applyFont="1" applyFill="1" applyBorder="1" applyAlignment="1" applyProtection="1">
      <alignment horizontal="center" vertical="center" wrapText="1"/>
    </xf>
    <xf numFmtId="0" fontId="7" fillId="0" borderId="0" xfId="0" applyFont="1" applyAlignment="1">
      <alignment horizontal="justify" vertical="center"/>
    </xf>
    <xf numFmtId="0" fontId="3"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cellXfs>
  <cellStyles count="3">
    <cellStyle name="Moneda" xfId="1" builtinId="4"/>
    <cellStyle name="Normal" xfId="0" builtinId="0"/>
    <cellStyle name="Porcentaje" xfId="2"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3166535</xdr:colOff>
      <xdr:row>0</xdr:row>
      <xdr:rowOff>16931</xdr:rowOff>
    </xdr:from>
    <xdr:to>
      <xdr:col>3</xdr:col>
      <xdr:colOff>5334000</xdr:colOff>
      <xdr:row>2</xdr:row>
      <xdr:rowOff>115589</xdr:rowOff>
    </xdr:to>
    <xdr:pic>
      <xdr:nvPicPr>
        <xdr:cNvPr id="2" name="Imagen 1">
          <a:extLst>
            <a:ext uri="{FF2B5EF4-FFF2-40B4-BE49-F238E27FC236}">
              <a16:creationId xmlns:a16="http://schemas.microsoft.com/office/drawing/2014/main" id="{E3F3EADC-6C29-405D-AA35-6318B9E0921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9970" r="41844"/>
        <a:stretch/>
      </xdr:blipFill>
      <xdr:spPr bwMode="auto">
        <a:xfrm>
          <a:off x="5173135" y="16931"/>
          <a:ext cx="2167465" cy="75353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3166535</xdr:colOff>
      <xdr:row>0</xdr:row>
      <xdr:rowOff>16931</xdr:rowOff>
    </xdr:from>
    <xdr:to>
      <xdr:col>3</xdr:col>
      <xdr:colOff>5334000</xdr:colOff>
      <xdr:row>1</xdr:row>
      <xdr:rowOff>592665</xdr:rowOff>
    </xdr:to>
    <xdr:pic>
      <xdr:nvPicPr>
        <xdr:cNvPr id="2" name="Imagen 1">
          <a:extLst>
            <a:ext uri="{FF2B5EF4-FFF2-40B4-BE49-F238E27FC236}">
              <a16:creationId xmlns:a16="http://schemas.microsoft.com/office/drawing/2014/main" id="{C171F8D1-CDC0-4567-94B2-6BAEE6F36E0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9970" r="41844"/>
        <a:stretch/>
      </xdr:blipFill>
      <xdr:spPr bwMode="auto">
        <a:xfrm>
          <a:off x="5293785" y="16931"/>
          <a:ext cx="2167465" cy="75353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5AFE0-4653-4F0D-9B1E-421A54464CDC}">
  <dimension ref="A1:L145"/>
  <sheetViews>
    <sheetView showGridLines="0" tabSelected="1" topLeftCell="A2" zoomScale="69" zoomScaleNormal="69" workbookViewId="0">
      <selection activeCell="A2" sqref="A2"/>
    </sheetView>
  </sheetViews>
  <sheetFormatPr baseColWidth="10" defaultColWidth="0" defaultRowHeight="14" zeroHeight="1" x14ac:dyDescent="0.35"/>
  <cols>
    <col min="1" max="1" width="1.81640625" style="5" customWidth="1"/>
    <col min="2" max="2" width="15.453125" style="5" customWidth="1"/>
    <col min="3" max="3" width="13.1796875" style="7" bestFit="1" customWidth="1"/>
    <col min="4" max="4" width="82.7265625" style="5" customWidth="1"/>
    <col min="5" max="5" width="10.36328125" style="5" bestFit="1" customWidth="1"/>
    <col min="6" max="6" width="13.7265625" style="5" customWidth="1"/>
    <col min="7" max="9" width="21.1796875" style="5" customWidth="1"/>
    <col min="10" max="10" width="1.81640625" style="5" customWidth="1"/>
    <col min="11" max="11" width="1.90625" style="5" customWidth="1"/>
    <col min="12" max="12" width="0" style="5" hidden="1" customWidth="1"/>
    <col min="13" max="16384" width="10.81640625" style="5" hidden="1"/>
  </cols>
  <sheetData>
    <row r="1" spans="1:10" hidden="1" x14ac:dyDescent="0.35">
      <c r="A1" s="1"/>
      <c r="B1" s="2"/>
      <c r="C1" s="3"/>
      <c r="D1" s="2"/>
      <c r="E1" s="2"/>
      <c r="F1" s="2"/>
      <c r="G1" s="2"/>
      <c r="H1" s="2"/>
      <c r="I1" s="2"/>
      <c r="J1" s="4"/>
    </row>
    <row r="2" spans="1:10" ht="50" customHeight="1" x14ac:dyDescent="0.35">
      <c r="A2" s="6"/>
      <c r="J2" s="8"/>
    </row>
    <row r="3" spans="1:10" ht="21" customHeight="1" x14ac:dyDescent="0.35">
      <c r="A3" s="6"/>
      <c r="B3" s="9" t="s">
        <v>35</v>
      </c>
      <c r="C3" s="10"/>
      <c r="D3" s="10"/>
      <c r="E3" s="10"/>
      <c r="F3" s="10"/>
      <c r="G3" s="10"/>
      <c r="H3" s="10"/>
      <c r="I3" s="11"/>
      <c r="J3" s="8"/>
    </row>
    <row r="4" spans="1:10" ht="21" customHeight="1" x14ac:dyDescent="0.35">
      <c r="A4" s="6"/>
      <c r="B4" s="9" t="s">
        <v>63</v>
      </c>
      <c r="C4" s="10"/>
      <c r="D4" s="10"/>
      <c r="E4" s="10"/>
      <c r="F4" s="10"/>
      <c r="G4" s="10"/>
      <c r="H4" s="10"/>
      <c r="I4" s="11"/>
      <c r="J4" s="8"/>
    </row>
    <row r="5" spans="1:10" ht="21" customHeight="1" x14ac:dyDescent="0.35">
      <c r="A5" s="6"/>
      <c r="B5" s="9" t="s">
        <v>383</v>
      </c>
      <c r="C5" s="10"/>
      <c r="D5" s="10"/>
      <c r="E5" s="10"/>
      <c r="F5" s="10"/>
      <c r="G5" s="10"/>
      <c r="H5" s="10"/>
      <c r="I5" s="11"/>
      <c r="J5" s="8"/>
    </row>
    <row r="6" spans="1:10" hidden="1" x14ac:dyDescent="0.35">
      <c r="A6" s="6"/>
      <c r="J6" s="8"/>
    </row>
    <row r="7" spans="1:10" ht="51.5" customHeight="1" x14ac:dyDescent="0.35">
      <c r="A7" s="6"/>
      <c r="B7" s="45" t="s">
        <v>64</v>
      </c>
      <c r="C7" s="46"/>
      <c r="D7" s="46"/>
      <c r="E7" s="46"/>
      <c r="F7" s="46"/>
      <c r="G7" s="46"/>
      <c r="H7" s="46"/>
      <c r="I7" s="47"/>
      <c r="J7" s="8"/>
    </row>
    <row r="8" spans="1:10" x14ac:dyDescent="0.35">
      <c r="A8" s="6"/>
      <c r="J8" s="8"/>
    </row>
    <row r="9" spans="1:10" x14ac:dyDescent="0.35">
      <c r="A9" s="6"/>
      <c r="B9" s="12" t="s">
        <v>34</v>
      </c>
      <c r="J9" s="8"/>
    </row>
    <row r="10" spans="1:10" x14ac:dyDescent="0.35">
      <c r="A10" s="6"/>
      <c r="J10" s="8"/>
    </row>
    <row r="11" spans="1:10" ht="46.5" x14ac:dyDescent="0.35">
      <c r="A11" s="6"/>
      <c r="B11" s="13" t="s">
        <v>30</v>
      </c>
      <c r="C11" s="13" t="s">
        <v>0</v>
      </c>
      <c r="D11" s="14" t="s">
        <v>29</v>
      </c>
      <c r="E11" s="13" t="s">
        <v>31</v>
      </c>
      <c r="F11" s="13" t="s">
        <v>32</v>
      </c>
      <c r="G11" s="13" t="s">
        <v>33</v>
      </c>
      <c r="H11" s="14" t="s">
        <v>50</v>
      </c>
      <c r="I11" s="13" t="s">
        <v>1</v>
      </c>
      <c r="J11" s="8"/>
    </row>
    <row r="12" spans="1:10" x14ac:dyDescent="0.3">
      <c r="A12" s="6"/>
      <c r="B12" s="30" t="s">
        <v>65</v>
      </c>
      <c r="C12" s="31"/>
      <c r="D12" s="32" t="s">
        <v>66</v>
      </c>
      <c r="E12" s="31"/>
      <c r="F12" s="30"/>
      <c r="G12" s="33"/>
      <c r="H12" s="33"/>
      <c r="I12" s="34">
        <f>SUM(I14:I127)</f>
        <v>5200000000</v>
      </c>
      <c r="J12" s="8"/>
    </row>
    <row r="13" spans="1:10" x14ac:dyDescent="0.3">
      <c r="A13" s="6"/>
      <c r="B13" s="30" t="s">
        <v>67</v>
      </c>
      <c r="C13" s="31"/>
      <c r="D13" s="32" t="s">
        <v>68</v>
      </c>
      <c r="E13" s="31"/>
      <c r="F13" s="30"/>
      <c r="G13" s="33"/>
      <c r="H13" s="33"/>
      <c r="I13" s="35"/>
      <c r="J13" s="8"/>
    </row>
    <row r="14" spans="1:10" x14ac:dyDescent="0.3">
      <c r="A14" s="6"/>
      <c r="B14" s="30" t="s">
        <v>69</v>
      </c>
      <c r="C14" s="31" t="s">
        <v>70</v>
      </c>
      <c r="D14" s="30" t="s">
        <v>71</v>
      </c>
      <c r="E14" s="31" t="s">
        <v>10</v>
      </c>
      <c r="F14" s="30">
        <v>35</v>
      </c>
      <c r="G14" s="33">
        <v>111203</v>
      </c>
      <c r="H14" s="33">
        <f>ROUND(G14*(1+$I$137),0)</f>
        <v>151859</v>
      </c>
      <c r="I14" s="35">
        <f t="shared" ref="I14:I45" si="0">ROUND(F14*H14,0)</f>
        <v>5315065</v>
      </c>
      <c r="J14" s="8"/>
    </row>
    <row r="15" spans="1:10" x14ac:dyDescent="0.3">
      <c r="A15" s="6"/>
      <c r="B15" s="30" t="s">
        <v>72</v>
      </c>
      <c r="C15" s="31" t="s">
        <v>73</v>
      </c>
      <c r="D15" s="30" t="s">
        <v>74</v>
      </c>
      <c r="E15" s="31" t="s">
        <v>10</v>
      </c>
      <c r="F15" s="30">
        <v>300</v>
      </c>
      <c r="G15" s="33">
        <v>229595</v>
      </c>
      <c r="H15" s="33">
        <f t="shared" ref="H15:H78" si="1">ROUND(G15*(1+$I$137),0)</f>
        <v>313535</v>
      </c>
      <c r="I15" s="35">
        <f t="shared" si="0"/>
        <v>94060500</v>
      </c>
      <c r="J15" s="8"/>
    </row>
    <row r="16" spans="1:10" x14ac:dyDescent="0.3">
      <c r="A16" s="6"/>
      <c r="B16" s="30" t="s">
        <v>75</v>
      </c>
      <c r="C16" s="31" t="s">
        <v>76</v>
      </c>
      <c r="D16" s="30" t="s">
        <v>77</v>
      </c>
      <c r="E16" s="31" t="s">
        <v>10</v>
      </c>
      <c r="F16" s="30">
        <v>9</v>
      </c>
      <c r="G16" s="33">
        <v>787555</v>
      </c>
      <c r="H16" s="33">
        <f t="shared" si="1"/>
        <v>1075485</v>
      </c>
      <c r="I16" s="35">
        <f t="shared" si="0"/>
        <v>9679365</v>
      </c>
      <c r="J16" s="8"/>
    </row>
    <row r="17" spans="1:10" x14ac:dyDescent="0.3">
      <c r="A17" s="6"/>
      <c r="B17" s="30" t="s">
        <v>78</v>
      </c>
      <c r="C17" s="31" t="s">
        <v>79</v>
      </c>
      <c r="D17" s="30" t="s">
        <v>80</v>
      </c>
      <c r="E17" s="31" t="s">
        <v>10</v>
      </c>
      <c r="F17" s="30">
        <v>1430</v>
      </c>
      <c r="G17" s="33">
        <v>11700</v>
      </c>
      <c r="H17" s="33">
        <f t="shared" si="1"/>
        <v>15978</v>
      </c>
      <c r="I17" s="35">
        <f t="shared" si="0"/>
        <v>22848540</v>
      </c>
      <c r="J17" s="8"/>
    </row>
    <row r="18" spans="1:10" x14ac:dyDescent="0.3">
      <c r="A18" s="6"/>
      <c r="B18" s="30" t="s">
        <v>81</v>
      </c>
      <c r="C18" s="31" t="s">
        <v>82</v>
      </c>
      <c r="D18" s="30" t="s">
        <v>83</v>
      </c>
      <c r="E18" s="31" t="s">
        <v>10</v>
      </c>
      <c r="F18" s="30">
        <v>380</v>
      </c>
      <c r="G18" s="33">
        <v>372442</v>
      </c>
      <c r="H18" s="33">
        <f t="shared" si="1"/>
        <v>508607</v>
      </c>
      <c r="I18" s="35">
        <f t="shared" si="0"/>
        <v>193270660</v>
      </c>
      <c r="J18" s="8"/>
    </row>
    <row r="19" spans="1:10" x14ac:dyDescent="0.3">
      <c r="A19" s="6"/>
      <c r="B19" s="30" t="s">
        <v>84</v>
      </c>
      <c r="C19" s="31" t="s">
        <v>85</v>
      </c>
      <c r="D19" s="30" t="s">
        <v>86</v>
      </c>
      <c r="E19" s="31" t="s">
        <v>2</v>
      </c>
      <c r="F19" s="30">
        <v>50</v>
      </c>
      <c r="G19" s="33">
        <v>13182</v>
      </c>
      <c r="H19" s="33">
        <f t="shared" si="1"/>
        <v>18001</v>
      </c>
      <c r="I19" s="35">
        <f t="shared" si="0"/>
        <v>900050</v>
      </c>
      <c r="J19" s="8"/>
    </row>
    <row r="20" spans="1:10" x14ac:dyDescent="0.3">
      <c r="A20" s="6"/>
      <c r="B20" s="30" t="s">
        <v>87</v>
      </c>
      <c r="C20" s="31" t="s">
        <v>88</v>
      </c>
      <c r="D20" s="30" t="s">
        <v>89</v>
      </c>
      <c r="E20" s="31" t="s">
        <v>10</v>
      </c>
      <c r="F20" s="30">
        <v>200</v>
      </c>
      <c r="G20" s="33">
        <v>23167</v>
      </c>
      <c r="H20" s="33">
        <f t="shared" si="1"/>
        <v>31637</v>
      </c>
      <c r="I20" s="35">
        <f t="shared" si="0"/>
        <v>6327400</v>
      </c>
      <c r="J20" s="8"/>
    </row>
    <row r="21" spans="1:10" x14ac:dyDescent="0.3">
      <c r="A21" s="6"/>
      <c r="B21" s="30" t="s">
        <v>90</v>
      </c>
      <c r="C21" s="31" t="s">
        <v>91</v>
      </c>
      <c r="D21" s="30" t="s">
        <v>92</v>
      </c>
      <c r="E21" s="31" t="s">
        <v>10</v>
      </c>
      <c r="F21" s="30">
        <v>45</v>
      </c>
      <c r="G21" s="33">
        <v>292441</v>
      </c>
      <c r="H21" s="33">
        <f t="shared" si="1"/>
        <v>399357</v>
      </c>
      <c r="I21" s="35">
        <f t="shared" si="0"/>
        <v>17971065</v>
      </c>
      <c r="J21" s="8"/>
    </row>
    <row r="22" spans="1:10" x14ac:dyDescent="0.3">
      <c r="A22" s="6"/>
      <c r="B22" s="30" t="s">
        <v>93</v>
      </c>
      <c r="C22" s="31" t="s">
        <v>94</v>
      </c>
      <c r="D22" s="30" t="s">
        <v>95</v>
      </c>
      <c r="E22" s="31" t="s">
        <v>10</v>
      </c>
      <c r="F22" s="30">
        <v>45</v>
      </c>
      <c r="G22" s="33">
        <v>1712144</v>
      </c>
      <c r="H22" s="33">
        <f t="shared" si="1"/>
        <v>2338104</v>
      </c>
      <c r="I22" s="35">
        <f t="shared" si="0"/>
        <v>105214680</v>
      </c>
      <c r="J22" s="8"/>
    </row>
    <row r="23" spans="1:10" x14ac:dyDescent="0.3">
      <c r="A23" s="6"/>
      <c r="B23" s="30" t="s">
        <v>96</v>
      </c>
      <c r="C23" s="31" t="s">
        <v>97</v>
      </c>
      <c r="D23" s="30" t="s">
        <v>98</v>
      </c>
      <c r="E23" s="31" t="s">
        <v>10</v>
      </c>
      <c r="F23" s="30">
        <v>155</v>
      </c>
      <c r="G23" s="33">
        <v>241690</v>
      </c>
      <c r="H23" s="33">
        <f t="shared" si="1"/>
        <v>330052</v>
      </c>
      <c r="I23" s="35">
        <f t="shared" si="0"/>
        <v>51158060</v>
      </c>
      <c r="J23" s="8"/>
    </row>
    <row r="24" spans="1:10" x14ac:dyDescent="0.3">
      <c r="A24" s="6"/>
      <c r="B24" s="30" t="s">
        <v>99</v>
      </c>
      <c r="C24" s="31" t="s">
        <v>100</v>
      </c>
      <c r="D24" s="30" t="s">
        <v>101</v>
      </c>
      <c r="E24" s="31" t="s">
        <v>10</v>
      </c>
      <c r="F24" s="30">
        <v>927</v>
      </c>
      <c r="G24" s="33">
        <v>319815</v>
      </c>
      <c r="H24" s="33">
        <f t="shared" si="1"/>
        <v>436739</v>
      </c>
      <c r="I24" s="35">
        <f t="shared" si="0"/>
        <v>404857053</v>
      </c>
      <c r="J24" s="8"/>
    </row>
    <row r="25" spans="1:10" x14ac:dyDescent="0.3">
      <c r="A25" s="6"/>
      <c r="B25" s="30" t="s">
        <v>102</v>
      </c>
      <c r="C25" s="31" t="s">
        <v>11</v>
      </c>
      <c r="D25" s="30" t="s">
        <v>103</v>
      </c>
      <c r="E25" s="31" t="s">
        <v>2</v>
      </c>
      <c r="F25" s="30">
        <v>10000</v>
      </c>
      <c r="G25" s="33">
        <v>53583</v>
      </c>
      <c r="H25" s="33">
        <f t="shared" si="1"/>
        <v>73173</v>
      </c>
      <c r="I25" s="35">
        <f t="shared" si="0"/>
        <v>731730000</v>
      </c>
      <c r="J25" s="8"/>
    </row>
    <row r="26" spans="1:10" x14ac:dyDescent="0.3">
      <c r="A26" s="6"/>
      <c r="B26" s="30" t="s">
        <v>104</v>
      </c>
      <c r="C26" s="31" t="s">
        <v>105</v>
      </c>
      <c r="D26" s="30" t="s">
        <v>106</v>
      </c>
      <c r="E26" s="31" t="s">
        <v>10</v>
      </c>
      <c r="F26" s="30">
        <v>10</v>
      </c>
      <c r="G26" s="33">
        <v>307310</v>
      </c>
      <c r="H26" s="33">
        <f t="shared" si="1"/>
        <v>419663</v>
      </c>
      <c r="I26" s="35">
        <f t="shared" si="0"/>
        <v>4196630</v>
      </c>
      <c r="J26" s="8"/>
    </row>
    <row r="27" spans="1:10" x14ac:dyDescent="0.3">
      <c r="A27" s="6"/>
      <c r="B27" s="30" t="s">
        <v>107</v>
      </c>
      <c r="C27" s="31"/>
      <c r="D27" s="32" t="s">
        <v>108</v>
      </c>
      <c r="E27" s="31"/>
      <c r="F27" s="30"/>
      <c r="G27" s="33"/>
      <c r="H27" s="33">
        <f t="shared" si="1"/>
        <v>0</v>
      </c>
      <c r="I27" s="35">
        <f t="shared" si="0"/>
        <v>0</v>
      </c>
      <c r="J27" s="8"/>
    </row>
    <row r="28" spans="1:10" x14ac:dyDescent="0.3">
      <c r="A28" s="6"/>
      <c r="B28" s="30" t="s">
        <v>109</v>
      </c>
      <c r="C28" s="31" t="s">
        <v>14</v>
      </c>
      <c r="D28" s="30" t="s">
        <v>110</v>
      </c>
      <c r="E28" s="31" t="s">
        <v>9</v>
      </c>
      <c r="F28" s="30">
        <v>70</v>
      </c>
      <c r="G28" s="33">
        <v>66175</v>
      </c>
      <c r="H28" s="33">
        <f t="shared" si="1"/>
        <v>90369</v>
      </c>
      <c r="I28" s="35">
        <f t="shared" si="0"/>
        <v>6325830</v>
      </c>
      <c r="J28" s="8"/>
    </row>
    <row r="29" spans="1:10" x14ac:dyDescent="0.3">
      <c r="A29" s="6"/>
      <c r="B29" s="30" t="s">
        <v>111</v>
      </c>
      <c r="C29" s="31" t="s">
        <v>112</v>
      </c>
      <c r="D29" s="30" t="s">
        <v>113</v>
      </c>
      <c r="E29" s="31" t="s">
        <v>9</v>
      </c>
      <c r="F29" s="30">
        <v>360</v>
      </c>
      <c r="G29" s="33">
        <v>293541</v>
      </c>
      <c r="H29" s="33">
        <f t="shared" si="1"/>
        <v>400860</v>
      </c>
      <c r="I29" s="35">
        <f t="shared" si="0"/>
        <v>144309600</v>
      </c>
      <c r="J29" s="8"/>
    </row>
    <row r="30" spans="1:10" x14ac:dyDescent="0.3">
      <c r="A30" s="6"/>
      <c r="B30" s="30" t="s">
        <v>114</v>
      </c>
      <c r="C30" s="31" t="s">
        <v>22</v>
      </c>
      <c r="D30" s="30" t="s">
        <v>115</v>
      </c>
      <c r="E30" s="31" t="s">
        <v>9</v>
      </c>
      <c r="F30" s="30">
        <v>20</v>
      </c>
      <c r="G30" s="33">
        <v>233643</v>
      </c>
      <c r="H30" s="33">
        <f t="shared" si="1"/>
        <v>319063</v>
      </c>
      <c r="I30" s="35">
        <f t="shared" si="0"/>
        <v>6381260</v>
      </c>
      <c r="J30" s="8"/>
    </row>
    <row r="31" spans="1:10" x14ac:dyDescent="0.3">
      <c r="A31" s="6"/>
      <c r="B31" s="30" t="s">
        <v>116</v>
      </c>
      <c r="C31" s="31" t="s">
        <v>117</v>
      </c>
      <c r="D31" s="30" t="s">
        <v>118</v>
      </c>
      <c r="E31" s="31" t="s">
        <v>9</v>
      </c>
      <c r="F31" s="30">
        <v>300</v>
      </c>
      <c r="G31" s="33">
        <v>160901</v>
      </c>
      <c r="H31" s="33">
        <f t="shared" si="1"/>
        <v>219726</v>
      </c>
      <c r="I31" s="35">
        <f t="shared" si="0"/>
        <v>65917800</v>
      </c>
      <c r="J31" s="8"/>
    </row>
    <row r="32" spans="1:10" x14ac:dyDescent="0.3">
      <c r="A32" s="6"/>
      <c r="B32" s="30" t="s">
        <v>119</v>
      </c>
      <c r="C32" s="31" t="s">
        <v>120</v>
      </c>
      <c r="D32" s="30" t="s">
        <v>121</v>
      </c>
      <c r="E32" s="31" t="s">
        <v>9</v>
      </c>
      <c r="F32" s="30">
        <v>200</v>
      </c>
      <c r="G32" s="33">
        <v>145889</v>
      </c>
      <c r="H32" s="33">
        <f t="shared" si="1"/>
        <v>199226</v>
      </c>
      <c r="I32" s="35">
        <f t="shared" si="0"/>
        <v>39845200</v>
      </c>
      <c r="J32" s="8"/>
    </row>
    <row r="33" spans="1:10" x14ac:dyDescent="0.3">
      <c r="A33" s="6"/>
      <c r="B33" s="30" t="s">
        <v>122</v>
      </c>
      <c r="C33" s="31" t="s">
        <v>123</v>
      </c>
      <c r="D33" s="30" t="s">
        <v>124</v>
      </c>
      <c r="E33" s="31" t="s">
        <v>9</v>
      </c>
      <c r="F33" s="30">
        <v>865</v>
      </c>
      <c r="G33" s="33">
        <v>181990</v>
      </c>
      <c r="H33" s="33">
        <f t="shared" si="1"/>
        <v>248526</v>
      </c>
      <c r="I33" s="35">
        <f t="shared" si="0"/>
        <v>214974990</v>
      </c>
      <c r="J33" s="8"/>
    </row>
    <row r="34" spans="1:10" x14ac:dyDescent="0.3">
      <c r="A34" s="6"/>
      <c r="B34" s="30" t="s">
        <v>125</v>
      </c>
      <c r="C34" s="31" t="s">
        <v>126</v>
      </c>
      <c r="D34" s="30" t="s">
        <v>127</v>
      </c>
      <c r="E34" s="31" t="s">
        <v>9</v>
      </c>
      <c r="F34" s="30">
        <v>835</v>
      </c>
      <c r="G34" s="33">
        <v>373206</v>
      </c>
      <c r="H34" s="33">
        <f t="shared" si="1"/>
        <v>509650</v>
      </c>
      <c r="I34" s="35">
        <f t="shared" si="0"/>
        <v>425557750</v>
      </c>
      <c r="J34" s="8"/>
    </row>
    <row r="35" spans="1:10" x14ac:dyDescent="0.3">
      <c r="A35" s="6"/>
      <c r="B35" s="30" t="s">
        <v>128</v>
      </c>
      <c r="C35" s="31" t="s">
        <v>129</v>
      </c>
      <c r="D35" s="30" t="s">
        <v>130</v>
      </c>
      <c r="E35" s="31" t="s">
        <v>9</v>
      </c>
      <c r="F35" s="30">
        <v>947</v>
      </c>
      <c r="G35" s="33">
        <v>258105</v>
      </c>
      <c r="H35" s="33">
        <f t="shared" si="1"/>
        <v>352468</v>
      </c>
      <c r="I35" s="35">
        <f t="shared" si="0"/>
        <v>333787196</v>
      </c>
      <c r="J35" s="8"/>
    </row>
    <row r="36" spans="1:10" x14ac:dyDescent="0.3">
      <c r="A36" s="6"/>
      <c r="B36" s="30" t="s">
        <v>131</v>
      </c>
      <c r="C36" s="31" t="s">
        <v>132</v>
      </c>
      <c r="D36" s="30" t="s">
        <v>133</v>
      </c>
      <c r="E36" s="31" t="s">
        <v>9</v>
      </c>
      <c r="F36" s="30">
        <v>27</v>
      </c>
      <c r="G36" s="33">
        <v>347890</v>
      </c>
      <c r="H36" s="33">
        <f t="shared" si="1"/>
        <v>475079</v>
      </c>
      <c r="I36" s="35">
        <f t="shared" si="0"/>
        <v>12827133</v>
      </c>
      <c r="J36" s="8"/>
    </row>
    <row r="37" spans="1:10" x14ac:dyDescent="0.3">
      <c r="A37" s="6"/>
      <c r="B37" s="30" t="s">
        <v>134</v>
      </c>
      <c r="C37" s="31" t="s">
        <v>135</v>
      </c>
      <c r="D37" s="30" t="s">
        <v>136</v>
      </c>
      <c r="E37" s="31" t="s">
        <v>2</v>
      </c>
      <c r="F37" s="30">
        <v>116</v>
      </c>
      <c r="G37" s="33">
        <v>6389</v>
      </c>
      <c r="H37" s="33">
        <f t="shared" si="1"/>
        <v>8725</v>
      </c>
      <c r="I37" s="35">
        <f t="shared" si="0"/>
        <v>1012100</v>
      </c>
      <c r="J37" s="8"/>
    </row>
    <row r="38" spans="1:10" x14ac:dyDescent="0.3">
      <c r="A38" s="6"/>
      <c r="B38" s="30" t="s">
        <v>137</v>
      </c>
      <c r="C38" s="31" t="s">
        <v>138</v>
      </c>
      <c r="D38" s="30" t="s">
        <v>139</v>
      </c>
      <c r="E38" s="31" t="s">
        <v>2</v>
      </c>
      <c r="F38" s="30">
        <v>23</v>
      </c>
      <c r="G38" s="33">
        <v>6257</v>
      </c>
      <c r="H38" s="33">
        <f t="shared" si="1"/>
        <v>8545</v>
      </c>
      <c r="I38" s="35">
        <f t="shared" si="0"/>
        <v>196535</v>
      </c>
      <c r="J38" s="8"/>
    </row>
    <row r="39" spans="1:10" x14ac:dyDescent="0.3">
      <c r="A39" s="6"/>
      <c r="B39" s="30" t="s">
        <v>140</v>
      </c>
      <c r="C39" s="31"/>
      <c r="D39" s="32" t="s">
        <v>141</v>
      </c>
      <c r="E39" s="31"/>
      <c r="F39" s="30"/>
      <c r="G39" s="33"/>
      <c r="H39" s="33">
        <f t="shared" si="1"/>
        <v>0</v>
      </c>
      <c r="I39" s="35">
        <f t="shared" si="0"/>
        <v>0</v>
      </c>
      <c r="J39" s="8"/>
    </row>
    <row r="40" spans="1:10" x14ac:dyDescent="0.3">
      <c r="A40" s="6"/>
      <c r="B40" s="30" t="s">
        <v>142</v>
      </c>
      <c r="C40" s="31" t="s">
        <v>8</v>
      </c>
      <c r="D40" s="30" t="s">
        <v>143</v>
      </c>
      <c r="E40" s="31" t="s">
        <v>7</v>
      </c>
      <c r="F40" s="30">
        <v>730</v>
      </c>
      <c r="G40" s="33">
        <v>86143</v>
      </c>
      <c r="H40" s="33">
        <f t="shared" si="1"/>
        <v>117637</v>
      </c>
      <c r="I40" s="35">
        <f t="shared" si="0"/>
        <v>85875010</v>
      </c>
      <c r="J40" s="8"/>
    </row>
    <row r="41" spans="1:10" x14ac:dyDescent="0.3">
      <c r="A41" s="6"/>
      <c r="B41" s="30" t="s">
        <v>144</v>
      </c>
      <c r="C41" s="31" t="s">
        <v>145</v>
      </c>
      <c r="D41" s="30" t="s">
        <v>146</v>
      </c>
      <c r="E41" s="31" t="s">
        <v>10</v>
      </c>
      <c r="F41" s="30">
        <v>50</v>
      </c>
      <c r="G41" s="33">
        <v>400000</v>
      </c>
      <c r="H41" s="33">
        <f t="shared" si="1"/>
        <v>546240</v>
      </c>
      <c r="I41" s="35">
        <f t="shared" si="0"/>
        <v>27312000</v>
      </c>
      <c r="J41" s="8"/>
    </row>
    <row r="42" spans="1:10" x14ac:dyDescent="0.3">
      <c r="A42" s="6"/>
      <c r="B42" s="30" t="s">
        <v>147</v>
      </c>
      <c r="C42" s="31" t="s">
        <v>148</v>
      </c>
      <c r="D42" s="30" t="s">
        <v>149</v>
      </c>
      <c r="E42" s="31" t="s">
        <v>7</v>
      </c>
      <c r="F42" s="30">
        <v>108</v>
      </c>
      <c r="G42" s="33">
        <v>112000</v>
      </c>
      <c r="H42" s="33">
        <f t="shared" si="1"/>
        <v>152947</v>
      </c>
      <c r="I42" s="35">
        <f t="shared" si="0"/>
        <v>16518276</v>
      </c>
      <c r="J42" s="8"/>
    </row>
    <row r="43" spans="1:10" x14ac:dyDescent="0.3">
      <c r="A43" s="6"/>
      <c r="B43" s="30" t="s">
        <v>150</v>
      </c>
      <c r="C43" s="31" t="s">
        <v>151</v>
      </c>
      <c r="D43" s="30" t="s">
        <v>152</v>
      </c>
      <c r="E43" s="31" t="s">
        <v>7</v>
      </c>
      <c r="F43" s="30">
        <v>5</v>
      </c>
      <c r="G43" s="33">
        <v>70353</v>
      </c>
      <c r="H43" s="33">
        <f t="shared" si="1"/>
        <v>96074</v>
      </c>
      <c r="I43" s="35">
        <f t="shared" si="0"/>
        <v>480370</v>
      </c>
      <c r="J43" s="8"/>
    </row>
    <row r="44" spans="1:10" x14ac:dyDescent="0.3">
      <c r="A44" s="6"/>
      <c r="B44" s="30" t="s">
        <v>153</v>
      </c>
      <c r="C44" s="31" t="s">
        <v>154</v>
      </c>
      <c r="D44" s="30" t="s">
        <v>155</v>
      </c>
      <c r="E44" s="31" t="s">
        <v>7</v>
      </c>
      <c r="F44" s="30">
        <v>5</v>
      </c>
      <c r="G44" s="33">
        <v>162118</v>
      </c>
      <c r="H44" s="33">
        <f t="shared" si="1"/>
        <v>221388</v>
      </c>
      <c r="I44" s="35">
        <f t="shared" si="0"/>
        <v>1106940</v>
      </c>
      <c r="J44" s="8"/>
    </row>
    <row r="45" spans="1:10" x14ac:dyDescent="0.3">
      <c r="A45" s="6"/>
      <c r="B45" s="30" t="s">
        <v>156</v>
      </c>
      <c r="C45" s="31" t="s">
        <v>157</v>
      </c>
      <c r="D45" s="30" t="s">
        <v>158</v>
      </c>
      <c r="E45" s="31" t="s">
        <v>2</v>
      </c>
      <c r="F45" s="30">
        <v>238824</v>
      </c>
      <c r="G45" s="33">
        <v>1027</v>
      </c>
      <c r="H45" s="33">
        <f t="shared" si="1"/>
        <v>1402</v>
      </c>
      <c r="I45" s="35">
        <f t="shared" si="0"/>
        <v>334831248</v>
      </c>
      <c r="J45" s="8"/>
    </row>
    <row r="46" spans="1:10" x14ac:dyDescent="0.3">
      <c r="A46" s="6"/>
      <c r="B46" s="30" t="s">
        <v>159</v>
      </c>
      <c r="C46" s="31" t="s">
        <v>21</v>
      </c>
      <c r="D46" s="30" t="s">
        <v>160</v>
      </c>
      <c r="E46" s="31" t="s">
        <v>6</v>
      </c>
      <c r="F46" s="30">
        <v>3</v>
      </c>
      <c r="G46" s="33">
        <v>744837</v>
      </c>
      <c r="H46" s="33">
        <f t="shared" si="1"/>
        <v>1017149</v>
      </c>
      <c r="I46" s="35">
        <f t="shared" ref="I46:I77" si="2">ROUND(F46*H46,0)</f>
        <v>3051447</v>
      </c>
      <c r="J46" s="8"/>
    </row>
    <row r="47" spans="1:10" x14ac:dyDescent="0.3">
      <c r="A47" s="6"/>
      <c r="B47" s="30" t="s">
        <v>161</v>
      </c>
      <c r="C47" s="31"/>
      <c r="D47" s="32" t="s">
        <v>162</v>
      </c>
      <c r="E47" s="31"/>
      <c r="F47" s="30"/>
      <c r="G47" s="33"/>
      <c r="H47" s="33">
        <f t="shared" si="1"/>
        <v>0</v>
      </c>
      <c r="I47" s="35">
        <f t="shared" si="2"/>
        <v>0</v>
      </c>
      <c r="J47" s="8"/>
    </row>
    <row r="48" spans="1:10" x14ac:dyDescent="0.3">
      <c r="A48" s="6"/>
      <c r="B48" s="30" t="s">
        <v>163</v>
      </c>
      <c r="C48" s="31" t="s">
        <v>164</v>
      </c>
      <c r="D48" s="30" t="s">
        <v>165</v>
      </c>
      <c r="E48" s="31" t="s">
        <v>2</v>
      </c>
      <c r="F48" s="30">
        <v>870</v>
      </c>
      <c r="G48" s="33">
        <v>11175</v>
      </c>
      <c r="H48" s="33">
        <f t="shared" si="1"/>
        <v>15261</v>
      </c>
      <c r="I48" s="35">
        <f t="shared" si="2"/>
        <v>13277070</v>
      </c>
      <c r="J48" s="8"/>
    </row>
    <row r="49" spans="1:10" x14ac:dyDescent="0.3">
      <c r="A49" s="6"/>
      <c r="B49" s="30" t="s">
        <v>166</v>
      </c>
      <c r="C49" s="31" t="s">
        <v>167</v>
      </c>
      <c r="D49" s="30" t="s">
        <v>168</v>
      </c>
      <c r="E49" s="31" t="s">
        <v>2</v>
      </c>
      <c r="F49" s="30">
        <v>70000</v>
      </c>
      <c r="G49" s="33">
        <v>1302</v>
      </c>
      <c r="H49" s="33">
        <f t="shared" si="1"/>
        <v>1778</v>
      </c>
      <c r="I49" s="35">
        <f t="shared" si="2"/>
        <v>124460000</v>
      </c>
      <c r="J49" s="8"/>
    </row>
    <row r="50" spans="1:10" x14ac:dyDescent="0.3">
      <c r="A50" s="6"/>
      <c r="B50" s="30" t="s">
        <v>169</v>
      </c>
      <c r="C50" s="31" t="s">
        <v>170</v>
      </c>
      <c r="D50" s="30" t="s">
        <v>171</v>
      </c>
      <c r="E50" s="31" t="s">
        <v>2</v>
      </c>
      <c r="F50" s="30">
        <v>70000</v>
      </c>
      <c r="G50" s="33">
        <v>898</v>
      </c>
      <c r="H50" s="33">
        <f t="shared" si="1"/>
        <v>1226</v>
      </c>
      <c r="I50" s="35">
        <f t="shared" si="2"/>
        <v>85820000</v>
      </c>
      <c r="J50" s="8"/>
    </row>
    <row r="51" spans="1:10" x14ac:dyDescent="0.3">
      <c r="A51" s="6"/>
      <c r="B51" s="30" t="s">
        <v>172</v>
      </c>
      <c r="C51" s="31" t="s">
        <v>28</v>
      </c>
      <c r="D51" s="30" t="s">
        <v>173</v>
      </c>
      <c r="E51" s="31" t="s">
        <v>2</v>
      </c>
      <c r="F51" s="30">
        <v>414019.56</v>
      </c>
      <c r="G51" s="33">
        <v>187</v>
      </c>
      <c r="H51" s="33">
        <f t="shared" si="1"/>
        <v>255</v>
      </c>
      <c r="I51" s="35">
        <f t="shared" si="2"/>
        <v>105574988</v>
      </c>
      <c r="J51" s="8"/>
    </row>
    <row r="52" spans="1:10" x14ac:dyDescent="0.3">
      <c r="A52" s="6"/>
      <c r="B52" s="30" t="s">
        <v>174</v>
      </c>
      <c r="C52" s="31" t="s">
        <v>175</v>
      </c>
      <c r="D52" s="30" t="s">
        <v>176</v>
      </c>
      <c r="E52" s="31" t="s">
        <v>5</v>
      </c>
      <c r="F52" s="30">
        <v>10000</v>
      </c>
      <c r="G52" s="33">
        <v>6611</v>
      </c>
      <c r="H52" s="33">
        <f t="shared" si="1"/>
        <v>9028</v>
      </c>
      <c r="I52" s="35">
        <f t="shared" si="2"/>
        <v>90280000</v>
      </c>
      <c r="J52" s="8"/>
    </row>
    <row r="53" spans="1:10" x14ac:dyDescent="0.3">
      <c r="A53" s="6"/>
      <c r="B53" s="30" t="s">
        <v>177</v>
      </c>
      <c r="C53" s="31" t="s">
        <v>178</v>
      </c>
      <c r="D53" s="30" t="s">
        <v>179</v>
      </c>
      <c r="E53" s="31" t="s">
        <v>5</v>
      </c>
      <c r="F53" s="30">
        <v>1000</v>
      </c>
      <c r="G53" s="33">
        <v>4258</v>
      </c>
      <c r="H53" s="33">
        <f t="shared" si="1"/>
        <v>5815</v>
      </c>
      <c r="I53" s="35">
        <f t="shared" si="2"/>
        <v>5815000</v>
      </c>
      <c r="J53" s="8"/>
    </row>
    <row r="54" spans="1:10" x14ac:dyDescent="0.3">
      <c r="A54" s="6"/>
      <c r="B54" s="30" t="s">
        <v>180</v>
      </c>
      <c r="C54" s="31" t="s">
        <v>181</v>
      </c>
      <c r="D54" s="30" t="s">
        <v>182</v>
      </c>
      <c r="E54" s="31" t="s">
        <v>2</v>
      </c>
      <c r="F54" s="30">
        <v>1500</v>
      </c>
      <c r="G54" s="33">
        <v>7234</v>
      </c>
      <c r="H54" s="33">
        <f t="shared" si="1"/>
        <v>9879</v>
      </c>
      <c r="I54" s="35">
        <f t="shared" si="2"/>
        <v>14818500</v>
      </c>
      <c r="J54" s="8"/>
    </row>
    <row r="55" spans="1:10" x14ac:dyDescent="0.3">
      <c r="A55" s="6"/>
      <c r="B55" s="30" t="s">
        <v>183</v>
      </c>
      <c r="C55" s="31" t="s">
        <v>184</v>
      </c>
      <c r="D55" s="30" t="s">
        <v>185</v>
      </c>
      <c r="E55" s="31" t="s">
        <v>2</v>
      </c>
      <c r="F55" s="36">
        <v>129662.00252206727</v>
      </c>
      <c r="G55" s="33">
        <v>635</v>
      </c>
      <c r="H55" s="33">
        <f t="shared" si="1"/>
        <v>867</v>
      </c>
      <c r="I55" s="35">
        <f t="shared" si="2"/>
        <v>112416956</v>
      </c>
      <c r="J55" s="8"/>
    </row>
    <row r="56" spans="1:10" x14ac:dyDescent="0.3">
      <c r="A56" s="6"/>
      <c r="B56" s="30" t="s">
        <v>186</v>
      </c>
      <c r="C56" s="31"/>
      <c r="D56" s="32" t="s">
        <v>187</v>
      </c>
      <c r="E56" s="31"/>
      <c r="F56" s="30"/>
      <c r="G56" s="33"/>
      <c r="H56" s="33">
        <f t="shared" si="1"/>
        <v>0</v>
      </c>
      <c r="I56" s="35">
        <f t="shared" si="2"/>
        <v>0</v>
      </c>
      <c r="J56" s="8"/>
    </row>
    <row r="57" spans="1:10" x14ac:dyDescent="0.3">
      <c r="A57" s="6"/>
      <c r="B57" s="30" t="s">
        <v>188</v>
      </c>
      <c r="C57" s="31" t="s">
        <v>189</v>
      </c>
      <c r="D57" s="30" t="s">
        <v>190</v>
      </c>
      <c r="E57" s="31" t="s">
        <v>12</v>
      </c>
      <c r="F57" s="30">
        <v>10</v>
      </c>
      <c r="G57" s="33">
        <v>3396187</v>
      </c>
      <c r="H57" s="33">
        <f t="shared" si="1"/>
        <v>4637833</v>
      </c>
      <c r="I57" s="35">
        <f t="shared" si="2"/>
        <v>46378330</v>
      </c>
      <c r="J57" s="8"/>
    </row>
    <row r="58" spans="1:10" x14ac:dyDescent="0.3">
      <c r="A58" s="6"/>
      <c r="B58" s="30" t="s">
        <v>191</v>
      </c>
      <c r="C58" s="31" t="s">
        <v>192</v>
      </c>
      <c r="D58" s="30" t="s">
        <v>193</v>
      </c>
      <c r="E58" s="31" t="s">
        <v>12</v>
      </c>
      <c r="F58" s="30">
        <v>10</v>
      </c>
      <c r="G58" s="33">
        <v>487091</v>
      </c>
      <c r="H58" s="33">
        <f t="shared" si="1"/>
        <v>665171</v>
      </c>
      <c r="I58" s="35">
        <f t="shared" si="2"/>
        <v>6651710</v>
      </c>
      <c r="J58" s="8"/>
    </row>
    <row r="59" spans="1:10" x14ac:dyDescent="0.3">
      <c r="A59" s="6"/>
      <c r="B59" s="30" t="s">
        <v>194</v>
      </c>
      <c r="C59" s="31" t="s">
        <v>195</v>
      </c>
      <c r="D59" s="30" t="s">
        <v>196</v>
      </c>
      <c r="E59" s="31" t="s">
        <v>12</v>
      </c>
      <c r="F59" s="30">
        <v>10</v>
      </c>
      <c r="G59" s="33">
        <v>1469378</v>
      </c>
      <c r="H59" s="33">
        <f t="shared" si="1"/>
        <v>2006583</v>
      </c>
      <c r="I59" s="35">
        <f t="shared" si="2"/>
        <v>20065830</v>
      </c>
      <c r="J59" s="8"/>
    </row>
    <row r="60" spans="1:10" x14ac:dyDescent="0.3">
      <c r="A60" s="6"/>
      <c r="B60" s="30" t="s">
        <v>197</v>
      </c>
      <c r="C60" s="31" t="s">
        <v>198</v>
      </c>
      <c r="D60" s="30" t="s">
        <v>199</v>
      </c>
      <c r="E60" s="31" t="s">
        <v>12</v>
      </c>
      <c r="F60" s="30">
        <v>10</v>
      </c>
      <c r="G60" s="33">
        <v>1560195</v>
      </c>
      <c r="H60" s="33">
        <f t="shared" si="1"/>
        <v>2130602</v>
      </c>
      <c r="I60" s="35">
        <f t="shared" si="2"/>
        <v>21306020</v>
      </c>
      <c r="J60" s="8"/>
    </row>
    <row r="61" spans="1:10" x14ac:dyDescent="0.3">
      <c r="A61" s="6"/>
      <c r="B61" s="30" t="s">
        <v>200</v>
      </c>
      <c r="C61" s="31" t="s">
        <v>201</v>
      </c>
      <c r="D61" s="30" t="s">
        <v>202</v>
      </c>
      <c r="E61" s="31" t="s">
        <v>12</v>
      </c>
      <c r="F61" s="30">
        <v>2</v>
      </c>
      <c r="G61" s="33">
        <v>547365</v>
      </c>
      <c r="H61" s="33">
        <f t="shared" si="1"/>
        <v>747482</v>
      </c>
      <c r="I61" s="35">
        <f t="shared" si="2"/>
        <v>1494964</v>
      </c>
      <c r="J61" s="8"/>
    </row>
    <row r="62" spans="1:10" x14ac:dyDescent="0.3">
      <c r="A62" s="6"/>
      <c r="B62" s="30" t="s">
        <v>203</v>
      </c>
      <c r="C62" s="31" t="s">
        <v>26</v>
      </c>
      <c r="D62" s="30" t="s">
        <v>204</v>
      </c>
      <c r="E62" s="31" t="s">
        <v>12</v>
      </c>
      <c r="F62" s="30">
        <v>16</v>
      </c>
      <c r="G62" s="33">
        <v>304519</v>
      </c>
      <c r="H62" s="33">
        <f t="shared" si="1"/>
        <v>415851</v>
      </c>
      <c r="I62" s="35">
        <f t="shared" si="2"/>
        <v>6653616</v>
      </c>
      <c r="J62" s="8"/>
    </row>
    <row r="63" spans="1:10" x14ac:dyDescent="0.3">
      <c r="A63" s="6"/>
      <c r="B63" s="30" t="s">
        <v>205</v>
      </c>
      <c r="C63" s="31" t="s">
        <v>206</v>
      </c>
      <c r="D63" s="30" t="s">
        <v>207</v>
      </c>
      <c r="E63" s="31" t="s">
        <v>4</v>
      </c>
      <c r="F63" s="30">
        <v>50</v>
      </c>
      <c r="G63" s="33">
        <v>17263</v>
      </c>
      <c r="H63" s="33">
        <f t="shared" si="1"/>
        <v>23574</v>
      </c>
      <c r="I63" s="35">
        <f t="shared" si="2"/>
        <v>1178700</v>
      </c>
      <c r="J63" s="8"/>
    </row>
    <row r="64" spans="1:10" x14ac:dyDescent="0.3">
      <c r="A64" s="6"/>
      <c r="B64" s="30" t="s">
        <v>208</v>
      </c>
      <c r="C64" s="31" t="s">
        <v>27</v>
      </c>
      <c r="D64" s="30" t="s">
        <v>209</v>
      </c>
      <c r="E64" s="31" t="s">
        <v>10</v>
      </c>
      <c r="F64" s="30">
        <v>50</v>
      </c>
      <c r="G64" s="33">
        <v>85327</v>
      </c>
      <c r="H64" s="33">
        <f t="shared" si="1"/>
        <v>116523</v>
      </c>
      <c r="I64" s="35">
        <f t="shared" si="2"/>
        <v>5826150</v>
      </c>
      <c r="J64" s="8"/>
    </row>
    <row r="65" spans="1:10" x14ac:dyDescent="0.3">
      <c r="A65" s="6"/>
      <c r="B65" s="30" t="s">
        <v>210</v>
      </c>
      <c r="C65" s="31"/>
      <c r="D65" s="32" t="s">
        <v>211</v>
      </c>
      <c r="E65" s="31"/>
      <c r="F65" s="30"/>
      <c r="G65" s="33"/>
      <c r="H65" s="33">
        <f t="shared" si="1"/>
        <v>0</v>
      </c>
      <c r="I65" s="35">
        <f t="shared" si="2"/>
        <v>0</v>
      </c>
      <c r="J65" s="8"/>
    </row>
    <row r="66" spans="1:10" x14ac:dyDescent="0.3">
      <c r="A66" s="6"/>
      <c r="B66" s="30" t="s">
        <v>212</v>
      </c>
      <c r="C66" s="31" t="s">
        <v>213</v>
      </c>
      <c r="D66" s="30" t="s">
        <v>214</v>
      </c>
      <c r="E66" s="31" t="s">
        <v>4</v>
      </c>
      <c r="F66" s="30">
        <v>10</v>
      </c>
      <c r="G66" s="33">
        <v>614680</v>
      </c>
      <c r="H66" s="33">
        <f t="shared" si="1"/>
        <v>839407</v>
      </c>
      <c r="I66" s="35">
        <f t="shared" si="2"/>
        <v>8394070</v>
      </c>
      <c r="J66" s="8"/>
    </row>
    <row r="67" spans="1:10" x14ac:dyDescent="0.3">
      <c r="A67" s="6"/>
      <c r="B67" s="30" t="s">
        <v>215</v>
      </c>
      <c r="C67" s="31" t="s">
        <v>216</v>
      </c>
      <c r="D67" s="30" t="s">
        <v>217</v>
      </c>
      <c r="E67" s="31" t="s">
        <v>4</v>
      </c>
      <c r="F67" s="30">
        <v>100</v>
      </c>
      <c r="G67" s="33">
        <v>16578</v>
      </c>
      <c r="H67" s="33">
        <f t="shared" si="1"/>
        <v>22639</v>
      </c>
      <c r="I67" s="35">
        <f t="shared" si="2"/>
        <v>2263900</v>
      </c>
      <c r="J67" s="8"/>
    </row>
    <row r="68" spans="1:10" x14ac:dyDescent="0.3">
      <c r="A68" s="6"/>
      <c r="B68" s="30" t="s">
        <v>218</v>
      </c>
      <c r="C68" s="31" t="s">
        <v>219</v>
      </c>
      <c r="D68" s="30" t="s">
        <v>220</v>
      </c>
      <c r="E68" s="31" t="s">
        <v>10</v>
      </c>
      <c r="F68" s="30">
        <v>10</v>
      </c>
      <c r="G68" s="33">
        <v>1003546</v>
      </c>
      <c r="H68" s="33">
        <f t="shared" si="1"/>
        <v>1370442</v>
      </c>
      <c r="I68" s="35">
        <f t="shared" si="2"/>
        <v>13704420</v>
      </c>
      <c r="J68" s="8"/>
    </row>
    <row r="69" spans="1:10" x14ac:dyDescent="0.3">
      <c r="A69" s="6"/>
      <c r="B69" s="30" t="s">
        <v>221</v>
      </c>
      <c r="C69" s="31" t="s">
        <v>222</v>
      </c>
      <c r="D69" s="30" t="s">
        <v>223</v>
      </c>
      <c r="E69" s="31" t="s">
        <v>2</v>
      </c>
      <c r="F69" s="30">
        <v>400</v>
      </c>
      <c r="G69" s="33">
        <v>12671</v>
      </c>
      <c r="H69" s="33">
        <f t="shared" si="1"/>
        <v>17304</v>
      </c>
      <c r="I69" s="35">
        <f t="shared" si="2"/>
        <v>6921600</v>
      </c>
      <c r="J69" s="8"/>
    </row>
    <row r="70" spans="1:10" x14ac:dyDescent="0.3">
      <c r="A70" s="6"/>
      <c r="B70" s="30" t="s">
        <v>224</v>
      </c>
      <c r="C70" s="31" t="s">
        <v>225</v>
      </c>
      <c r="D70" s="30" t="s">
        <v>226</v>
      </c>
      <c r="E70" s="31" t="s">
        <v>7</v>
      </c>
      <c r="F70" s="30">
        <v>10</v>
      </c>
      <c r="G70" s="33">
        <v>501444</v>
      </c>
      <c r="H70" s="33">
        <f t="shared" si="1"/>
        <v>684772</v>
      </c>
      <c r="I70" s="35">
        <f t="shared" si="2"/>
        <v>6847720</v>
      </c>
      <c r="J70" s="8"/>
    </row>
    <row r="71" spans="1:10" x14ac:dyDescent="0.3">
      <c r="A71" s="6"/>
      <c r="B71" s="30" t="s">
        <v>227</v>
      </c>
      <c r="C71" s="31"/>
      <c r="D71" s="32" t="s">
        <v>228</v>
      </c>
      <c r="E71" s="31"/>
      <c r="F71" s="30"/>
      <c r="G71" s="33"/>
      <c r="H71" s="33">
        <f t="shared" si="1"/>
        <v>0</v>
      </c>
      <c r="I71" s="35">
        <f t="shared" si="2"/>
        <v>0</v>
      </c>
      <c r="J71" s="8"/>
    </row>
    <row r="72" spans="1:10" x14ac:dyDescent="0.3">
      <c r="A72" s="6"/>
      <c r="B72" s="30" t="s">
        <v>229</v>
      </c>
      <c r="C72" s="31" t="s">
        <v>230</v>
      </c>
      <c r="D72" s="30" t="s">
        <v>231</v>
      </c>
      <c r="E72" s="31" t="s">
        <v>10</v>
      </c>
      <c r="F72" s="30">
        <v>15</v>
      </c>
      <c r="G72" s="33">
        <v>3481090</v>
      </c>
      <c r="H72" s="33">
        <f t="shared" si="1"/>
        <v>4753777</v>
      </c>
      <c r="I72" s="35">
        <f t="shared" si="2"/>
        <v>71306655</v>
      </c>
      <c r="J72" s="8"/>
    </row>
    <row r="73" spans="1:10" x14ac:dyDescent="0.3">
      <c r="A73" s="6"/>
      <c r="B73" s="30" t="s">
        <v>232</v>
      </c>
      <c r="C73" s="31" t="s">
        <v>233</v>
      </c>
      <c r="D73" s="30" t="s">
        <v>234</v>
      </c>
      <c r="E73" s="31" t="s">
        <v>2</v>
      </c>
      <c r="F73" s="30">
        <v>760.46</v>
      </c>
      <c r="G73" s="33">
        <v>397</v>
      </c>
      <c r="H73" s="33">
        <f t="shared" si="1"/>
        <v>542</v>
      </c>
      <c r="I73" s="35">
        <f t="shared" si="2"/>
        <v>412169</v>
      </c>
      <c r="J73" s="8" t="s">
        <v>384</v>
      </c>
    </row>
    <row r="74" spans="1:10" x14ac:dyDescent="0.3">
      <c r="A74" s="6"/>
      <c r="B74" s="30" t="s">
        <v>235</v>
      </c>
      <c r="C74" s="31"/>
      <c r="D74" s="32" t="s">
        <v>236</v>
      </c>
      <c r="E74" s="31"/>
      <c r="F74" s="30"/>
      <c r="G74" s="33"/>
      <c r="H74" s="33">
        <f t="shared" si="1"/>
        <v>0</v>
      </c>
      <c r="I74" s="35">
        <f t="shared" si="2"/>
        <v>0</v>
      </c>
      <c r="J74" s="8"/>
    </row>
    <row r="75" spans="1:10" x14ac:dyDescent="0.3">
      <c r="A75" s="6"/>
      <c r="B75" s="30" t="s">
        <v>237</v>
      </c>
      <c r="C75" s="31" t="s">
        <v>238</v>
      </c>
      <c r="D75" s="30" t="s">
        <v>239</v>
      </c>
      <c r="E75" s="31" t="s">
        <v>4</v>
      </c>
      <c r="F75" s="30">
        <v>50</v>
      </c>
      <c r="G75" s="33">
        <v>35742</v>
      </c>
      <c r="H75" s="33">
        <f t="shared" si="1"/>
        <v>48809</v>
      </c>
      <c r="I75" s="35">
        <f t="shared" si="2"/>
        <v>2440450</v>
      </c>
      <c r="J75" s="8"/>
    </row>
    <row r="76" spans="1:10" x14ac:dyDescent="0.3">
      <c r="A76" s="6"/>
      <c r="B76" s="30" t="s">
        <v>240</v>
      </c>
      <c r="C76" s="31" t="s">
        <v>241</v>
      </c>
      <c r="D76" s="30" t="s">
        <v>242</v>
      </c>
      <c r="E76" s="31" t="s">
        <v>4</v>
      </c>
      <c r="F76" s="30">
        <v>50</v>
      </c>
      <c r="G76" s="33">
        <v>37528</v>
      </c>
      <c r="H76" s="33">
        <f t="shared" si="1"/>
        <v>51248</v>
      </c>
      <c r="I76" s="35">
        <f t="shared" si="2"/>
        <v>2562400</v>
      </c>
      <c r="J76" s="8"/>
    </row>
    <row r="77" spans="1:10" x14ac:dyDescent="0.3">
      <c r="A77" s="6"/>
      <c r="B77" s="30" t="s">
        <v>243</v>
      </c>
      <c r="C77" s="31" t="s">
        <v>244</v>
      </c>
      <c r="D77" s="30" t="s">
        <v>245</v>
      </c>
      <c r="E77" s="31" t="s">
        <v>4</v>
      </c>
      <c r="F77" s="30">
        <v>50</v>
      </c>
      <c r="G77" s="33">
        <v>24632</v>
      </c>
      <c r="H77" s="33">
        <f t="shared" si="1"/>
        <v>33637</v>
      </c>
      <c r="I77" s="35">
        <f t="shared" si="2"/>
        <v>1681850</v>
      </c>
      <c r="J77" s="8"/>
    </row>
    <row r="78" spans="1:10" x14ac:dyDescent="0.3">
      <c r="A78" s="6"/>
      <c r="B78" s="30" t="s">
        <v>246</v>
      </c>
      <c r="C78" s="31" t="s">
        <v>247</v>
      </c>
      <c r="D78" s="30" t="s">
        <v>248</v>
      </c>
      <c r="E78" s="31" t="s">
        <v>4</v>
      </c>
      <c r="F78" s="30">
        <v>25</v>
      </c>
      <c r="G78" s="33">
        <v>18689</v>
      </c>
      <c r="H78" s="33">
        <f t="shared" si="1"/>
        <v>25522</v>
      </c>
      <c r="I78" s="35">
        <f t="shared" ref="I78:I109" si="3">ROUND(F78*H78,0)</f>
        <v>638050</v>
      </c>
      <c r="J78" s="8"/>
    </row>
    <row r="79" spans="1:10" x14ac:dyDescent="0.3">
      <c r="A79" s="6"/>
      <c r="B79" s="30" t="s">
        <v>249</v>
      </c>
      <c r="C79" s="31" t="s">
        <v>250</v>
      </c>
      <c r="D79" s="30" t="s">
        <v>251</v>
      </c>
      <c r="E79" s="31" t="s">
        <v>4</v>
      </c>
      <c r="F79" s="30">
        <v>20</v>
      </c>
      <c r="G79" s="33">
        <v>16701</v>
      </c>
      <c r="H79" s="33">
        <f t="shared" ref="H79:H127" si="4">ROUND(G79*(1+$I$137),0)</f>
        <v>22807</v>
      </c>
      <c r="I79" s="35">
        <f t="shared" si="3"/>
        <v>456140</v>
      </c>
      <c r="J79" s="8"/>
    </row>
    <row r="80" spans="1:10" x14ac:dyDescent="0.3">
      <c r="A80" s="6"/>
      <c r="B80" s="30" t="s">
        <v>252</v>
      </c>
      <c r="C80" s="31" t="s">
        <v>253</v>
      </c>
      <c r="D80" s="30" t="s">
        <v>254</v>
      </c>
      <c r="E80" s="31" t="s">
        <v>4</v>
      </c>
      <c r="F80" s="30">
        <v>50</v>
      </c>
      <c r="G80" s="33">
        <v>10212</v>
      </c>
      <c r="H80" s="33">
        <f t="shared" si="4"/>
        <v>13946</v>
      </c>
      <c r="I80" s="35">
        <f t="shared" si="3"/>
        <v>697300</v>
      </c>
      <c r="J80" s="8"/>
    </row>
    <row r="81" spans="1:10" x14ac:dyDescent="0.3">
      <c r="A81" s="6"/>
      <c r="B81" s="30" t="s">
        <v>255</v>
      </c>
      <c r="C81" s="31" t="s">
        <v>18</v>
      </c>
      <c r="D81" s="30" t="s">
        <v>256</v>
      </c>
      <c r="E81" s="31" t="s">
        <v>10</v>
      </c>
      <c r="F81" s="30">
        <v>20</v>
      </c>
      <c r="G81" s="33">
        <v>801199</v>
      </c>
      <c r="H81" s="33">
        <f t="shared" si="4"/>
        <v>1094117</v>
      </c>
      <c r="I81" s="35">
        <f t="shared" si="3"/>
        <v>21882340</v>
      </c>
      <c r="J81" s="8"/>
    </row>
    <row r="82" spans="1:10" x14ac:dyDescent="0.3">
      <c r="A82" s="6"/>
      <c r="B82" s="30" t="s">
        <v>257</v>
      </c>
      <c r="C82" s="31" t="s">
        <v>16</v>
      </c>
      <c r="D82" s="30" t="s">
        <v>258</v>
      </c>
      <c r="E82" s="31" t="s">
        <v>10</v>
      </c>
      <c r="F82" s="30">
        <v>20</v>
      </c>
      <c r="G82" s="33">
        <v>333776</v>
      </c>
      <c r="H82" s="33">
        <f t="shared" si="4"/>
        <v>455805</v>
      </c>
      <c r="I82" s="35">
        <f t="shared" si="3"/>
        <v>9116100</v>
      </c>
      <c r="J82" s="8"/>
    </row>
    <row r="83" spans="1:10" x14ac:dyDescent="0.3">
      <c r="A83" s="6"/>
      <c r="B83" s="30" t="s">
        <v>259</v>
      </c>
      <c r="C83" s="31" t="s">
        <v>260</v>
      </c>
      <c r="D83" s="30" t="s">
        <v>261</v>
      </c>
      <c r="E83" s="31" t="s">
        <v>10</v>
      </c>
      <c r="F83" s="30">
        <v>20</v>
      </c>
      <c r="G83" s="33">
        <v>140214</v>
      </c>
      <c r="H83" s="33">
        <f t="shared" si="4"/>
        <v>191476</v>
      </c>
      <c r="I83" s="35">
        <f t="shared" si="3"/>
        <v>3829520</v>
      </c>
      <c r="J83" s="8"/>
    </row>
    <row r="84" spans="1:10" x14ac:dyDescent="0.3">
      <c r="A84" s="6"/>
      <c r="B84" s="30" t="s">
        <v>262</v>
      </c>
      <c r="C84" s="31" t="s">
        <v>17</v>
      </c>
      <c r="D84" s="30" t="s">
        <v>263</v>
      </c>
      <c r="E84" s="31" t="s">
        <v>10</v>
      </c>
      <c r="F84" s="30">
        <v>20</v>
      </c>
      <c r="G84" s="33">
        <v>67852</v>
      </c>
      <c r="H84" s="33">
        <f t="shared" si="4"/>
        <v>92659</v>
      </c>
      <c r="I84" s="35">
        <f t="shared" si="3"/>
        <v>1853180</v>
      </c>
      <c r="J84" s="8"/>
    </row>
    <row r="85" spans="1:10" x14ac:dyDescent="0.3">
      <c r="A85" s="6"/>
      <c r="B85" s="30" t="s">
        <v>264</v>
      </c>
      <c r="C85" s="31" t="s">
        <v>265</v>
      </c>
      <c r="D85" s="30" t="s">
        <v>266</v>
      </c>
      <c r="E85" s="31" t="s">
        <v>10</v>
      </c>
      <c r="F85" s="30">
        <v>15</v>
      </c>
      <c r="G85" s="33">
        <v>309735</v>
      </c>
      <c r="H85" s="33">
        <f t="shared" si="4"/>
        <v>422974</v>
      </c>
      <c r="I85" s="35">
        <f t="shared" si="3"/>
        <v>6344610</v>
      </c>
      <c r="J85" s="8"/>
    </row>
    <row r="86" spans="1:10" x14ac:dyDescent="0.3">
      <c r="A86" s="6"/>
      <c r="B86" s="30" t="s">
        <v>267</v>
      </c>
      <c r="C86" s="31" t="s">
        <v>268</v>
      </c>
      <c r="D86" s="30" t="s">
        <v>269</v>
      </c>
      <c r="E86" s="31" t="s">
        <v>10</v>
      </c>
      <c r="F86" s="30">
        <v>28</v>
      </c>
      <c r="G86" s="33">
        <v>294079</v>
      </c>
      <c r="H86" s="33">
        <f t="shared" si="4"/>
        <v>401594</v>
      </c>
      <c r="I86" s="35">
        <f t="shared" si="3"/>
        <v>11244632</v>
      </c>
      <c r="J86" s="8"/>
    </row>
    <row r="87" spans="1:10" x14ac:dyDescent="0.3">
      <c r="A87" s="6"/>
      <c r="B87" s="30" t="s">
        <v>270</v>
      </c>
      <c r="C87" s="31" t="s">
        <v>271</v>
      </c>
      <c r="D87" s="30" t="s">
        <v>272</v>
      </c>
      <c r="E87" s="31" t="s">
        <v>10</v>
      </c>
      <c r="F87" s="30">
        <v>50</v>
      </c>
      <c r="G87" s="33">
        <v>124818</v>
      </c>
      <c r="H87" s="33">
        <f t="shared" si="4"/>
        <v>170451</v>
      </c>
      <c r="I87" s="35">
        <f t="shared" si="3"/>
        <v>8522550</v>
      </c>
      <c r="J87" s="8"/>
    </row>
    <row r="88" spans="1:10" x14ac:dyDescent="0.3">
      <c r="A88" s="6"/>
      <c r="B88" s="30" t="s">
        <v>273</v>
      </c>
      <c r="C88" s="31" t="s">
        <v>274</v>
      </c>
      <c r="D88" s="30" t="s">
        <v>275</v>
      </c>
      <c r="E88" s="31" t="s">
        <v>10</v>
      </c>
      <c r="F88" s="30">
        <v>54</v>
      </c>
      <c r="G88" s="33">
        <v>63906</v>
      </c>
      <c r="H88" s="33">
        <f t="shared" si="4"/>
        <v>87270</v>
      </c>
      <c r="I88" s="35">
        <f t="shared" si="3"/>
        <v>4712580</v>
      </c>
      <c r="J88" s="8"/>
    </row>
    <row r="89" spans="1:10" x14ac:dyDescent="0.3">
      <c r="A89" s="6"/>
      <c r="B89" s="30" t="s">
        <v>276</v>
      </c>
      <c r="C89" s="31" t="s">
        <v>19</v>
      </c>
      <c r="D89" s="30" t="s">
        <v>277</v>
      </c>
      <c r="E89" s="31" t="s">
        <v>10</v>
      </c>
      <c r="F89" s="30">
        <v>10</v>
      </c>
      <c r="G89" s="33">
        <v>539438</v>
      </c>
      <c r="H89" s="33">
        <f t="shared" si="4"/>
        <v>736657</v>
      </c>
      <c r="I89" s="35">
        <f t="shared" si="3"/>
        <v>7366570</v>
      </c>
      <c r="J89" s="8"/>
    </row>
    <row r="90" spans="1:10" x14ac:dyDescent="0.3">
      <c r="A90" s="6"/>
      <c r="B90" s="30" t="s">
        <v>278</v>
      </c>
      <c r="C90" s="31"/>
      <c r="D90" s="32" t="s">
        <v>279</v>
      </c>
      <c r="E90" s="31"/>
      <c r="F90" s="30"/>
      <c r="G90" s="33"/>
      <c r="H90" s="33">
        <f t="shared" si="4"/>
        <v>0</v>
      </c>
      <c r="I90" s="35">
        <f t="shared" si="3"/>
        <v>0</v>
      </c>
      <c r="J90" s="8"/>
    </row>
    <row r="91" spans="1:10" x14ac:dyDescent="0.3">
      <c r="A91" s="6"/>
      <c r="B91" s="30" t="s">
        <v>280</v>
      </c>
      <c r="C91" s="31" t="s">
        <v>13</v>
      </c>
      <c r="D91" s="30" t="s">
        <v>281</v>
      </c>
      <c r="E91" s="31" t="s">
        <v>2</v>
      </c>
      <c r="F91" s="30">
        <v>1</v>
      </c>
      <c r="G91" s="33">
        <v>7012</v>
      </c>
      <c r="H91" s="33">
        <f t="shared" si="4"/>
        <v>9576</v>
      </c>
      <c r="I91" s="35">
        <f t="shared" si="3"/>
        <v>9576</v>
      </c>
      <c r="J91" s="8"/>
    </row>
    <row r="92" spans="1:10" x14ac:dyDescent="0.3">
      <c r="A92" s="6"/>
      <c r="B92" s="30" t="s">
        <v>282</v>
      </c>
      <c r="C92" s="31" t="s">
        <v>283</v>
      </c>
      <c r="D92" s="30" t="s">
        <v>284</v>
      </c>
      <c r="E92" s="31" t="s">
        <v>4</v>
      </c>
      <c r="F92" s="30">
        <v>1</v>
      </c>
      <c r="G92" s="33">
        <v>110150</v>
      </c>
      <c r="H92" s="33">
        <f t="shared" si="4"/>
        <v>150421</v>
      </c>
      <c r="I92" s="35">
        <f t="shared" si="3"/>
        <v>150421</v>
      </c>
      <c r="J92" s="8"/>
    </row>
    <row r="93" spans="1:10" x14ac:dyDescent="0.3">
      <c r="A93" s="6"/>
      <c r="B93" s="30" t="s">
        <v>285</v>
      </c>
      <c r="C93" s="31" t="s">
        <v>286</v>
      </c>
      <c r="D93" s="30" t="s">
        <v>287</v>
      </c>
      <c r="E93" s="31" t="s">
        <v>4</v>
      </c>
      <c r="F93" s="30">
        <v>1</v>
      </c>
      <c r="G93" s="33">
        <v>72410</v>
      </c>
      <c r="H93" s="33">
        <f t="shared" si="4"/>
        <v>98883</v>
      </c>
      <c r="I93" s="35">
        <f t="shared" si="3"/>
        <v>98883</v>
      </c>
      <c r="J93" s="8"/>
    </row>
    <row r="94" spans="1:10" x14ac:dyDescent="0.3">
      <c r="A94" s="6"/>
      <c r="B94" s="30" t="s">
        <v>288</v>
      </c>
      <c r="C94" s="31" t="s">
        <v>289</v>
      </c>
      <c r="D94" s="30" t="s">
        <v>290</v>
      </c>
      <c r="E94" s="31" t="s">
        <v>4</v>
      </c>
      <c r="F94" s="30">
        <v>1</v>
      </c>
      <c r="G94" s="33">
        <v>70111</v>
      </c>
      <c r="H94" s="33">
        <f t="shared" si="4"/>
        <v>95744</v>
      </c>
      <c r="I94" s="35">
        <f t="shared" si="3"/>
        <v>95744</v>
      </c>
      <c r="J94" s="8"/>
    </row>
    <row r="95" spans="1:10" x14ac:dyDescent="0.3">
      <c r="A95" s="6"/>
      <c r="B95" s="30" t="s">
        <v>291</v>
      </c>
      <c r="C95" s="31" t="s">
        <v>292</v>
      </c>
      <c r="D95" s="30" t="s">
        <v>293</v>
      </c>
      <c r="E95" s="31" t="s">
        <v>4</v>
      </c>
      <c r="F95" s="30">
        <v>1</v>
      </c>
      <c r="G95" s="33">
        <v>54505</v>
      </c>
      <c r="H95" s="33">
        <f t="shared" si="4"/>
        <v>74432</v>
      </c>
      <c r="I95" s="35">
        <f t="shared" si="3"/>
        <v>74432</v>
      </c>
      <c r="J95" s="8"/>
    </row>
    <row r="96" spans="1:10" x14ac:dyDescent="0.3">
      <c r="A96" s="6"/>
      <c r="B96" s="30" t="s">
        <v>294</v>
      </c>
      <c r="C96" s="31" t="s">
        <v>295</v>
      </c>
      <c r="D96" s="30" t="s">
        <v>296</v>
      </c>
      <c r="E96" s="31" t="s">
        <v>10</v>
      </c>
      <c r="F96" s="30">
        <v>1</v>
      </c>
      <c r="G96" s="33">
        <v>649966</v>
      </c>
      <c r="H96" s="33">
        <f t="shared" si="4"/>
        <v>887594</v>
      </c>
      <c r="I96" s="35">
        <f t="shared" si="3"/>
        <v>887594</v>
      </c>
      <c r="J96" s="8"/>
    </row>
    <row r="97" spans="1:10" x14ac:dyDescent="0.3">
      <c r="A97" s="6"/>
      <c r="B97" s="30" t="s">
        <v>297</v>
      </c>
      <c r="C97" s="31" t="s">
        <v>298</v>
      </c>
      <c r="D97" s="30" t="s">
        <v>299</v>
      </c>
      <c r="E97" s="31" t="s">
        <v>10</v>
      </c>
      <c r="F97" s="30">
        <v>1</v>
      </c>
      <c r="G97" s="33">
        <v>1399203</v>
      </c>
      <c r="H97" s="33">
        <f t="shared" si="4"/>
        <v>1910752</v>
      </c>
      <c r="I97" s="35">
        <f t="shared" si="3"/>
        <v>1910752</v>
      </c>
      <c r="J97" s="8"/>
    </row>
    <row r="98" spans="1:10" x14ac:dyDescent="0.3">
      <c r="A98" s="6"/>
      <c r="B98" s="30" t="s">
        <v>300</v>
      </c>
      <c r="C98" s="31" t="s">
        <v>301</v>
      </c>
      <c r="D98" s="30" t="s">
        <v>302</v>
      </c>
      <c r="E98" s="31" t="s">
        <v>10</v>
      </c>
      <c r="F98" s="30">
        <v>1</v>
      </c>
      <c r="G98" s="33">
        <v>2331192</v>
      </c>
      <c r="H98" s="33">
        <f t="shared" si="4"/>
        <v>3183476</v>
      </c>
      <c r="I98" s="35">
        <f t="shared" si="3"/>
        <v>3183476</v>
      </c>
      <c r="J98" s="8"/>
    </row>
    <row r="99" spans="1:10" x14ac:dyDescent="0.3">
      <c r="A99" s="6"/>
      <c r="B99" s="30" t="s">
        <v>303</v>
      </c>
      <c r="C99" s="31" t="s">
        <v>304</v>
      </c>
      <c r="D99" s="30" t="s">
        <v>305</v>
      </c>
      <c r="E99" s="31" t="s">
        <v>7</v>
      </c>
      <c r="F99" s="30">
        <v>1</v>
      </c>
      <c r="G99" s="33">
        <v>144585</v>
      </c>
      <c r="H99" s="33">
        <f t="shared" si="4"/>
        <v>197445</v>
      </c>
      <c r="I99" s="35">
        <f t="shared" si="3"/>
        <v>197445</v>
      </c>
      <c r="J99" s="8"/>
    </row>
    <row r="100" spans="1:10" x14ac:dyDescent="0.3">
      <c r="A100" s="6"/>
      <c r="B100" s="30" t="s">
        <v>306</v>
      </c>
      <c r="C100" s="31" t="s">
        <v>307</v>
      </c>
      <c r="D100" s="30" t="s">
        <v>308</v>
      </c>
      <c r="E100" s="31" t="s">
        <v>10</v>
      </c>
      <c r="F100" s="30">
        <v>1</v>
      </c>
      <c r="G100" s="33">
        <v>4761850</v>
      </c>
      <c r="H100" s="33">
        <f t="shared" si="4"/>
        <v>6502782</v>
      </c>
      <c r="I100" s="35">
        <f t="shared" si="3"/>
        <v>6502782</v>
      </c>
      <c r="J100" s="8"/>
    </row>
    <row r="101" spans="1:10" x14ac:dyDescent="0.3">
      <c r="A101" s="6"/>
      <c r="B101" s="30" t="s">
        <v>309</v>
      </c>
      <c r="C101" s="31"/>
      <c r="D101" s="32" t="s">
        <v>310</v>
      </c>
      <c r="E101" s="31"/>
      <c r="F101" s="30"/>
      <c r="G101" s="33"/>
      <c r="H101" s="33">
        <f t="shared" si="4"/>
        <v>0</v>
      </c>
      <c r="I101" s="35">
        <f t="shared" si="3"/>
        <v>0</v>
      </c>
      <c r="J101" s="8"/>
    </row>
    <row r="102" spans="1:10" x14ac:dyDescent="0.3">
      <c r="A102" s="6"/>
      <c r="B102" s="30" t="s">
        <v>311</v>
      </c>
      <c r="C102" s="31" t="s">
        <v>312</v>
      </c>
      <c r="D102" s="30" t="s">
        <v>313</v>
      </c>
      <c r="E102" s="31" t="s">
        <v>10</v>
      </c>
      <c r="F102" s="30">
        <v>1</v>
      </c>
      <c r="G102" s="33">
        <v>24495501</v>
      </c>
      <c r="H102" s="33">
        <f t="shared" si="4"/>
        <v>33451056</v>
      </c>
      <c r="I102" s="35">
        <f t="shared" si="3"/>
        <v>33451056</v>
      </c>
      <c r="J102" s="8"/>
    </row>
    <row r="103" spans="1:10" x14ac:dyDescent="0.3">
      <c r="A103" s="6"/>
      <c r="B103" s="30" t="s">
        <v>314</v>
      </c>
      <c r="C103" s="31" t="s">
        <v>315</v>
      </c>
      <c r="D103" s="30" t="s">
        <v>316</v>
      </c>
      <c r="E103" s="31" t="s">
        <v>2</v>
      </c>
      <c r="F103" s="30">
        <v>50</v>
      </c>
      <c r="G103" s="33">
        <v>105440</v>
      </c>
      <c r="H103" s="33">
        <f t="shared" si="4"/>
        <v>143989</v>
      </c>
      <c r="I103" s="35">
        <f t="shared" si="3"/>
        <v>7199450</v>
      </c>
      <c r="J103" s="8"/>
    </row>
    <row r="104" spans="1:10" x14ac:dyDescent="0.3">
      <c r="A104" s="6"/>
      <c r="B104" s="30" t="s">
        <v>317</v>
      </c>
      <c r="C104" s="31" t="s">
        <v>318</v>
      </c>
      <c r="D104" s="30" t="s">
        <v>319</v>
      </c>
      <c r="E104" s="31" t="s">
        <v>9</v>
      </c>
      <c r="F104" s="30">
        <v>10</v>
      </c>
      <c r="G104" s="33">
        <v>253772</v>
      </c>
      <c r="H104" s="33">
        <f t="shared" si="4"/>
        <v>346551</v>
      </c>
      <c r="I104" s="35">
        <f t="shared" si="3"/>
        <v>3465510</v>
      </c>
      <c r="J104" s="8"/>
    </row>
    <row r="105" spans="1:10" x14ac:dyDescent="0.3">
      <c r="A105" s="6"/>
      <c r="B105" s="30" t="s">
        <v>320</v>
      </c>
      <c r="C105" s="31" t="s">
        <v>321</v>
      </c>
      <c r="D105" s="30" t="s">
        <v>322</v>
      </c>
      <c r="E105" s="31" t="s">
        <v>4</v>
      </c>
      <c r="F105" s="30">
        <v>25</v>
      </c>
      <c r="G105" s="33">
        <v>728804</v>
      </c>
      <c r="H105" s="33">
        <f t="shared" si="4"/>
        <v>995255</v>
      </c>
      <c r="I105" s="35">
        <f t="shared" si="3"/>
        <v>24881375</v>
      </c>
      <c r="J105" s="8"/>
    </row>
    <row r="106" spans="1:10" x14ac:dyDescent="0.3">
      <c r="A106" s="6"/>
      <c r="B106" s="30" t="s">
        <v>323</v>
      </c>
      <c r="C106" s="31" t="s">
        <v>25</v>
      </c>
      <c r="D106" s="30" t="s">
        <v>324</v>
      </c>
      <c r="E106" s="31" t="s">
        <v>2</v>
      </c>
      <c r="F106" s="30">
        <v>10</v>
      </c>
      <c r="G106" s="33">
        <v>2842</v>
      </c>
      <c r="H106" s="33">
        <f t="shared" si="4"/>
        <v>3881</v>
      </c>
      <c r="I106" s="35">
        <f t="shared" si="3"/>
        <v>38810</v>
      </c>
      <c r="J106" s="8"/>
    </row>
    <row r="107" spans="1:10" x14ac:dyDescent="0.3">
      <c r="A107" s="6"/>
      <c r="B107" s="30" t="s">
        <v>325</v>
      </c>
      <c r="C107" s="31"/>
      <c r="D107" s="32" t="s">
        <v>326</v>
      </c>
      <c r="E107" s="31"/>
      <c r="F107" s="30"/>
      <c r="G107" s="33"/>
      <c r="H107" s="33">
        <f t="shared" si="4"/>
        <v>0</v>
      </c>
      <c r="I107" s="35">
        <f t="shared" si="3"/>
        <v>0</v>
      </c>
      <c r="J107" s="8"/>
    </row>
    <row r="108" spans="1:10" x14ac:dyDescent="0.3">
      <c r="A108" s="6"/>
      <c r="B108" s="30" t="s">
        <v>327</v>
      </c>
      <c r="C108" s="31" t="s">
        <v>328</v>
      </c>
      <c r="D108" s="30" t="s">
        <v>329</v>
      </c>
      <c r="E108" s="31" t="s">
        <v>4</v>
      </c>
      <c r="F108" s="30">
        <v>80</v>
      </c>
      <c r="G108" s="33">
        <v>99547</v>
      </c>
      <c r="H108" s="33">
        <f t="shared" si="4"/>
        <v>135941</v>
      </c>
      <c r="I108" s="35">
        <f t="shared" si="3"/>
        <v>10875280</v>
      </c>
      <c r="J108" s="8"/>
    </row>
    <row r="109" spans="1:10" x14ac:dyDescent="0.3">
      <c r="A109" s="6"/>
      <c r="B109" s="30" t="s">
        <v>330</v>
      </c>
      <c r="C109" s="31" t="s">
        <v>331</v>
      </c>
      <c r="D109" s="30" t="s">
        <v>332</v>
      </c>
      <c r="E109" s="31" t="s">
        <v>4</v>
      </c>
      <c r="F109" s="30">
        <v>23</v>
      </c>
      <c r="G109" s="33">
        <v>96332</v>
      </c>
      <c r="H109" s="33">
        <f t="shared" si="4"/>
        <v>131551</v>
      </c>
      <c r="I109" s="35">
        <f t="shared" si="3"/>
        <v>3025673</v>
      </c>
      <c r="J109" s="8"/>
    </row>
    <row r="110" spans="1:10" x14ac:dyDescent="0.3">
      <c r="A110" s="6"/>
      <c r="B110" s="30" t="s">
        <v>333</v>
      </c>
      <c r="C110" s="31" t="s">
        <v>334</v>
      </c>
      <c r="D110" s="30" t="s">
        <v>335</v>
      </c>
      <c r="E110" s="31" t="s">
        <v>4</v>
      </c>
      <c r="F110" s="30">
        <v>100</v>
      </c>
      <c r="G110" s="33">
        <v>75881</v>
      </c>
      <c r="H110" s="33">
        <f t="shared" si="4"/>
        <v>103623</v>
      </c>
      <c r="I110" s="35">
        <f t="shared" ref="I110:I127" si="5">ROUND(F110*H110,0)</f>
        <v>10362300</v>
      </c>
      <c r="J110" s="8"/>
    </row>
    <row r="111" spans="1:10" x14ac:dyDescent="0.3">
      <c r="A111" s="6"/>
      <c r="B111" s="30" t="s">
        <v>336</v>
      </c>
      <c r="C111" s="31" t="s">
        <v>337</v>
      </c>
      <c r="D111" s="30" t="s">
        <v>338</v>
      </c>
      <c r="E111" s="31" t="s">
        <v>10</v>
      </c>
      <c r="F111" s="30">
        <v>5</v>
      </c>
      <c r="G111" s="33">
        <v>854609</v>
      </c>
      <c r="H111" s="33">
        <f t="shared" si="4"/>
        <v>1167054</v>
      </c>
      <c r="I111" s="35">
        <f t="shared" si="5"/>
        <v>5835270</v>
      </c>
      <c r="J111" s="8"/>
    </row>
    <row r="112" spans="1:10" x14ac:dyDescent="0.3">
      <c r="A112" s="6"/>
      <c r="B112" s="30" t="s">
        <v>339</v>
      </c>
      <c r="C112" s="31" t="s">
        <v>20</v>
      </c>
      <c r="D112" s="30" t="s">
        <v>340</v>
      </c>
      <c r="E112" s="31" t="s">
        <v>10</v>
      </c>
      <c r="F112" s="30">
        <v>5</v>
      </c>
      <c r="G112" s="33">
        <v>746947</v>
      </c>
      <c r="H112" s="33">
        <f t="shared" si="4"/>
        <v>1020031</v>
      </c>
      <c r="I112" s="35">
        <f t="shared" si="5"/>
        <v>5100155</v>
      </c>
      <c r="J112" s="8"/>
    </row>
    <row r="113" spans="1:10" x14ac:dyDescent="0.3">
      <c r="A113" s="6"/>
      <c r="B113" s="30" t="s">
        <v>341</v>
      </c>
      <c r="C113" s="31" t="s">
        <v>342</v>
      </c>
      <c r="D113" s="30" t="s">
        <v>343</v>
      </c>
      <c r="E113" s="31" t="s">
        <v>4</v>
      </c>
      <c r="F113" s="30">
        <v>80</v>
      </c>
      <c r="G113" s="33">
        <v>106277</v>
      </c>
      <c r="H113" s="33">
        <f t="shared" si="4"/>
        <v>145132</v>
      </c>
      <c r="I113" s="35">
        <f t="shared" si="5"/>
        <v>11610560</v>
      </c>
      <c r="J113" s="8"/>
    </row>
    <row r="114" spans="1:10" x14ac:dyDescent="0.3">
      <c r="A114" s="6"/>
      <c r="B114" s="30" t="s">
        <v>344</v>
      </c>
      <c r="C114" s="31" t="s">
        <v>345</v>
      </c>
      <c r="D114" s="30" t="s">
        <v>346</v>
      </c>
      <c r="E114" s="31" t="s">
        <v>4</v>
      </c>
      <c r="F114" s="30">
        <v>24</v>
      </c>
      <c r="G114" s="33">
        <v>146042</v>
      </c>
      <c r="H114" s="33">
        <f t="shared" si="4"/>
        <v>199435</v>
      </c>
      <c r="I114" s="35">
        <f t="shared" si="5"/>
        <v>4786440</v>
      </c>
      <c r="J114" s="8"/>
    </row>
    <row r="115" spans="1:10" x14ac:dyDescent="0.3">
      <c r="A115" s="6"/>
      <c r="B115" s="30" t="s">
        <v>347</v>
      </c>
      <c r="C115" s="31" t="s">
        <v>348</v>
      </c>
      <c r="D115" s="30" t="s">
        <v>349</v>
      </c>
      <c r="E115" s="31" t="s">
        <v>4</v>
      </c>
      <c r="F115" s="30">
        <v>53</v>
      </c>
      <c r="G115" s="33">
        <v>364778</v>
      </c>
      <c r="H115" s="33">
        <f t="shared" si="4"/>
        <v>498141</v>
      </c>
      <c r="I115" s="35">
        <f t="shared" si="5"/>
        <v>26401473</v>
      </c>
      <c r="J115" s="8"/>
    </row>
    <row r="116" spans="1:10" x14ac:dyDescent="0.3">
      <c r="A116" s="6"/>
      <c r="B116" s="30" t="s">
        <v>350</v>
      </c>
      <c r="C116" s="31" t="s">
        <v>351</v>
      </c>
      <c r="D116" s="30" t="s">
        <v>352</v>
      </c>
      <c r="E116" s="31" t="s">
        <v>4</v>
      </c>
      <c r="F116" s="30">
        <v>25</v>
      </c>
      <c r="G116" s="33">
        <v>310464</v>
      </c>
      <c r="H116" s="33">
        <f t="shared" si="4"/>
        <v>423970</v>
      </c>
      <c r="I116" s="35">
        <f t="shared" si="5"/>
        <v>10599250</v>
      </c>
      <c r="J116" s="8"/>
    </row>
    <row r="117" spans="1:10" x14ac:dyDescent="0.3">
      <c r="A117" s="6"/>
      <c r="B117" s="30" t="s">
        <v>353</v>
      </c>
      <c r="C117" s="31"/>
      <c r="D117" s="32" t="s">
        <v>354</v>
      </c>
      <c r="E117" s="31"/>
      <c r="F117" s="30"/>
      <c r="G117" s="33"/>
      <c r="H117" s="33">
        <f t="shared" si="4"/>
        <v>0</v>
      </c>
      <c r="I117" s="35">
        <f t="shared" si="5"/>
        <v>0</v>
      </c>
      <c r="J117" s="8"/>
    </row>
    <row r="118" spans="1:10" x14ac:dyDescent="0.3">
      <c r="A118" s="6"/>
      <c r="B118" s="30" t="s">
        <v>355</v>
      </c>
      <c r="C118" s="31"/>
      <c r="D118" s="32" t="s">
        <v>356</v>
      </c>
      <c r="E118" s="31"/>
      <c r="F118" s="30"/>
      <c r="G118" s="33"/>
      <c r="H118" s="33">
        <f t="shared" si="4"/>
        <v>0</v>
      </c>
      <c r="I118" s="35">
        <f t="shared" si="5"/>
        <v>0</v>
      </c>
      <c r="J118" s="8"/>
    </row>
    <row r="119" spans="1:10" x14ac:dyDescent="0.3">
      <c r="A119" s="6"/>
      <c r="B119" s="30" t="s">
        <v>357</v>
      </c>
      <c r="C119" s="31" t="s">
        <v>358</v>
      </c>
      <c r="D119" s="30" t="s">
        <v>359</v>
      </c>
      <c r="E119" s="31" t="s">
        <v>5</v>
      </c>
      <c r="F119" s="30">
        <v>30000</v>
      </c>
      <c r="G119" s="33">
        <v>2802</v>
      </c>
      <c r="H119" s="33">
        <f t="shared" si="4"/>
        <v>3826</v>
      </c>
      <c r="I119" s="35">
        <f t="shared" si="5"/>
        <v>114780000</v>
      </c>
      <c r="J119" s="8"/>
    </row>
    <row r="120" spans="1:10" x14ac:dyDescent="0.3">
      <c r="A120" s="6"/>
      <c r="B120" s="30" t="s">
        <v>360</v>
      </c>
      <c r="C120" s="31"/>
      <c r="D120" s="32" t="s">
        <v>361</v>
      </c>
      <c r="E120" s="31"/>
      <c r="F120" s="30"/>
      <c r="G120" s="33"/>
      <c r="H120" s="33">
        <f t="shared" si="4"/>
        <v>0</v>
      </c>
      <c r="I120" s="35">
        <f t="shared" si="5"/>
        <v>0</v>
      </c>
      <c r="J120" s="8"/>
    </row>
    <row r="121" spans="1:10" x14ac:dyDescent="0.3">
      <c r="A121" s="6"/>
      <c r="B121" s="30" t="s">
        <v>362</v>
      </c>
      <c r="C121" s="31"/>
      <c r="D121" s="32" t="s">
        <v>363</v>
      </c>
      <c r="E121" s="31"/>
      <c r="F121" s="30"/>
      <c r="G121" s="33"/>
      <c r="H121" s="33">
        <f t="shared" si="4"/>
        <v>0</v>
      </c>
      <c r="I121" s="35">
        <f t="shared" si="5"/>
        <v>0</v>
      </c>
      <c r="J121" s="8"/>
    </row>
    <row r="122" spans="1:10" x14ac:dyDescent="0.3">
      <c r="A122" s="6"/>
      <c r="B122" s="30" t="s">
        <v>364</v>
      </c>
      <c r="C122" s="31" t="s">
        <v>365</v>
      </c>
      <c r="D122" s="30" t="s">
        <v>366</v>
      </c>
      <c r="E122" s="31" t="s">
        <v>4</v>
      </c>
      <c r="F122" s="30">
        <v>20</v>
      </c>
      <c r="G122" s="33">
        <v>18152</v>
      </c>
      <c r="H122" s="33">
        <f t="shared" si="4"/>
        <v>24788</v>
      </c>
      <c r="I122" s="35">
        <f t="shared" si="5"/>
        <v>495760</v>
      </c>
      <c r="J122" s="8"/>
    </row>
    <row r="123" spans="1:10" x14ac:dyDescent="0.3">
      <c r="A123" s="6"/>
      <c r="B123" s="30" t="s">
        <v>367</v>
      </c>
      <c r="C123" s="31" t="s">
        <v>24</v>
      </c>
      <c r="D123" s="30" t="s">
        <v>368</v>
      </c>
      <c r="E123" s="31" t="s">
        <v>2</v>
      </c>
      <c r="F123" s="30">
        <v>2379.56</v>
      </c>
      <c r="G123" s="33">
        <v>165459</v>
      </c>
      <c r="H123" s="33">
        <f t="shared" si="4"/>
        <v>225951</v>
      </c>
      <c r="I123" s="35">
        <f t="shared" si="5"/>
        <v>537663962</v>
      </c>
      <c r="J123" s="8" t="s">
        <v>384</v>
      </c>
    </row>
    <row r="124" spans="1:10" x14ac:dyDescent="0.3">
      <c r="A124" s="6"/>
      <c r="B124" s="30" t="s">
        <v>369</v>
      </c>
      <c r="C124" s="31" t="s">
        <v>370</v>
      </c>
      <c r="D124" s="30" t="s">
        <v>371</v>
      </c>
      <c r="E124" s="31" t="s">
        <v>2</v>
      </c>
      <c r="F124" s="30">
        <v>10</v>
      </c>
      <c r="G124" s="33">
        <v>150561</v>
      </c>
      <c r="H124" s="33">
        <f t="shared" si="4"/>
        <v>205606</v>
      </c>
      <c r="I124" s="35">
        <f t="shared" si="5"/>
        <v>2056060</v>
      </c>
      <c r="J124" s="8"/>
    </row>
    <row r="125" spans="1:10" x14ac:dyDescent="0.3">
      <c r="A125" s="6"/>
      <c r="B125" s="30" t="s">
        <v>372</v>
      </c>
      <c r="C125" s="31" t="s">
        <v>15</v>
      </c>
      <c r="D125" s="30" t="s">
        <v>373</v>
      </c>
      <c r="E125" s="31" t="s">
        <v>4</v>
      </c>
      <c r="F125" s="30">
        <v>5</v>
      </c>
      <c r="G125" s="33">
        <v>93614</v>
      </c>
      <c r="H125" s="33">
        <f t="shared" si="4"/>
        <v>127839</v>
      </c>
      <c r="I125" s="35">
        <f t="shared" si="5"/>
        <v>639195</v>
      </c>
      <c r="J125" s="8"/>
    </row>
    <row r="126" spans="1:10" x14ac:dyDescent="0.3">
      <c r="A126" s="6"/>
      <c r="B126" s="30" t="s">
        <v>374</v>
      </c>
      <c r="C126" s="31" t="s">
        <v>375</v>
      </c>
      <c r="D126" s="30" t="s">
        <v>376</v>
      </c>
      <c r="E126" s="31" t="s">
        <v>3</v>
      </c>
      <c r="F126" s="30">
        <v>1</v>
      </c>
      <c r="G126" s="33">
        <v>164047</v>
      </c>
      <c r="H126" s="33">
        <f t="shared" si="4"/>
        <v>224023</v>
      </c>
      <c r="I126" s="35">
        <f t="shared" si="5"/>
        <v>224023</v>
      </c>
      <c r="J126" s="8"/>
    </row>
    <row r="127" spans="1:10" x14ac:dyDescent="0.3">
      <c r="A127" s="6"/>
      <c r="B127" s="30" t="s">
        <v>377</v>
      </c>
      <c r="C127" s="31" t="s">
        <v>23</v>
      </c>
      <c r="D127" s="30" t="s">
        <v>378</v>
      </c>
      <c r="E127" s="31" t="s">
        <v>2</v>
      </c>
      <c r="F127" s="30">
        <v>4300</v>
      </c>
      <c r="G127" s="33">
        <v>25603</v>
      </c>
      <c r="H127" s="33">
        <f t="shared" si="4"/>
        <v>34963</v>
      </c>
      <c r="I127" s="35">
        <f t="shared" si="5"/>
        <v>150340900</v>
      </c>
      <c r="J127" s="8"/>
    </row>
    <row r="128" spans="1:10" ht="20" customHeight="1" x14ac:dyDescent="0.35">
      <c r="A128" s="6"/>
      <c r="D128" s="15"/>
      <c r="E128" s="7"/>
      <c r="F128" s="7"/>
      <c r="G128" s="16"/>
      <c r="H128" s="17" t="s">
        <v>380</v>
      </c>
      <c r="I128" s="18">
        <f>SUM(I14:I127)</f>
        <v>5200000000</v>
      </c>
      <c r="J128" s="8"/>
    </row>
    <row r="129" spans="1:10" x14ac:dyDescent="0.35">
      <c r="A129" s="6"/>
      <c r="J129" s="8"/>
    </row>
    <row r="130" spans="1:10" x14ac:dyDescent="0.35">
      <c r="A130" s="6"/>
      <c r="I130" s="25"/>
      <c r="J130" s="8"/>
    </row>
    <row r="131" spans="1:10" x14ac:dyDescent="0.35">
      <c r="A131" s="6"/>
      <c r="B131" s="12" t="s">
        <v>36</v>
      </c>
      <c r="J131" s="8"/>
    </row>
    <row r="132" spans="1:10" x14ac:dyDescent="0.35">
      <c r="A132" s="6"/>
      <c r="B132" s="12"/>
      <c r="J132" s="8"/>
    </row>
    <row r="133" spans="1:10" s="20" customFormat="1" ht="23.5" customHeight="1" x14ac:dyDescent="0.35">
      <c r="A133" s="19"/>
      <c r="E133" s="49" t="s">
        <v>29</v>
      </c>
      <c r="F133" s="49"/>
      <c r="G133" s="49"/>
      <c r="H133" s="50" t="s">
        <v>37</v>
      </c>
      <c r="I133" s="51"/>
      <c r="J133" s="21"/>
    </row>
    <row r="134" spans="1:10" s="20" customFormat="1" ht="19" customHeight="1" x14ac:dyDescent="0.35">
      <c r="A134" s="19"/>
      <c r="E134" s="48" t="s">
        <v>38</v>
      </c>
      <c r="F134" s="48"/>
      <c r="G134" s="48"/>
      <c r="H134" s="22" t="s">
        <v>39</v>
      </c>
      <c r="I134" s="23">
        <v>0.3256</v>
      </c>
      <c r="J134" s="21"/>
    </row>
    <row r="135" spans="1:10" s="20" customFormat="1" ht="19" customHeight="1" x14ac:dyDescent="0.35">
      <c r="A135" s="19"/>
      <c r="E135" s="48" t="s">
        <v>40</v>
      </c>
      <c r="F135" s="48"/>
      <c r="G135" s="48"/>
      <c r="H135" s="22" t="s">
        <v>41</v>
      </c>
      <c r="I135" s="23">
        <v>0.01</v>
      </c>
      <c r="J135" s="21"/>
    </row>
    <row r="136" spans="1:10" s="20" customFormat="1" ht="19" customHeight="1" x14ac:dyDescent="0.35">
      <c r="A136" s="19"/>
      <c r="E136" s="48" t="s">
        <v>42</v>
      </c>
      <c r="F136" s="48"/>
      <c r="G136" s="48"/>
      <c r="H136" s="22" t="s">
        <v>43</v>
      </c>
      <c r="I136" s="23">
        <v>0.03</v>
      </c>
      <c r="J136" s="21"/>
    </row>
    <row r="137" spans="1:10" s="20" customFormat="1" ht="19" customHeight="1" x14ac:dyDescent="0.35">
      <c r="A137" s="19"/>
      <c r="E137" s="53" t="s">
        <v>44</v>
      </c>
      <c r="F137" s="53"/>
      <c r="G137" s="53"/>
      <c r="H137" s="24" t="s">
        <v>45</v>
      </c>
      <c r="I137" s="23">
        <f>SUM(I134:I136)</f>
        <v>0.36560000000000004</v>
      </c>
      <c r="J137" s="21"/>
    </row>
    <row r="138" spans="1:10" hidden="1" x14ac:dyDescent="0.35">
      <c r="A138" s="6"/>
      <c r="J138" s="8"/>
    </row>
    <row r="139" spans="1:10" hidden="1" x14ac:dyDescent="0.35">
      <c r="A139" s="6"/>
      <c r="I139" s="25"/>
      <c r="J139" s="8"/>
    </row>
    <row r="140" spans="1:10" ht="16.5" customHeight="1" x14ac:dyDescent="0.35">
      <c r="A140" s="6"/>
      <c r="B140" s="52" t="s">
        <v>46</v>
      </c>
      <c r="C140" s="52"/>
      <c r="D140" s="52"/>
      <c r="E140" s="52"/>
      <c r="F140" s="52"/>
      <c r="G140" s="52"/>
      <c r="H140" s="52"/>
      <c r="I140" s="52"/>
      <c r="J140" s="8"/>
    </row>
    <row r="141" spans="1:10" ht="31" customHeight="1" x14ac:dyDescent="0.35">
      <c r="A141" s="6"/>
      <c r="B141" s="52" t="s">
        <v>47</v>
      </c>
      <c r="C141" s="52"/>
      <c r="D141" s="52"/>
      <c r="E141" s="52"/>
      <c r="F141" s="52"/>
      <c r="G141" s="52"/>
      <c r="H141" s="52"/>
      <c r="I141" s="52"/>
      <c r="J141" s="8"/>
    </row>
    <row r="142" spans="1:10" ht="16.5" customHeight="1" x14ac:dyDescent="0.35">
      <c r="A142" s="6"/>
      <c r="B142" s="52" t="s">
        <v>48</v>
      </c>
      <c r="C142" s="52"/>
      <c r="D142" s="52"/>
      <c r="E142" s="52"/>
      <c r="F142" s="52"/>
      <c r="G142" s="52"/>
      <c r="H142" s="52"/>
      <c r="I142" s="52"/>
      <c r="J142" s="8"/>
    </row>
    <row r="143" spans="1:10" ht="31" customHeight="1" x14ac:dyDescent="0.35">
      <c r="A143" s="6"/>
      <c r="B143" s="52" t="s">
        <v>51</v>
      </c>
      <c r="C143" s="52"/>
      <c r="D143" s="52"/>
      <c r="E143" s="52"/>
      <c r="F143" s="52"/>
      <c r="G143" s="52"/>
      <c r="H143" s="52"/>
      <c r="I143" s="52"/>
      <c r="J143" s="8"/>
    </row>
    <row r="144" spans="1:10" hidden="1" x14ac:dyDescent="0.35">
      <c r="A144" s="26"/>
      <c r="B144" s="27"/>
      <c r="C144" s="28"/>
      <c r="D144" s="27"/>
      <c r="E144" s="27"/>
      <c r="F144" s="27"/>
      <c r="G144" s="27"/>
      <c r="H144" s="27"/>
      <c r="I144" s="27"/>
      <c r="J144" s="29"/>
    </row>
    <row r="145" x14ac:dyDescent="0.35"/>
  </sheetData>
  <autoFilter ref="B11:I127" xr:uid="{A5C5AFE0-4653-4F0D-9B1E-421A54464CDC}"/>
  <mergeCells count="11">
    <mergeCell ref="B141:I141"/>
    <mergeCell ref="B142:I142"/>
    <mergeCell ref="B143:I143"/>
    <mergeCell ref="B140:I140"/>
    <mergeCell ref="E137:G137"/>
    <mergeCell ref="B7:I7"/>
    <mergeCell ref="E136:G136"/>
    <mergeCell ref="E135:G135"/>
    <mergeCell ref="E134:G134"/>
    <mergeCell ref="E133:G133"/>
    <mergeCell ref="H133:I133"/>
  </mergeCells>
  <phoneticPr fontId="6" type="noConversion"/>
  <conditionalFormatting sqref="C133:C137">
    <cfRule type="duplicateValues" dxfId="0" priority="3"/>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316A1-D174-4702-A3F3-4BB09DBA5D61}">
  <dimension ref="A1:K1627"/>
  <sheetViews>
    <sheetView showGridLines="0" zoomScale="80" zoomScaleNormal="80" workbookViewId="0"/>
  </sheetViews>
  <sheetFormatPr baseColWidth="10" defaultColWidth="0" defaultRowHeight="14" customHeight="1" zeroHeight="1" x14ac:dyDescent="0.35"/>
  <cols>
    <col min="1" max="1" width="1.81640625" style="5" customWidth="1"/>
    <col min="2" max="2" width="15.453125" style="5" customWidth="1"/>
    <col min="3" max="3" width="13.1796875" style="7" bestFit="1" customWidth="1"/>
    <col min="4" max="4" width="82.7265625" style="5" customWidth="1"/>
    <col min="5" max="5" width="10.36328125" style="5" bestFit="1" customWidth="1"/>
    <col min="6" max="6" width="13.7265625" style="5" customWidth="1"/>
    <col min="7" max="7" width="21.1796875" style="5" hidden="1" customWidth="1"/>
    <col min="8" max="9" width="21.1796875" style="5" customWidth="1"/>
    <col min="10" max="10" width="1.81640625" style="5" customWidth="1"/>
    <col min="11" max="11" width="1.90625" style="5" customWidth="1"/>
    <col min="12" max="16384" width="10.81640625" style="5" hidden="1"/>
  </cols>
  <sheetData>
    <row r="1" spans="1:10" x14ac:dyDescent="0.35">
      <c r="A1" s="1"/>
      <c r="B1" s="2"/>
      <c r="C1" s="3"/>
      <c r="D1" s="2"/>
      <c r="E1" s="2"/>
      <c r="F1" s="2"/>
      <c r="G1" s="2"/>
      <c r="H1" s="2"/>
      <c r="I1" s="2"/>
      <c r="J1" s="4"/>
    </row>
    <row r="2" spans="1:10" ht="50" customHeight="1" x14ac:dyDescent="0.35">
      <c r="A2" s="6"/>
      <c r="J2" s="8"/>
    </row>
    <row r="3" spans="1:10" ht="21" customHeight="1" x14ac:dyDescent="0.35">
      <c r="A3" s="6"/>
      <c r="B3" s="9" t="s">
        <v>35</v>
      </c>
      <c r="C3" s="10"/>
      <c r="D3" s="10"/>
      <c r="E3" s="10"/>
      <c r="F3" s="10"/>
      <c r="G3" s="10"/>
      <c r="H3" s="10"/>
      <c r="I3" s="11"/>
      <c r="J3" s="8"/>
    </row>
    <row r="4" spans="1:10" ht="21" customHeight="1" x14ac:dyDescent="0.35">
      <c r="A4" s="6"/>
      <c r="B4" s="9" t="s">
        <v>379</v>
      </c>
      <c r="C4" s="10"/>
      <c r="D4" s="10"/>
      <c r="E4" s="10"/>
      <c r="F4" s="10"/>
      <c r="G4" s="10"/>
      <c r="H4" s="10"/>
      <c r="I4" s="11"/>
      <c r="J4" s="8"/>
    </row>
    <row r="5" spans="1:10" ht="21" customHeight="1" x14ac:dyDescent="0.35">
      <c r="A5" s="6"/>
      <c r="B5" s="9" t="s">
        <v>49</v>
      </c>
      <c r="C5" s="10"/>
      <c r="D5" s="10"/>
      <c r="E5" s="10"/>
      <c r="F5" s="10"/>
      <c r="G5" s="10"/>
      <c r="H5" s="10"/>
      <c r="I5" s="11"/>
      <c r="J5" s="8"/>
    </row>
    <row r="6" spans="1:10" x14ac:dyDescent="0.35">
      <c r="A6" s="6"/>
      <c r="J6" s="8"/>
    </row>
    <row r="7" spans="1:10" ht="51.5" customHeight="1" x14ac:dyDescent="0.35">
      <c r="A7" s="6"/>
      <c r="B7" s="45" t="s">
        <v>64</v>
      </c>
      <c r="C7" s="46"/>
      <c r="D7" s="46"/>
      <c r="E7" s="46"/>
      <c r="F7" s="46"/>
      <c r="G7" s="46"/>
      <c r="H7" s="46"/>
      <c r="I7" s="47"/>
      <c r="J7" s="8"/>
    </row>
    <row r="8" spans="1:10" x14ac:dyDescent="0.35">
      <c r="A8" s="6"/>
      <c r="J8" s="8"/>
    </row>
    <row r="9" spans="1:10" x14ac:dyDescent="0.35">
      <c r="A9" s="6"/>
      <c r="B9" s="12" t="s">
        <v>34</v>
      </c>
      <c r="J9" s="8"/>
    </row>
    <row r="10" spans="1:10" x14ac:dyDescent="0.35">
      <c r="A10" s="6"/>
      <c r="J10" s="8"/>
    </row>
    <row r="11" spans="1:10" ht="46.5" x14ac:dyDescent="0.35">
      <c r="A11" s="6"/>
      <c r="B11" s="13" t="s">
        <v>30</v>
      </c>
      <c r="C11" s="13" t="s">
        <v>0</v>
      </c>
      <c r="D11" s="14" t="s">
        <v>29</v>
      </c>
      <c r="E11" s="13" t="s">
        <v>31</v>
      </c>
      <c r="F11" s="13" t="s">
        <v>32</v>
      </c>
      <c r="G11" s="13" t="s">
        <v>33</v>
      </c>
      <c r="H11" s="14" t="s">
        <v>50</v>
      </c>
      <c r="I11" s="13" t="s">
        <v>1</v>
      </c>
      <c r="J11" s="8"/>
    </row>
    <row r="12" spans="1:10" x14ac:dyDescent="0.3">
      <c r="A12" s="6"/>
      <c r="B12" s="30" t="s">
        <v>65</v>
      </c>
      <c r="C12" s="31"/>
      <c r="D12" s="32" t="s">
        <v>66</v>
      </c>
      <c r="E12" s="31"/>
      <c r="F12" s="31"/>
      <c r="G12" s="33"/>
      <c r="H12" s="38"/>
      <c r="I12" s="34">
        <f>SUM(I14:I127)</f>
        <v>0</v>
      </c>
      <c r="J12" s="8"/>
    </row>
    <row r="13" spans="1:10" x14ac:dyDescent="0.3">
      <c r="A13" s="6"/>
      <c r="B13" s="30" t="s">
        <v>67</v>
      </c>
      <c r="C13" s="31"/>
      <c r="D13" s="32" t="s">
        <v>68</v>
      </c>
      <c r="E13" s="31"/>
      <c r="F13" s="31"/>
      <c r="G13" s="33"/>
      <c r="H13" s="38"/>
      <c r="I13" s="35"/>
      <c r="J13" s="8"/>
    </row>
    <row r="14" spans="1:10" x14ac:dyDescent="0.3">
      <c r="A14" s="6"/>
      <c r="B14" s="30" t="s">
        <v>69</v>
      </c>
      <c r="C14" s="31" t="s">
        <v>70</v>
      </c>
      <c r="D14" s="30" t="s">
        <v>71</v>
      </c>
      <c r="E14" s="31" t="s">
        <v>10</v>
      </c>
      <c r="F14" s="31">
        <v>35</v>
      </c>
      <c r="G14" s="33">
        <v>111203</v>
      </c>
      <c r="H14" s="39"/>
      <c r="I14" s="35">
        <f t="shared" ref="I14:I77" si="0">ROUND(F14*H14,0)</f>
        <v>0</v>
      </c>
      <c r="J14" s="8"/>
    </row>
    <row r="15" spans="1:10" x14ac:dyDescent="0.3">
      <c r="A15" s="6"/>
      <c r="B15" s="30" t="s">
        <v>72</v>
      </c>
      <c r="C15" s="31" t="s">
        <v>73</v>
      </c>
      <c r="D15" s="30" t="s">
        <v>74</v>
      </c>
      <c r="E15" s="31" t="s">
        <v>10</v>
      </c>
      <c r="F15" s="31">
        <v>300</v>
      </c>
      <c r="G15" s="33">
        <v>229595</v>
      </c>
      <c r="H15" s="39"/>
      <c r="I15" s="35">
        <f t="shared" si="0"/>
        <v>0</v>
      </c>
      <c r="J15" s="8"/>
    </row>
    <row r="16" spans="1:10" x14ac:dyDescent="0.3">
      <c r="A16" s="6"/>
      <c r="B16" s="30" t="s">
        <v>75</v>
      </c>
      <c r="C16" s="31" t="s">
        <v>76</v>
      </c>
      <c r="D16" s="30" t="s">
        <v>77</v>
      </c>
      <c r="E16" s="31" t="s">
        <v>10</v>
      </c>
      <c r="F16" s="31">
        <v>9</v>
      </c>
      <c r="G16" s="33">
        <v>787555</v>
      </c>
      <c r="H16" s="39"/>
      <c r="I16" s="35">
        <f t="shared" si="0"/>
        <v>0</v>
      </c>
      <c r="J16" s="8"/>
    </row>
    <row r="17" spans="1:10" x14ac:dyDescent="0.3">
      <c r="A17" s="6"/>
      <c r="B17" s="30" t="s">
        <v>78</v>
      </c>
      <c r="C17" s="31" t="s">
        <v>79</v>
      </c>
      <c r="D17" s="30" t="s">
        <v>80</v>
      </c>
      <c r="E17" s="31" t="s">
        <v>10</v>
      </c>
      <c r="F17" s="31">
        <v>1430</v>
      </c>
      <c r="G17" s="33">
        <v>11700</v>
      </c>
      <c r="H17" s="39"/>
      <c r="I17" s="35">
        <f t="shared" si="0"/>
        <v>0</v>
      </c>
      <c r="J17" s="8"/>
    </row>
    <row r="18" spans="1:10" x14ac:dyDescent="0.3">
      <c r="A18" s="6"/>
      <c r="B18" s="30" t="s">
        <v>81</v>
      </c>
      <c r="C18" s="31" t="s">
        <v>82</v>
      </c>
      <c r="D18" s="30" t="s">
        <v>83</v>
      </c>
      <c r="E18" s="31" t="s">
        <v>10</v>
      </c>
      <c r="F18" s="31">
        <v>380</v>
      </c>
      <c r="G18" s="33">
        <v>372442</v>
      </c>
      <c r="H18" s="39"/>
      <c r="I18" s="35">
        <f t="shared" si="0"/>
        <v>0</v>
      </c>
      <c r="J18" s="8"/>
    </row>
    <row r="19" spans="1:10" x14ac:dyDescent="0.3">
      <c r="A19" s="6"/>
      <c r="B19" s="30" t="s">
        <v>84</v>
      </c>
      <c r="C19" s="31" t="s">
        <v>85</v>
      </c>
      <c r="D19" s="30" t="s">
        <v>86</v>
      </c>
      <c r="E19" s="31" t="s">
        <v>2</v>
      </c>
      <c r="F19" s="31">
        <v>50</v>
      </c>
      <c r="G19" s="33">
        <v>13182</v>
      </c>
      <c r="H19" s="39"/>
      <c r="I19" s="35">
        <f t="shared" si="0"/>
        <v>0</v>
      </c>
      <c r="J19" s="8"/>
    </row>
    <row r="20" spans="1:10" x14ac:dyDescent="0.3">
      <c r="A20" s="6"/>
      <c r="B20" s="30" t="s">
        <v>87</v>
      </c>
      <c r="C20" s="31" t="s">
        <v>88</v>
      </c>
      <c r="D20" s="30" t="s">
        <v>89</v>
      </c>
      <c r="E20" s="31" t="s">
        <v>10</v>
      </c>
      <c r="F20" s="31">
        <v>200</v>
      </c>
      <c r="G20" s="33">
        <v>23167</v>
      </c>
      <c r="H20" s="39"/>
      <c r="I20" s="35">
        <f t="shared" si="0"/>
        <v>0</v>
      </c>
      <c r="J20" s="8"/>
    </row>
    <row r="21" spans="1:10" x14ac:dyDescent="0.3">
      <c r="A21" s="6"/>
      <c r="B21" s="30" t="s">
        <v>90</v>
      </c>
      <c r="C21" s="31" t="s">
        <v>91</v>
      </c>
      <c r="D21" s="30" t="s">
        <v>92</v>
      </c>
      <c r="E21" s="31" t="s">
        <v>10</v>
      </c>
      <c r="F21" s="31">
        <v>45</v>
      </c>
      <c r="G21" s="33">
        <v>292441</v>
      </c>
      <c r="H21" s="39"/>
      <c r="I21" s="35">
        <f t="shared" si="0"/>
        <v>0</v>
      </c>
      <c r="J21" s="8"/>
    </row>
    <row r="22" spans="1:10" x14ac:dyDescent="0.3">
      <c r="A22" s="6"/>
      <c r="B22" s="30" t="s">
        <v>93</v>
      </c>
      <c r="C22" s="31" t="s">
        <v>94</v>
      </c>
      <c r="D22" s="30" t="s">
        <v>95</v>
      </c>
      <c r="E22" s="31" t="s">
        <v>10</v>
      </c>
      <c r="F22" s="31">
        <v>45</v>
      </c>
      <c r="G22" s="33">
        <v>1712144</v>
      </c>
      <c r="H22" s="39"/>
      <c r="I22" s="35">
        <f t="shared" si="0"/>
        <v>0</v>
      </c>
      <c r="J22" s="8"/>
    </row>
    <row r="23" spans="1:10" x14ac:dyDescent="0.3">
      <c r="A23" s="6"/>
      <c r="B23" s="30" t="s">
        <v>96</v>
      </c>
      <c r="C23" s="31" t="s">
        <v>97</v>
      </c>
      <c r="D23" s="30" t="s">
        <v>98</v>
      </c>
      <c r="E23" s="31" t="s">
        <v>10</v>
      </c>
      <c r="F23" s="31">
        <v>155</v>
      </c>
      <c r="G23" s="33">
        <v>241690</v>
      </c>
      <c r="H23" s="39"/>
      <c r="I23" s="35">
        <f t="shared" si="0"/>
        <v>0</v>
      </c>
      <c r="J23" s="8"/>
    </row>
    <row r="24" spans="1:10" x14ac:dyDescent="0.3">
      <c r="A24" s="6"/>
      <c r="B24" s="30" t="s">
        <v>99</v>
      </c>
      <c r="C24" s="31" t="s">
        <v>100</v>
      </c>
      <c r="D24" s="30" t="s">
        <v>101</v>
      </c>
      <c r="E24" s="31" t="s">
        <v>10</v>
      </c>
      <c r="F24" s="31">
        <v>927</v>
      </c>
      <c r="G24" s="33">
        <v>319815</v>
      </c>
      <c r="H24" s="39"/>
      <c r="I24" s="35">
        <f t="shared" si="0"/>
        <v>0</v>
      </c>
      <c r="J24" s="8"/>
    </row>
    <row r="25" spans="1:10" x14ac:dyDescent="0.3">
      <c r="A25" s="6"/>
      <c r="B25" s="30" t="s">
        <v>102</v>
      </c>
      <c r="C25" s="31" t="s">
        <v>11</v>
      </c>
      <c r="D25" s="30" t="s">
        <v>103</v>
      </c>
      <c r="E25" s="31" t="s">
        <v>2</v>
      </c>
      <c r="F25" s="31">
        <v>10000</v>
      </c>
      <c r="G25" s="33">
        <v>53583</v>
      </c>
      <c r="H25" s="39"/>
      <c r="I25" s="35">
        <f t="shared" si="0"/>
        <v>0</v>
      </c>
      <c r="J25" s="8"/>
    </row>
    <row r="26" spans="1:10" x14ac:dyDescent="0.3">
      <c r="A26" s="6"/>
      <c r="B26" s="30" t="s">
        <v>104</v>
      </c>
      <c r="C26" s="31" t="s">
        <v>105</v>
      </c>
      <c r="D26" s="30" t="s">
        <v>106</v>
      </c>
      <c r="E26" s="31" t="s">
        <v>10</v>
      </c>
      <c r="F26" s="31">
        <v>10</v>
      </c>
      <c r="G26" s="33">
        <v>307310</v>
      </c>
      <c r="H26" s="39"/>
      <c r="I26" s="35">
        <f t="shared" si="0"/>
        <v>0</v>
      </c>
      <c r="J26" s="8"/>
    </row>
    <row r="27" spans="1:10" x14ac:dyDescent="0.3">
      <c r="A27" s="6"/>
      <c r="B27" s="30" t="s">
        <v>107</v>
      </c>
      <c r="C27" s="31"/>
      <c r="D27" s="32" t="s">
        <v>108</v>
      </c>
      <c r="E27" s="31"/>
      <c r="F27" s="31"/>
      <c r="G27" s="33"/>
      <c r="H27" s="38"/>
      <c r="I27" s="35"/>
      <c r="J27" s="8"/>
    </row>
    <row r="28" spans="1:10" x14ac:dyDescent="0.3">
      <c r="A28" s="6"/>
      <c r="B28" s="30" t="s">
        <v>109</v>
      </c>
      <c r="C28" s="31" t="s">
        <v>14</v>
      </c>
      <c r="D28" s="30" t="s">
        <v>110</v>
      </c>
      <c r="E28" s="31" t="s">
        <v>9</v>
      </c>
      <c r="F28" s="31">
        <v>70</v>
      </c>
      <c r="G28" s="33">
        <v>66175</v>
      </c>
      <c r="H28" s="39"/>
      <c r="I28" s="35">
        <f t="shared" si="0"/>
        <v>0</v>
      </c>
      <c r="J28" s="8"/>
    </row>
    <row r="29" spans="1:10" x14ac:dyDescent="0.3">
      <c r="A29" s="6"/>
      <c r="B29" s="30" t="s">
        <v>111</v>
      </c>
      <c r="C29" s="31" t="s">
        <v>112</v>
      </c>
      <c r="D29" s="30" t="s">
        <v>113</v>
      </c>
      <c r="E29" s="31" t="s">
        <v>9</v>
      </c>
      <c r="F29" s="31">
        <v>360</v>
      </c>
      <c r="G29" s="33">
        <v>293541</v>
      </c>
      <c r="H29" s="39"/>
      <c r="I29" s="35">
        <f t="shared" si="0"/>
        <v>0</v>
      </c>
      <c r="J29" s="8"/>
    </row>
    <row r="30" spans="1:10" x14ac:dyDescent="0.3">
      <c r="A30" s="6"/>
      <c r="B30" s="30" t="s">
        <v>114</v>
      </c>
      <c r="C30" s="31" t="s">
        <v>22</v>
      </c>
      <c r="D30" s="30" t="s">
        <v>115</v>
      </c>
      <c r="E30" s="31" t="s">
        <v>9</v>
      </c>
      <c r="F30" s="31">
        <v>20</v>
      </c>
      <c r="G30" s="33">
        <v>233643</v>
      </c>
      <c r="H30" s="39"/>
      <c r="I30" s="35">
        <f t="shared" si="0"/>
        <v>0</v>
      </c>
      <c r="J30" s="8"/>
    </row>
    <row r="31" spans="1:10" x14ac:dyDescent="0.3">
      <c r="A31" s="6"/>
      <c r="B31" s="30" t="s">
        <v>116</v>
      </c>
      <c r="C31" s="31" t="s">
        <v>117</v>
      </c>
      <c r="D31" s="30" t="s">
        <v>118</v>
      </c>
      <c r="E31" s="31" t="s">
        <v>9</v>
      </c>
      <c r="F31" s="31">
        <v>300</v>
      </c>
      <c r="G31" s="33">
        <v>160901</v>
      </c>
      <c r="H31" s="39"/>
      <c r="I31" s="35">
        <f t="shared" si="0"/>
        <v>0</v>
      </c>
      <c r="J31" s="8"/>
    </row>
    <row r="32" spans="1:10" x14ac:dyDescent="0.3">
      <c r="A32" s="6"/>
      <c r="B32" s="30" t="s">
        <v>119</v>
      </c>
      <c r="C32" s="31" t="s">
        <v>120</v>
      </c>
      <c r="D32" s="30" t="s">
        <v>121</v>
      </c>
      <c r="E32" s="31" t="s">
        <v>9</v>
      </c>
      <c r="F32" s="31">
        <v>200</v>
      </c>
      <c r="G32" s="33">
        <v>145889</v>
      </c>
      <c r="H32" s="39"/>
      <c r="I32" s="35">
        <f t="shared" si="0"/>
        <v>0</v>
      </c>
      <c r="J32" s="8"/>
    </row>
    <row r="33" spans="1:10" x14ac:dyDescent="0.3">
      <c r="A33" s="6"/>
      <c r="B33" s="30" t="s">
        <v>122</v>
      </c>
      <c r="C33" s="31" t="s">
        <v>123</v>
      </c>
      <c r="D33" s="30" t="s">
        <v>124</v>
      </c>
      <c r="E33" s="31" t="s">
        <v>9</v>
      </c>
      <c r="F33" s="31">
        <v>865</v>
      </c>
      <c r="G33" s="33">
        <v>181990</v>
      </c>
      <c r="H33" s="39"/>
      <c r="I33" s="35">
        <f t="shared" si="0"/>
        <v>0</v>
      </c>
      <c r="J33" s="8"/>
    </row>
    <row r="34" spans="1:10" x14ac:dyDescent="0.3">
      <c r="A34" s="6"/>
      <c r="B34" s="30" t="s">
        <v>125</v>
      </c>
      <c r="C34" s="31" t="s">
        <v>126</v>
      </c>
      <c r="D34" s="30" t="s">
        <v>127</v>
      </c>
      <c r="E34" s="31" t="s">
        <v>9</v>
      </c>
      <c r="F34" s="31">
        <v>835</v>
      </c>
      <c r="G34" s="33">
        <v>373206</v>
      </c>
      <c r="H34" s="39"/>
      <c r="I34" s="35">
        <f t="shared" si="0"/>
        <v>0</v>
      </c>
      <c r="J34" s="8"/>
    </row>
    <row r="35" spans="1:10" x14ac:dyDescent="0.3">
      <c r="A35" s="6"/>
      <c r="B35" s="30" t="s">
        <v>128</v>
      </c>
      <c r="C35" s="31" t="s">
        <v>129</v>
      </c>
      <c r="D35" s="30" t="s">
        <v>130</v>
      </c>
      <c r="E35" s="31" t="s">
        <v>9</v>
      </c>
      <c r="F35" s="31">
        <v>947</v>
      </c>
      <c r="G35" s="33">
        <v>258105</v>
      </c>
      <c r="H35" s="39"/>
      <c r="I35" s="35">
        <f t="shared" si="0"/>
        <v>0</v>
      </c>
      <c r="J35" s="8"/>
    </row>
    <row r="36" spans="1:10" x14ac:dyDescent="0.3">
      <c r="A36" s="6"/>
      <c r="B36" s="30" t="s">
        <v>131</v>
      </c>
      <c r="C36" s="31" t="s">
        <v>132</v>
      </c>
      <c r="D36" s="30" t="s">
        <v>133</v>
      </c>
      <c r="E36" s="31" t="s">
        <v>9</v>
      </c>
      <c r="F36" s="31">
        <v>27</v>
      </c>
      <c r="G36" s="33">
        <v>347890</v>
      </c>
      <c r="H36" s="39"/>
      <c r="I36" s="35">
        <f t="shared" si="0"/>
        <v>0</v>
      </c>
      <c r="J36" s="8"/>
    </row>
    <row r="37" spans="1:10" x14ac:dyDescent="0.3">
      <c r="A37" s="6"/>
      <c r="B37" s="30" t="s">
        <v>134</v>
      </c>
      <c r="C37" s="31" t="s">
        <v>135</v>
      </c>
      <c r="D37" s="30" t="s">
        <v>136</v>
      </c>
      <c r="E37" s="31" t="s">
        <v>2</v>
      </c>
      <c r="F37" s="31">
        <v>116</v>
      </c>
      <c r="G37" s="33">
        <v>6389</v>
      </c>
      <c r="H37" s="39"/>
      <c r="I37" s="35">
        <f t="shared" si="0"/>
        <v>0</v>
      </c>
      <c r="J37" s="8"/>
    </row>
    <row r="38" spans="1:10" x14ac:dyDescent="0.3">
      <c r="A38" s="6"/>
      <c r="B38" s="30" t="s">
        <v>137</v>
      </c>
      <c r="C38" s="31" t="s">
        <v>138</v>
      </c>
      <c r="D38" s="30" t="s">
        <v>139</v>
      </c>
      <c r="E38" s="31" t="s">
        <v>2</v>
      </c>
      <c r="F38" s="31">
        <v>23</v>
      </c>
      <c r="G38" s="33">
        <v>6257</v>
      </c>
      <c r="H38" s="39"/>
      <c r="I38" s="35">
        <f t="shared" si="0"/>
        <v>0</v>
      </c>
      <c r="J38" s="8"/>
    </row>
    <row r="39" spans="1:10" x14ac:dyDescent="0.3">
      <c r="A39" s="6"/>
      <c r="B39" s="30" t="s">
        <v>140</v>
      </c>
      <c r="C39" s="31"/>
      <c r="D39" s="32" t="s">
        <v>141</v>
      </c>
      <c r="E39" s="31"/>
      <c r="F39" s="31"/>
      <c r="G39" s="33"/>
      <c r="H39" s="38"/>
      <c r="I39" s="35"/>
      <c r="J39" s="8"/>
    </row>
    <row r="40" spans="1:10" x14ac:dyDescent="0.3">
      <c r="A40" s="6"/>
      <c r="B40" s="30" t="s">
        <v>142</v>
      </c>
      <c r="C40" s="31" t="s">
        <v>8</v>
      </c>
      <c r="D40" s="30" t="s">
        <v>143</v>
      </c>
      <c r="E40" s="31" t="s">
        <v>7</v>
      </c>
      <c r="F40" s="31">
        <v>730</v>
      </c>
      <c r="G40" s="33">
        <v>86143</v>
      </c>
      <c r="H40" s="39"/>
      <c r="I40" s="35">
        <f t="shared" si="0"/>
        <v>0</v>
      </c>
      <c r="J40" s="8"/>
    </row>
    <row r="41" spans="1:10" x14ac:dyDescent="0.3">
      <c r="A41" s="6"/>
      <c r="B41" s="30" t="s">
        <v>144</v>
      </c>
      <c r="C41" s="31" t="s">
        <v>145</v>
      </c>
      <c r="D41" s="30" t="s">
        <v>146</v>
      </c>
      <c r="E41" s="31" t="s">
        <v>10</v>
      </c>
      <c r="F41" s="31">
        <v>50</v>
      </c>
      <c r="G41" s="33">
        <v>400000</v>
      </c>
      <c r="H41" s="39"/>
      <c r="I41" s="35">
        <f t="shared" si="0"/>
        <v>0</v>
      </c>
      <c r="J41" s="8"/>
    </row>
    <row r="42" spans="1:10" x14ac:dyDescent="0.3">
      <c r="A42" s="6"/>
      <c r="B42" s="30" t="s">
        <v>147</v>
      </c>
      <c r="C42" s="31" t="s">
        <v>148</v>
      </c>
      <c r="D42" s="30" t="s">
        <v>149</v>
      </c>
      <c r="E42" s="31" t="s">
        <v>7</v>
      </c>
      <c r="F42" s="31">
        <v>108</v>
      </c>
      <c r="G42" s="33">
        <v>112000</v>
      </c>
      <c r="H42" s="39"/>
      <c r="I42" s="35">
        <f t="shared" si="0"/>
        <v>0</v>
      </c>
      <c r="J42" s="8"/>
    </row>
    <row r="43" spans="1:10" x14ac:dyDescent="0.3">
      <c r="A43" s="6"/>
      <c r="B43" s="30" t="s">
        <v>150</v>
      </c>
      <c r="C43" s="31" t="s">
        <v>151</v>
      </c>
      <c r="D43" s="30" t="s">
        <v>152</v>
      </c>
      <c r="E43" s="31" t="s">
        <v>7</v>
      </c>
      <c r="F43" s="31">
        <v>5</v>
      </c>
      <c r="G43" s="33">
        <v>70353</v>
      </c>
      <c r="H43" s="39"/>
      <c r="I43" s="35">
        <f t="shared" si="0"/>
        <v>0</v>
      </c>
      <c r="J43" s="8"/>
    </row>
    <row r="44" spans="1:10" x14ac:dyDescent="0.3">
      <c r="A44" s="6"/>
      <c r="B44" s="30" t="s">
        <v>153</v>
      </c>
      <c r="C44" s="31" t="s">
        <v>154</v>
      </c>
      <c r="D44" s="30" t="s">
        <v>155</v>
      </c>
      <c r="E44" s="31" t="s">
        <v>7</v>
      </c>
      <c r="F44" s="31">
        <v>5</v>
      </c>
      <c r="G44" s="33">
        <v>162118</v>
      </c>
      <c r="H44" s="39"/>
      <c r="I44" s="35">
        <f t="shared" si="0"/>
        <v>0</v>
      </c>
      <c r="J44" s="8"/>
    </row>
    <row r="45" spans="1:10" x14ac:dyDescent="0.3">
      <c r="A45" s="6"/>
      <c r="B45" s="30" t="s">
        <v>156</v>
      </c>
      <c r="C45" s="31" t="s">
        <v>157</v>
      </c>
      <c r="D45" s="30" t="s">
        <v>158</v>
      </c>
      <c r="E45" s="31" t="s">
        <v>2</v>
      </c>
      <c r="F45" s="31">
        <v>238824</v>
      </c>
      <c r="G45" s="33">
        <v>1027</v>
      </c>
      <c r="H45" s="39"/>
      <c r="I45" s="35">
        <f t="shared" si="0"/>
        <v>0</v>
      </c>
      <c r="J45" s="8"/>
    </row>
    <row r="46" spans="1:10" x14ac:dyDescent="0.3">
      <c r="A46" s="6"/>
      <c r="B46" s="30" t="s">
        <v>159</v>
      </c>
      <c r="C46" s="31" t="s">
        <v>21</v>
      </c>
      <c r="D46" s="30" t="s">
        <v>160</v>
      </c>
      <c r="E46" s="31" t="s">
        <v>6</v>
      </c>
      <c r="F46" s="31">
        <v>3</v>
      </c>
      <c r="G46" s="33">
        <v>744837</v>
      </c>
      <c r="H46" s="39"/>
      <c r="I46" s="35">
        <f t="shared" si="0"/>
        <v>0</v>
      </c>
      <c r="J46" s="8"/>
    </row>
    <row r="47" spans="1:10" x14ac:dyDescent="0.3">
      <c r="A47" s="6"/>
      <c r="B47" s="30" t="s">
        <v>161</v>
      </c>
      <c r="C47" s="31"/>
      <c r="D47" s="32" t="s">
        <v>162</v>
      </c>
      <c r="E47" s="31"/>
      <c r="F47" s="31"/>
      <c r="G47" s="33"/>
      <c r="H47" s="38"/>
      <c r="I47" s="35"/>
      <c r="J47" s="8"/>
    </row>
    <row r="48" spans="1:10" x14ac:dyDescent="0.3">
      <c r="A48" s="6"/>
      <c r="B48" s="30" t="s">
        <v>163</v>
      </c>
      <c r="C48" s="31" t="s">
        <v>164</v>
      </c>
      <c r="D48" s="30" t="s">
        <v>165</v>
      </c>
      <c r="E48" s="31" t="s">
        <v>2</v>
      </c>
      <c r="F48" s="31">
        <v>870</v>
      </c>
      <c r="G48" s="33">
        <v>11175</v>
      </c>
      <c r="H48" s="39"/>
      <c r="I48" s="35">
        <f t="shared" si="0"/>
        <v>0</v>
      </c>
      <c r="J48" s="8"/>
    </row>
    <row r="49" spans="1:10" x14ac:dyDescent="0.3">
      <c r="A49" s="6"/>
      <c r="B49" s="30" t="s">
        <v>166</v>
      </c>
      <c r="C49" s="31" t="s">
        <v>167</v>
      </c>
      <c r="D49" s="30" t="s">
        <v>168</v>
      </c>
      <c r="E49" s="31" t="s">
        <v>2</v>
      </c>
      <c r="F49" s="31">
        <v>70000</v>
      </c>
      <c r="G49" s="33">
        <v>1302</v>
      </c>
      <c r="H49" s="39"/>
      <c r="I49" s="35">
        <f t="shared" si="0"/>
        <v>0</v>
      </c>
      <c r="J49" s="8"/>
    </row>
    <row r="50" spans="1:10" x14ac:dyDescent="0.3">
      <c r="A50" s="6"/>
      <c r="B50" s="30" t="s">
        <v>169</v>
      </c>
      <c r="C50" s="31" t="s">
        <v>170</v>
      </c>
      <c r="D50" s="30" t="s">
        <v>171</v>
      </c>
      <c r="E50" s="31" t="s">
        <v>2</v>
      </c>
      <c r="F50" s="31">
        <v>70000</v>
      </c>
      <c r="G50" s="33">
        <v>898</v>
      </c>
      <c r="H50" s="39"/>
      <c r="I50" s="35">
        <f t="shared" si="0"/>
        <v>0</v>
      </c>
      <c r="J50" s="8"/>
    </row>
    <row r="51" spans="1:10" x14ac:dyDescent="0.3">
      <c r="A51" s="6"/>
      <c r="B51" s="30" t="s">
        <v>172</v>
      </c>
      <c r="C51" s="31" t="s">
        <v>28</v>
      </c>
      <c r="D51" s="30" t="s">
        <v>173</v>
      </c>
      <c r="E51" s="31" t="s">
        <v>2</v>
      </c>
      <c r="F51" s="31">
        <v>414019.56</v>
      </c>
      <c r="G51" s="33">
        <v>187</v>
      </c>
      <c r="H51" s="39"/>
      <c r="I51" s="35">
        <f t="shared" si="0"/>
        <v>0</v>
      </c>
      <c r="J51" s="8"/>
    </row>
    <row r="52" spans="1:10" x14ac:dyDescent="0.3">
      <c r="A52" s="6"/>
      <c r="B52" s="30" t="s">
        <v>174</v>
      </c>
      <c r="C52" s="31" t="s">
        <v>175</v>
      </c>
      <c r="D52" s="30" t="s">
        <v>176</v>
      </c>
      <c r="E52" s="31" t="s">
        <v>5</v>
      </c>
      <c r="F52" s="31">
        <v>10000</v>
      </c>
      <c r="G52" s="33">
        <v>6611</v>
      </c>
      <c r="H52" s="39"/>
      <c r="I52" s="35">
        <f t="shared" si="0"/>
        <v>0</v>
      </c>
      <c r="J52" s="8"/>
    </row>
    <row r="53" spans="1:10" x14ac:dyDescent="0.3">
      <c r="A53" s="6"/>
      <c r="B53" s="30" t="s">
        <v>177</v>
      </c>
      <c r="C53" s="31" t="s">
        <v>178</v>
      </c>
      <c r="D53" s="30" t="s">
        <v>179</v>
      </c>
      <c r="E53" s="31" t="s">
        <v>5</v>
      </c>
      <c r="F53" s="31">
        <v>1000</v>
      </c>
      <c r="G53" s="33">
        <v>4258</v>
      </c>
      <c r="H53" s="39"/>
      <c r="I53" s="35">
        <f t="shared" si="0"/>
        <v>0</v>
      </c>
      <c r="J53" s="8"/>
    </row>
    <row r="54" spans="1:10" x14ac:dyDescent="0.3">
      <c r="A54" s="6"/>
      <c r="B54" s="30" t="s">
        <v>180</v>
      </c>
      <c r="C54" s="31" t="s">
        <v>181</v>
      </c>
      <c r="D54" s="30" t="s">
        <v>182</v>
      </c>
      <c r="E54" s="31" t="s">
        <v>2</v>
      </c>
      <c r="F54" s="31">
        <v>1500</v>
      </c>
      <c r="G54" s="33">
        <v>7234</v>
      </c>
      <c r="H54" s="39"/>
      <c r="I54" s="35">
        <f t="shared" si="0"/>
        <v>0</v>
      </c>
      <c r="J54" s="8"/>
    </row>
    <row r="55" spans="1:10" x14ac:dyDescent="0.3">
      <c r="A55" s="6"/>
      <c r="B55" s="30" t="s">
        <v>183</v>
      </c>
      <c r="C55" s="31" t="s">
        <v>184</v>
      </c>
      <c r="D55" s="30" t="s">
        <v>185</v>
      </c>
      <c r="E55" s="31" t="s">
        <v>2</v>
      </c>
      <c r="F55" s="37">
        <v>129662.00252206727</v>
      </c>
      <c r="G55" s="33">
        <v>635</v>
      </c>
      <c r="H55" s="39"/>
      <c r="I55" s="35">
        <f t="shared" si="0"/>
        <v>0</v>
      </c>
      <c r="J55" s="8"/>
    </row>
    <row r="56" spans="1:10" x14ac:dyDescent="0.3">
      <c r="A56" s="6"/>
      <c r="B56" s="30" t="s">
        <v>186</v>
      </c>
      <c r="C56" s="31"/>
      <c r="D56" s="32" t="s">
        <v>187</v>
      </c>
      <c r="E56" s="31"/>
      <c r="F56" s="31"/>
      <c r="G56" s="33"/>
      <c r="H56" s="38"/>
      <c r="I56" s="35"/>
      <c r="J56" s="8"/>
    </row>
    <row r="57" spans="1:10" x14ac:dyDescent="0.3">
      <c r="A57" s="6"/>
      <c r="B57" s="30" t="s">
        <v>188</v>
      </c>
      <c r="C57" s="31" t="s">
        <v>189</v>
      </c>
      <c r="D57" s="30" t="s">
        <v>190</v>
      </c>
      <c r="E57" s="31" t="s">
        <v>12</v>
      </c>
      <c r="F57" s="31">
        <v>10</v>
      </c>
      <c r="G57" s="33">
        <v>3396187</v>
      </c>
      <c r="H57" s="39"/>
      <c r="I57" s="35">
        <f t="shared" si="0"/>
        <v>0</v>
      </c>
      <c r="J57" s="8"/>
    </row>
    <row r="58" spans="1:10" x14ac:dyDescent="0.3">
      <c r="A58" s="6"/>
      <c r="B58" s="30" t="s">
        <v>191</v>
      </c>
      <c r="C58" s="31" t="s">
        <v>192</v>
      </c>
      <c r="D58" s="30" t="s">
        <v>193</v>
      </c>
      <c r="E58" s="31" t="s">
        <v>12</v>
      </c>
      <c r="F58" s="31">
        <v>10</v>
      </c>
      <c r="G58" s="33">
        <v>487091</v>
      </c>
      <c r="H58" s="39"/>
      <c r="I58" s="35">
        <f t="shared" si="0"/>
        <v>0</v>
      </c>
      <c r="J58" s="8"/>
    </row>
    <row r="59" spans="1:10" x14ac:dyDescent="0.3">
      <c r="A59" s="6"/>
      <c r="B59" s="30" t="s">
        <v>194</v>
      </c>
      <c r="C59" s="31" t="s">
        <v>195</v>
      </c>
      <c r="D59" s="30" t="s">
        <v>196</v>
      </c>
      <c r="E59" s="31" t="s">
        <v>12</v>
      </c>
      <c r="F59" s="31">
        <v>10</v>
      </c>
      <c r="G59" s="33">
        <v>1469378</v>
      </c>
      <c r="H59" s="39"/>
      <c r="I59" s="35">
        <f t="shared" si="0"/>
        <v>0</v>
      </c>
      <c r="J59" s="8"/>
    </row>
    <row r="60" spans="1:10" x14ac:dyDescent="0.3">
      <c r="A60" s="6"/>
      <c r="B60" s="30" t="s">
        <v>197</v>
      </c>
      <c r="C60" s="31" t="s">
        <v>198</v>
      </c>
      <c r="D60" s="30" t="s">
        <v>199</v>
      </c>
      <c r="E60" s="31" t="s">
        <v>12</v>
      </c>
      <c r="F60" s="31">
        <v>10</v>
      </c>
      <c r="G60" s="33">
        <v>1560195</v>
      </c>
      <c r="H60" s="39"/>
      <c r="I60" s="35">
        <f t="shared" si="0"/>
        <v>0</v>
      </c>
      <c r="J60" s="8"/>
    </row>
    <row r="61" spans="1:10" x14ac:dyDescent="0.3">
      <c r="A61" s="6"/>
      <c r="B61" s="30" t="s">
        <v>200</v>
      </c>
      <c r="C61" s="31" t="s">
        <v>201</v>
      </c>
      <c r="D61" s="30" t="s">
        <v>202</v>
      </c>
      <c r="E61" s="31" t="s">
        <v>12</v>
      </c>
      <c r="F61" s="31">
        <v>2</v>
      </c>
      <c r="G61" s="33">
        <v>547365</v>
      </c>
      <c r="H61" s="39"/>
      <c r="I61" s="35">
        <f t="shared" si="0"/>
        <v>0</v>
      </c>
      <c r="J61" s="8"/>
    </row>
    <row r="62" spans="1:10" x14ac:dyDescent="0.3">
      <c r="A62" s="6"/>
      <c r="B62" s="30" t="s">
        <v>203</v>
      </c>
      <c r="C62" s="31" t="s">
        <v>26</v>
      </c>
      <c r="D62" s="30" t="s">
        <v>204</v>
      </c>
      <c r="E62" s="31" t="s">
        <v>12</v>
      </c>
      <c r="F62" s="31">
        <v>16</v>
      </c>
      <c r="G62" s="33">
        <v>304519</v>
      </c>
      <c r="H62" s="39"/>
      <c r="I62" s="35">
        <f t="shared" si="0"/>
        <v>0</v>
      </c>
      <c r="J62" s="8"/>
    </row>
    <row r="63" spans="1:10" x14ac:dyDescent="0.3">
      <c r="A63" s="6"/>
      <c r="B63" s="30" t="s">
        <v>205</v>
      </c>
      <c r="C63" s="31" t="s">
        <v>206</v>
      </c>
      <c r="D63" s="30" t="s">
        <v>207</v>
      </c>
      <c r="E63" s="31" t="s">
        <v>4</v>
      </c>
      <c r="F63" s="31">
        <v>50</v>
      </c>
      <c r="G63" s="33">
        <v>17263</v>
      </c>
      <c r="H63" s="39"/>
      <c r="I63" s="35">
        <f t="shared" si="0"/>
        <v>0</v>
      </c>
      <c r="J63" s="8"/>
    </row>
    <row r="64" spans="1:10" x14ac:dyDescent="0.3">
      <c r="A64" s="6"/>
      <c r="B64" s="30" t="s">
        <v>208</v>
      </c>
      <c r="C64" s="31" t="s">
        <v>27</v>
      </c>
      <c r="D64" s="30" t="s">
        <v>209</v>
      </c>
      <c r="E64" s="31" t="s">
        <v>10</v>
      </c>
      <c r="F64" s="31">
        <v>50</v>
      </c>
      <c r="G64" s="33">
        <v>85327</v>
      </c>
      <c r="H64" s="39"/>
      <c r="I64" s="35">
        <f t="shared" si="0"/>
        <v>0</v>
      </c>
      <c r="J64" s="8"/>
    </row>
    <row r="65" spans="1:10" x14ac:dyDescent="0.3">
      <c r="A65" s="6"/>
      <c r="B65" s="30" t="s">
        <v>210</v>
      </c>
      <c r="C65" s="31"/>
      <c r="D65" s="32" t="s">
        <v>211</v>
      </c>
      <c r="E65" s="31"/>
      <c r="F65" s="31"/>
      <c r="G65" s="33"/>
      <c r="H65" s="38"/>
      <c r="I65" s="35"/>
      <c r="J65" s="8"/>
    </row>
    <row r="66" spans="1:10" x14ac:dyDescent="0.3">
      <c r="A66" s="6"/>
      <c r="B66" s="30" t="s">
        <v>212</v>
      </c>
      <c r="C66" s="31" t="s">
        <v>213</v>
      </c>
      <c r="D66" s="30" t="s">
        <v>214</v>
      </c>
      <c r="E66" s="31" t="s">
        <v>4</v>
      </c>
      <c r="F66" s="31">
        <v>10</v>
      </c>
      <c r="G66" s="33">
        <v>614680</v>
      </c>
      <c r="H66" s="39"/>
      <c r="I66" s="35">
        <f t="shared" si="0"/>
        <v>0</v>
      </c>
      <c r="J66" s="8"/>
    </row>
    <row r="67" spans="1:10" x14ac:dyDescent="0.3">
      <c r="A67" s="6"/>
      <c r="B67" s="30" t="s">
        <v>215</v>
      </c>
      <c r="C67" s="31" t="s">
        <v>216</v>
      </c>
      <c r="D67" s="30" t="s">
        <v>217</v>
      </c>
      <c r="E67" s="31" t="s">
        <v>4</v>
      </c>
      <c r="F67" s="31">
        <v>100</v>
      </c>
      <c r="G67" s="33">
        <v>16578</v>
      </c>
      <c r="H67" s="39"/>
      <c r="I67" s="35">
        <f t="shared" si="0"/>
        <v>0</v>
      </c>
      <c r="J67" s="8"/>
    </row>
    <row r="68" spans="1:10" x14ac:dyDescent="0.3">
      <c r="A68" s="6"/>
      <c r="B68" s="30" t="s">
        <v>218</v>
      </c>
      <c r="C68" s="31" t="s">
        <v>219</v>
      </c>
      <c r="D68" s="30" t="s">
        <v>220</v>
      </c>
      <c r="E68" s="31" t="s">
        <v>10</v>
      </c>
      <c r="F68" s="31">
        <v>10</v>
      </c>
      <c r="G68" s="33">
        <v>1003546</v>
      </c>
      <c r="H68" s="39"/>
      <c r="I68" s="35">
        <f t="shared" si="0"/>
        <v>0</v>
      </c>
      <c r="J68" s="8"/>
    </row>
    <row r="69" spans="1:10" x14ac:dyDescent="0.3">
      <c r="A69" s="6"/>
      <c r="B69" s="30" t="s">
        <v>221</v>
      </c>
      <c r="C69" s="31" t="s">
        <v>222</v>
      </c>
      <c r="D69" s="30" t="s">
        <v>223</v>
      </c>
      <c r="E69" s="31" t="s">
        <v>2</v>
      </c>
      <c r="F69" s="31">
        <v>400</v>
      </c>
      <c r="G69" s="33">
        <v>12671</v>
      </c>
      <c r="H69" s="39"/>
      <c r="I69" s="35">
        <f t="shared" si="0"/>
        <v>0</v>
      </c>
      <c r="J69" s="8"/>
    </row>
    <row r="70" spans="1:10" x14ac:dyDescent="0.3">
      <c r="A70" s="6"/>
      <c r="B70" s="30" t="s">
        <v>224</v>
      </c>
      <c r="C70" s="31" t="s">
        <v>225</v>
      </c>
      <c r="D70" s="30" t="s">
        <v>226</v>
      </c>
      <c r="E70" s="31" t="s">
        <v>7</v>
      </c>
      <c r="F70" s="31">
        <v>10</v>
      </c>
      <c r="G70" s="33">
        <v>501444</v>
      </c>
      <c r="H70" s="39"/>
      <c r="I70" s="35">
        <f t="shared" si="0"/>
        <v>0</v>
      </c>
      <c r="J70" s="8"/>
    </row>
    <row r="71" spans="1:10" x14ac:dyDescent="0.3">
      <c r="A71" s="6"/>
      <c r="B71" s="30" t="s">
        <v>227</v>
      </c>
      <c r="C71" s="31"/>
      <c r="D71" s="32" t="s">
        <v>228</v>
      </c>
      <c r="E71" s="31"/>
      <c r="F71" s="31"/>
      <c r="G71" s="33"/>
      <c r="H71" s="38"/>
      <c r="I71" s="35"/>
      <c r="J71" s="8"/>
    </row>
    <row r="72" spans="1:10" x14ac:dyDescent="0.3">
      <c r="A72" s="6"/>
      <c r="B72" s="30" t="s">
        <v>229</v>
      </c>
      <c r="C72" s="31" t="s">
        <v>230</v>
      </c>
      <c r="D72" s="30" t="s">
        <v>231</v>
      </c>
      <c r="E72" s="31" t="s">
        <v>10</v>
      </c>
      <c r="F72" s="31">
        <v>15</v>
      </c>
      <c r="G72" s="33">
        <v>3481090</v>
      </c>
      <c r="H72" s="39"/>
      <c r="I72" s="35">
        <f t="shared" si="0"/>
        <v>0</v>
      </c>
      <c r="J72" s="8"/>
    </row>
    <row r="73" spans="1:10" x14ac:dyDescent="0.3">
      <c r="A73" s="6"/>
      <c r="B73" s="30" t="s">
        <v>232</v>
      </c>
      <c r="C73" s="31" t="s">
        <v>233</v>
      </c>
      <c r="D73" s="30" t="s">
        <v>234</v>
      </c>
      <c r="E73" s="31" t="s">
        <v>2</v>
      </c>
      <c r="F73" s="31">
        <v>760.46</v>
      </c>
      <c r="G73" s="33">
        <v>397</v>
      </c>
      <c r="H73" s="39"/>
      <c r="I73" s="35">
        <f t="shared" si="0"/>
        <v>0</v>
      </c>
      <c r="J73" s="8"/>
    </row>
    <row r="74" spans="1:10" x14ac:dyDescent="0.3">
      <c r="A74" s="6"/>
      <c r="B74" s="30" t="s">
        <v>235</v>
      </c>
      <c r="C74" s="31"/>
      <c r="D74" s="32" t="s">
        <v>236</v>
      </c>
      <c r="E74" s="31"/>
      <c r="F74" s="31"/>
      <c r="G74" s="33"/>
      <c r="H74" s="38"/>
      <c r="I74" s="35"/>
      <c r="J74" s="8"/>
    </row>
    <row r="75" spans="1:10" x14ac:dyDescent="0.3">
      <c r="A75" s="6"/>
      <c r="B75" s="30" t="s">
        <v>237</v>
      </c>
      <c r="C75" s="31" t="s">
        <v>238</v>
      </c>
      <c r="D75" s="30" t="s">
        <v>239</v>
      </c>
      <c r="E75" s="31" t="s">
        <v>4</v>
      </c>
      <c r="F75" s="31">
        <v>50</v>
      </c>
      <c r="G75" s="33">
        <v>35742</v>
      </c>
      <c r="H75" s="39"/>
      <c r="I75" s="35">
        <f t="shared" si="0"/>
        <v>0</v>
      </c>
      <c r="J75" s="8"/>
    </row>
    <row r="76" spans="1:10" x14ac:dyDescent="0.3">
      <c r="A76" s="6"/>
      <c r="B76" s="30" t="s">
        <v>240</v>
      </c>
      <c r="C76" s="31" t="s">
        <v>241</v>
      </c>
      <c r="D76" s="30" t="s">
        <v>242</v>
      </c>
      <c r="E76" s="31" t="s">
        <v>4</v>
      </c>
      <c r="F76" s="31">
        <v>50</v>
      </c>
      <c r="G76" s="33">
        <v>37528</v>
      </c>
      <c r="H76" s="39"/>
      <c r="I76" s="35">
        <f t="shared" si="0"/>
        <v>0</v>
      </c>
      <c r="J76" s="8"/>
    </row>
    <row r="77" spans="1:10" x14ac:dyDescent="0.3">
      <c r="A77" s="6"/>
      <c r="B77" s="30" t="s">
        <v>243</v>
      </c>
      <c r="C77" s="31" t="s">
        <v>244</v>
      </c>
      <c r="D77" s="30" t="s">
        <v>245</v>
      </c>
      <c r="E77" s="31" t="s">
        <v>4</v>
      </c>
      <c r="F77" s="31">
        <v>50</v>
      </c>
      <c r="G77" s="33">
        <v>24632</v>
      </c>
      <c r="H77" s="39"/>
      <c r="I77" s="35">
        <f t="shared" si="0"/>
        <v>0</v>
      </c>
      <c r="J77" s="8"/>
    </row>
    <row r="78" spans="1:10" x14ac:dyDescent="0.3">
      <c r="A78" s="6"/>
      <c r="B78" s="30" t="s">
        <v>246</v>
      </c>
      <c r="C78" s="31" t="s">
        <v>247</v>
      </c>
      <c r="D78" s="30" t="s">
        <v>248</v>
      </c>
      <c r="E78" s="31" t="s">
        <v>4</v>
      </c>
      <c r="F78" s="31">
        <v>25</v>
      </c>
      <c r="G78" s="33">
        <v>18689</v>
      </c>
      <c r="H78" s="39"/>
      <c r="I78" s="35">
        <f t="shared" ref="I78:I126" si="1">ROUND(F78*H78,0)</f>
        <v>0</v>
      </c>
      <c r="J78" s="8"/>
    </row>
    <row r="79" spans="1:10" x14ac:dyDescent="0.3">
      <c r="A79" s="6"/>
      <c r="B79" s="30" t="s">
        <v>249</v>
      </c>
      <c r="C79" s="31" t="s">
        <v>250</v>
      </c>
      <c r="D79" s="30" t="s">
        <v>251</v>
      </c>
      <c r="E79" s="31" t="s">
        <v>4</v>
      </c>
      <c r="F79" s="31">
        <v>20</v>
      </c>
      <c r="G79" s="33">
        <v>16701</v>
      </c>
      <c r="H79" s="39"/>
      <c r="I79" s="35">
        <f t="shared" si="1"/>
        <v>0</v>
      </c>
      <c r="J79" s="8"/>
    </row>
    <row r="80" spans="1:10" x14ac:dyDescent="0.3">
      <c r="A80" s="6"/>
      <c r="B80" s="30" t="s">
        <v>252</v>
      </c>
      <c r="C80" s="31" t="s">
        <v>253</v>
      </c>
      <c r="D80" s="30" t="s">
        <v>254</v>
      </c>
      <c r="E80" s="31" t="s">
        <v>4</v>
      </c>
      <c r="F80" s="31">
        <v>50</v>
      </c>
      <c r="G80" s="33">
        <v>10212</v>
      </c>
      <c r="H80" s="39"/>
      <c r="I80" s="35">
        <f t="shared" si="1"/>
        <v>0</v>
      </c>
      <c r="J80" s="8"/>
    </row>
    <row r="81" spans="1:10" x14ac:dyDescent="0.3">
      <c r="A81" s="6"/>
      <c r="B81" s="30" t="s">
        <v>255</v>
      </c>
      <c r="C81" s="31" t="s">
        <v>18</v>
      </c>
      <c r="D81" s="30" t="s">
        <v>256</v>
      </c>
      <c r="E81" s="31" t="s">
        <v>10</v>
      </c>
      <c r="F81" s="31">
        <v>20</v>
      </c>
      <c r="G81" s="33">
        <v>801199</v>
      </c>
      <c r="H81" s="39"/>
      <c r="I81" s="35">
        <f t="shared" si="1"/>
        <v>0</v>
      </c>
      <c r="J81" s="8"/>
    </row>
    <row r="82" spans="1:10" x14ac:dyDescent="0.3">
      <c r="A82" s="6"/>
      <c r="B82" s="30" t="s">
        <v>257</v>
      </c>
      <c r="C82" s="31" t="s">
        <v>16</v>
      </c>
      <c r="D82" s="30" t="s">
        <v>258</v>
      </c>
      <c r="E82" s="31" t="s">
        <v>10</v>
      </c>
      <c r="F82" s="31">
        <v>20</v>
      </c>
      <c r="G82" s="33">
        <v>333776</v>
      </c>
      <c r="H82" s="39"/>
      <c r="I82" s="35">
        <f t="shared" si="1"/>
        <v>0</v>
      </c>
      <c r="J82" s="8"/>
    </row>
    <row r="83" spans="1:10" x14ac:dyDescent="0.3">
      <c r="A83" s="6"/>
      <c r="B83" s="30" t="s">
        <v>259</v>
      </c>
      <c r="C83" s="31" t="s">
        <v>260</v>
      </c>
      <c r="D83" s="30" t="s">
        <v>261</v>
      </c>
      <c r="E83" s="31" t="s">
        <v>10</v>
      </c>
      <c r="F83" s="31">
        <v>20</v>
      </c>
      <c r="G83" s="33">
        <v>140214</v>
      </c>
      <c r="H83" s="39"/>
      <c r="I83" s="35">
        <f t="shared" si="1"/>
        <v>0</v>
      </c>
      <c r="J83" s="8"/>
    </row>
    <row r="84" spans="1:10" x14ac:dyDescent="0.3">
      <c r="A84" s="6"/>
      <c r="B84" s="30" t="s">
        <v>262</v>
      </c>
      <c r="C84" s="31" t="s">
        <v>17</v>
      </c>
      <c r="D84" s="30" t="s">
        <v>263</v>
      </c>
      <c r="E84" s="31" t="s">
        <v>10</v>
      </c>
      <c r="F84" s="31">
        <v>20</v>
      </c>
      <c r="G84" s="33">
        <v>67852</v>
      </c>
      <c r="H84" s="39"/>
      <c r="I84" s="35">
        <f t="shared" si="1"/>
        <v>0</v>
      </c>
      <c r="J84" s="8"/>
    </row>
    <row r="85" spans="1:10" x14ac:dyDescent="0.3">
      <c r="A85" s="6"/>
      <c r="B85" s="30" t="s">
        <v>264</v>
      </c>
      <c r="C85" s="31" t="s">
        <v>265</v>
      </c>
      <c r="D85" s="30" t="s">
        <v>266</v>
      </c>
      <c r="E85" s="31" t="s">
        <v>10</v>
      </c>
      <c r="F85" s="31">
        <v>15</v>
      </c>
      <c r="G85" s="33">
        <v>309735</v>
      </c>
      <c r="H85" s="39"/>
      <c r="I85" s="35">
        <f t="shared" si="1"/>
        <v>0</v>
      </c>
      <c r="J85" s="8"/>
    </row>
    <row r="86" spans="1:10" x14ac:dyDescent="0.3">
      <c r="A86" s="6"/>
      <c r="B86" s="30" t="s">
        <v>267</v>
      </c>
      <c r="C86" s="31" t="s">
        <v>268</v>
      </c>
      <c r="D86" s="30" t="s">
        <v>269</v>
      </c>
      <c r="E86" s="31" t="s">
        <v>10</v>
      </c>
      <c r="F86" s="31">
        <v>28</v>
      </c>
      <c r="G86" s="33">
        <v>294079</v>
      </c>
      <c r="H86" s="39"/>
      <c r="I86" s="35">
        <f t="shared" si="1"/>
        <v>0</v>
      </c>
      <c r="J86" s="8"/>
    </row>
    <row r="87" spans="1:10" x14ac:dyDescent="0.3">
      <c r="A87" s="6"/>
      <c r="B87" s="30" t="s">
        <v>270</v>
      </c>
      <c r="C87" s="31" t="s">
        <v>271</v>
      </c>
      <c r="D87" s="30" t="s">
        <v>272</v>
      </c>
      <c r="E87" s="31" t="s">
        <v>10</v>
      </c>
      <c r="F87" s="31">
        <v>50</v>
      </c>
      <c r="G87" s="33">
        <v>124818</v>
      </c>
      <c r="H87" s="39"/>
      <c r="I87" s="35">
        <f t="shared" si="1"/>
        <v>0</v>
      </c>
      <c r="J87" s="8"/>
    </row>
    <row r="88" spans="1:10" x14ac:dyDescent="0.3">
      <c r="A88" s="6"/>
      <c r="B88" s="30" t="s">
        <v>273</v>
      </c>
      <c r="C88" s="31" t="s">
        <v>274</v>
      </c>
      <c r="D88" s="30" t="s">
        <v>275</v>
      </c>
      <c r="E88" s="31" t="s">
        <v>10</v>
      </c>
      <c r="F88" s="31">
        <v>54</v>
      </c>
      <c r="G88" s="33">
        <v>63906</v>
      </c>
      <c r="H88" s="39"/>
      <c r="I88" s="35">
        <f t="shared" si="1"/>
        <v>0</v>
      </c>
      <c r="J88" s="8"/>
    </row>
    <row r="89" spans="1:10" x14ac:dyDescent="0.3">
      <c r="A89" s="6"/>
      <c r="B89" s="30" t="s">
        <v>276</v>
      </c>
      <c r="C89" s="31" t="s">
        <v>19</v>
      </c>
      <c r="D89" s="30" t="s">
        <v>277</v>
      </c>
      <c r="E89" s="31" t="s">
        <v>10</v>
      </c>
      <c r="F89" s="31">
        <v>10</v>
      </c>
      <c r="G89" s="33">
        <v>539438</v>
      </c>
      <c r="H89" s="39"/>
      <c r="I89" s="35">
        <f t="shared" si="1"/>
        <v>0</v>
      </c>
      <c r="J89" s="8"/>
    </row>
    <row r="90" spans="1:10" x14ac:dyDescent="0.3">
      <c r="A90" s="6"/>
      <c r="B90" s="30" t="s">
        <v>278</v>
      </c>
      <c r="C90" s="31"/>
      <c r="D90" s="32" t="s">
        <v>279</v>
      </c>
      <c r="E90" s="31"/>
      <c r="F90" s="31"/>
      <c r="G90" s="33"/>
      <c r="H90" s="38"/>
      <c r="I90" s="35"/>
      <c r="J90" s="8"/>
    </row>
    <row r="91" spans="1:10" x14ac:dyDescent="0.3">
      <c r="A91" s="6"/>
      <c r="B91" s="30" t="s">
        <v>280</v>
      </c>
      <c r="C91" s="31" t="s">
        <v>13</v>
      </c>
      <c r="D91" s="30" t="s">
        <v>281</v>
      </c>
      <c r="E91" s="31" t="s">
        <v>2</v>
      </c>
      <c r="F91" s="31">
        <v>1</v>
      </c>
      <c r="G91" s="33">
        <v>7012</v>
      </c>
      <c r="H91" s="39"/>
      <c r="I91" s="35">
        <f t="shared" si="1"/>
        <v>0</v>
      </c>
      <c r="J91" s="8"/>
    </row>
    <row r="92" spans="1:10" x14ac:dyDescent="0.3">
      <c r="A92" s="6"/>
      <c r="B92" s="30" t="s">
        <v>282</v>
      </c>
      <c r="C92" s="31" t="s">
        <v>283</v>
      </c>
      <c r="D92" s="30" t="s">
        <v>284</v>
      </c>
      <c r="E92" s="31" t="s">
        <v>4</v>
      </c>
      <c r="F92" s="31">
        <v>1</v>
      </c>
      <c r="G92" s="33">
        <v>110150</v>
      </c>
      <c r="H92" s="39"/>
      <c r="I92" s="35">
        <f t="shared" si="1"/>
        <v>0</v>
      </c>
      <c r="J92" s="8"/>
    </row>
    <row r="93" spans="1:10" x14ac:dyDescent="0.3">
      <c r="A93" s="6"/>
      <c r="B93" s="30" t="s">
        <v>285</v>
      </c>
      <c r="C93" s="31" t="s">
        <v>286</v>
      </c>
      <c r="D93" s="30" t="s">
        <v>287</v>
      </c>
      <c r="E93" s="31" t="s">
        <v>4</v>
      </c>
      <c r="F93" s="31">
        <v>1</v>
      </c>
      <c r="G93" s="33">
        <v>72410</v>
      </c>
      <c r="H93" s="39"/>
      <c r="I93" s="35">
        <f t="shared" si="1"/>
        <v>0</v>
      </c>
      <c r="J93" s="8"/>
    </row>
    <row r="94" spans="1:10" x14ac:dyDescent="0.3">
      <c r="A94" s="6"/>
      <c r="B94" s="30" t="s">
        <v>288</v>
      </c>
      <c r="C94" s="31" t="s">
        <v>289</v>
      </c>
      <c r="D94" s="30" t="s">
        <v>290</v>
      </c>
      <c r="E94" s="31" t="s">
        <v>4</v>
      </c>
      <c r="F94" s="31">
        <v>1</v>
      </c>
      <c r="G94" s="33">
        <v>70111</v>
      </c>
      <c r="H94" s="39"/>
      <c r="I94" s="35">
        <f t="shared" si="1"/>
        <v>0</v>
      </c>
      <c r="J94" s="8"/>
    </row>
    <row r="95" spans="1:10" x14ac:dyDescent="0.3">
      <c r="A95" s="6"/>
      <c r="B95" s="30" t="s">
        <v>291</v>
      </c>
      <c r="C95" s="31" t="s">
        <v>292</v>
      </c>
      <c r="D95" s="30" t="s">
        <v>293</v>
      </c>
      <c r="E95" s="31" t="s">
        <v>4</v>
      </c>
      <c r="F95" s="31">
        <v>1</v>
      </c>
      <c r="G95" s="33">
        <v>54505</v>
      </c>
      <c r="H95" s="39"/>
      <c r="I95" s="35">
        <f t="shared" si="1"/>
        <v>0</v>
      </c>
      <c r="J95" s="8"/>
    </row>
    <row r="96" spans="1:10" x14ac:dyDescent="0.3">
      <c r="A96" s="6"/>
      <c r="B96" s="30" t="s">
        <v>294</v>
      </c>
      <c r="C96" s="31" t="s">
        <v>295</v>
      </c>
      <c r="D96" s="30" t="s">
        <v>296</v>
      </c>
      <c r="E96" s="31" t="s">
        <v>10</v>
      </c>
      <c r="F96" s="31">
        <v>1</v>
      </c>
      <c r="G96" s="33">
        <v>649966</v>
      </c>
      <c r="H96" s="39"/>
      <c r="I96" s="35">
        <f t="shared" si="1"/>
        <v>0</v>
      </c>
      <c r="J96" s="8"/>
    </row>
    <row r="97" spans="1:10" x14ac:dyDescent="0.3">
      <c r="A97" s="6"/>
      <c r="B97" s="30" t="s">
        <v>297</v>
      </c>
      <c r="C97" s="31" t="s">
        <v>298</v>
      </c>
      <c r="D97" s="30" t="s">
        <v>299</v>
      </c>
      <c r="E97" s="31" t="s">
        <v>10</v>
      </c>
      <c r="F97" s="31">
        <v>1</v>
      </c>
      <c r="G97" s="33">
        <v>1399203</v>
      </c>
      <c r="H97" s="39"/>
      <c r="I97" s="35">
        <f t="shared" si="1"/>
        <v>0</v>
      </c>
      <c r="J97" s="8"/>
    </row>
    <row r="98" spans="1:10" x14ac:dyDescent="0.3">
      <c r="A98" s="6"/>
      <c r="B98" s="30" t="s">
        <v>300</v>
      </c>
      <c r="C98" s="31" t="s">
        <v>301</v>
      </c>
      <c r="D98" s="30" t="s">
        <v>302</v>
      </c>
      <c r="E98" s="31" t="s">
        <v>10</v>
      </c>
      <c r="F98" s="31">
        <v>1</v>
      </c>
      <c r="G98" s="33">
        <v>2331192</v>
      </c>
      <c r="H98" s="39"/>
      <c r="I98" s="35">
        <f t="shared" si="1"/>
        <v>0</v>
      </c>
      <c r="J98" s="8"/>
    </row>
    <row r="99" spans="1:10" x14ac:dyDescent="0.3">
      <c r="A99" s="6"/>
      <c r="B99" s="30" t="s">
        <v>303</v>
      </c>
      <c r="C99" s="31" t="s">
        <v>304</v>
      </c>
      <c r="D99" s="30" t="s">
        <v>305</v>
      </c>
      <c r="E99" s="31" t="s">
        <v>7</v>
      </c>
      <c r="F99" s="31">
        <v>1</v>
      </c>
      <c r="G99" s="33">
        <v>144585</v>
      </c>
      <c r="H99" s="39"/>
      <c r="I99" s="35">
        <f t="shared" si="1"/>
        <v>0</v>
      </c>
      <c r="J99" s="8"/>
    </row>
    <row r="100" spans="1:10" x14ac:dyDescent="0.3">
      <c r="A100" s="6"/>
      <c r="B100" s="30" t="s">
        <v>306</v>
      </c>
      <c r="C100" s="31" t="s">
        <v>307</v>
      </c>
      <c r="D100" s="30" t="s">
        <v>308</v>
      </c>
      <c r="E100" s="31" t="s">
        <v>10</v>
      </c>
      <c r="F100" s="31">
        <v>1</v>
      </c>
      <c r="G100" s="33">
        <v>4761850</v>
      </c>
      <c r="H100" s="39"/>
      <c r="I100" s="35">
        <f t="shared" si="1"/>
        <v>0</v>
      </c>
      <c r="J100" s="8"/>
    </row>
    <row r="101" spans="1:10" x14ac:dyDescent="0.3">
      <c r="A101" s="6"/>
      <c r="B101" s="30" t="s">
        <v>309</v>
      </c>
      <c r="C101" s="31"/>
      <c r="D101" s="32" t="s">
        <v>310</v>
      </c>
      <c r="E101" s="31"/>
      <c r="F101" s="31"/>
      <c r="G101" s="33"/>
      <c r="H101" s="38"/>
      <c r="I101" s="35"/>
      <c r="J101" s="8"/>
    </row>
    <row r="102" spans="1:10" x14ac:dyDescent="0.3">
      <c r="A102" s="6"/>
      <c r="B102" s="30" t="s">
        <v>311</v>
      </c>
      <c r="C102" s="31" t="s">
        <v>312</v>
      </c>
      <c r="D102" s="30" t="s">
        <v>313</v>
      </c>
      <c r="E102" s="31" t="s">
        <v>10</v>
      </c>
      <c r="F102" s="31">
        <v>1</v>
      </c>
      <c r="G102" s="33">
        <v>24495501</v>
      </c>
      <c r="H102" s="39"/>
      <c r="I102" s="35">
        <f t="shared" si="1"/>
        <v>0</v>
      </c>
      <c r="J102" s="8"/>
    </row>
    <row r="103" spans="1:10" x14ac:dyDescent="0.3">
      <c r="A103" s="6"/>
      <c r="B103" s="30" t="s">
        <v>314</v>
      </c>
      <c r="C103" s="31" t="s">
        <v>315</v>
      </c>
      <c r="D103" s="30" t="s">
        <v>316</v>
      </c>
      <c r="E103" s="31" t="s">
        <v>2</v>
      </c>
      <c r="F103" s="31">
        <v>50</v>
      </c>
      <c r="G103" s="33">
        <v>105440</v>
      </c>
      <c r="H103" s="39"/>
      <c r="I103" s="35">
        <f t="shared" si="1"/>
        <v>0</v>
      </c>
      <c r="J103" s="8"/>
    </row>
    <row r="104" spans="1:10" x14ac:dyDescent="0.3">
      <c r="A104" s="6"/>
      <c r="B104" s="30" t="s">
        <v>317</v>
      </c>
      <c r="C104" s="31" t="s">
        <v>318</v>
      </c>
      <c r="D104" s="30" t="s">
        <v>319</v>
      </c>
      <c r="E104" s="31" t="s">
        <v>9</v>
      </c>
      <c r="F104" s="31">
        <v>10</v>
      </c>
      <c r="G104" s="33">
        <v>253772</v>
      </c>
      <c r="H104" s="39"/>
      <c r="I104" s="35">
        <f t="shared" si="1"/>
        <v>0</v>
      </c>
      <c r="J104" s="8"/>
    </row>
    <row r="105" spans="1:10" x14ac:dyDescent="0.3">
      <c r="A105" s="6"/>
      <c r="B105" s="30" t="s">
        <v>320</v>
      </c>
      <c r="C105" s="31" t="s">
        <v>321</v>
      </c>
      <c r="D105" s="30" t="s">
        <v>322</v>
      </c>
      <c r="E105" s="31" t="s">
        <v>4</v>
      </c>
      <c r="F105" s="31">
        <v>25</v>
      </c>
      <c r="G105" s="33">
        <v>728804</v>
      </c>
      <c r="H105" s="39"/>
      <c r="I105" s="35">
        <f t="shared" si="1"/>
        <v>0</v>
      </c>
      <c r="J105" s="8"/>
    </row>
    <row r="106" spans="1:10" x14ac:dyDescent="0.3">
      <c r="A106" s="6"/>
      <c r="B106" s="30" t="s">
        <v>323</v>
      </c>
      <c r="C106" s="31" t="s">
        <v>25</v>
      </c>
      <c r="D106" s="30" t="s">
        <v>324</v>
      </c>
      <c r="E106" s="31" t="s">
        <v>2</v>
      </c>
      <c r="F106" s="31">
        <v>10</v>
      </c>
      <c r="G106" s="33">
        <v>2842</v>
      </c>
      <c r="H106" s="39"/>
      <c r="I106" s="35">
        <f t="shared" si="1"/>
        <v>0</v>
      </c>
      <c r="J106" s="8"/>
    </row>
    <row r="107" spans="1:10" x14ac:dyDescent="0.3">
      <c r="A107" s="6"/>
      <c r="B107" s="30" t="s">
        <v>325</v>
      </c>
      <c r="C107" s="31"/>
      <c r="D107" s="32" t="s">
        <v>326</v>
      </c>
      <c r="E107" s="31"/>
      <c r="F107" s="31"/>
      <c r="G107" s="33"/>
      <c r="H107" s="38"/>
      <c r="I107" s="35"/>
      <c r="J107" s="8"/>
    </row>
    <row r="108" spans="1:10" x14ac:dyDescent="0.3">
      <c r="A108" s="6"/>
      <c r="B108" s="30" t="s">
        <v>327</v>
      </c>
      <c r="C108" s="31" t="s">
        <v>328</v>
      </c>
      <c r="D108" s="30" t="s">
        <v>329</v>
      </c>
      <c r="E108" s="31" t="s">
        <v>4</v>
      </c>
      <c r="F108" s="31">
        <v>80</v>
      </c>
      <c r="G108" s="33">
        <v>99547</v>
      </c>
      <c r="H108" s="39"/>
      <c r="I108" s="35">
        <f t="shared" si="1"/>
        <v>0</v>
      </c>
      <c r="J108" s="8"/>
    </row>
    <row r="109" spans="1:10" x14ac:dyDescent="0.3">
      <c r="A109" s="6"/>
      <c r="B109" s="30" t="s">
        <v>330</v>
      </c>
      <c r="C109" s="31" t="s">
        <v>331</v>
      </c>
      <c r="D109" s="30" t="s">
        <v>332</v>
      </c>
      <c r="E109" s="31" t="s">
        <v>4</v>
      </c>
      <c r="F109" s="31">
        <v>23</v>
      </c>
      <c r="G109" s="33">
        <v>96332</v>
      </c>
      <c r="H109" s="39"/>
      <c r="I109" s="35">
        <f t="shared" si="1"/>
        <v>0</v>
      </c>
      <c r="J109" s="8"/>
    </row>
    <row r="110" spans="1:10" x14ac:dyDescent="0.3">
      <c r="A110" s="6"/>
      <c r="B110" s="30" t="s">
        <v>333</v>
      </c>
      <c r="C110" s="31" t="s">
        <v>334</v>
      </c>
      <c r="D110" s="30" t="s">
        <v>335</v>
      </c>
      <c r="E110" s="31" t="s">
        <v>4</v>
      </c>
      <c r="F110" s="31">
        <v>100</v>
      </c>
      <c r="G110" s="33">
        <v>75881</v>
      </c>
      <c r="H110" s="39"/>
      <c r="I110" s="35">
        <f t="shared" si="1"/>
        <v>0</v>
      </c>
      <c r="J110" s="8"/>
    </row>
    <row r="111" spans="1:10" x14ac:dyDescent="0.3">
      <c r="A111" s="6"/>
      <c r="B111" s="30" t="s">
        <v>336</v>
      </c>
      <c r="C111" s="31" t="s">
        <v>337</v>
      </c>
      <c r="D111" s="30" t="s">
        <v>338</v>
      </c>
      <c r="E111" s="31" t="s">
        <v>10</v>
      </c>
      <c r="F111" s="31">
        <v>5</v>
      </c>
      <c r="G111" s="33">
        <v>854609</v>
      </c>
      <c r="H111" s="39"/>
      <c r="I111" s="35">
        <f t="shared" si="1"/>
        <v>0</v>
      </c>
      <c r="J111" s="8"/>
    </row>
    <row r="112" spans="1:10" x14ac:dyDescent="0.3">
      <c r="A112" s="6"/>
      <c r="B112" s="30" t="s">
        <v>339</v>
      </c>
      <c r="C112" s="31" t="s">
        <v>20</v>
      </c>
      <c r="D112" s="30" t="s">
        <v>340</v>
      </c>
      <c r="E112" s="31" t="s">
        <v>10</v>
      </c>
      <c r="F112" s="31">
        <v>5</v>
      </c>
      <c r="G112" s="33">
        <v>746947</v>
      </c>
      <c r="H112" s="39"/>
      <c r="I112" s="35">
        <f t="shared" si="1"/>
        <v>0</v>
      </c>
      <c r="J112" s="8"/>
    </row>
    <row r="113" spans="1:10" x14ac:dyDescent="0.3">
      <c r="A113" s="6"/>
      <c r="B113" s="30" t="s">
        <v>341</v>
      </c>
      <c r="C113" s="31" t="s">
        <v>342</v>
      </c>
      <c r="D113" s="30" t="s">
        <v>343</v>
      </c>
      <c r="E113" s="31" t="s">
        <v>4</v>
      </c>
      <c r="F113" s="31">
        <v>80</v>
      </c>
      <c r="G113" s="33">
        <v>106277</v>
      </c>
      <c r="H113" s="39"/>
      <c r="I113" s="35">
        <f t="shared" si="1"/>
        <v>0</v>
      </c>
      <c r="J113" s="8"/>
    </row>
    <row r="114" spans="1:10" x14ac:dyDescent="0.3">
      <c r="A114" s="6"/>
      <c r="B114" s="30" t="s">
        <v>344</v>
      </c>
      <c r="C114" s="31" t="s">
        <v>345</v>
      </c>
      <c r="D114" s="30" t="s">
        <v>346</v>
      </c>
      <c r="E114" s="31" t="s">
        <v>4</v>
      </c>
      <c r="F114" s="31">
        <v>24</v>
      </c>
      <c r="G114" s="33">
        <v>146042</v>
      </c>
      <c r="H114" s="39"/>
      <c r="I114" s="35">
        <f t="shared" si="1"/>
        <v>0</v>
      </c>
      <c r="J114" s="8"/>
    </row>
    <row r="115" spans="1:10" x14ac:dyDescent="0.3">
      <c r="A115" s="6"/>
      <c r="B115" s="30" t="s">
        <v>347</v>
      </c>
      <c r="C115" s="31" t="s">
        <v>348</v>
      </c>
      <c r="D115" s="30" t="s">
        <v>349</v>
      </c>
      <c r="E115" s="31" t="s">
        <v>4</v>
      </c>
      <c r="F115" s="31">
        <v>53</v>
      </c>
      <c r="G115" s="33">
        <v>364778</v>
      </c>
      <c r="H115" s="39"/>
      <c r="I115" s="35">
        <f t="shared" si="1"/>
        <v>0</v>
      </c>
      <c r="J115" s="8"/>
    </row>
    <row r="116" spans="1:10" x14ac:dyDescent="0.3">
      <c r="A116" s="6"/>
      <c r="B116" s="30" t="s">
        <v>350</v>
      </c>
      <c r="C116" s="31" t="s">
        <v>351</v>
      </c>
      <c r="D116" s="30" t="s">
        <v>352</v>
      </c>
      <c r="E116" s="31" t="s">
        <v>4</v>
      </c>
      <c r="F116" s="31">
        <v>25</v>
      </c>
      <c r="G116" s="33">
        <v>310464</v>
      </c>
      <c r="H116" s="39"/>
      <c r="I116" s="35">
        <f t="shared" si="1"/>
        <v>0</v>
      </c>
      <c r="J116" s="8"/>
    </row>
    <row r="117" spans="1:10" x14ac:dyDescent="0.3">
      <c r="A117" s="6"/>
      <c r="B117" s="30" t="s">
        <v>353</v>
      </c>
      <c r="C117" s="31"/>
      <c r="D117" s="32" t="s">
        <v>354</v>
      </c>
      <c r="E117" s="31"/>
      <c r="F117" s="31"/>
      <c r="G117" s="33"/>
      <c r="H117" s="38"/>
      <c r="I117" s="35"/>
      <c r="J117" s="8"/>
    </row>
    <row r="118" spans="1:10" x14ac:dyDescent="0.3">
      <c r="A118" s="6"/>
      <c r="B118" s="30" t="s">
        <v>355</v>
      </c>
      <c r="C118" s="31"/>
      <c r="D118" s="32" t="s">
        <v>356</v>
      </c>
      <c r="E118" s="31"/>
      <c r="F118" s="31"/>
      <c r="G118" s="33"/>
      <c r="H118" s="38"/>
      <c r="I118" s="35"/>
      <c r="J118" s="8"/>
    </row>
    <row r="119" spans="1:10" x14ac:dyDescent="0.3">
      <c r="A119" s="6"/>
      <c r="B119" s="30" t="s">
        <v>357</v>
      </c>
      <c r="C119" s="31" t="s">
        <v>358</v>
      </c>
      <c r="D119" s="30" t="s">
        <v>359</v>
      </c>
      <c r="E119" s="31" t="s">
        <v>5</v>
      </c>
      <c r="F119" s="31">
        <v>30000</v>
      </c>
      <c r="G119" s="33">
        <v>2802</v>
      </c>
      <c r="H119" s="39"/>
      <c r="I119" s="35">
        <f t="shared" si="1"/>
        <v>0</v>
      </c>
      <c r="J119" s="8"/>
    </row>
    <row r="120" spans="1:10" x14ac:dyDescent="0.3">
      <c r="A120" s="6"/>
      <c r="B120" s="30" t="s">
        <v>360</v>
      </c>
      <c r="C120" s="31"/>
      <c r="D120" s="32" t="s">
        <v>361</v>
      </c>
      <c r="E120" s="31"/>
      <c r="F120" s="31"/>
      <c r="G120" s="33"/>
      <c r="H120" s="38"/>
      <c r="I120" s="35"/>
      <c r="J120" s="8"/>
    </row>
    <row r="121" spans="1:10" x14ac:dyDescent="0.3">
      <c r="A121" s="6"/>
      <c r="B121" s="30" t="s">
        <v>362</v>
      </c>
      <c r="C121" s="31"/>
      <c r="D121" s="32" t="s">
        <v>363</v>
      </c>
      <c r="E121" s="31"/>
      <c r="F121" s="31"/>
      <c r="G121" s="33"/>
      <c r="H121" s="38"/>
      <c r="I121" s="35"/>
      <c r="J121" s="8"/>
    </row>
    <row r="122" spans="1:10" x14ac:dyDescent="0.3">
      <c r="A122" s="6"/>
      <c r="B122" s="30" t="s">
        <v>364</v>
      </c>
      <c r="C122" s="31" t="s">
        <v>365</v>
      </c>
      <c r="D122" s="30" t="s">
        <v>366</v>
      </c>
      <c r="E122" s="31" t="s">
        <v>4</v>
      </c>
      <c r="F122" s="31">
        <v>20</v>
      </c>
      <c r="G122" s="33">
        <v>18152</v>
      </c>
      <c r="H122" s="39"/>
      <c r="I122" s="35">
        <f t="shared" si="1"/>
        <v>0</v>
      </c>
      <c r="J122" s="8"/>
    </row>
    <row r="123" spans="1:10" x14ac:dyDescent="0.3">
      <c r="A123" s="6"/>
      <c r="B123" s="30" t="s">
        <v>367</v>
      </c>
      <c r="C123" s="31" t="s">
        <v>24</v>
      </c>
      <c r="D123" s="30" t="s">
        <v>368</v>
      </c>
      <c r="E123" s="31" t="s">
        <v>2</v>
      </c>
      <c r="F123" s="31">
        <v>2379.56</v>
      </c>
      <c r="G123" s="33">
        <v>165459</v>
      </c>
      <c r="H123" s="39"/>
      <c r="I123" s="35">
        <f t="shared" si="1"/>
        <v>0</v>
      </c>
      <c r="J123" s="8"/>
    </row>
    <row r="124" spans="1:10" x14ac:dyDescent="0.3">
      <c r="A124" s="6"/>
      <c r="B124" s="30" t="s">
        <v>369</v>
      </c>
      <c r="C124" s="31" t="s">
        <v>370</v>
      </c>
      <c r="D124" s="30" t="s">
        <v>371</v>
      </c>
      <c r="E124" s="31" t="s">
        <v>2</v>
      </c>
      <c r="F124" s="31">
        <v>10</v>
      </c>
      <c r="G124" s="33">
        <v>150561</v>
      </c>
      <c r="H124" s="39"/>
      <c r="I124" s="35">
        <f t="shared" si="1"/>
        <v>0</v>
      </c>
      <c r="J124" s="8"/>
    </row>
    <row r="125" spans="1:10" x14ac:dyDescent="0.3">
      <c r="A125" s="6"/>
      <c r="B125" s="30" t="s">
        <v>372</v>
      </c>
      <c r="C125" s="31" t="s">
        <v>15</v>
      </c>
      <c r="D125" s="30" t="s">
        <v>373</v>
      </c>
      <c r="E125" s="31" t="s">
        <v>4</v>
      </c>
      <c r="F125" s="31">
        <v>5</v>
      </c>
      <c r="G125" s="33">
        <v>93614</v>
      </c>
      <c r="H125" s="39"/>
      <c r="I125" s="35">
        <f t="shared" si="1"/>
        <v>0</v>
      </c>
      <c r="J125" s="8"/>
    </row>
    <row r="126" spans="1:10" x14ac:dyDescent="0.3">
      <c r="A126" s="6"/>
      <c r="B126" s="30" t="s">
        <v>374</v>
      </c>
      <c r="C126" s="31" t="s">
        <v>375</v>
      </c>
      <c r="D126" s="30" t="s">
        <v>376</v>
      </c>
      <c r="E126" s="31" t="s">
        <v>3</v>
      </c>
      <c r="F126" s="31">
        <v>1</v>
      </c>
      <c r="G126" s="33">
        <v>164047</v>
      </c>
      <c r="H126" s="39"/>
      <c r="I126" s="35">
        <f t="shared" si="1"/>
        <v>0</v>
      </c>
      <c r="J126" s="8"/>
    </row>
    <row r="127" spans="1:10" x14ac:dyDescent="0.3">
      <c r="A127" s="6"/>
      <c r="B127" s="30" t="s">
        <v>377</v>
      </c>
      <c r="C127" s="31" t="s">
        <v>23</v>
      </c>
      <c r="D127" s="30" t="s">
        <v>378</v>
      </c>
      <c r="E127" s="31" t="s">
        <v>2</v>
      </c>
      <c r="F127" s="31">
        <v>4300</v>
      </c>
      <c r="G127" s="33">
        <v>25603</v>
      </c>
      <c r="H127" s="39"/>
      <c r="I127" s="35">
        <f>ROUND(F127*H127,0)</f>
        <v>0</v>
      </c>
      <c r="J127" s="8"/>
    </row>
    <row r="128" spans="1:10" ht="20" customHeight="1" x14ac:dyDescent="0.35">
      <c r="A128" s="6"/>
      <c r="D128" s="15"/>
      <c r="E128" s="7"/>
      <c r="F128" s="7"/>
      <c r="G128" s="16"/>
      <c r="H128" s="17" t="s">
        <v>381</v>
      </c>
      <c r="I128" s="18">
        <f>SUM(I14:I127)</f>
        <v>0</v>
      </c>
      <c r="J128" s="8"/>
    </row>
    <row r="129" spans="1:10" x14ac:dyDescent="0.35">
      <c r="A129" s="6"/>
      <c r="J129" s="8"/>
    </row>
    <row r="130" spans="1:10" x14ac:dyDescent="0.35">
      <c r="A130" s="6"/>
      <c r="J130" s="8"/>
    </row>
    <row r="131" spans="1:10" x14ac:dyDescent="0.35">
      <c r="A131" s="6"/>
      <c r="B131" s="12" t="s">
        <v>36</v>
      </c>
      <c r="J131" s="8"/>
    </row>
    <row r="132" spans="1:10" x14ac:dyDescent="0.35">
      <c r="A132" s="6"/>
      <c r="B132" s="12"/>
      <c r="J132" s="8"/>
    </row>
    <row r="133" spans="1:10" s="20" customFormat="1" ht="23.5" customHeight="1" x14ac:dyDescent="0.35">
      <c r="A133" s="19"/>
      <c r="E133" s="49" t="s">
        <v>29</v>
      </c>
      <c r="F133" s="49"/>
      <c r="G133" s="49"/>
      <c r="H133" s="50" t="s">
        <v>37</v>
      </c>
      <c r="I133" s="51"/>
      <c r="J133" s="21"/>
    </row>
    <row r="134" spans="1:10" s="20" customFormat="1" ht="19" customHeight="1" x14ac:dyDescent="0.35">
      <c r="A134" s="19"/>
      <c r="E134" s="48" t="s">
        <v>38</v>
      </c>
      <c r="F134" s="48"/>
      <c r="G134" s="48"/>
      <c r="H134" s="22" t="s">
        <v>39</v>
      </c>
      <c r="I134" s="44"/>
      <c r="J134" s="21"/>
    </row>
    <row r="135" spans="1:10" s="20" customFormat="1" ht="19" customHeight="1" x14ac:dyDescent="0.35">
      <c r="A135" s="19"/>
      <c r="E135" s="48" t="s">
        <v>40</v>
      </c>
      <c r="F135" s="48"/>
      <c r="G135" s="48"/>
      <c r="H135" s="22" t="s">
        <v>41</v>
      </c>
      <c r="I135" s="44"/>
      <c r="J135" s="21"/>
    </row>
    <row r="136" spans="1:10" s="20" customFormat="1" ht="19" customHeight="1" x14ac:dyDescent="0.35">
      <c r="A136" s="19"/>
      <c r="E136" s="48" t="s">
        <v>42</v>
      </c>
      <c r="F136" s="48"/>
      <c r="G136" s="48"/>
      <c r="H136" s="22" t="s">
        <v>43</v>
      </c>
      <c r="I136" s="44"/>
      <c r="J136" s="21"/>
    </row>
    <row r="137" spans="1:10" s="20" customFormat="1" ht="19" customHeight="1" x14ac:dyDescent="0.35">
      <c r="A137" s="19"/>
      <c r="E137" s="53" t="s">
        <v>44</v>
      </c>
      <c r="F137" s="53"/>
      <c r="G137" s="53"/>
      <c r="H137" s="24" t="s">
        <v>45</v>
      </c>
      <c r="I137" s="23">
        <f>SUM(I134:I136)</f>
        <v>0</v>
      </c>
      <c r="J137" s="21"/>
    </row>
    <row r="138" spans="1:10" x14ac:dyDescent="0.35">
      <c r="A138" s="6"/>
      <c r="B138" s="40"/>
      <c r="C138" s="41"/>
      <c r="D138" s="40"/>
      <c r="E138" s="40"/>
      <c r="F138" s="40"/>
      <c r="G138" s="40"/>
      <c r="H138" s="40"/>
      <c r="I138" s="40"/>
      <c r="J138" s="8"/>
    </row>
    <row r="139" spans="1:10" x14ac:dyDescent="0.35">
      <c r="A139" s="6"/>
      <c r="B139" s="40"/>
      <c r="C139" s="40"/>
      <c r="D139" s="40"/>
      <c r="E139" s="41"/>
      <c r="F139" s="40"/>
      <c r="G139" s="42"/>
      <c r="H139" s="42"/>
      <c r="I139" s="43"/>
      <c r="J139" s="8"/>
    </row>
    <row r="140" spans="1:10" x14ac:dyDescent="0.35">
      <c r="A140" s="6"/>
      <c r="B140" s="40"/>
      <c r="C140" s="40"/>
      <c r="D140" s="40"/>
      <c r="E140" s="41"/>
      <c r="F140" s="40"/>
      <c r="G140" s="42"/>
      <c r="H140" s="42"/>
      <c r="I140" s="43"/>
      <c r="J140" s="8"/>
    </row>
    <row r="141" spans="1:10" x14ac:dyDescent="0.35">
      <c r="A141" s="6"/>
      <c r="B141" s="40"/>
      <c r="C141" s="41"/>
      <c r="D141" s="40"/>
      <c r="E141" s="40"/>
      <c r="F141" s="40"/>
      <c r="G141" s="40"/>
      <c r="H141" s="40"/>
      <c r="I141" s="40"/>
      <c r="J141" s="8"/>
    </row>
    <row r="142" spans="1:10" x14ac:dyDescent="0.35">
      <c r="A142" s="6"/>
      <c r="B142" s="40"/>
      <c r="C142" s="41"/>
      <c r="D142" s="40"/>
      <c r="E142" s="40"/>
      <c r="F142" s="40"/>
      <c r="G142" s="40"/>
      <c r="H142" s="40"/>
      <c r="I142" s="43"/>
      <c r="J142" s="8"/>
    </row>
    <row r="143" spans="1:10" x14ac:dyDescent="0.35">
      <c r="A143" s="6"/>
      <c r="B143" s="40"/>
      <c r="C143" s="41"/>
      <c r="D143" s="40"/>
      <c r="E143" s="40"/>
      <c r="F143" s="40"/>
      <c r="G143" s="40"/>
      <c r="H143" s="40"/>
      <c r="I143" s="43"/>
      <c r="J143" s="8"/>
    </row>
    <row r="144" spans="1:10" x14ac:dyDescent="0.35">
      <c r="A144" s="6"/>
      <c r="B144" s="40"/>
      <c r="C144" s="41"/>
      <c r="D144" s="40"/>
      <c r="E144" s="40"/>
      <c r="F144" s="40"/>
      <c r="G144" s="40"/>
      <c r="H144" s="40"/>
      <c r="I144" s="43"/>
      <c r="J144" s="8"/>
    </row>
    <row r="145" spans="1:10" x14ac:dyDescent="0.35">
      <c r="A145" s="6"/>
      <c r="B145" s="40"/>
      <c r="C145" s="41"/>
      <c r="D145" s="40"/>
      <c r="E145" s="40"/>
      <c r="F145" s="40"/>
      <c r="G145" s="40"/>
      <c r="H145" s="40"/>
      <c r="I145" s="43"/>
      <c r="J145" s="8"/>
    </row>
    <row r="146" spans="1:10" x14ac:dyDescent="0.35">
      <c r="A146" s="6"/>
      <c r="B146" s="40"/>
      <c r="C146" s="41"/>
      <c r="D146" s="40"/>
      <c r="E146" s="40"/>
      <c r="F146" s="40"/>
      <c r="G146" s="40"/>
      <c r="H146" s="40"/>
      <c r="I146" s="43"/>
      <c r="J146" s="8"/>
    </row>
    <row r="147" spans="1:10" x14ac:dyDescent="0.35">
      <c r="A147" s="6"/>
      <c r="B147" s="55" t="s">
        <v>62</v>
      </c>
      <c r="C147" s="55"/>
      <c r="D147" s="55"/>
      <c r="E147" s="55"/>
      <c r="F147" s="55"/>
      <c r="G147" s="55"/>
      <c r="H147" s="55"/>
      <c r="I147" s="55"/>
      <c r="J147" s="8"/>
    </row>
    <row r="148" spans="1:10" x14ac:dyDescent="0.35">
      <c r="A148" s="6"/>
      <c r="B148" s="56" t="s">
        <v>60</v>
      </c>
      <c r="C148" s="56"/>
      <c r="D148" s="56"/>
      <c r="E148" s="56"/>
      <c r="F148" s="56"/>
      <c r="G148" s="56"/>
      <c r="H148" s="56"/>
      <c r="I148" s="56"/>
      <c r="J148" s="8"/>
    </row>
    <row r="149" spans="1:10" x14ac:dyDescent="0.35">
      <c r="A149" s="6"/>
      <c r="I149" s="25"/>
      <c r="J149" s="8"/>
    </row>
    <row r="150" spans="1:10" x14ac:dyDescent="0.35">
      <c r="A150" s="6"/>
      <c r="I150" s="25"/>
      <c r="J150" s="8"/>
    </row>
    <row r="151" spans="1:10" x14ac:dyDescent="0.35">
      <c r="A151" s="6"/>
      <c r="I151" s="25"/>
      <c r="J151" s="8"/>
    </row>
    <row r="152" spans="1:10" x14ac:dyDescent="0.35">
      <c r="A152" s="6"/>
      <c r="I152" s="25"/>
      <c r="J152" s="8"/>
    </row>
    <row r="153" spans="1:10" ht="38" customHeight="1" x14ac:dyDescent="0.35">
      <c r="A153" s="6"/>
      <c r="B153" s="45" t="s">
        <v>61</v>
      </c>
      <c r="C153" s="46"/>
      <c r="D153" s="46"/>
      <c r="E153" s="46"/>
      <c r="F153" s="46"/>
      <c r="G153" s="46"/>
      <c r="H153" s="46"/>
      <c r="I153" s="47"/>
      <c r="J153" s="8"/>
    </row>
    <row r="154" spans="1:10" x14ac:dyDescent="0.35">
      <c r="A154" s="6"/>
      <c r="I154" s="25"/>
      <c r="J154" s="8"/>
    </row>
    <row r="155" spans="1:10" x14ac:dyDescent="0.35">
      <c r="A155" s="6"/>
      <c r="I155" s="25"/>
      <c r="J155" s="8"/>
    </row>
    <row r="156" spans="1:10" ht="17.5" customHeight="1" x14ac:dyDescent="0.35">
      <c r="A156" s="6"/>
      <c r="B156" s="54" t="s">
        <v>52</v>
      </c>
      <c r="C156" s="54"/>
      <c r="D156" s="54"/>
      <c r="E156" s="54"/>
      <c r="F156" s="54"/>
      <c r="G156" s="54"/>
      <c r="H156" s="54"/>
      <c r="I156" s="54"/>
      <c r="J156" s="8"/>
    </row>
    <row r="157" spans="1:10" ht="17.5" customHeight="1" x14ac:dyDescent="0.35">
      <c r="A157" s="6"/>
      <c r="B157" s="54" t="s">
        <v>382</v>
      </c>
      <c r="C157" s="54"/>
      <c r="D157" s="54"/>
      <c r="E157" s="54"/>
      <c r="F157" s="54"/>
      <c r="G157" s="54"/>
      <c r="H157" s="54"/>
      <c r="I157" s="54"/>
      <c r="J157" s="8"/>
    </row>
    <row r="158" spans="1:10" ht="17.5" customHeight="1" x14ac:dyDescent="0.35">
      <c r="A158" s="6"/>
      <c r="B158" s="54" t="s">
        <v>53</v>
      </c>
      <c r="C158" s="54"/>
      <c r="D158" s="54"/>
      <c r="E158" s="54"/>
      <c r="F158" s="54"/>
      <c r="G158" s="54"/>
      <c r="H158" s="54"/>
      <c r="I158" s="54"/>
      <c r="J158" s="8"/>
    </row>
    <row r="159" spans="1:10" ht="31.5" customHeight="1" x14ac:dyDescent="0.35">
      <c r="A159" s="6"/>
      <c r="B159" s="54" t="s">
        <v>59</v>
      </c>
      <c r="C159" s="54"/>
      <c r="D159" s="54"/>
      <c r="E159" s="54"/>
      <c r="F159" s="54"/>
      <c r="G159" s="54"/>
      <c r="H159" s="54"/>
      <c r="I159" s="54"/>
      <c r="J159" s="8"/>
    </row>
    <row r="160" spans="1:10" ht="17.5" customHeight="1" x14ac:dyDescent="0.35">
      <c r="A160" s="6"/>
      <c r="B160" s="54" t="s">
        <v>54</v>
      </c>
      <c r="C160" s="54"/>
      <c r="D160" s="54"/>
      <c r="E160" s="54"/>
      <c r="F160" s="54"/>
      <c r="G160" s="54"/>
      <c r="H160" s="54"/>
      <c r="I160" s="54"/>
      <c r="J160" s="8"/>
    </row>
    <row r="161" spans="1:10" ht="17.5" customHeight="1" x14ac:dyDescent="0.35">
      <c r="A161" s="6"/>
      <c r="B161" s="54" t="s">
        <v>55</v>
      </c>
      <c r="C161" s="54"/>
      <c r="D161" s="54"/>
      <c r="E161" s="54"/>
      <c r="F161" s="54"/>
      <c r="G161" s="54"/>
      <c r="H161" s="54"/>
      <c r="I161" s="54"/>
      <c r="J161" s="8"/>
    </row>
    <row r="162" spans="1:10" ht="17.5" customHeight="1" x14ac:dyDescent="0.35">
      <c r="A162" s="6"/>
      <c r="B162" s="54" t="s">
        <v>56</v>
      </c>
      <c r="C162" s="54"/>
      <c r="D162" s="54"/>
      <c r="E162" s="54"/>
      <c r="F162" s="54"/>
      <c r="G162" s="54"/>
      <c r="H162" s="54"/>
      <c r="I162" s="54"/>
      <c r="J162" s="8"/>
    </row>
    <row r="163" spans="1:10" ht="54.5" customHeight="1" x14ac:dyDescent="0.35">
      <c r="A163" s="6"/>
      <c r="B163" s="54" t="s">
        <v>57</v>
      </c>
      <c r="C163" s="54"/>
      <c r="D163" s="54"/>
      <c r="E163" s="54"/>
      <c r="F163" s="54"/>
      <c r="G163" s="54"/>
      <c r="H163" s="54"/>
      <c r="I163" s="54"/>
      <c r="J163" s="8"/>
    </row>
    <row r="164" spans="1:10" ht="31.5" customHeight="1" x14ac:dyDescent="0.35">
      <c r="A164" s="6"/>
      <c r="B164" s="54" t="s">
        <v>58</v>
      </c>
      <c r="C164" s="54"/>
      <c r="D164" s="54"/>
      <c r="E164" s="54"/>
      <c r="F164" s="54"/>
      <c r="G164" s="54"/>
      <c r="H164" s="54"/>
      <c r="I164" s="54"/>
      <c r="J164" s="8"/>
    </row>
    <row r="165" spans="1:10" x14ac:dyDescent="0.35">
      <c r="A165" s="26"/>
      <c r="B165" s="27"/>
      <c r="C165" s="28"/>
      <c r="D165" s="27"/>
      <c r="E165" s="27"/>
      <c r="F165" s="27"/>
      <c r="G165" s="27"/>
      <c r="H165" s="27"/>
      <c r="I165" s="27"/>
      <c r="J165" s="29"/>
    </row>
    <row r="166" spans="1:10" x14ac:dyDescent="0.35"/>
    <row r="167" spans="1:10" x14ac:dyDescent="0.35"/>
    <row r="168" spans="1:10" x14ac:dyDescent="0.35"/>
    <row r="169" spans="1:10" x14ac:dyDescent="0.35"/>
    <row r="170" spans="1:10" x14ac:dyDescent="0.35"/>
    <row r="171" spans="1:10" x14ac:dyDescent="0.35"/>
    <row r="172" spans="1:10" x14ac:dyDescent="0.35"/>
    <row r="173" spans="1:10" x14ac:dyDescent="0.35"/>
    <row r="174" spans="1:10" x14ac:dyDescent="0.35"/>
    <row r="175" spans="1:10" x14ac:dyDescent="0.35"/>
    <row r="176" spans="1:10" x14ac:dyDescent="0.35"/>
    <row r="177" x14ac:dyDescent="0.35"/>
    <row r="178" x14ac:dyDescent="0.35"/>
    <row r="179" x14ac:dyDescent="0.35"/>
    <row r="180" x14ac:dyDescent="0.35"/>
    <row r="181" x14ac:dyDescent="0.35"/>
    <row r="182" x14ac:dyDescent="0.35"/>
    <row r="183" x14ac:dyDescent="0.35"/>
    <row r="184" x14ac:dyDescent="0.35"/>
    <row r="185" x14ac:dyDescent="0.35"/>
    <row r="186" x14ac:dyDescent="0.35"/>
    <row r="187" x14ac:dyDescent="0.35"/>
    <row r="188" x14ac:dyDescent="0.35"/>
    <row r="189" ht="14" customHeight="1" x14ac:dyDescent="0.35"/>
    <row r="190" ht="14" customHeight="1" x14ac:dyDescent="0.35"/>
    <row r="191" ht="14" customHeight="1" x14ac:dyDescent="0.35"/>
    <row r="192" ht="14" customHeight="1" x14ac:dyDescent="0.35"/>
    <row r="193" ht="14" customHeight="1" x14ac:dyDescent="0.35"/>
    <row r="194" ht="14" customHeight="1" x14ac:dyDescent="0.35"/>
    <row r="195" ht="14" customHeight="1" x14ac:dyDescent="0.35"/>
    <row r="196" ht="14" customHeight="1" x14ac:dyDescent="0.35"/>
    <row r="197" ht="14" customHeight="1" x14ac:dyDescent="0.35"/>
    <row r="198" ht="14" customHeight="1" x14ac:dyDescent="0.35"/>
    <row r="199" ht="14" customHeight="1" x14ac:dyDescent="0.35"/>
    <row r="200" ht="14" customHeight="1" x14ac:dyDescent="0.35"/>
    <row r="201" ht="14" customHeight="1" x14ac:dyDescent="0.35"/>
    <row r="202" ht="14" customHeight="1" x14ac:dyDescent="0.35"/>
    <row r="203" ht="14" customHeight="1" x14ac:dyDescent="0.35"/>
    <row r="204" ht="14" customHeight="1" x14ac:dyDescent="0.35"/>
    <row r="205" ht="14" customHeight="1" x14ac:dyDescent="0.35"/>
    <row r="206" ht="14" customHeight="1" x14ac:dyDescent="0.35"/>
    <row r="207" ht="14" customHeight="1" x14ac:dyDescent="0.35"/>
    <row r="208" ht="14" customHeight="1" x14ac:dyDescent="0.35"/>
    <row r="209" ht="14" customHeight="1" x14ac:dyDescent="0.35"/>
    <row r="210" ht="14" customHeight="1" x14ac:dyDescent="0.35"/>
    <row r="211" ht="14" customHeight="1" x14ac:dyDescent="0.35"/>
    <row r="212" ht="14" customHeight="1" x14ac:dyDescent="0.35"/>
    <row r="213" ht="14" customHeight="1" x14ac:dyDescent="0.35"/>
    <row r="214" ht="14" customHeight="1" x14ac:dyDescent="0.35"/>
    <row r="215" ht="14" customHeight="1" x14ac:dyDescent="0.35"/>
    <row r="216" ht="14" customHeight="1" x14ac:dyDescent="0.35"/>
    <row r="217" ht="14" customHeight="1" x14ac:dyDescent="0.35"/>
    <row r="218" ht="14" customHeight="1" x14ac:dyDescent="0.35"/>
    <row r="219" ht="14" customHeight="1" x14ac:dyDescent="0.35"/>
    <row r="220" ht="14" customHeight="1" x14ac:dyDescent="0.35"/>
    <row r="221" ht="14" customHeight="1" x14ac:dyDescent="0.35"/>
    <row r="222" ht="14" customHeight="1" x14ac:dyDescent="0.35"/>
    <row r="223" ht="14" customHeight="1" x14ac:dyDescent="0.35"/>
    <row r="224" ht="14" customHeight="1" x14ac:dyDescent="0.35"/>
    <row r="225" ht="14" customHeight="1" x14ac:dyDescent="0.35"/>
    <row r="226" ht="14" customHeight="1" x14ac:dyDescent="0.35"/>
    <row r="227" ht="14" customHeight="1" x14ac:dyDescent="0.35"/>
    <row r="228" ht="14" customHeight="1" x14ac:dyDescent="0.35"/>
    <row r="229" ht="14" customHeight="1" x14ac:dyDescent="0.35"/>
    <row r="230" ht="14" customHeight="1" x14ac:dyDescent="0.35"/>
    <row r="231" ht="14" customHeight="1" x14ac:dyDescent="0.35"/>
    <row r="232" ht="14" customHeight="1" x14ac:dyDescent="0.35"/>
    <row r="233" ht="14" customHeight="1" x14ac:dyDescent="0.35"/>
    <row r="234" ht="14" customHeight="1" x14ac:dyDescent="0.35"/>
    <row r="235" ht="14" customHeight="1" x14ac:dyDescent="0.35"/>
    <row r="236" ht="14" customHeight="1" x14ac:dyDescent="0.35"/>
    <row r="237" ht="14" customHeight="1" x14ac:dyDescent="0.35"/>
    <row r="238" ht="14" customHeight="1" x14ac:dyDescent="0.35"/>
    <row r="239" ht="14" customHeight="1" x14ac:dyDescent="0.35"/>
    <row r="240" ht="14" customHeight="1" x14ac:dyDescent="0.35"/>
    <row r="241" ht="14" customHeight="1" x14ac:dyDescent="0.35"/>
    <row r="242" ht="14" customHeight="1" x14ac:dyDescent="0.35"/>
    <row r="243" ht="14" customHeight="1" x14ac:dyDescent="0.35"/>
    <row r="244" ht="14" customHeight="1" x14ac:dyDescent="0.35"/>
    <row r="245" ht="14" customHeight="1" x14ac:dyDescent="0.35"/>
    <row r="246" ht="14" customHeight="1" x14ac:dyDescent="0.35"/>
    <row r="247" ht="14" customHeight="1" x14ac:dyDescent="0.35"/>
    <row r="248" ht="14" customHeight="1" x14ac:dyDescent="0.35"/>
    <row r="249" ht="14" customHeight="1" x14ac:dyDescent="0.35"/>
    <row r="250" ht="14" customHeight="1" x14ac:dyDescent="0.35"/>
    <row r="251" ht="14" customHeight="1" x14ac:dyDescent="0.35"/>
    <row r="252" ht="14" customHeight="1" x14ac:dyDescent="0.35"/>
    <row r="253" ht="14" customHeight="1" x14ac:dyDescent="0.35"/>
    <row r="254" ht="14" customHeight="1" x14ac:dyDescent="0.35"/>
    <row r="255" ht="14" customHeight="1" x14ac:dyDescent="0.35"/>
    <row r="256" ht="14" customHeight="1" x14ac:dyDescent="0.35"/>
    <row r="257" ht="14" customHeight="1" x14ac:dyDescent="0.35"/>
    <row r="258" ht="14" customHeight="1" x14ac:dyDescent="0.35"/>
    <row r="259" ht="14" customHeight="1" x14ac:dyDescent="0.35"/>
    <row r="260" ht="14" customHeight="1" x14ac:dyDescent="0.35"/>
    <row r="261" ht="14" customHeight="1" x14ac:dyDescent="0.35"/>
    <row r="262" ht="14" customHeight="1" x14ac:dyDescent="0.35"/>
    <row r="263" ht="14" customHeight="1" x14ac:dyDescent="0.35"/>
    <row r="264" ht="14" customHeight="1" x14ac:dyDescent="0.35"/>
    <row r="265" ht="14" customHeight="1" x14ac:dyDescent="0.35"/>
    <row r="266" ht="14" customHeight="1" x14ac:dyDescent="0.35"/>
    <row r="267" ht="14" customHeight="1" x14ac:dyDescent="0.35"/>
    <row r="268" ht="14" customHeight="1" x14ac:dyDescent="0.35"/>
    <row r="269" ht="14" customHeight="1" x14ac:dyDescent="0.35"/>
    <row r="270" ht="14" customHeight="1" x14ac:dyDescent="0.35"/>
    <row r="271" ht="14" customHeight="1" x14ac:dyDescent="0.35"/>
    <row r="272" ht="14" customHeight="1" x14ac:dyDescent="0.35"/>
    <row r="273" ht="14" customHeight="1" x14ac:dyDescent="0.35"/>
    <row r="274" ht="14" customHeight="1" x14ac:dyDescent="0.35"/>
    <row r="275" ht="14" customHeight="1" x14ac:dyDescent="0.35"/>
    <row r="276" ht="14" customHeight="1" x14ac:dyDescent="0.35"/>
    <row r="277" ht="14" customHeight="1" x14ac:dyDescent="0.35"/>
    <row r="278" ht="14" customHeight="1" x14ac:dyDescent="0.35"/>
    <row r="279" ht="14" customHeight="1" x14ac:dyDescent="0.35"/>
    <row r="280" ht="14" customHeight="1" x14ac:dyDescent="0.35"/>
    <row r="281" ht="14" customHeight="1" x14ac:dyDescent="0.35"/>
    <row r="282" ht="14" customHeight="1" x14ac:dyDescent="0.35"/>
    <row r="283" ht="14" customHeight="1" x14ac:dyDescent="0.35"/>
    <row r="284" ht="14" customHeight="1" x14ac:dyDescent="0.35"/>
    <row r="285" ht="14" customHeight="1" x14ac:dyDescent="0.35"/>
    <row r="286" ht="14" customHeight="1" x14ac:dyDescent="0.35"/>
    <row r="287" ht="14" customHeight="1" x14ac:dyDescent="0.35"/>
    <row r="288" ht="14" customHeight="1" x14ac:dyDescent="0.35"/>
    <row r="289" ht="14" customHeight="1" x14ac:dyDescent="0.35"/>
    <row r="290" ht="14" customHeight="1" x14ac:dyDescent="0.35"/>
    <row r="291" ht="14" customHeight="1" x14ac:dyDescent="0.35"/>
    <row r="292" ht="14" customHeight="1" x14ac:dyDescent="0.35"/>
    <row r="293" ht="14" customHeight="1" x14ac:dyDescent="0.35"/>
    <row r="294" ht="14" customHeight="1" x14ac:dyDescent="0.35"/>
    <row r="295" ht="14" customHeight="1" x14ac:dyDescent="0.35"/>
    <row r="296" ht="14" customHeight="1" x14ac:dyDescent="0.35"/>
    <row r="297" ht="14" customHeight="1" x14ac:dyDescent="0.35"/>
    <row r="298" ht="14" customHeight="1" x14ac:dyDescent="0.35"/>
    <row r="299" ht="14" customHeight="1" x14ac:dyDescent="0.35"/>
    <row r="300" ht="14" customHeight="1" x14ac:dyDescent="0.35"/>
    <row r="301" ht="14" customHeight="1" x14ac:dyDescent="0.35"/>
    <row r="302" ht="14" customHeight="1" x14ac:dyDescent="0.35"/>
    <row r="303" ht="14" customHeight="1" x14ac:dyDescent="0.35"/>
    <row r="304" ht="14" customHeight="1" x14ac:dyDescent="0.35"/>
    <row r="305" ht="14" customHeight="1" x14ac:dyDescent="0.35"/>
    <row r="306" ht="14" customHeight="1" x14ac:dyDescent="0.35"/>
    <row r="307" ht="14" customHeight="1" x14ac:dyDescent="0.35"/>
    <row r="308" ht="14" customHeight="1" x14ac:dyDescent="0.35"/>
    <row r="309" ht="14" customHeight="1" x14ac:dyDescent="0.35"/>
    <row r="310" ht="14" customHeight="1" x14ac:dyDescent="0.35"/>
    <row r="311" ht="14" customHeight="1" x14ac:dyDescent="0.35"/>
    <row r="312" ht="14" customHeight="1" x14ac:dyDescent="0.35"/>
    <row r="313" ht="14" customHeight="1" x14ac:dyDescent="0.35"/>
    <row r="314" ht="14" customHeight="1" x14ac:dyDescent="0.35"/>
    <row r="315" ht="14" customHeight="1" x14ac:dyDescent="0.35"/>
    <row r="316" ht="14" customHeight="1" x14ac:dyDescent="0.35"/>
    <row r="317" ht="14" customHeight="1" x14ac:dyDescent="0.35"/>
    <row r="318" ht="14" customHeight="1" x14ac:dyDescent="0.35"/>
    <row r="319" ht="14" customHeight="1" x14ac:dyDescent="0.35"/>
    <row r="320" ht="14" customHeight="1" x14ac:dyDescent="0.35"/>
    <row r="321" ht="14" customHeight="1" x14ac:dyDescent="0.35"/>
    <row r="322" ht="14" customHeight="1" x14ac:dyDescent="0.35"/>
    <row r="323" ht="14" customHeight="1" x14ac:dyDescent="0.35"/>
    <row r="324" ht="14" customHeight="1" x14ac:dyDescent="0.35"/>
    <row r="325" ht="14" customHeight="1" x14ac:dyDescent="0.35"/>
    <row r="326" ht="14" customHeight="1" x14ac:dyDescent="0.35"/>
    <row r="327" ht="14" customHeight="1" x14ac:dyDescent="0.35"/>
    <row r="328" ht="14" customHeight="1" x14ac:dyDescent="0.35"/>
    <row r="329" ht="14" customHeight="1" x14ac:dyDescent="0.35"/>
    <row r="330" ht="14" customHeight="1" x14ac:dyDescent="0.35"/>
    <row r="331" ht="14" customHeight="1" x14ac:dyDescent="0.35"/>
    <row r="332" ht="14" customHeight="1" x14ac:dyDescent="0.35"/>
    <row r="333" ht="14" customHeight="1" x14ac:dyDescent="0.35"/>
    <row r="334" ht="14" customHeight="1" x14ac:dyDescent="0.35"/>
    <row r="335" ht="14" customHeight="1" x14ac:dyDescent="0.35"/>
    <row r="336" ht="14" customHeight="1" x14ac:dyDescent="0.35"/>
    <row r="337" ht="14" customHeight="1" x14ac:dyDescent="0.35"/>
    <row r="338" ht="14" customHeight="1" x14ac:dyDescent="0.35"/>
    <row r="339" ht="14" customHeight="1" x14ac:dyDescent="0.35"/>
    <row r="340" ht="14" customHeight="1" x14ac:dyDescent="0.35"/>
    <row r="341" ht="14" customHeight="1" x14ac:dyDescent="0.35"/>
    <row r="342" ht="14" customHeight="1" x14ac:dyDescent="0.35"/>
    <row r="343" ht="14" customHeight="1" x14ac:dyDescent="0.35"/>
    <row r="344" ht="14" customHeight="1" x14ac:dyDescent="0.35"/>
    <row r="345" ht="14" customHeight="1" x14ac:dyDescent="0.35"/>
    <row r="346" ht="14" customHeight="1" x14ac:dyDescent="0.35"/>
    <row r="347" ht="14" customHeight="1" x14ac:dyDescent="0.35"/>
    <row r="348" ht="14" customHeight="1" x14ac:dyDescent="0.35"/>
    <row r="349" ht="14" customHeight="1" x14ac:dyDescent="0.35"/>
    <row r="350" ht="14" customHeight="1" x14ac:dyDescent="0.35"/>
    <row r="351" ht="14" customHeight="1" x14ac:dyDescent="0.35"/>
    <row r="352" ht="14" customHeight="1" x14ac:dyDescent="0.35"/>
    <row r="353" ht="14" customHeight="1" x14ac:dyDescent="0.35"/>
    <row r="354" ht="14" customHeight="1" x14ac:dyDescent="0.35"/>
    <row r="355" ht="14" customHeight="1" x14ac:dyDescent="0.35"/>
    <row r="356" ht="14" customHeight="1" x14ac:dyDescent="0.35"/>
    <row r="357" ht="14" customHeight="1" x14ac:dyDescent="0.35"/>
    <row r="358" ht="14" customHeight="1" x14ac:dyDescent="0.35"/>
    <row r="359" ht="14" customHeight="1" x14ac:dyDescent="0.35"/>
    <row r="360" ht="14" customHeight="1" x14ac:dyDescent="0.35"/>
    <row r="361" ht="14" customHeight="1" x14ac:dyDescent="0.35"/>
    <row r="362" ht="14" customHeight="1" x14ac:dyDescent="0.35"/>
    <row r="363" ht="14" customHeight="1" x14ac:dyDescent="0.35"/>
    <row r="364" ht="14" customHeight="1" x14ac:dyDescent="0.35"/>
    <row r="365" ht="14" customHeight="1" x14ac:dyDescent="0.35"/>
    <row r="366" ht="14" customHeight="1" x14ac:dyDescent="0.35"/>
    <row r="367" ht="14" customHeight="1" x14ac:dyDescent="0.35"/>
    <row r="368" ht="14" customHeight="1" x14ac:dyDescent="0.35"/>
    <row r="369" ht="14" customHeight="1" x14ac:dyDescent="0.35"/>
    <row r="370" ht="14" customHeight="1" x14ac:dyDescent="0.35"/>
    <row r="371" ht="14" customHeight="1" x14ac:dyDescent="0.35"/>
    <row r="372" ht="14" customHeight="1" x14ac:dyDescent="0.35"/>
    <row r="373" ht="14" customHeight="1" x14ac:dyDescent="0.35"/>
    <row r="374" ht="14" customHeight="1" x14ac:dyDescent="0.35"/>
    <row r="375" ht="14" customHeight="1" x14ac:dyDescent="0.35"/>
    <row r="376" ht="14" customHeight="1" x14ac:dyDescent="0.35"/>
    <row r="377" ht="14" customHeight="1" x14ac:dyDescent="0.35"/>
    <row r="378" ht="14" customHeight="1" x14ac:dyDescent="0.35"/>
    <row r="379" ht="14" customHeight="1" x14ac:dyDescent="0.35"/>
    <row r="380" ht="14" customHeight="1" x14ac:dyDescent="0.35"/>
    <row r="381" ht="14" customHeight="1" x14ac:dyDescent="0.35"/>
    <row r="382" ht="14" customHeight="1" x14ac:dyDescent="0.35"/>
    <row r="383" ht="14" customHeight="1" x14ac:dyDescent="0.35"/>
    <row r="384" ht="14" customHeight="1" x14ac:dyDescent="0.35"/>
    <row r="385" ht="14" customHeight="1" x14ac:dyDescent="0.35"/>
    <row r="386" ht="14" customHeight="1" x14ac:dyDescent="0.35"/>
    <row r="387" ht="14" customHeight="1" x14ac:dyDescent="0.35"/>
    <row r="388" ht="14" customHeight="1" x14ac:dyDescent="0.35"/>
    <row r="389" ht="14" customHeight="1" x14ac:dyDescent="0.35"/>
    <row r="390" ht="14" customHeight="1" x14ac:dyDescent="0.35"/>
    <row r="391" ht="14" customHeight="1" x14ac:dyDescent="0.35"/>
    <row r="392" ht="14" customHeight="1" x14ac:dyDescent="0.35"/>
    <row r="393" ht="14" customHeight="1" x14ac:dyDescent="0.35"/>
    <row r="394" ht="14" customHeight="1" x14ac:dyDescent="0.35"/>
    <row r="395" ht="14" customHeight="1" x14ac:dyDescent="0.35"/>
    <row r="396" ht="14" customHeight="1" x14ac:dyDescent="0.35"/>
    <row r="397" ht="14" customHeight="1" x14ac:dyDescent="0.35"/>
    <row r="398" ht="14" customHeight="1" x14ac:dyDescent="0.35"/>
    <row r="399" ht="14" customHeight="1" x14ac:dyDescent="0.35"/>
    <row r="400" ht="14" customHeight="1" x14ac:dyDescent="0.35"/>
    <row r="401" ht="14" customHeight="1" x14ac:dyDescent="0.35"/>
    <row r="402" ht="14" customHeight="1" x14ac:dyDescent="0.35"/>
    <row r="403" ht="14" customHeight="1" x14ac:dyDescent="0.35"/>
    <row r="404" ht="14" customHeight="1" x14ac:dyDescent="0.35"/>
    <row r="405" ht="14" customHeight="1" x14ac:dyDescent="0.35"/>
    <row r="406" ht="14" customHeight="1" x14ac:dyDescent="0.35"/>
    <row r="407" ht="14" customHeight="1" x14ac:dyDescent="0.35"/>
    <row r="408" ht="14" customHeight="1" x14ac:dyDescent="0.35"/>
    <row r="409" ht="14" customHeight="1" x14ac:dyDescent="0.35"/>
    <row r="410" ht="14" customHeight="1" x14ac:dyDescent="0.35"/>
    <row r="411" ht="14" customHeight="1" x14ac:dyDescent="0.35"/>
    <row r="412" ht="14" customHeight="1" x14ac:dyDescent="0.35"/>
    <row r="413" ht="14" customHeight="1" x14ac:dyDescent="0.35"/>
    <row r="414" ht="14" customHeight="1" x14ac:dyDescent="0.35"/>
    <row r="415" ht="14" customHeight="1" x14ac:dyDescent="0.35"/>
    <row r="416" ht="14" customHeight="1" x14ac:dyDescent="0.35"/>
    <row r="417" ht="14" customHeight="1" x14ac:dyDescent="0.35"/>
    <row r="418" ht="14" customHeight="1" x14ac:dyDescent="0.35"/>
    <row r="419" ht="14" customHeight="1" x14ac:dyDescent="0.35"/>
    <row r="420" ht="14" customHeight="1" x14ac:dyDescent="0.35"/>
    <row r="421" ht="14" customHeight="1" x14ac:dyDescent="0.35"/>
    <row r="422" ht="14" customHeight="1" x14ac:dyDescent="0.35"/>
    <row r="423" ht="14" customHeight="1" x14ac:dyDescent="0.35"/>
    <row r="424" ht="14" customHeight="1" x14ac:dyDescent="0.35"/>
    <row r="425" ht="14" customHeight="1" x14ac:dyDescent="0.35"/>
    <row r="426" ht="14" customHeight="1" x14ac:dyDescent="0.35"/>
    <row r="427" ht="14" customHeight="1" x14ac:dyDescent="0.35"/>
    <row r="428" ht="14" customHeight="1" x14ac:dyDescent="0.35"/>
    <row r="429" ht="14" customHeight="1" x14ac:dyDescent="0.35"/>
    <row r="430" ht="14" customHeight="1" x14ac:dyDescent="0.35"/>
    <row r="431" ht="14" customHeight="1" x14ac:dyDescent="0.35"/>
    <row r="432" ht="14" customHeight="1" x14ac:dyDescent="0.35"/>
    <row r="433" ht="14" customHeight="1" x14ac:dyDescent="0.35"/>
    <row r="434" ht="14" customHeight="1" x14ac:dyDescent="0.35"/>
    <row r="435" ht="14" customHeight="1" x14ac:dyDescent="0.35"/>
    <row r="436" ht="14" customHeight="1" x14ac:dyDescent="0.35"/>
    <row r="437" ht="14" customHeight="1" x14ac:dyDescent="0.35"/>
    <row r="438" ht="14" customHeight="1" x14ac:dyDescent="0.35"/>
    <row r="439" ht="14" customHeight="1" x14ac:dyDescent="0.35"/>
    <row r="440" ht="14" customHeight="1" x14ac:dyDescent="0.35"/>
    <row r="441" ht="14" customHeight="1" x14ac:dyDescent="0.35"/>
    <row r="442" ht="14" customHeight="1" x14ac:dyDescent="0.35"/>
    <row r="443" ht="14" customHeight="1" x14ac:dyDescent="0.35"/>
    <row r="444" ht="14" customHeight="1" x14ac:dyDescent="0.35"/>
    <row r="445" ht="14" customHeight="1" x14ac:dyDescent="0.35"/>
    <row r="446" ht="14" customHeight="1" x14ac:dyDescent="0.35"/>
    <row r="447" ht="14" customHeight="1" x14ac:dyDescent="0.35"/>
    <row r="448" ht="14" customHeight="1" x14ac:dyDescent="0.35"/>
    <row r="449" ht="14" customHeight="1" x14ac:dyDescent="0.35"/>
    <row r="450" ht="14" customHeight="1" x14ac:dyDescent="0.35"/>
    <row r="451" ht="14" customHeight="1" x14ac:dyDescent="0.35"/>
    <row r="452" ht="14" customHeight="1" x14ac:dyDescent="0.35"/>
    <row r="453" ht="14" customHeight="1" x14ac:dyDescent="0.35"/>
    <row r="454" ht="14" customHeight="1" x14ac:dyDescent="0.35"/>
    <row r="455" ht="14" customHeight="1" x14ac:dyDescent="0.35"/>
    <row r="456" ht="14" customHeight="1" x14ac:dyDescent="0.35"/>
    <row r="457" ht="14" customHeight="1" x14ac:dyDescent="0.35"/>
    <row r="458" ht="14" customHeight="1" x14ac:dyDescent="0.35"/>
    <row r="459" ht="14" customHeight="1" x14ac:dyDescent="0.35"/>
    <row r="460" ht="14" customHeight="1" x14ac:dyDescent="0.35"/>
    <row r="461" ht="14" customHeight="1" x14ac:dyDescent="0.35"/>
    <row r="462" ht="14" customHeight="1" x14ac:dyDescent="0.35"/>
    <row r="463" ht="14" customHeight="1" x14ac:dyDescent="0.35"/>
    <row r="464" ht="14" customHeight="1" x14ac:dyDescent="0.35"/>
    <row r="465" ht="14" customHeight="1" x14ac:dyDescent="0.35"/>
    <row r="466" ht="14" customHeight="1" x14ac:dyDescent="0.35"/>
    <row r="467" ht="14" customHeight="1" x14ac:dyDescent="0.35"/>
    <row r="468" ht="14" customHeight="1" x14ac:dyDescent="0.35"/>
    <row r="469" ht="14" customHeight="1" x14ac:dyDescent="0.35"/>
    <row r="470" ht="14" customHeight="1" x14ac:dyDescent="0.35"/>
    <row r="471" ht="14" customHeight="1" x14ac:dyDescent="0.35"/>
    <row r="472" ht="14" customHeight="1" x14ac:dyDescent="0.35"/>
    <row r="473" ht="14" customHeight="1" x14ac:dyDescent="0.35"/>
    <row r="474" ht="14" customHeight="1" x14ac:dyDescent="0.35"/>
    <row r="475" ht="14" customHeight="1" x14ac:dyDescent="0.35"/>
    <row r="476" ht="14" customHeight="1" x14ac:dyDescent="0.35"/>
    <row r="477" ht="14" customHeight="1" x14ac:dyDescent="0.35"/>
    <row r="478" ht="14" customHeight="1" x14ac:dyDescent="0.35"/>
    <row r="479" ht="14" customHeight="1" x14ac:dyDescent="0.35"/>
    <row r="480" ht="14" customHeight="1" x14ac:dyDescent="0.35"/>
    <row r="481" ht="14" customHeight="1" x14ac:dyDescent="0.35"/>
    <row r="482" ht="14" customHeight="1" x14ac:dyDescent="0.35"/>
    <row r="483" ht="14" customHeight="1" x14ac:dyDescent="0.35"/>
    <row r="484" ht="14" customHeight="1" x14ac:dyDescent="0.35"/>
    <row r="485" ht="14" customHeight="1" x14ac:dyDescent="0.35"/>
    <row r="486" ht="14" customHeight="1" x14ac:dyDescent="0.35"/>
    <row r="487" ht="14" customHeight="1" x14ac:dyDescent="0.35"/>
    <row r="488" ht="14" customHeight="1" x14ac:dyDescent="0.35"/>
    <row r="489" ht="14" customHeight="1" x14ac:dyDescent="0.35"/>
    <row r="490" ht="14" customHeight="1" x14ac:dyDescent="0.35"/>
    <row r="491" ht="14" customHeight="1" x14ac:dyDescent="0.35"/>
    <row r="492" ht="14" customHeight="1" x14ac:dyDescent="0.35"/>
    <row r="493" ht="14" customHeight="1" x14ac:dyDescent="0.35"/>
    <row r="494" ht="14" customHeight="1" x14ac:dyDescent="0.35"/>
    <row r="495" ht="14" customHeight="1" x14ac:dyDescent="0.35"/>
    <row r="496" ht="14" customHeight="1" x14ac:dyDescent="0.35"/>
    <row r="497" ht="14" customHeight="1" x14ac:dyDescent="0.35"/>
    <row r="498" ht="14" customHeight="1" x14ac:dyDescent="0.35"/>
    <row r="499" ht="14" customHeight="1" x14ac:dyDescent="0.35"/>
    <row r="500" ht="14" customHeight="1" x14ac:dyDescent="0.35"/>
    <row r="501" ht="14" customHeight="1" x14ac:dyDescent="0.35"/>
    <row r="502" ht="14" customHeight="1" x14ac:dyDescent="0.35"/>
    <row r="503" ht="14" customHeight="1" x14ac:dyDescent="0.35"/>
    <row r="504" ht="14" customHeight="1" x14ac:dyDescent="0.35"/>
    <row r="505" ht="14" customHeight="1" x14ac:dyDescent="0.35"/>
    <row r="506" ht="14" customHeight="1" x14ac:dyDescent="0.35"/>
    <row r="507" ht="14" customHeight="1" x14ac:dyDescent="0.35"/>
    <row r="508" ht="14" customHeight="1" x14ac:dyDescent="0.35"/>
    <row r="509" ht="14" customHeight="1" x14ac:dyDescent="0.35"/>
    <row r="510" ht="14" customHeight="1" x14ac:dyDescent="0.35"/>
    <row r="511" ht="14" customHeight="1" x14ac:dyDescent="0.35"/>
    <row r="512" ht="14" customHeight="1" x14ac:dyDescent="0.35"/>
    <row r="513" ht="14" customHeight="1" x14ac:dyDescent="0.35"/>
    <row r="514" ht="14" customHeight="1" x14ac:dyDescent="0.35"/>
    <row r="515" ht="14" customHeight="1" x14ac:dyDescent="0.35"/>
    <row r="516" ht="14" customHeight="1" x14ac:dyDescent="0.35"/>
    <row r="517" ht="14" customHeight="1" x14ac:dyDescent="0.35"/>
    <row r="518" ht="14" customHeight="1" x14ac:dyDescent="0.35"/>
    <row r="519" ht="14" customHeight="1" x14ac:dyDescent="0.35"/>
    <row r="520" ht="14" customHeight="1" x14ac:dyDescent="0.35"/>
    <row r="521" ht="14" customHeight="1" x14ac:dyDescent="0.35"/>
    <row r="522" ht="14" customHeight="1" x14ac:dyDescent="0.35"/>
    <row r="523" ht="14" customHeight="1" x14ac:dyDescent="0.35"/>
    <row r="524" ht="14" customHeight="1" x14ac:dyDescent="0.35"/>
    <row r="525" ht="14" customHeight="1" x14ac:dyDescent="0.35"/>
    <row r="526" ht="14" customHeight="1" x14ac:dyDescent="0.35"/>
    <row r="527" ht="14" customHeight="1" x14ac:dyDescent="0.35"/>
    <row r="528" ht="14" customHeight="1" x14ac:dyDescent="0.35"/>
    <row r="529" ht="14" customHeight="1" x14ac:dyDescent="0.35"/>
    <row r="530" ht="14" customHeight="1" x14ac:dyDescent="0.35"/>
    <row r="531" ht="14" customHeight="1" x14ac:dyDescent="0.35"/>
    <row r="532" ht="14" customHeight="1" x14ac:dyDescent="0.35"/>
    <row r="533" ht="14" customHeight="1" x14ac:dyDescent="0.35"/>
    <row r="534" ht="14" customHeight="1" x14ac:dyDescent="0.35"/>
    <row r="535" ht="14" customHeight="1" x14ac:dyDescent="0.35"/>
    <row r="536" ht="14" customHeight="1" x14ac:dyDescent="0.35"/>
    <row r="537" ht="14" customHeight="1" x14ac:dyDescent="0.35"/>
    <row r="538" ht="14" customHeight="1" x14ac:dyDescent="0.35"/>
    <row r="539" ht="14" customHeight="1" x14ac:dyDescent="0.35"/>
    <row r="540" ht="14" customHeight="1" x14ac:dyDescent="0.35"/>
    <row r="541" ht="14" customHeight="1" x14ac:dyDescent="0.35"/>
    <row r="542" ht="14" customHeight="1" x14ac:dyDescent="0.35"/>
    <row r="543" ht="14" customHeight="1" x14ac:dyDescent="0.35"/>
    <row r="544" ht="14" customHeight="1" x14ac:dyDescent="0.35"/>
    <row r="545" ht="14" customHeight="1" x14ac:dyDescent="0.35"/>
    <row r="546" ht="14" customHeight="1" x14ac:dyDescent="0.35"/>
    <row r="547" ht="14" customHeight="1" x14ac:dyDescent="0.35"/>
    <row r="548" ht="14" customHeight="1" x14ac:dyDescent="0.35"/>
    <row r="549" ht="14" customHeight="1" x14ac:dyDescent="0.35"/>
    <row r="550" ht="14" customHeight="1" x14ac:dyDescent="0.35"/>
    <row r="551" ht="14" customHeight="1" x14ac:dyDescent="0.35"/>
    <row r="552" ht="14" customHeight="1" x14ac:dyDescent="0.35"/>
    <row r="553" ht="14" customHeight="1" x14ac:dyDescent="0.35"/>
    <row r="554" ht="14" customHeight="1" x14ac:dyDescent="0.35"/>
    <row r="555" ht="14" customHeight="1" x14ac:dyDescent="0.35"/>
    <row r="556" ht="14" customHeight="1" x14ac:dyDescent="0.35"/>
    <row r="557" ht="14" customHeight="1" x14ac:dyDescent="0.35"/>
    <row r="558" ht="14" customHeight="1" x14ac:dyDescent="0.35"/>
    <row r="559" ht="14" customHeight="1" x14ac:dyDescent="0.35"/>
    <row r="560" ht="14" customHeight="1" x14ac:dyDescent="0.35"/>
    <row r="561" ht="14" customHeight="1" x14ac:dyDescent="0.35"/>
    <row r="562" ht="14" customHeight="1" x14ac:dyDescent="0.35"/>
    <row r="563" ht="14" customHeight="1" x14ac:dyDescent="0.35"/>
    <row r="564" ht="14" customHeight="1" x14ac:dyDescent="0.35"/>
    <row r="565" ht="14" customHeight="1" x14ac:dyDescent="0.35"/>
    <row r="566" ht="14" customHeight="1" x14ac:dyDescent="0.35"/>
    <row r="567" ht="14" customHeight="1" x14ac:dyDescent="0.35"/>
    <row r="568" ht="14" customHeight="1" x14ac:dyDescent="0.35"/>
    <row r="569" ht="14" customHeight="1" x14ac:dyDescent="0.35"/>
    <row r="570" ht="14" customHeight="1" x14ac:dyDescent="0.35"/>
    <row r="571" ht="14" customHeight="1" x14ac:dyDescent="0.35"/>
    <row r="572" ht="14" customHeight="1" x14ac:dyDescent="0.35"/>
    <row r="573" ht="14" customHeight="1" x14ac:dyDescent="0.35"/>
    <row r="574" ht="14" customHeight="1" x14ac:dyDescent="0.35"/>
    <row r="575" ht="14" customHeight="1" x14ac:dyDescent="0.35"/>
    <row r="576" ht="14" customHeight="1" x14ac:dyDescent="0.35"/>
    <row r="577" ht="14" customHeight="1" x14ac:dyDescent="0.35"/>
    <row r="578" ht="14" customHeight="1" x14ac:dyDescent="0.35"/>
    <row r="579" ht="14" customHeight="1" x14ac:dyDescent="0.35"/>
    <row r="580" ht="14" customHeight="1" x14ac:dyDescent="0.35"/>
    <row r="581" ht="14" customHeight="1" x14ac:dyDescent="0.35"/>
    <row r="582" ht="14" customHeight="1" x14ac:dyDescent="0.35"/>
    <row r="583" ht="14" customHeight="1" x14ac:dyDescent="0.35"/>
    <row r="584" ht="14" customHeight="1" x14ac:dyDescent="0.35"/>
    <row r="585" ht="14" customHeight="1" x14ac:dyDescent="0.35"/>
    <row r="586" ht="14" customHeight="1" x14ac:dyDescent="0.35"/>
    <row r="587" ht="14" customHeight="1" x14ac:dyDescent="0.35"/>
    <row r="588" ht="14" customHeight="1" x14ac:dyDescent="0.35"/>
    <row r="589" ht="14" customHeight="1" x14ac:dyDescent="0.35"/>
    <row r="590" ht="14" customHeight="1" x14ac:dyDescent="0.35"/>
    <row r="591" ht="14" customHeight="1" x14ac:dyDescent="0.35"/>
    <row r="592" ht="14" customHeight="1" x14ac:dyDescent="0.35"/>
    <row r="593" ht="14" customHeight="1" x14ac:dyDescent="0.35"/>
    <row r="594" ht="14" customHeight="1" x14ac:dyDescent="0.35"/>
    <row r="595" ht="14" customHeight="1" x14ac:dyDescent="0.35"/>
    <row r="596" ht="14" customHeight="1" x14ac:dyDescent="0.35"/>
    <row r="597" ht="14" customHeight="1" x14ac:dyDescent="0.35"/>
    <row r="598" ht="14" customHeight="1" x14ac:dyDescent="0.35"/>
    <row r="599" ht="14" customHeight="1" x14ac:dyDescent="0.35"/>
    <row r="600" ht="14" customHeight="1" x14ac:dyDescent="0.35"/>
    <row r="601" ht="14" customHeight="1" x14ac:dyDescent="0.35"/>
    <row r="602" ht="14" customHeight="1" x14ac:dyDescent="0.35"/>
    <row r="603" ht="14" customHeight="1" x14ac:dyDescent="0.35"/>
    <row r="604" ht="14" customHeight="1" x14ac:dyDescent="0.35"/>
    <row r="605" ht="14" customHeight="1" x14ac:dyDescent="0.35"/>
    <row r="606" ht="14" customHeight="1" x14ac:dyDescent="0.35"/>
    <row r="607" ht="14" customHeight="1" x14ac:dyDescent="0.35"/>
    <row r="608" ht="14" customHeight="1" x14ac:dyDescent="0.35"/>
    <row r="609" ht="14" customHeight="1" x14ac:dyDescent="0.35"/>
    <row r="610" ht="14" customHeight="1" x14ac:dyDescent="0.35"/>
    <row r="611" ht="14" customHeight="1" x14ac:dyDescent="0.35"/>
    <row r="612" ht="14" customHeight="1" x14ac:dyDescent="0.35"/>
    <row r="613" ht="14" customHeight="1" x14ac:dyDescent="0.35"/>
    <row r="614" ht="14" customHeight="1" x14ac:dyDescent="0.35"/>
    <row r="615" ht="14" customHeight="1" x14ac:dyDescent="0.35"/>
    <row r="616" ht="14" customHeight="1" x14ac:dyDescent="0.35"/>
    <row r="617" ht="14" customHeight="1" x14ac:dyDescent="0.35"/>
    <row r="618" ht="14" customHeight="1" x14ac:dyDescent="0.35"/>
    <row r="619" ht="14" customHeight="1" x14ac:dyDescent="0.35"/>
    <row r="620" ht="14" customHeight="1" x14ac:dyDescent="0.35"/>
    <row r="621" ht="14" customHeight="1" x14ac:dyDescent="0.35"/>
    <row r="622" ht="14" customHeight="1" x14ac:dyDescent="0.35"/>
    <row r="623" ht="14" customHeight="1" x14ac:dyDescent="0.35"/>
    <row r="624" ht="14" customHeight="1" x14ac:dyDescent="0.35"/>
    <row r="625" ht="14" customHeight="1" x14ac:dyDescent="0.35"/>
    <row r="626" ht="14" customHeight="1" x14ac:dyDescent="0.35"/>
    <row r="627" ht="14" customHeight="1" x14ac:dyDescent="0.35"/>
    <row r="628" ht="14" customHeight="1" x14ac:dyDescent="0.35"/>
    <row r="629" ht="14" customHeight="1" x14ac:dyDescent="0.35"/>
    <row r="630" ht="14" customHeight="1" x14ac:dyDescent="0.35"/>
    <row r="631" ht="14" customHeight="1" x14ac:dyDescent="0.35"/>
    <row r="632" ht="14" customHeight="1" x14ac:dyDescent="0.35"/>
    <row r="633" ht="14" customHeight="1" x14ac:dyDescent="0.35"/>
    <row r="634" ht="14" customHeight="1" x14ac:dyDescent="0.35"/>
    <row r="635" ht="14" customHeight="1" x14ac:dyDescent="0.35"/>
    <row r="636" ht="14" customHeight="1" x14ac:dyDescent="0.35"/>
    <row r="637" ht="14" customHeight="1" x14ac:dyDescent="0.35"/>
    <row r="638" ht="14" customHeight="1" x14ac:dyDescent="0.35"/>
    <row r="639" ht="14" customHeight="1" x14ac:dyDescent="0.35"/>
    <row r="640" ht="14" customHeight="1" x14ac:dyDescent="0.35"/>
    <row r="641" ht="14" customHeight="1" x14ac:dyDescent="0.35"/>
    <row r="642" ht="14" customHeight="1" x14ac:dyDescent="0.35"/>
    <row r="643" ht="14" customHeight="1" x14ac:dyDescent="0.35"/>
    <row r="644" ht="14" customHeight="1" x14ac:dyDescent="0.35"/>
    <row r="645" ht="14" customHeight="1" x14ac:dyDescent="0.35"/>
    <row r="646" ht="14" customHeight="1" x14ac:dyDescent="0.35"/>
    <row r="647" ht="14" customHeight="1" x14ac:dyDescent="0.35"/>
    <row r="648" ht="14" customHeight="1" x14ac:dyDescent="0.35"/>
    <row r="649" ht="14" customHeight="1" x14ac:dyDescent="0.35"/>
    <row r="650" ht="14" customHeight="1" x14ac:dyDescent="0.35"/>
    <row r="651" ht="14" customHeight="1" x14ac:dyDescent="0.35"/>
    <row r="652" ht="14" customHeight="1" x14ac:dyDescent="0.35"/>
    <row r="653" ht="14" customHeight="1" x14ac:dyDescent="0.35"/>
    <row r="654" ht="14" customHeight="1" x14ac:dyDescent="0.35"/>
    <row r="655" ht="14" customHeight="1" x14ac:dyDescent="0.35"/>
    <row r="656" ht="14" customHeight="1" x14ac:dyDescent="0.35"/>
    <row r="657" ht="14" customHeight="1" x14ac:dyDescent="0.35"/>
    <row r="658" ht="14" customHeight="1" x14ac:dyDescent="0.35"/>
    <row r="659" ht="14" customHeight="1" x14ac:dyDescent="0.35"/>
    <row r="660" ht="14" customHeight="1" x14ac:dyDescent="0.35"/>
    <row r="661" ht="14" customHeight="1" x14ac:dyDescent="0.35"/>
    <row r="662" ht="14" customHeight="1" x14ac:dyDescent="0.35"/>
    <row r="663" ht="14" customHeight="1" x14ac:dyDescent="0.35"/>
    <row r="664" ht="14" customHeight="1" x14ac:dyDescent="0.35"/>
    <row r="665" ht="14" customHeight="1" x14ac:dyDescent="0.35"/>
    <row r="666" ht="14" customHeight="1" x14ac:dyDescent="0.35"/>
    <row r="667" ht="14" customHeight="1" x14ac:dyDescent="0.35"/>
    <row r="668" ht="14" customHeight="1" x14ac:dyDescent="0.35"/>
    <row r="669" ht="14" customHeight="1" x14ac:dyDescent="0.35"/>
    <row r="670" ht="14" customHeight="1" x14ac:dyDescent="0.35"/>
    <row r="671" ht="14" customHeight="1" x14ac:dyDescent="0.35"/>
    <row r="672" ht="14" customHeight="1" x14ac:dyDescent="0.35"/>
    <row r="673" ht="14" customHeight="1" x14ac:dyDescent="0.35"/>
    <row r="674" ht="14" customHeight="1" x14ac:dyDescent="0.35"/>
    <row r="675" ht="14" customHeight="1" x14ac:dyDescent="0.35"/>
    <row r="676" ht="14" customHeight="1" x14ac:dyDescent="0.35"/>
    <row r="677" ht="14" customHeight="1" x14ac:dyDescent="0.35"/>
    <row r="678" ht="14" customHeight="1" x14ac:dyDescent="0.35"/>
    <row r="679" ht="14" customHeight="1" x14ac:dyDescent="0.35"/>
    <row r="680" ht="14" customHeight="1" x14ac:dyDescent="0.35"/>
    <row r="681" ht="14" customHeight="1" x14ac:dyDescent="0.35"/>
    <row r="682" ht="14" customHeight="1" x14ac:dyDescent="0.35"/>
    <row r="683" ht="14" customHeight="1" x14ac:dyDescent="0.35"/>
    <row r="684" ht="14" customHeight="1" x14ac:dyDescent="0.35"/>
    <row r="685" ht="14" customHeight="1" x14ac:dyDescent="0.35"/>
    <row r="686" ht="14" customHeight="1" x14ac:dyDescent="0.35"/>
    <row r="687" ht="14" customHeight="1" x14ac:dyDescent="0.35"/>
    <row r="688" ht="14" customHeight="1" x14ac:dyDescent="0.35"/>
    <row r="689" ht="14" customHeight="1" x14ac:dyDescent="0.35"/>
    <row r="690" ht="14" customHeight="1" x14ac:dyDescent="0.35"/>
    <row r="691" ht="14" customHeight="1" x14ac:dyDescent="0.35"/>
    <row r="692" ht="14" customHeight="1" x14ac:dyDescent="0.35"/>
    <row r="693" ht="14" customHeight="1" x14ac:dyDescent="0.35"/>
    <row r="694" ht="14" customHeight="1" x14ac:dyDescent="0.35"/>
    <row r="695" ht="14" customHeight="1" x14ac:dyDescent="0.35"/>
    <row r="696" ht="14" customHeight="1" x14ac:dyDescent="0.35"/>
    <row r="697" ht="14" customHeight="1" x14ac:dyDescent="0.35"/>
    <row r="698" ht="14" customHeight="1" x14ac:dyDescent="0.35"/>
    <row r="699" ht="14" customHeight="1" x14ac:dyDescent="0.35"/>
    <row r="700" ht="14" customHeight="1" x14ac:dyDescent="0.35"/>
    <row r="701" ht="14" customHeight="1" x14ac:dyDescent="0.35"/>
    <row r="702" ht="14" customHeight="1" x14ac:dyDescent="0.35"/>
    <row r="703" ht="14" customHeight="1" x14ac:dyDescent="0.35"/>
    <row r="704" ht="14" customHeight="1" x14ac:dyDescent="0.35"/>
    <row r="705" ht="14" customHeight="1" x14ac:dyDescent="0.35"/>
    <row r="706" ht="14" customHeight="1" x14ac:dyDescent="0.35"/>
    <row r="707" ht="14" customHeight="1" x14ac:dyDescent="0.35"/>
    <row r="708" ht="14" customHeight="1" x14ac:dyDescent="0.35"/>
    <row r="709" ht="14" customHeight="1" x14ac:dyDescent="0.35"/>
    <row r="710" ht="14" customHeight="1" x14ac:dyDescent="0.35"/>
    <row r="711" ht="14" customHeight="1" x14ac:dyDescent="0.35"/>
    <row r="712" ht="14" customHeight="1" x14ac:dyDescent="0.35"/>
    <row r="713" ht="14" customHeight="1" x14ac:dyDescent="0.35"/>
    <row r="714" ht="14" customHeight="1" x14ac:dyDescent="0.35"/>
    <row r="715" ht="14" customHeight="1" x14ac:dyDescent="0.35"/>
    <row r="716" ht="14" customHeight="1" x14ac:dyDescent="0.35"/>
    <row r="717" ht="14" customHeight="1" x14ac:dyDescent="0.35"/>
    <row r="718" ht="14" customHeight="1" x14ac:dyDescent="0.35"/>
    <row r="719" ht="14" customHeight="1" x14ac:dyDescent="0.35"/>
    <row r="720" ht="14" customHeight="1" x14ac:dyDescent="0.35"/>
    <row r="721" ht="14" customHeight="1" x14ac:dyDescent="0.35"/>
    <row r="722" ht="14" customHeight="1" x14ac:dyDescent="0.35"/>
    <row r="723" ht="14" customHeight="1" x14ac:dyDescent="0.35"/>
    <row r="724" ht="14" customHeight="1" x14ac:dyDescent="0.35"/>
    <row r="725" ht="14" customHeight="1" x14ac:dyDescent="0.35"/>
    <row r="726" ht="14" customHeight="1" x14ac:dyDescent="0.35"/>
    <row r="727" ht="14" customHeight="1" x14ac:dyDescent="0.35"/>
    <row r="728" ht="14" customHeight="1" x14ac:dyDescent="0.35"/>
    <row r="729" ht="14" customHeight="1" x14ac:dyDescent="0.35"/>
    <row r="730" ht="14" customHeight="1" x14ac:dyDescent="0.35"/>
    <row r="731" ht="14" customHeight="1" x14ac:dyDescent="0.35"/>
    <row r="732" ht="14" customHeight="1" x14ac:dyDescent="0.35"/>
    <row r="733" ht="14" customHeight="1" x14ac:dyDescent="0.35"/>
    <row r="734" ht="14" customHeight="1" x14ac:dyDescent="0.35"/>
    <row r="735" ht="14" customHeight="1" x14ac:dyDescent="0.35"/>
    <row r="736" ht="14" customHeight="1" x14ac:dyDescent="0.35"/>
    <row r="737" ht="14" customHeight="1" x14ac:dyDescent="0.35"/>
    <row r="738" ht="14" customHeight="1" x14ac:dyDescent="0.35"/>
    <row r="739" ht="14" customHeight="1" x14ac:dyDescent="0.35"/>
    <row r="740" ht="14" customHeight="1" x14ac:dyDescent="0.35"/>
    <row r="741" ht="14" customHeight="1" x14ac:dyDescent="0.35"/>
    <row r="742" ht="14" customHeight="1" x14ac:dyDescent="0.35"/>
    <row r="743" ht="14" customHeight="1" x14ac:dyDescent="0.35"/>
    <row r="744" ht="14" customHeight="1" x14ac:dyDescent="0.35"/>
    <row r="745" ht="14" customHeight="1" x14ac:dyDescent="0.35"/>
    <row r="746" ht="14" customHeight="1" x14ac:dyDescent="0.35"/>
    <row r="747" ht="14" customHeight="1" x14ac:dyDescent="0.35"/>
    <row r="748" ht="14" customHeight="1" x14ac:dyDescent="0.35"/>
    <row r="749" ht="14" customHeight="1" x14ac:dyDescent="0.35"/>
    <row r="750" ht="14" customHeight="1" x14ac:dyDescent="0.35"/>
    <row r="751" ht="14" customHeight="1" x14ac:dyDescent="0.35"/>
    <row r="752" ht="14" customHeight="1" x14ac:dyDescent="0.35"/>
    <row r="753" ht="14" customHeight="1" x14ac:dyDescent="0.35"/>
    <row r="754" ht="14" customHeight="1" x14ac:dyDescent="0.35"/>
    <row r="755" ht="14" customHeight="1" x14ac:dyDescent="0.35"/>
    <row r="756" ht="14" customHeight="1" x14ac:dyDescent="0.35"/>
    <row r="757" ht="14" customHeight="1" x14ac:dyDescent="0.35"/>
    <row r="758" ht="14" customHeight="1" x14ac:dyDescent="0.35"/>
    <row r="759" ht="14" customHeight="1" x14ac:dyDescent="0.35"/>
    <row r="760" ht="14" customHeight="1" x14ac:dyDescent="0.35"/>
    <row r="761" ht="14" customHeight="1" x14ac:dyDescent="0.35"/>
    <row r="762" ht="14" customHeight="1" x14ac:dyDescent="0.35"/>
    <row r="763" ht="14" customHeight="1" x14ac:dyDescent="0.35"/>
    <row r="764" ht="14" customHeight="1" x14ac:dyDescent="0.35"/>
    <row r="765" ht="14" customHeight="1" x14ac:dyDescent="0.35"/>
    <row r="766" ht="14" customHeight="1" x14ac:dyDescent="0.35"/>
    <row r="767" ht="14" customHeight="1" x14ac:dyDescent="0.35"/>
    <row r="768" ht="14" customHeight="1" x14ac:dyDescent="0.35"/>
    <row r="769" ht="14" customHeight="1" x14ac:dyDescent="0.35"/>
    <row r="770" ht="14" customHeight="1" x14ac:dyDescent="0.35"/>
    <row r="771" ht="14" customHeight="1" x14ac:dyDescent="0.35"/>
    <row r="772" ht="14" customHeight="1" x14ac:dyDescent="0.35"/>
    <row r="773" ht="14" customHeight="1" x14ac:dyDescent="0.35"/>
    <row r="774" ht="14" customHeight="1" x14ac:dyDescent="0.35"/>
    <row r="775" ht="14" customHeight="1" x14ac:dyDescent="0.35"/>
    <row r="776" ht="14" customHeight="1" x14ac:dyDescent="0.35"/>
    <row r="777" ht="14" customHeight="1" x14ac:dyDescent="0.35"/>
    <row r="778" ht="14" customHeight="1" x14ac:dyDescent="0.35"/>
    <row r="779" ht="14" customHeight="1" x14ac:dyDescent="0.35"/>
    <row r="780" ht="14" customHeight="1" x14ac:dyDescent="0.35"/>
    <row r="781" ht="14" customHeight="1" x14ac:dyDescent="0.35"/>
    <row r="782" ht="14" customHeight="1" x14ac:dyDescent="0.35"/>
    <row r="783" ht="14" customHeight="1" x14ac:dyDescent="0.35"/>
    <row r="784" ht="14" customHeight="1" x14ac:dyDescent="0.35"/>
    <row r="785" ht="14" customHeight="1" x14ac:dyDescent="0.35"/>
    <row r="786" ht="14" customHeight="1" x14ac:dyDescent="0.35"/>
    <row r="787" ht="14" customHeight="1" x14ac:dyDescent="0.35"/>
    <row r="788" ht="14" customHeight="1" x14ac:dyDescent="0.35"/>
    <row r="789" ht="14" customHeight="1" x14ac:dyDescent="0.35"/>
    <row r="790" ht="14" customHeight="1" x14ac:dyDescent="0.35"/>
    <row r="791" ht="14" customHeight="1" x14ac:dyDescent="0.35"/>
    <row r="792" ht="14" customHeight="1" x14ac:dyDescent="0.35"/>
    <row r="793" ht="14" customHeight="1" x14ac:dyDescent="0.35"/>
    <row r="794" ht="14" customHeight="1" x14ac:dyDescent="0.35"/>
    <row r="795" ht="14" customHeight="1" x14ac:dyDescent="0.35"/>
    <row r="796" ht="14" customHeight="1" x14ac:dyDescent="0.35"/>
    <row r="797" ht="14" customHeight="1" x14ac:dyDescent="0.35"/>
    <row r="798" ht="14" customHeight="1" x14ac:dyDescent="0.35"/>
    <row r="799" ht="14" customHeight="1" x14ac:dyDescent="0.35"/>
    <row r="800" ht="14" customHeight="1" x14ac:dyDescent="0.35"/>
    <row r="801" ht="14" customHeight="1" x14ac:dyDescent="0.35"/>
    <row r="802" ht="14" customHeight="1" x14ac:dyDescent="0.35"/>
    <row r="803" ht="14" customHeight="1" x14ac:dyDescent="0.35"/>
    <row r="804" ht="14" customHeight="1" x14ac:dyDescent="0.35"/>
    <row r="805" ht="14" customHeight="1" x14ac:dyDescent="0.35"/>
    <row r="806" ht="14" customHeight="1" x14ac:dyDescent="0.35"/>
    <row r="807" ht="14" customHeight="1" x14ac:dyDescent="0.35"/>
    <row r="808" ht="14" customHeight="1" x14ac:dyDescent="0.35"/>
    <row r="809" ht="14" customHeight="1" x14ac:dyDescent="0.35"/>
    <row r="810" ht="14" customHeight="1" x14ac:dyDescent="0.35"/>
    <row r="811" ht="14" customHeight="1" x14ac:dyDescent="0.35"/>
    <row r="812" ht="14" customHeight="1" x14ac:dyDescent="0.35"/>
    <row r="813" ht="14" customHeight="1" x14ac:dyDescent="0.35"/>
    <row r="814" ht="14" customHeight="1" x14ac:dyDescent="0.35"/>
    <row r="815" ht="14" customHeight="1" x14ac:dyDescent="0.35"/>
    <row r="816" ht="14" customHeight="1" x14ac:dyDescent="0.35"/>
    <row r="817" ht="14" customHeight="1" x14ac:dyDescent="0.35"/>
    <row r="818" ht="14" customHeight="1" x14ac:dyDescent="0.35"/>
    <row r="819" ht="14" customHeight="1" x14ac:dyDescent="0.35"/>
    <row r="820" ht="14" customHeight="1" x14ac:dyDescent="0.35"/>
    <row r="821" ht="14" customHeight="1" x14ac:dyDescent="0.35"/>
    <row r="822" ht="14" customHeight="1" x14ac:dyDescent="0.35"/>
    <row r="823" ht="14" customHeight="1" x14ac:dyDescent="0.35"/>
    <row r="824" ht="14" customHeight="1" x14ac:dyDescent="0.35"/>
    <row r="825" ht="14" customHeight="1" x14ac:dyDescent="0.35"/>
    <row r="826" ht="14" customHeight="1" x14ac:dyDescent="0.35"/>
    <row r="827" ht="14" customHeight="1" x14ac:dyDescent="0.35"/>
    <row r="828" ht="14" customHeight="1" x14ac:dyDescent="0.35"/>
    <row r="829" ht="14" customHeight="1" x14ac:dyDescent="0.35"/>
    <row r="830" ht="14" customHeight="1" x14ac:dyDescent="0.35"/>
    <row r="831" ht="14" customHeight="1" x14ac:dyDescent="0.35"/>
    <row r="832" ht="14" customHeight="1" x14ac:dyDescent="0.35"/>
    <row r="833" ht="14" customHeight="1" x14ac:dyDescent="0.35"/>
    <row r="834" ht="14" customHeight="1" x14ac:dyDescent="0.35"/>
    <row r="835" ht="14" customHeight="1" x14ac:dyDescent="0.35"/>
    <row r="836" ht="14" customHeight="1" x14ac:dyDescent="0.35"/>
    <row r="837" ht="14" customHeight="1" x14ac:dyDescent="0.35"/>
    <row r="838" ht="14" customHeight="1" x14ac:dyDescent="0.35"/>
    <row r="839" ht="14" customHeight="1" x14ac:dyDescent="0.35"/>
    <row r="840" ht="14" customHeight="1" x14ac:dyDescent="0.35"/>
    <row r="841" ht="14" customHeight="1" x14ac:dyDescent="0.35"/>
    <row r="842" ht="14" customHeight="1" x14ac:dyDescent="0.35"/>
    <row r="843" ht="14" customHeight="1" x14ac:dyDescent="0.35"/>
    <row r="844" ht="14" customHeight="1" x14ac:dyDescent="0.35"/>
    <row r="845" ht="14" customHeight="1" x14ac:dyDescent="0.35"/>
    <row r="846" ht="14" customHeight="1" x14ac:dyDescent="0.35"/>
    <row r="847" ht="14" customHeight="1" x14ac:dyDescent="0.35"/>
    <row r="848" ht="14" customHeight="1" x14ac:dyDescent="0.35"/>
    <row r="849" ht="14" customHeight="1" x14ac:dyDescent="0.35"/>
    <row r="850" ht="14" customHeight="1" x14ac:dyDescent="0.35"/>
    <row r="851" ht="14" customHeight="1" x14ac:dyDescent="0.35"/>
    <row r="852" ht="14" customHeight="1" x14ac:dyDescent="0.35"/>
    <row r="853" ht="14" customHeight="1" x14ac:dyDescent="0.35"/>
    <row r="854" ht="14" customHeight="1" x14ac:dyDescent="0.35"/>
    <row r="855" ht="14" customHeight="1" x14ac:dyDescent="0.35"/>
    <row r="856" ht="14" customHeight="1" x14ac:dyDescent="0.35"/>
    <row r="857" ht="14" customHeight="1" x14ac:dyDescent="0.35"/>
    <row r="858" ht="14" customHeight="1" x14ac:dyDescent="0.35"/>
    <row r="859" ht="14" customHeight="1" x14ac:dyDescent="0.35"/>
    <row r="860" ht="14" customHeight="1" x14ac:dyDescent="0.35"/>
    <row r="861" ht="14" customHeight="1" x14ac:dyDescent="0.35"/>
    <row r="862" ht="14" customHeight="1" x14ac:dyDescent="0.35"/>
    <row r="863" ht="14" customHeight="1" x14ac:dyDescent="0.35"/>
    <row r="864" ht="14" customHeight="1" x14ac:dyDescent="0.35"/>
    <row r="865" ht="14" customHeight="1" x14ac:dyDescent="0.35"/>
    <row r="866" ht="14" customHeight="1" x14ac:dyDescent="0.35"/>
    <row r="867" ht="14" customHeight="1" x14ac:dyDescent="0.35"/>
    <row r="868" ht="14" customHeight="1" x14ac:dyDescent="0.35"/>
    <row r="869" ht="14" customHeight="1" x14ac:dyDescent="0.35"/>
    <row r="870" ht="14" customHeight="1" x14ac:dyDescent="0.35"/>
    <row r="871" ht="14" customHeight="1" x14ac:dyDescent="0.35"/>
    <row r="872" ht="14" customHeight="1" x14ac:dyDescent="0.35"/>
    <row r="873" ht="14" customHeight="1" x14ac:dyDescent="0.35"/>
    <row r="874" ht="14" customHeight="1" x14ac:dyDescent="0.35"/>
    <row r="875" ht="14" customHeight="1" x14ac:dyDescent="0.35"/>
    <row r="876" ht="14" customHeight="1" x14ac:dyDescent="0.35"/>
    <row r="877" ht="14" customHeight="1" x14ac:dyDescent="0.35"/>
    <row r="878" ht="14" customHeight="1" x14ac:dyDescent="0.35"/>
    <row r="879" ht="14" customHeight="1" x14ac:dyDescent="0.35"/>
    <row r="880" ht="14" customHeight="1" x14ac:dyDescent="0.35"/>
    <row r="881" ht="14" customHeight="1" x14ac:dyDescent="0.35"/>
    <row r="882" ht="14" customHeight="1" x14ac:dyDescent="0.35"/>
    <row r="883" ht="14" customHeight="1" x14ac:dyDescent="0.35"/>
    <row r="884" ht="14" customHeight="1" x14ac:dyDescent="0.35"/>
    <row r="885" ht="14" customHeight="1" x14ac:dyDescent="0.35"/>
    <row r="886" ht="14" customHeight="1" x14ac:dyDescent="0.35"/>
    <row r="887" ht="14" customHeight="1" x14ac:dyDescent="0.35"/>
    <row r="888" ht="14" customHeight="1" x14ac:dyDescent="0.35"/>
    <row r="889" ht="14" customHeight="1" x14ac:dyDescent="0.35"/>
    <row r="890" ht="14" customHeight="1" x14ac:dyDescent="0.35"/>
    <row r="891" ht="14" customHeight="1" x14ac:dyDescent="0.35"/>
    <row r="892" ht="14" customHeight="1" x14ac:dyDescent="0.35"/>
    <row r="893" ht="14" customHeight="1" x14ac:dyDescent="0.35"/>
    <row r="894" ht="14" customHeight="1" x14ac:dyDescent="0.35"/>
    <row r="895" ht="14" customHeight="1" x14ac:dyDescent="0.35"/>
    <row r="896" ht="14" customHeight="1" x14ac:dyDescent="0.35"/>
    <row r="897" ht="14" customHeight="1" x14ac:dyDescent="0.35"/>
    <row r="898" ht="14" customHeight="1" x14ac:dyDescent="0.35"/>
    <row r="899" ht="14" customHeight="1" x14ac:dyDescent="0.35"/>
    <row r="900" ht="14" customHeight="1" x14ac:dyDescent="0.35"/>
    <row r="901" ht="14" customHeight="1" x14ac:dyDescent="0.35"/>
    <row r="902" ht="14" customHeight="1" x14ac:dyDescent="0.35"/>
    <row r="903" ht="14" customHeight="1" x14ac:dyDescent="0.35"/>
    <row r="904" ht="14" customHeight="1" x14ac:dyDescent="0.35"/>
    <row r="905" ht="14" customHeight="1" x14ac:dyDescent="0.35"/>
    <row r="906" ht="14" customHeight="1" x14ac:dyDescent="0.35"/>
    <row r="907" ht="14" customHeight="1" x14ac:dyDescent="0.35"/>
    <row r="908" ht="14" customHeight="1" x14ac:dyDescent="0.35"/>
    <row r="909" ht="14" customHeight="1" x14ac:dyDescent="0.35"/>
    <row r="910" ht="14" customHeight="1" x14ac:dyDescent="0.35"/>
    <row r="911" ht="14" customHeight="1" x14ac:dyDescent="0.35"/>
    <row r="912" ht="14" customHeight="1" x14ac:dyDescent="0.35"/>
    <row r="913" ht="14" customHeight="1" x14ac:dyDescent="0.35"/>
    <row r="914" ht="14" customHeight="1" x14ac:dyDescent="0.35"/>
    <row r="915" ht="14" customHeight="1" x14ac:dyDescent="0.35"/>
    <row r="916" ht="14" customHeight="1" x14ac:dyDescent="0.35"/>
    <row r="917" ht="14" customHeight="1" x14ac:dyDescent="0.35"/>
    <row r="918" ht="14" customHeight="1" x14ac:dyDescent="0.35"/>
    <row r="919" ht="14" customHeight="1" x14ac:dyDescent="0.35"/>
    <row r="920" ht="14" customHeight="1" x14ac:dyDescent="0.35"/>
    <row r="921" ht="14" customHeight="1" x14ac:dyDescent="0.35"/>
    <row r="922" ht="14" customHeight="1" x14ac:dyDescent="0.35"/>
    <row r="923" ht="14" customHeight="1" x14ac:dyDescent="0.35"/>
    <row r="924" ht="14" customHeight="1" x14ac:dyDescent="0.35"/>
    <row r="925" ht="14" customHeight="1" x14ac:dyDescent="0.35"/>
    <row r="926" ht="14" customHeight="1" x14ac:dyDescent="0.35"/>
    <row r="927" ht="14" customHeight="1" x14ac:dyDescent="0.35"/>
    <row r="928" ht="14" customHeight="1" x14ac:dyDescent="0.35"/>
    <row r="929" ht="14" customHeight="1" x14ac:dyDescent="0.35"/>
    <row r="930" ht="14" customHeight="1" x14ac:dyDescent="0.35"/>
    <row r="931" ht="14" customHeight="1" x14ac:dyDescent="0.35"/>
    <row r="932" ht="14" customHeight="1" x14ac:dyDescent="0.35"/>
    <row r="933" ht="14" customHeight="1" x14ac:dyDescent="0.35"/>
    <row r="934" ht="14" customHeight="1" x14ac:dyDescent="0.35"/>
    <row r="935" ht="14" customHeight="1" x14ac:dyDescent="0.35"/>
    <row r="936" ht="14" customHeight="1" x14ac:dyDescent="0.35"/>
    <row r="937" ht="14" customHeight="1" x14ac:dyDescent="0.35"/>
    <row r="938" ht="14" customHeight="1" x14ac:dyDescent="0.35"/>
    <row r="939" ht="14" customHeight="1" x14ac:dyDescent="0.35"/>
    <row r="940" ht="14" customHeight="1" x14ac:dyDescent="0.35"/>
    <row r="941" ht="14" customHeight="1" x14ac:dyDescent="0.35"/>
    <row r="942" ht="14" customHeight="1" x14ac:dyDescent="0.35"/>
    <row r="943" ht="14" customHeight="1" x14ac:dyDescent="0.35"/>
    <row r="944" ht="14" customHeight="1" x14ac:dyDescent="0.35"/>
    <row r="945" ht="14" customHeight="1" x14ac:dyDescent="0.35"/>
    <row r="946" ht="14" customHeight="1" x14ac:dyDescent="0.35"/>
    <row r="947" ht="14" customHeight="1" x14ac:dyDescent="0.35"/>
    <row r="948" ht="14" customHeight="1" x14ac:dyDescent="0.35"/>
    <row r="949" ht="14" customHeight="1" x14ac:dyDescent="0.35"/>
    <row r="950" ht="14" customHeight="1" x14ac:dyDescent="0.35"/>
    <row r="951" ht="14" customHeight="1" x14ac:dyDescent="0.35"/>
    <row r="952" ht="14" customHeight="1" x14ac:dyDescent="0.35"/>
    <row r="953" ht="14" customHeight="1" x14ac:dyDescent="0.35"/>
    <row r="954" ht="14" customHeight="1" x14ac:dyDescent="0.35"/>
    <row r="955" ht="14" customHeight="1" x14ac:dyDescent="0.35"/>
    <row r="956" ht="14" customHeight="1" x14ac:dyDescent="0.35"/>
    <row r="957" ht="14" customHeight="1" x14ac:dyDescent="0.35"/>
    <row r="958" ht="14" customHeight="1" x14ac:dyDescent="0.35"/>
    <row r="959" ht="14" customHeight="1" x14ac:dyDescent="0.35"/>
    <row r="960" ht="14" customHeight="1" x14ac:dyDescent="0.35"/>
    <row r="961" ht="14" customHeight="1" x14ac:dyDescent="0.35"/>
    <row r="962" ht="14" customHeight="1" x14ac:dyDescent="0.35"/>
    <row r="963" ht="14" customHeight="1" x14ac:dyDescent="0.35"/>
    <row r="964" ht="14" customHeight="1" x14ac:dyDescent="0.35"/>
    <row r="965" ht="14" customHeight="1" x14ac:dyDescent="0.35"/>
    <row r="966" ht="14" customHeight="1" x14ac:dyDescent="0.35"/>
    <row r="967" ht="14" customHeight="1" x14ac:dyDescent="0.35"/>
    <row r="968" ht="14" customHeight="1" x14ac:dyDescent="0.35"/>
    <row r="969" ht="14" customHeight="1" x14ac:dyDescent="0.35"/>
    <row r="970" ht="14" customHeight="1" x14ac:dyDescent="0.35"/>
    <row r="971" ht="14" customHeight="1" x14ac:dyDescent="0.35"/>
    <row r="972" ht="14" customHeight="1" x14ac:dyDescent="0.35"/>
    <row r="973" ht="14" customHeight="1" x14ac:dyDescent="0.35"/>
    <row r="974" ht="14" customHeight="1" x14ac:dyDescent="0.35"/>
    <row r="975" ht="14" customHeight="1" x14ac:dyDescent="0.35"/>
    <row r="976" ht="14" customHeight="1" x14ac:dyDescent="0.35"/>
    <row r="977" ht="14" customHeight="1" x14ac:dyDescent="0.35"/>
    <row r="978" ht="14" customHeight="1" x14ac:dyDescent="0.35"/>
    <row r="979" ht="14" customHeight="1" x14ac:dyDescent="0.35"/>
    <row r="980" ht="14" customHeight="1" x14ac:dyDescent="0.35"/>
    <row r="981" ht="14" customHeight="1" x14ac:dyDescent="0.35"/>
    <row r="982" ht="14" customHeight="1" x14ac:dyDescent="0.35"/>
    <row r="983" ht="14" customHeight="1" x14ac:dyDescent="0.35"/>
    <row r="984" ht="14" customHeight="1" x14ac:dyDescent="0.35"/>
    <row r="985" ht="14" customHeight="1" x14ac:dyDescent="0.35"/>
    <row r="986" ht="14" customHeight="1" x14ac:dyDescent="0.35"/>
    <row r="987" ht="14" customHeight="1" x14ac:dyDescent="0.35"/>
    <row r="988" ht="14" customHeight="1" x14ac:dyDescent="0.35"/>
    <row r="989" ht="14" customHeight="1" x14ac:dyDescent="0.35"/>
    <row r="990" ht="14" customHeight="1" x14ac:dyDescent="0.35"/>
    <row r="991" ht="14" customHeight="1" x14ac:dyDescent="0.35"/>
    <row r="992" ht="14" customHeight="1" x14ac:dyDescent="0.35"/>
    <row r="993" ht="14" customHeight="1" x14ac:dyDescent="0.35"/>
    <row r="994" ht="14" customHeight="1" x14ac:dyDescent="0.35"/>
    <row r="995" ht="14" customHeight="1" x14ac:dyDescent="0.35"/>
    <row r="996" ht="14" customHeight="1" x14ac:dyDescent="0.35"/>
    <row r="997" ht="14" customHeight="1" x14ac:dyDescent="0.35"/>
    <row r="998" ht="14" customHeight="1" x14ac:dyDescent="0.35"/>
    <row r="999" ht="14" customHeight="1" x14ac:dyDescent="0.35"/>
    <row r="1000" ht="14" customHeight="1" x14ac:dyDescent="0.35"/>
    <row r="1001" ht="14" customHeight="1" x14ac:dyDescent="0.35"/>
    <row r="1002" ht="14" customHeight="1" x14ac:dyDescent="0.35"/>
    <row r="1003" ht="14" customHeight="1" x14ac:dyDescent="0.35"/>
    <row r="1004" ht="14" customHeight="1" x14ac:dyDescent="0.35"/>
    <row r="1005" ht="14" customHeight="1" x14ac:dyDescent="0.35"/>
    <row r="1006" ht="14" customHeight="1" x14ac:dyDescent="0.35"/>
    <row r="1007" ht="14" customHeight="1" x14ac:dyDescent="0.35"/>
    <row r="1008" ht="14" customHeight="1" x14ac:dyDescent="0.35"/>
    <row r="1009" ht="14" customHeight="1" x14ac:dyDescent="0.35"/>
    <row r="1010" ht="14" customHeight="1" x14ac:dyDescent="0.35"/>
    <row r="1011" ht="14" customHeight="1" x14ac:dyDescent="0.35"/>
    <row r="1012" ht="14" customHeight="1" x14ac:dyDescent="0.35"/>
    <row r="1013" ht="14" customHeight="1" x14ac:dyDescent="0.35"/>
    <row r="1014" ht="14" customHeight="1" x14ac:dyDescent="0.35"/>
    <row r="1015" ht="14" customHeight="1" x14ac:dyDescent="0.35"/>
    <row r="1016" ht="14" customHeight="1" x14ac:dyDescent="0.35"/>
    <row r="1017" ht="14" customHeight="1" x14ac:dyDescent="0.35"/>
    <row r="1018" ht="14" customHeight="1" x14ac:dyDescent="0.35"/>
    <row r="1019" ht="14" customHeight="1" x14ac:dyDescent="0.35"/>
    <row r="1020" ht="14" customHeight="1" x14ac:dyDescent="0.35"/>
    <row r="1021" ht="14" customHeight="1" x14ac:dyDescent="0.35"/>
    <row r="1022" ht="14" customHeight="1" x14ac:dyDescent="0.35"/>
    <row r="1023" ht="14" customHeight="1" x14ac:dyDescent="0.35"/>
    <row r="1024" ht="14" customHeight="1" x14ac:dyDescent="0.35"/>
    <row r="1025" ht="14" customHeight="1" x14ac:dyDescent="0.35"/>
    <row r="1026" ht="14" customHeight="1" x14ac:dyDescent="0.35"/>
    <row r="1027" ht="14" customHeight="1" x14ac:dyDescent="0.35"/>
    <row r="1028" ht="14" customHeight="1" x14ac:dyDescent="0.35"/>
    <row r="1029" ht="14" customHeight="1" x14ac:dyDescent="0.35"/>
    <row r="1030" ht="14" customHeight="1" x14ac:dyDescent="0.35"/>
    <row r="1031" ht="14" customHeight="1" x14ac:dyDescent="0.35"/>
    <row r="1032" ht="14" customHeight="1" x14ac:dyDescent="0.35"/>
    <row r="1033" ht="14" customHeight="1" x14ac:dyDescent="0.35"/>
    <row r="1034" ht="14" customHeight="1" x14ac:dyDescent="0.35"/>
    <row r="1035" ht="14" customHeight="1" x14ac:dyDescent="0.35"/>
    <row r="1036" ht="14" customHeight="1" x14ac:dyDescent="0.35"/>
    <row r="1037" ht="14" customHeight="1" x14ac:dyDescent="0.35"/>
    <row r="1038" ht="14" customHeight="1" x14ac:dyDescent="0.35"/>
    <row r="1039" ht="14" customHeight="1" x14ac:dyDescent="0.35"/>
    <row r="1040" ht="14" customHeight="1" x14ac:dyDescent="0.35"/>
    <row r="1041" ht="14" customHeight="1" x14ac:dyDescent="0.35"/>
    <row r="1042" ht="14" customHeight="1" x14ac:dyDescent="0.35"/>
    <row r="1043" ht="14" customHeight="1" x14ac:dyDescent="0.35"/>
    <row r="1044" ht="14" customHeight="1" x14ac:dyDescent="0.35"/>
    <row r="1045" ht="14" customHeight="1" x14ac:dyDescent="0.35"/>
    <row r="1046" ht="14" customHeight="1" x14ac:dyDescent="0.35"/>
    <row r="1047" ht="14" customHeight="1" x14ac:dyDescent="0.35"/>
    <row r="1048" ht="14" customHeight="1" x14ac:dyDescent="0.35"/>
    <row r="1049" ht="14" customHeight="1" x14ac:dyDescent="0.35"/>
    <row r="1050" ht="14" customHeight="1" x14ac:dyDescent="0.35"/>
    <row r="1051" ht="14" customHeight="1" x14ac:dyDescent="0.35"/>
    <row r="1052" ht="14" customHeight="1" x14ac:dyDescent="0.35"/>
    <row r="1053" ht="14" customHeight="1" x14ac:dyDescent="0.35"/>
    <row r="1054" ht="14" customHeight="1" x14ac:dyDescent="0.35"/>
    <row r="1055" ht="14" customHeight="1" x14ac:dyDescent="0.35"/>
    <row r="1056" ht="14" customHeight="1" x14ac:dyDescent="0.35"/>
    <row r="1057" ht="14" customHeight="1" x14ac:dyDescent="0.35"/>
    <row r="1058" ht="14" customHeight="1" x14ac:dyDescent="0.35"/>
    <row r="1059" ht="14" customHeight="1" x14ac:dyDescent="0.35"/>
    <row r="1060" ht="14" customHeight="1" x14ac:dyDescent="0.35"/>
    <row r="1061" ht="14" customHeight="1" x14ac:dyDescent="0.35"/>
    <row r="1062" ht="14" customHeight="1" x14ac:dyDescent="0.35"/>
    <row r="1063" ht="14" customHeight="1" x14ac:dyDescent="0.35"/>
    <row r="1064" ht="14" customHeight="1" x14ac:dyDescent="0.35"/>
    <row r="1065" ht="14" customHeight="1" x14ac:dyDescent="0.35"/>
    <row r="1066" ht="14" customHeight="1" x14ac:dyDescent="0.35"/>
    <row r="1067" ht="14" customHeight="1" x14ac:dyDescent="0.35"/>
    <row r="1068" ht="14" customHeight="1" x14ac:dyDescent="0.35"/>
    <row r="1069" ht="14" customHeight="1" x14ac:dyDescent="0.35"/>
    <row r="1070" ht="14" customHeight="1" x14ac:dyDescent="0.35"/>
    <row r="1071" ht="14" customHeight="1" x14ac:dyDescent="0.35"/>
    <row r="1072" ht="14" customHeight="1" x14ac:dyDescent="0.35"/>
    <row r="1073" ht="14" customHeight="1" x14ac:dyDescent="0.35"/>
    <row r="1074" ht="14" customHeight="1" x14ac:dyDescent="0.35"/>
    <row r="1075" ht="14" customHeight="1" x14ac:dyDescent="0.35"/>
    <row r="1076" ht="14" customHeight="1" x14ac:dyDescent="0.35"/>
    <row r="1077" ht="14" customHeight="1" x14ac:dyDescent="0.35"/>
    <row r="1078" ht="14" customHeight="1" x14ac:dyDescent="0.35"/>
    <row r="1079" ht="14" customHeight="1" x14ac:dyDescent="0.35"/>
    <row r="1080" ht="14" customHeight="1" x14ac:dyDescent="0.35"/>
    <row r="1081" ht="14" customHeight="1" x14ac:dyDescent="0.35"/>
    <row r="1082" ht="14" customHeight="1" x14ac:dyDescent="0.35"/>
    <row r="1083" ht="14" customHeight="1" x14ac:dyDescent="0.35"/>
    <row r="1084" ht="14" customHeight="1" x14ac:dyDescent="0.35"/>
    <row r="1085" ht="14" customHeight="1" x14ac:dyDescent="0.35"/>
    <row r="1086" ht="14" customHeight="1" x14ac:dyDescent="0.35"/>
    <row r="1087" ht="14" customHeight="1" x14ac:dyDescent="0.35"/>
    <row r="1088" ht="14" customHeight="1" x14ac:dyDescent="0.35"/>
    <row r="1089" ht="14" customHeight="1" x14ac:dyDescent="0.35"/>
    <row r="1090" ht="14" customHeight="1" x14ac:dyDescent="0.35"/>
    <row r="1091" ht="14" customHeight="1" x14ac:dyDescent="0.35"/>
    <row r="1092" ht="14" customHeight="1" x14ac:dyDescent="0.35"/>
    <row r="1093" ht="14" customHeight="1" x14ac:dyDescent="0.35"/>
    <row r="1094" ht="14" customHeight="1" x14ac:dyDescent="0.35"/>
    <row r="1095" ht="14" customHeight="1" x14ac:dyDescent="0.35"/>
    <row r="1096" ht="14" customHeight="1" x14ac:dyDescent="0.35"/>
    <row r="1097" ht="14" customHeight="1" x14ac:dyDescent="0.35"/>
    <row r="1098" ht="14" customHeight="1" x14ac:dyDescent="0.35"/>
    <row r="1099" ht="14" customHeight="1" x14ac:dyDescent="0.35"/>
    <row r="1100" ht="14" customHeight="1" x14ac:dyDescent="0.35"/>
    <row r="1101" ht="14" customHeight="1" x14ac:dyDescent="0.35"/>
    <row r="1102" ht="14" customHeight="1" x14ac:dyDescent="0.35"/>
    <row r="1103" ht="14" customHeight="1" x14ac:dyDescent="0.35"/>
    <row r="1104" ht="14" customHeight="1" x14ac:dyDescent="0.35"/>
    <row r="1105" ht="14" customHeight="1" x14ac:dyDescent="0.35"/>
    <row r="1106" ht="14" customHeight="1" x14ac:dyDescent="0.35"/>
    <row r="1107" ht="14" customHeight="1" x14ac:dyDescent="0.35"/>
    <row r="1108" ht="14" customHeight="1" x14ac:dyDescent="0.35"/>
    <row r="1109" ht="14" customHeight="1" x14ac:dyDescent="0.35"/>
    <row r="1110" ht="14" customHeight="1" x14ac:dyDescent="0.35"/>
    <row r="1111" ht="14" customHeight="1" x14ac:dyDescent="0.35"/>
    <row r="1112" ht="14" customHeight="1" x14ac:dyDescent="0.35"/>
    <row r="1113" ht="14" customHeight="1" x14ac:dyDescent="0.35"/>
    <row r="1114" ht="14" customHeight="1" x14ac:dyDescent="0.35"/>
    <row r="1115" ht="14" customHeight="1" x14ac:dyDescent="0.35"/>
    <row r="1116" ht="14" customHeight="1" x14ac:dyDescent="0.35"/>
    <row r="1117" ht="14" customHeight="1" x14ac:dyDescent="0.35"/>
    <row r="1118" ht="14" customHeight="1" x14ac:dyDescent="0.35"/>
    <row r="1119" ht="14" customHeight="1" x14ac:dyDescent="0.35"/>
    <row r="1120" ht="14" customHeight="1" x14ac:dyDescent="0.35"/>
    <row r="1121" ht="14" customHeight="1" x14ac:dyDescent="0.35"/>
    <row r="1122" ht="14" customHeight="1" x14ac:dyDescent="0.35"/>
    <row r="1123" ht="14" customHeight="1" x14ac:dyDescent="0.35"/>
    <row r="1124" ht="14" customHeight="1" x14ac:dyDescent="0.35"/>
    <row r="1125" ht="14" customHeight="1" x14ac:dyDescent="0.35"/>
    <row r="1126" ht="14" customHeight="1" x14ac:dyDescent="0.35"/>
    <row r="1127" ht="14" customHeight="1" x14ac:dyDescent="0.35"/>
    <row r="1128" ht="14" customHeight="1" x14ac:dyDescent="0.35"/>
    <row r="1129" ht="14" customHeight="1" x14ac:dyDescent="0.35"/>
    <row r="1130" ht="14" customHeight="1" x14ac:dyDescent="0.35"/>
    <row r="1131" ht="14" customHeight="1" x14ac:dyDescent="0.35"/>
    <row r="1132" ht="14" customHeight="1" x14ac:dyDescent="0.35"/>
    <row r="1133" ht="14" customHeight="1" x14ac:dyDescent="0.35"/>
    <row r="1134" ht="14" customHeight="1" x14ac:dyDescent="0.35"/>
    <row r="1135" ht="14" customHeight="1" x14ac:dyDescent="0.35"/>
    <row r="1136" ht="14" customHeight="1" x14ac:dyDescent="0.35"/>
    <row r="1137" ht="14" customHeight="1" x14ac:dyDescent="0.35"/>
    <row r="1138" ht="14" customHeight="1" x14ac:dyDescent="0.35"/>
    <row r="1139" ht="14" customHeight="1" x14ac:dyDescent="0.35"/>
    <row r="1140" ht="14" customHeight="1" x14ac:dyDescent="0.35"/>
    <row r="1141" ht="14" customHeight="1" x14ac:dyDescent="0.35"/>
    <row r="1142" ht="14" customHeight="1" x14ac:dyDescent="0.35"/>
    <row r="1143" ht="14" customHeight="1" x14ac:dyDescent="0.35"/>
    <row r="1144" ht="14" customHeight="1" x14ac:dyDescent="0.35"/>
    <row r="1145" ht="14" customHeight="1" x14ac:dyDescent="0.35"/>
    <row r="1146" ht="14" customHeight="1" x14ac:dyDescent="0.35"/>
    <row r="1147" ht="14" customHeight="1" x14ac:dyDescent="0.35"/>
    <row r="1148" ht="14" customHeight="1" x14ac:dyDescent="0.35"/>
    <row r="1149" ht="14" customHeight="1" x14ac:dyDescent="0.35"/>
    <row r="1150" ht="14" customHeight="1" x14ac:dyDescent="0.35"/>
    <row r="1151" ht="14" customHeight="1" x14ac:dyDescent="0.35"/>
    <row r="1152" ht="14" customHeight="1" x14ac:dyDescent="0.35"/>
    <row r="1153" ht="14" customHeight="1" x14ac:dyDescent="0.35"/>
    <row r="1154" ht="14" customHeight="1" x14ac:dyDescent="0.35"/>
    <row r="1155" ht="14" customHeight="1" x14ac:dyDescent="0.35"/>
    <row r="1156" ht="14" customHeight="1" x14ac:dyDescent="0.35"/>
    <row r="1157" ht="14" customHeight="1" x14ac:dyDescent="0.35"/>
    <row r="1158" ht="14" customHeight="1" x14ac:dyDescent="0.35"/>
    <row r="1159" ht="14" customHeight="1" x14ac:dyDescent="0.35"/>
    <row r="1160" ht="14" customHeight="1" x14ac:dyDescent="0.35"/>
    <row r="1161" ht="14" customHeight="1" x14ac:dyDescent="0.35"/>
    <row r="1162" ht="14" customHeight="1" x14ac:dyDescent="0.35"/>
    <row r="1163" ht="14" customHeight="1" x14ac:dyDescent="0.35"/>
    <row r="1164" ht="14" customHeight="1" x14ac:dyDescent="0.35"/>
    <row r="1165" ht="14" customHeight="1" x14ac:dyDescent="0.35"/>
    <row r="1166" ht="14" customHeight="1" x14ac:dyDescent="0.35"/>
    <row r="1167" ht="14" customHeight="1" x14ac:dyDescent="0.35"/>
    <row r="1168" ht="14" customHeight="1" x14ac:dyDescent="0.35"/>
    <row r="1169" ht="14" customHeight="1" x14ac:dyDescent="0.35"/>
    <row r="1170" ht="14" customHeight="1" x14ac:dyDescent="0.35"/>
    <row r="1171" ht="14" customHeight="1" x14ac:dyDescent="0.35"/>
    <row r="1172" ht="14" customHeight="1" x14ac:dyDescent="0.35"/>
    <row r="1173" ht="14" customHeight="1" x14ac:dyDescent="0.35"/>
    <row r="1174" ht="14" customHeight="1" x14ac:dyDescent="0.35"/>
    <row r="1175" ht="14" customHeight="1" x14ac:dyDescent="0.35"/>
    <row r="1176" ht="14" customHeight="1" x14ac:dyDescent="0.35"/>
    <row r="1177" ht="14" customHeight="1" x14ac:dyDescent="0.35"/>
    <row r="1178" ht="14" customHeight="1" x14ac:dyDescent="0.35"/>
    <row r="1179" ht="14" customHeight="1" x14ac:dyDescent="0.35"/>
    <row r="1180" ht="14" customHeight="1" x14ac:dyDescent="0.35"/>
    <row r="1181" ht="14" customHeight="1" x14ac:dyDescent="0.35"/>
    <row r="1182" ht="14" customHeight="1" x14ac:dyDescent="0.35"/>
    <row r="1183" ht="14" customHeight="1" x14ac:dyDescent="0.35"/>
    <row r="1184" ht="14" customHeight="1" x14ac:dyDescent="0.35"/>
    <row r="1185" ht="14" customHeight="1" x14ac:dyDescent="0.35"/>
    <row r="1186" ht="14" customHeight="1" x14ac:dyDescent="0.35"/>
    <row r="1187" ht="14" customHeight="1" x14ac:dyDescent="0.35"/>
    <row r="1188" ht="14" customHeight="1" x14ac:dyDescent="0.35"/>
    <row r="1189" ht="14" customHeight="1" x14ac:dyDescent="0.35"/>
    <row r="1190" ht="14" customHeight="1" x14ac:dyDescent="0.35"/>
    <row r="1191" ht="14" customHeight="1" x14ac:dyDescent="0.35"/>
    <row r="1192" ht="14" customHeight="1" x14ac:dyDescent="0.35"/>
    <row r="1193" ht="14" customHeight="1" x14ac:dyDescent="0.35"/>
    <row r="1194" ht="14" customHeight="1" x14ac:dyDescent="0.35"/>
    <row r="1195" ht="14" customHeight="1" x14ac:dyDescent="0.35"/>
    <row r="1196" ht="14" customHeight="1" x14ac:dyDescent="0.35"/>
    <row r="1197" ht="14" customHeight="1" x14ac:dyDescent="0.35"/>
    <row r="1198" ht="14" customHeight="1" x14ac:dyDescent="0.35"/>
    <row r="1199" ht="14" customHeight="1" x14ac:dyDescent="0.35"/>
    <row r="1200" ht="14" customHeight="1" x14ac:dyDescent="0.35"/>
    <row r="1201" ht="14" customHeight="1" x14ac:dyDescent="0.35"/>
    <row r="1202" ht="14" customHeight="1" x14ac:dyDescent="0.35"/>
    <row r="1203" ht="14" customHeight="1" x14ac:dyDescent="0.35"/>
    <row r="1204" ht="14" customHeight="1" x14ac:dyDescent="0.35"/>
    <row r="1205" ht="14" customHeight="1" x14ac:dyDescent="0.35"/>
    <row r="1206" ht="14" customHeight="1" x14ac:dyDescent="0.35"/>
    <row r="1207" ht="14" customHeight="1" x14ac:dyDescent="0.35"/>
    <row r="1208" ht="14" customHeight="1" x14ac:dyDescent="0.35"/>
    <row r="1209" ht="14" customHeight="1" x14ac:dyDescent="0.35"/>
    <row r="1210" ht="14" customHeight="1" x14ac:dyDescent="0.35"/>
    <row r="1211" ht="14" customHeight="1" x14ac:dyDescent="0.35"/>
    <row r="1212" ht="14" customHeight="1" x14ac:dyDescent="0.35"/>
    <row r="1213" ht="14" customHeight="1" x14ac:dyDescent="0.35"/>
    <row r="1214" ht="14" customHeight="1" x14ac:dyDescent="0.35"/>
    <row r="1215" ht="14" customHeight="1" x14ac:dyDescent="0.35"/>
    <row r="1216" ht="14" customHeight="1" x14ac:dyDescent="0.35"/>
    <row r="1217" ht="14" customHeight="1" x14ac:dyDescent="0.35"/>
    <row r="1218" ht="14" customHeight="1" x14ac:dyDescent="0.35"/>
    <row r="1219" ht="14" customHeight="1" x14ac:dyDescent="0.35"/>
    <row r="1220" ht="14" customHeight="1" x14ac:dyDescent="0.35"/>
    <row r="1221" ht="14" customHeight="1" x14ac:dyDescent="0.35"/>
    <row r="1222" ht="14" customHeight="1" x14ac:dyDescent="0.35"/>
    <row r="1223" ht="14" customHeight="1" x14ac:dyDescent="0.35"/>
    <row r="1224" ht="14" customHeight="1" x14ac:dyDescent="0.35"/>
    <row r="1225" ht="14" customHeight="1" x14ac:dyDescent="0.35"/>
    <row r="1226" ht="14" customHeight="1" x14ac:dyDescent="0.35"/>
    <row r="1227" ht="14" customHeight="1" x14ac:dyDescent="0.35"/>
    <row r="1228" ht="14" customHeight="1" x14ac:dyDescent="0.35"/>
    <row r="1229" ht="14" customHeight="1" x14ac:dyDescent="0.35"/>
    <row r="1230" ht="14" customHeight="1" x14ac:dyDescent="0.35"/>
    <row r="1231" ht="14" customHeight="1" x14ac:dyDescent="0.35"/>
    <row r="1232" ht="14" customHeight="1" x14ac:dyDescent="0.35"/>
    <row r="1233" ht="14" customHeight="1" x14ac:dyDescent="0.35"/>
    <row r="1234" ht="14" customHeight="1" x14ac:dyDescent="0.35"/>
    <row r="1235" ht="14" customHeight="1" x14ac:dyDescent="0.35"/>
    <row r="1236" ht="14" customHeight="1" x14ac:dyDescent="0.35"/>
    <row r="1237" ht="14" customHeight="1" x14ac:dyDescent="0.35"/>
    <row r="1238" ht="14" customHeight="1" x14ac:dyDescent="0.35"/>
    <row r="1239" ht="14" customHeight="1" x14ac:dyDescent="0.35"/>
    <row r="1240" ht="14" customHeight="1" x14ac:dyDescent="0.35"/>
    <row r="1241" ht="14" customHeight="1" x14ac:dyDescent="0.35"/>
    <row r="1242" ht="14" customHeight="1" x14ac:dyDescent="0.35"/>
    <row r="1243" ht="14" customHeight="1" x14ac:dyDescent="0.35"/>
    <row r="1244" ht="14" customHeight="1" x14ac:dyDescent="0.35"/>
    <row r="1245" ht="14" customHeight="1" x14ac:dyDescent="0.35"/>
    <row r="1246" ht="14" customHeight="1" x14ac:dyDescent="0.35"/>
    <row r="1247" ht="14" customHeight="1" x14ac:dyDescent="0.35"/>
    <row r="1248" ht="14" customHeight="1" x14ac:dyDescent="0.35"/>
    <row r="1249" ht="14" customHeight="1" x14ac:dyDescent="0.35"/>
    <row r="1250" ht="14" customHeight="1" x14ac:dyDescent="0.35"/>
    <row r="1251" ht="14" customHeight="1" x14ac:dyDescent="0.35"/>
    <row r="1252" ht="14" customHeight="1" x14ac:dyDescent="0.35"/>
    <row r="1253" ht="14" customHeight="1" x14ac:dyDescent="0.35"/>
    <row r="1254" ht="14" customHeight="1" x14ac:dyDescent="0.35"/>
    <row r="1255" ht="14" customHeight="1" x14ac:dyDescent="0.35"/>
    <row r="1256" ht="14" customHeight="1" x14ac:dyDescent="0.35"/>
    <row r="1257" ht="14" customHeight="1" x14ac:dyDescent="0.35"/>
    <row r="1258" ht="14" customHeight="1" x14ac:dyDescent="0.35"/>
    <row r="1259" ht="14" customHeight="1" x14ac:dyDescent="0.35"/>
    <row r="1260" ht="14" customHeight="1" x14ac:dyDescent="0.35"/>
    <row r="1261" ht="14" customHeight="1" x14ac:dyDescent="0.35"/>
    <row r="1262" ht="14" customHeight="1" x14ac:dyDescent="0.35"/>
    <row r="1263" ht="14" customHeight="1" x14ac:dyDescent="0.35"/>
    <row r="1264" ht="14" customHeight="1" x14ac:dyDescent="0.35"/>
    <row r="1265" ht="14" customHeight="1" x14ac:dyDescent="0.35"/>
    <row r="1266" ht="14" customHeight="1" x14ac:dyDescent="0.35"/>
    <row r="1267" ht="14" customHeight="1" x14ac:dyDescent="0.35"/>
    <row r="1268" ht="14" customHeight="1" x14ac:dyDescent="0.35"/>
    <row r="1269" ht="14" customHeight="1" x14ac:dyDescent="0.35"/>
    <row r="1270" ht="14" customHeight="1" x14ac:dyDescent="0.35"/>
    <row r="1271" ht="14" customHeight="1" x14ac:dyDescent="0.35"/>
    <row r="1272" ht="14" customHeight="1" x14ac:dyDescent="0.35"/>
    <row r="1273" ht="14" customHeight="1" x14ac:dyDescent="0.35"/>
    <row r="1274" ht="14" customHeight="1" x14ac:dyDescent="0.35"/>
    <row r="1275" ht="14" customHeight="1" x14ac:dyDescent="0.35"/>
    <row r="1276" ht="14" customHeight="1" x14ac:dyDescent="0.35"/>
    <row r="1277" ht="14" customHeight="1" x14ac:dyDescent="0.35"/>
    <row r="1278" ht="14" customHeight="1" x14ac:dyDescent="0.35"/>
    <row r="1279" ht="14" customHeight="1" x14ac:dyDescent="0.35"/>
    <row r="1280" ht="14" customHeight="1" x14ac:dyDescent="0.35"/>
    <row r="1281" ht="14" customHeight="1" x14ac:dyDescent="0.35"/>
    <row r="1282" ht="14" customHeight="1" x14ac:dyDescent="0.35"/>
    <row r="1283" ht="14" customHeight="1" x14ac:dyDescent="0.35"/>
    <row r="1284" ht="14" customHeight="1" x14ac:dyDescent="0.35"/>
    <row r="1285" ht="14" customHeight="1" x14ac:dyDescent="0.35"/>
    <row r="1286" ht="14" customHeight="1" x14ac:dyDescent="0.35"/>
    <row r="1287" ht="14" customHeight="1" x14ac:dyDescent="0.35"/>
    <row r="1288" ht="14" customHeight="1" x14ac:dyDescent="0.35"/>
    <row r="1289" ht="14" customHeight="1" x14ac:dyDescent="0.35"/>
    <row r="1290" ht="14" customHeight="1" x14ac:dyDescent="0.35"/>
    <row r="1291" ht="14" customHeight="1" x14ac:dyDescent="0.35"/>
    <row r="1292" ht="14" customHeight="1" x14ac:dyDescent="0.35"/>
    <row r="1293" ht="14" customHeight="1" x14ac:dyDescent="0.35"/>
    <row r="1294" ht="14" customHeight="1" x14ac:dyDescent="0.35"/>
    <row r="1295" ht="14" customHeight="1" x14ac:dyDescent="0.35"/>
    <row r="1296" ht="14" customHeight="1" x14ac:dyDescent="0.35"/>
    <row r="1297" ht="14" customHeight="1" x14ac:dyDescent="0.35"/>
    <row r="1298" ht="14" customHeight="1" x14ac:dyDescent="0.35"/>
    <row r="1299" ht="14" customHeight="1" x14ac:dyDescent="0.35"/>
    <row r="1300" ht="14" customHeight="1" x14ac:dyDescent="0.35"/>
    <row r="1301" ht="14" customHeight="1" x14ac:dyDescent="0.35"/>
    <row r="1302" ht="14" customHeight="1" x14ac:dyDescent="0.35"/>
    <row r="1303" ht="14" customHeight="1" x14ac:dyDescent="0.35"/>
    <row r="1304" ht="14" customHeight="1" x14ac:dyDescent="0.35"/>
    <row r="1305" ht="14" customHeight="1" x14ac:dyDescent="0.35"/>
    <row r="1306" ht="14" customHeight="1" x14ac:dyDescent="0.35"/>
    <row r="1307" ht="14" customHeight="1" x14ac:dyDescent="0.35"/>
    <row r="1308" ht="14" customHeight="1" x14ac:dyDescent="0.35"/>
    <row r="1309" ht="14" customHeight="1" x14ac:dyDescent="0.35"/>
    <row r="1310" ht="14" customHeight="1" x14ac:dyDescent="0.35"/>
    <row r="1311" ht="14" customHeight="1" x14ac:dyDescent="0.35"/>
    <row r="1312" ht="14" customHeight="1" x14ac:dyDescent="0.35"/>
    <row r="1313" ht="14" customHeight="1" x14ac:dyDescent="0.35"/>
    <row r="1314" ht="14" customHeight="1" x14ac:dyDescent="0.35"/>
    <row r="1315" ht="14" customHeight="1" x14ac:dyDescent="0.35"/>
    <row r="1316" ht="14" customHeight="1" x14ac:dyDescent="0.35"/>
    <row r="1317" ht="14" customHeight="1" x14ac:dyDescent="0.35"/>
    <row r="1318" ht="14" customHeight="1" x14ac:dyDescent="0.35"/>
    <row r="1319" ht="14" customHeight="1" x14ac:dyDescent="0.35"/>
    <row r="1320" ht="14" customHeight="1" x14ac:dyDescent="0.35"/>
    <row r="1321" ht="14" customHeight="1" x14ac:dyDescent="0.35"/>
    <row r="1322" ht="14" customHeight="1" x14ac:dyDescent="0.35"/>
    <row r="1323" ht="14" customHeight="1" x14ac:dyDescent="0.35"/>
    <row r="1324" ht="14" customHeight="1" x14ac:dyDescent="0.35"/>
    <row r="1325" ht="14" customHeight="1" x14ac:dyDescent="0.35"/>
    <row r="1326" ht="14" customHeight="1" x14ac:dyDescent="0.35"/>
    <row r="1327" ht="14" customHeight="1" x14ac:dyDescent="0.35"/>
    <row r="1328" ht="14" customHeight="1" x14ac:dyDescent="0.35"/>
    <row r="1329" ht="14" customHeight="1" x14ac:dyDescent="0.35"/>
    <row r="1330" ht="14" customHeight="1" x14ac:dyDescent="0.35"/>
    <row r="1331" ht="14" customHeight="1" x14ac:dyDescent="0.35"/>
    <row r="1332" ht="14" customHeight="1" x14ac:dyDescent="0.35"/>
    <row r="1333" ht="14" customHeight="1" x14ac:dyDescent="0.35"/>
    <row r="1334" ht="14" customHeight="1" x14ac:dyDescent="0.35"/>
    <row r="1335" ht="14" customHeight="1" x14ac:dyDescent="0.35"/>
    <row r="1336" ht="14" customHeight="1" x14ac:dyDescent="0.35"/>
    <row r="1337" ht="14" customHeight="1" x14ac:dyDescent="0.35"/>
    <row r="1338" ht="14" customHeight="1" x14ac:dyDescent="0.35"/>
    <row r="1339" ht="14" customHeight="1" x14ac:dyDescent="0.35"/>
    <row r="1340" ht="14" customHeight="1" x14ac:dyDescent="0.35"/>
    <row r="1341" ht="14" customHeight="1" x14ac:dyDescent="0.35"/>
    <row r="1342" ht="14" customHeight="1" x14ac:dyDescent="0.35"/>
    <row r="1343" ht="14" customHeight="1" x14ac:dyDescent="0.35"/>
    <row r="1344" ht="14" customHeight="1" x14ac:dyDescent="0.35"/>
    <row r="1345" ht="14" customHeight="1" x14ac:dyDescent="0.35"/>
    <row r="1346" ht="14" customHeight="1" x14ac:dyDescent="0.35"/>
    <row r="1347" ht="14" customHeight="1" x14ac:dyDescent="0.35"/>
    <row r="1348" ht="14" customHeight="1" x14ac:dyDescent="0.35"/>
    <row r="1349" ht="14" customHeight="1" x14ac:dyDescent="0.35"/>
    <row r="1350" ht="14" customHeight="1" x14ac:dyDescent="0.35"/>
    <row r="1351" ht="14" customHeight="1" x14ac:dyDescent="0.35"/>
    <row r="1352" ht="14" customHeight="1" x14ac:dyDescent="0.35"/>
    <row r="1353" ht="14" customHeight="1" x14ac:dyDescent="0.35"/>
    <row r="1354" ht="14" customHeight="1" x14ac:dyDescent="0.35"/>
    <row r="1355" ht="14" customHeight="1" x14ac:dyDescent="0.35"/>
    <row r="1356" ht="14" customHeight="1" x14ac:dyDescent="0.35"/>
    <row r="1357" ht="14" customHeight="1" x14ac:dyDescent="0.35"/>
    <row r="1358" ht="14" customHeight="1" x14ac:dyDescent="0.35"/>
    <row r="1359" ht="14" customHeight="1" x14ac:dyDescent="0.35"/>
    <row r="1360" ht="14" customHeight="1" x14ac:dyDescent="0.35"/>
    <row r="1361" ht="14" customHeight="1" x14ac:dyDescent="0.35"/>
    <row r="1362" ht="14" customHeight="1" x14ac:dyDescent="0.35"/>
    <row r="1363" ht="14" customHeight="1" x14ac:dyDescent="0.35"/>
    <row r="1364" ht="14" customHeight="1" x14ac:dyDescent="0.35"/>
    <row r="1365" ht="14" customHeight="1" x14ac:dyDescent="0.35"/>
    <row r="1366" ht="14" customHeight="1" x14ac:dyDescent="0.35"/>
    <row r="1367" ht="14" customHeight="1" x14ac:dyDescent="0.35"/>
    <row r="1368" ht="14" customHeight="1" x14ac:dyDescent="0.35"/>
    <row r="1369" ht="14" customHeight="1" x14ac:dyDescent="0.35"/>
    <row r="1370" ht="14" customHeight="1" x14ac:dyDescent="0.35"/>
    <row r="1371" ht="14" customHeight="1" x14ac:dyDescent="0.35"/>
    <row r="1372" ht="14" customHeight="1" x14ac:dyDescent="0.35"/>
    <row r="1373" ht="14" customHeight="1" x14ac:dyDescent="0.35"/>
    <row r="1374" ht="14" customHeight="1" x14ac:dyDescent="0.35"/>
    <row r="1375" ht="14" customHeight="1" x14ac:dyDescent="0.35"/>
    <row r="1376" ht="14" customHeight="1" x14ac:dyDescent="0.35"/>
    <row r="1377" ht="14" customHeight="1" x14ac:dyDescent="0.35"/>
    <row r="1378" ht="14" customHeight="1" x14ac:dyDescent="0.35"/>
    <row r="1379" ht="14" customHeight="1" x14ac:dyDescent="0.35"/>
    <row r="1380" ht="14" customHeight="1" x14ac:dyDescent="0.35"/>
    <row r="1381" ht="14" customHeight="1" x14ac:dyDescent="0.35"/>
    <row r="1382" ht="14" customHeight="1" x14ac:dyDescent="0.35"/>
    <row r="1383" ht="14" customHeight="1" x14ac:dyDescent="0.35"/>
    <row r="1384" ht="14" customHeight="1" x14ac:dyDescent="0.35"/>
    <row r="1385" ht="14" customHeight="1" x14ac:dyDescent="0.35"/>
    <row r="1386" ht="14" customHeight="1" x14ac:dyDescent="0.35"/>
    <row r="1387" ht="14" customHeight="1" x14ac:dyDescent="0.35"/>
    <row r="1388" ht="14" customHeight="1" x14ac:dyDescent="0.35"/>
    <row r="1389" ht="14" customHeight="1" x14ac:dyDescent="0.35"/>
    <row r="1390" ht="14" customHeight="1" x14ac:dyDescent="0.35"/>
    <row r="1391" ht="14" customHeight="1" x14ac:dyDescent="0.35"/>
    <row r="1392" ht="14" customHeight="1" x14ac:dyDescent="0.35"/>
    <row r="1393" ht="14" customHeight="1" x14ac:dyDescent="0.35"/>
    <row r="1394" ht="14" customHeight="1" x14ac:dyDescent="0.35"/>
    <row r="1395" ht="14" customHeight="1" x14ac:dyDescent="0.35"/>
    <row r="1396" ht="14" customHeight="1" x14ac:dyDescent="0.35"/>
    <row r="1397" ht="14" customHeight="1" x14ac:dyDescent="0.35"/>
    <row r="1398" ht="14" customHeight="1" x14ac:dyDescent="0.35"/>
    <row r="1399" ht="14" customHeight="1" x14ac:dyDescent="0.35"/>
    <row r="1400" ht="14" customHeight="1" x14ac:dyDescent="0.35"/>
    <row r="1401" ht="14" customHeight="1" x14ac:dyDescent="0.35"/>
    <row r="1402" ht="14" customHeight="1" x14ac:dyDescent="0.35"/>
    <row r="1403" ht="14" customHeight="1" x14ac:dyDescent="0.35"/>
    <row r="1404" ht="14" customHeight="1" x14ac:dyDescent="0.35"/>
    <row r="1405" ht="14" customHeight="1" x14ac:dyDescent="0.35"/>
    <row r="1406" ht="14" customHeight="1" x14ac:dyDescent="0.35"/>
    <row r="1407" ht="14" customHeight="1" x14ac:dyDescent="0.35"/>
    <row r="1408" ht="14" customHeight="1" x14ac:dyDescent="0.35"/>
    <row r="1409" ht="14" customHeight="1" x14ac:dyDescent="0.35"/>
    <row r="1410" ht="14" customHeight="1" x14ac:dyDescent="0.35"/>
    <row r="1411" ht="14" customHeight="1" x14ac:dyDescent="0.35"/>
    <row r="1412" ht="14" customHeight="1" x14ac:dyDescent="0.35"/>
    <row r="1413" ht="14" customHeight="1" x14ac:dyDescent="0.35"/>
    <row r="1414" ht="14" customHeight="1" x14ac:dyDescent="0.35"/>
    <row r="1415" ht="14" customHeight="1" x14ac:dyDescent="0.35"/>
    <row r="1416" ht="14" customHeight="1" x14ac:dyDescent="0.35"/>
    <row r="1417" ht="14" customHeight="1" x14ac:dyDescent="0.35"/>
    <row r="1418" ht="14" customHeight="1" x14ac:dyDescent="0.35"/>
    <row r="1419" ht="14" customHeight="1" x14ac:dyDescent="0.35"/>
    <row r="1420" ht="14" customHeight="1" x14ac:dyDescent="0.35"/>
    <row r="1421" ht="14" customHeight="1" x14ac:dyDescent="0.35"/>
    <row r="1422" ht="14" customHeight="1" x14ac:dyDescent="0.35"/>
    <row r="1423" ht="14" customHeight="1" x14ac:dyDescent="0.35"/>
    <row r="1424" ht="14" customHeight="1" x14ac:dyDescent="0.35"/>
    <row r="1425" ht="14" customHeight="1" x14ac:dyDescent="0.35"/>
    <row r="1426" ht="14" customHeight="1" x14ac:dyDescent="0.35"/>
    <row r="1427" ht="14" customHeight="1" x14ac:dyDescent="0.35"/>
    <row r="1428" ht="14" customHeight="1" x14ac:dyDescent="0.35"/>
    <row r="1429" ht="14" customHeight="1" x14ac:dyDescent="0.35"/>
    <row r="1430" ht="14" customHeight="1" x14ac:dyDescent="0.35"/>
    <row r="1431" ht="14" customHeight="1" x14ac:dyDescent="0.35"/>
    <row r="1432" ht="14" customHeight="1" x14ac:dyDescent="0.35"/>
    <row r="1433" ht="14" customHeight="1" x14ac:dyDescent="0.35"/>
    <row r="1434" ht="14" customHeight="1" x14ac:dyDescent="0.35"/>
    <row r="1435" ht="14" customHeight="1" x14ac:dyDescent="0.35"/>
    <row r="1436" ht="14" customHeight="1" x14ac:dyDescent="0.35"/>
    <row r="1437" ht="14" customHeight="1" x14ac:dyDescent="0.35"/>
    <row r="1438" ht="14" customHeight="1" x14ac:dyDescent="0.35"/>
    <row r="1439" ht="14" customHeight="1" x14ac:dyDescent="0.35"/>
    <row r="1440" ht="14" customHeight="1" x14ac:dyDescent="0.35"/>
    <row r="1441" ht="14" customHeight="1" x14ac:dyDescent="0.35"/>
    <row r="1442" ht="14" customHeight="1" x14ac:dyDescent="0.35"/>
    <row r="1443" ht="14" customHeight="1" x14ac:dyDescent="0.35"/>
    <row r="1444" ht="14" customHeight="1" x14ac:dyDescent="0.35"/>
    <row r="1445" ht="14" customHeight="1" x14ac:dyDescent="0.35"/>
    <row r="1446" ht="14" customHeight="1" x14ac:dyDescent="0.35"/>
    <row r="1447" ht="14" customHeight="1" x14ac:dyDescent="0.35"/>
    <row r="1448" ht="14" customHeight="1" x14ac:dyDescent="0.35"/>
    <row r="1449" ht="14" customHeight="1" x14ac:dyDescent="0.35"/>
    <row r="1450" ht="14" customHeight="1" x14ac:dyDescent="0.35"/>
    <row r="1451" ht="14" customHeight="1" x14ac:dyDescent="0.35"/>
    <row r="1452" ht="14" customHeight="1" x14ac:dyDescent="0.35"/>
    <row r="1453" ht="14" customHeight="1" x14ac:dyDescent="0.35"/>
    <row r="1454" ht="14" customHeight="1" x14ac:dyDescent="0.35"/>
    <row r="1455" ht="14" customHeight="1" x14ac:dyDescent="0.35"/>
    <row r="1456" ht="14" customHeight="1" x14ac:dyDescent="0.35"/>
    <row r="1457" ht="14" customHeight="1" x14ac:dyDescent="0.35"/>
    <row r="1458" ht="14" customHeight="1" x14ac:dyDescent="0.35"/>
    <row r="1459" ht="14" customHeight="1" x14ac:dyDescent="0.35"/>
    <row r="1460" ht="14" customHeight="1" x14ac:dyDescent="0.35"/>
    <row r="1461" ht="14" customHeight="1" x14ac:dyDescent="0.35"/>
    <row r="1462" ht="14" customHeight="1" x14ac:dyDescent="0.35"/>
    <row r="1463" ht="14" customHeight="1" x14ac:dyDescent="0.35"/>
    <row r="1464" ht="14" customHeight="1" x14ac:dyDescent="0.35"/>
    <row r="1465" ht="14" customHeight="1" x14ac:dyDescent="0.35"/>
    <row r="1466" ht="14" customHeight="1" x14ac:dyDescent="0.35"/>
    <row r="1467" ht="14" customHeight="1" x14ac:dyDescent="0.35"/>
    <row r="1468" ht="14" customHeight="1" x14ac:dyDescent="0.35"/>
    <row r="1469" ht="14" customHeight="1" x14ac:dyDescent="0.35"/>
    <row r="1470" ht="14" customHeight="1" x14ac:dyDescent="0.35"/>
    <row r="1471" ht="14" customHeight="1" x14ac:dyDescent="0.35"/>
    <row r="1472" ht="14" customHeight="1" x14ac:dyDescent="0.35"/>
    <row r="1473" ht="14" customHeight="1" x14ac:dyDescent="0.35"/>
    <row r="1474" ht="14" customHeight="1" x14ac:dyDescent="0.35"/>
    <row r="1475" ht="14" customHeight="1" x14ac:dyDescent="0.35"/>
    <row r="1476" ht="14" customHeight="1" x14ac:dyDescent="0.35"/>
    <row r="1477" ht="14" customHeight="1" x14ac:dyDescent="0.35"/>
    <row r="1478" ht="14" customHeight="1" x14ac:dyDescent="0.35"/>
    <row r="1479" ht="14" customHeight="1" x14ac:dyDescent="0.35"/>
    <row r="1480" ht="14" customHeight="1" x14ac:dyDescent="0.35"/>
    <row r="1481" ht="14" customHeight="1" x14ac:dyDescent="0.35"/>
    <row r="1482" ht="14" customHeight="1" x14ac:dyDescent="0.35"/>
    <row r="1483" ht="14" customHeight="1" x14ac:dyDescent="0.35"/>
    <row r="1484" ht="14" customHeight="1" x14ac:dyDescent="0.35"/>
    <row r="1485" ht="14" customHeight="1" x14ac:dyDescent="0.35"/>
    <row r="1486" ht="14" customHeight="1" x14ac:dyDescent="0.35"/>
    <row r="1487" ht="14" customHeight="1" x14ac:dyDescent="0.35"/>
    <row r="1488" ht="14" customHeight="1" x14ac:dyDescent="0.35"/>
    <row r="1489" ht="14" customHeight="1" x14ac:dyDescent="0.35"/>
    <row r="1490" ht="14" customHeight="1" x14ac:dyDescent="0.35"/>
    <row r="1491" ht="14" customHeight="1" x14ac:dyDescent="0.35"/>
    <row r="1492" ht="14" customHeight="1" x14ac:dyDescent="0.35"/>
    <row r="1493" ht="14" customHeight="1" x14ac:dyDescent="0.35"/>
    <row r="1494" ht="14" customHeight="1" x14ac:dyDescent="0.35"/>
    <row r="1495" ht="14" customHeight="1" x14ac:dyDescent="0.35"/>
    <row r="1496" ht="14" customHeight="1" x14ac:dyDescent="0.35"/>
    <row r="1497" ht="14" customHeight="1" x14ac:dyDescent="0.35"/>
    <row r="1498" ht="14" customHeight="1" x14ac:dyDescent="0.35"/>
    <row r="1499" ht="14" customHeight="1" x14ac:dyDescent="0.35"/>
    <row r="1500" ht="14" customHeight="1" x14ac:dyDescent="0.35"/>
    <row r="1501" ht="14" customHeight="1" x14ac:dyDescent="0.35"/>
    <row r="1502" ht="14" customHeight="1" x14ac:dyDescent="0.35"/>
    <row r="1503" ht="14" customHeight="1" x14ac:dyDescent="0.35"/>
    <row r="1504" ht="14" customHeight="1" x14ac:dyDescent="0.35"/>
    <row r="1505" ht="14" customHeight="1" x14ac:dyDescent="0.35"/>
    <row r="1506" ht="14" customHeight="1" x14ac:dyDescent="0.35"/>
    <row r="1507" ht="14" customHeight="1" x14ac:dyDescent="0.35"/>
    <row r="1508" ht="14" customHeight="1" x14ac:dyDescent="0.35"/>
    <row r="1509" ht="14" customHeight="1" x14ac:dyDescent="0.35"/>
    <row r="1510" ht="14" customHeight="1" x14ac:dyDescent="0.35"/>
    <row r="1511" ht="14" customHeight="1" x14ac:dyDescent="0.35"/>
    <row r="1512" ht="14" customHeight="1" x14ac:dyDescent="0.35"/>
    <row r="1513" ht="14" customHeight="1" x14ac:dyDescent="0.35"/>
    <row r="1514" ht="14" customHeight="1" x14ac:dyDescent="0.35"/>
    <row r="1515" ht="14" customHeight="1" x14ac:dyDescent="0.35"/>
    <row r="1516" ht="14" customHeight="1" x14ac:dyDescent="0.35"/>
    <row r="1517" ht="14" customHeight="1" x14ac:dyDescent="0.35"/>
    <row r="1518" ht="14" customHeight="1" x14ac:dyDescent="0.35"/>
    <row r="1519" ht="14" customHeight="1" x14ac:dyDescent="0.35"/>
    <row r="1520" ht="14" customHeight="1" x14ac:dyDescent="0.35"/>
    <row r="1521" ht="14" customHeight="1" x14ac:dyDescent="0.35"/>
    <row r="1522" ht="14" customHeight="1" x14ac:dyDescent="0.35"/>
    <row r="1523" ht="14" customHeight="1" x14ac:dyDescent="0.35"/>
    <row r="1524" ht="14" customHeight="1" x14ac:dyDescent="0.35"/>
    <row r="1525" ht="14" customHeight="1" x14ac:dyDescent="0.35"/>
    <row r="1526" ht="14" customHeight="1" x14ac:dyDescent="0.35"/>
    <row r="1527" ht="14" customHeight="1" x14ac:dyDescent="0.35"/>
    <row r="1528" ht="14" customHeight="1" x14ac:dyDescent="0.35"/>
    <row r="1529" ht="14" customHeight="1" x14ac:dyDescent="0.35"/>
    <row r="1530" ht="14" customHeight="1" x14ac:dyDescent="0.35"/>
    <row r="1531" ht="14" customHeight="1" x14ac:dyDescent="0.35"/>
    <row r="1532" ht="14" customHeight="1" x14ac:dyDescent="0.35"/>
    <row r="1533" ht="14" customHeight="1" x14ac:dyDescent="0.35"/>
    <row r="1534" ht="14" customHeight="1" x14ac:dyDescent="0.35"/>
    <row r="1535" ht="14" customHeight="1" x14ac:dyDescent="0.35"/>
    <row r="1536" ht="14" customHeight="1" x14ac:dyDescent="0.35"/>
    <row r="1537" ht="14" customHeight="1" x14ac:dyDescent="0.35"/>
    <row r="1538" ht="14" customHeight="1" x14ac:dyDescent="0.35"/>
    <row r="1539" ht="14" customHeight="1" x14ac:dyDescent="0.35"/>
    <row r="1540" ht="14" customHeight="1" x14ac:dyDescent="0.35"/>
    <row r="1541" ht="14" customHeight="1" x14ac:dyDescent="0.35"/>
    <row r="1542" ht="14" customHeight="1" x14ac:dyDescent="0.35"/>
    <row r="1543" ht="14" customHeight="1" x14ac:dyDescent="0.35"/>
    <row r="1544" ht="14" customHeight="1" x14ac:dyDescent="0.35"/>
    <row r="1545" ht="14" customHeight="1" x14ac:dyDescent="0.35"/>
    <row r="1546" ht="14" customHeight="1" x14ac:dyDescent="0.35"/>
    <row r="1547" ht="14" customHeight="1" x14ac:dyDescent="0.35"/>
    <row r="1548" ht="14" customHeight="1" x14ac:dyDescent="0.35"/>
    <row r="1549" ht="14" customHeight="1" x14ac:dyDescent="0.35"/>
    <row r="1550" ht="14" customHeight="1" x14ac:dyDescent="0.35"/>
    <row r="1551" ht="14" customHeight="1" x14ac:dyDescent="0.35"/>
    <row r="1552" ht="14" customHeight="1" x14ac:dyDescent="0.35"/>
    <row r="1553" ht="14" customHeight="1" x14ac:dyDescent="0.35"/>
    <row r="1554" ht="14" customHeight="1" x14ac:dyDescent="0.35"/>
    <row r="1555" ht="14" customHeight="1" x14ac:dyDescent="0.35"/>
    <row r="1556" ht="14" customHeight="1" x14ac:dyDescent="0.35"/>
    <row r="1557" ht="14" customHeight="1" x14ac:dyDescent="0.35"/>
    <row r="1558" ht="14" customHeight="1" x14ac:dyDescent="0.35"/>
    <row r="1559" ht="14" customHeight="1" x14ac:dyDescent="0.35"/>
    <row r="1560" ht="14" customHeight="1" x14ac:dyDescent="0.35"/>
    <row r="1561" ht="14" customHeight="1" x14ac:dyDescent="0.35"/>
    <row r="1562" ht="14" customHeight="1" x14ac:dyDescent="0.35"/>
    <row r="1563" ht="14" customHeight="1" x14ac:dyDescent="0.35"/>
    <row r="1564" ht="14" customHeight="1" x14ac:dyDescent="0.35"/>
    <row r="1565" ht="14" customHeight="1" x14ac:dyDescent="0.35"/>
    <row r="1566" ht="14" customHeight="1" x14ac:dyDescent="0.35"/>
    <row r="1567" ht="14" customHeight="1" x14ac:dyDescent="0.35"/>
    <row r="1568" ht="14" customHeight="1" x14ac:dyDescent="0.35"/>
    <row r="1569" ht="14" customHeight="1" x14ac:dyDescent="0.35"/>
    <row r="1570" ht="14" customHeight="1" x14ac:dyDescent="0.35"/>
    <row r="1571" ht="14" customHeight="1" x14ac:dyDescent="0.35"/>
    <row r="1572" ht="14" customHeight="1" x14ac:dyDescent="0.35"/>
    <row r="1573" ht="14" customHeight="1" x14ac:dyDescent="0.35"/>
    <row r="1574" ht="14" customHeight="1" x14ac:dyDescent="0.35"/>
    <row r="1575" ht="14" customHeight="1" x14ac:dyDescent="0.35"/>
    <row r="1576" ht="14" customHeight="1" x14ac:dyDescent="0.35"/>
    <row r="1577" ht="14" customHeight="1" x14ac:dyDescent="0.35"/>
    <row r="1578" ht="14" customHeight="1" x14ac:dyDescent="0.35"/>
    <row r="1579" ht="14" customHeight="1" x14ac:dyDescent="0.35"/>
    <row r="1580" ht="14" customHeight="1" x14ac:dyDescent="0.35"/>
    <row r="1581" ht="14" customHeight="1" x14ac:dyDescent="0.35"/>
    <row r="1582" ht="14" customHeight="1" x14ac:dyDescent="0.35"/>
    <row r="1583" ht="14" customHeight="1" x14ac:dyDescent="0.35"/>
    <row r="1584" ht="14" customHeight="1" x14ac:dyDescent="0.35"/>
    <row r="1585" ht="14" customHeight="1" x14ac:dyDescent="0.35"/>
    <row r="1586" ht="14" customHeight="1" x14ac:dyDescent="0.35"/>
    <row r="1587" ht="14" customHeight="1" x14ac:dyDescent="0.35"/>
    <row r="1588" ht="14" customHeight="1" x14ac:dyDescent="0.35"/>
    <row r="1589" ht="14" customHeight="1" x14ac:dyDescent="0.35"/>
    <row r="1590" ht="14" customHeight="1" x14ac:dyDescent="0.35"/>
    <row r="1591" ht="14" customHeight="1" x14ac:dyDescent="0.35"/>
    <row r="1592" ht="14" customHeight="1" x14ac:dyDescent="0.35"/>
    <row r="1593" ht="14" customHeight="1" x14ac:dyDescent="0.35"/>
    <row r="1594" ht="14" customHeight="1" x14ac:dyDescent="0.35"/>
    <row r="1595" ht="14" customHeight="1" x14ac:dyDescent="0.35"/>
    <row r="1596" ht="14" customHeight="1" x14ac:dyDescent="0.35"/>
    <row r="1597" ht="14" customHeight="1" x14ac:dyDescent="0.35"/>
    <row r="1598" ht="14" customHeight="1" x14ac:dyDescent="0.35"/>
    <row r="1599" ht="14" customHeight="1" x14ac:dyDescent="0.35"/>
    <row r="1600" ht="14" customHeight="1" x14ac:dyDescent="0.35"/>
    <row r="1601" ht="14" customHeight="1" x14ac:dyDescent="0.35"/>
    <row r="1602" ht="14" customHeight="1" x14ac:dyDescent="0.35"/>
    <row r="1603" ht="14" customHeight="1" x14ac:dyDescent="0.35"/>
    <row r="1604" ht="14" customHeight="1" x14ac:dyDescent="0.35"/>
    <row r="1605" ht="14" customHeight="1" x14ac:dyDescent="0.35"/>
    <row r="1606" ht="14" customHeight="1" x14ac:dyDescent="0.35"/>
    <row r="1607" ht="14" customHeight="1" x14ac:dyDescent="0.35"/>
    <row r="1608" ht="14" customHeight="1" x14ac:dyDescent="0.35"/>
    <row r="1609" ht="14" customHeight="1" x14ac:dyDescent="0.35"/>
    <row r="1610" ht="14" customHeight="1" x14ac:dyDescent="0.35"/>
    <row r="1611" ht="14" customHeight="1" x14ac:dyDescent="0.35"/>
    <row r="1612" ht="14" customHeight="1" x14ac:dyDescent="0.35"/>
    <row r="1613" ht="14" customHeight="1" x14ac:dyDescent="0.35"/>
    <row r="1614" ht="14" customHeight="1" x14ac:dyDescent="0.35"/>
    <row r="1615" ht="14" customHeight="1" x14ac:dyDescent="0.35"/>
    <row r="1616" ht="14" customHeight="1" x14ac:dyDescent="0.35"/>
    <row r="1617" ht="14" customHeight="1" x14ac:dyDescent="0.35"/>
    <row r="1618" ht="14" customHeight="1" x14ac:dyDescent="0.35"/>
    <row r="1619" ht="14" customHeight="1" x14ac:dyDescent="0.35"/>
    <row r="1620" ht="14" customHeight="1" x14ac:dyDescent="0.35"/>
    <row r="1621" ht="14" customHeight="1" x14ac:dyDescent="0.35"/>
    <row r="1622" ht="14" customHeight="1" x14ac:dyDescent="0.35"/>
    <row r="1623" ht="14" customHeight="1" x14ac:dyDescent="0.35"/>
    <row r="1624" ht="14" customHeight="1" x14ac:dyDescent="0.35"/>
    <row r="1625" ht="14" customHeight="1" x14ac:dyDescent="0.35"/>
    <row r="1626" ht="14" customHeight="1" x14ac:dyDescent="0.35"/>
    <row r="1627" ht="14" customHeight="1" x14ac:dyDescent="0.35"/>
  </sheetData>
  <autoFilter ref="B11:I128" xr:uid="{A5C5AFE0-4653-4F0D-9B1E-421A54464CDC}"/>
  <mergeCells count="19">
    <mergeCell ref="B157:I157"/>
    <mergeCell ref="B7:I7"/>
    <mergeCell ref="E133:G133"/>
    <mergeCell ref="H133:I133"/>
    <mergeCell ref="E134:G134"/>
    <mergeCell ref="E135:G135"/>
    <mergeCell ref="E136:G136"/>
    <mergeCell ref="E137:G137"/>
    <mergeCell ref="B147:I147"/>
    <mergeCell ref="B148:I148"/>
    <mergeCell ref="B153:I153"/>
    <mergeCell ref="B156:I156"/>
    <mergeCell ref="B164:I164"/>
    <mergeCell ref="B158:I158"/>
    <mergeCell ref="B159:I159"/>
    <mergeCell ref="B160:I160"/>
    <mergeCell ref="B161:I161"/>
    <mergeCell ref="B162:I162"/>
    <mergeCell ref="B163:I163"/>
  </mergeCells>
  <conditionalFormatting sqref="C133:C137">
    <cfRule type="duplicateValues" dxfId="1" priority="1"/>
  </conditionalFormatting>
  <pageMargins left="0.7" right="0.7" top="0.75" bottom="0.75" header="0.3" footer="0.3"/>
  <pageSetup paperSize="9"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 Grupo 1</vt:lpstr>
      <vt:lpstr>Oferta Económica Grupo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A. Palacio Herrera</dc:creator>
  <cp:lastModifiedBy>Mario A. Palacio Herrera</cp:lastModifiedBy>
  <dcterms:created xsi:type="dcterms:W3CDTF">2024-08-01T20:14:04Z</dcterms:created>
  <dcterms:modified xsi:type="dcterms:W3CDTF">2024-09-10T16:34:54Z</dcterms:modified>
</cp:coreProperties>
</file>