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mc:AlternateContent xmlns:mc="http://schemas.openxmlformats.org/markup-compatibility/2006">
    <mc:Choice Requires="x15">
      <x15ac:absPath xmlns:x15ac="http://schemas.microsoft.com/office/spreadsheetml/2010/11/ac" url="https://d.docs.live.net/737296ed07a2c5cf/Civil ABS/15 Licitaciones/2024/35 DUITAMA/2 SUBSANACION/"/>
    </mc:Choice>
  </mc:AlternateContent>
  <xr:revisionPtr revIDLastSave="1" documentId="8_{B52E901C-478F-450C-A82F-CB23E112C229}" xr6:coauthVersionLast="47" xr6:coauthVersionMax="47" xr10:uidLastSave="{4E3C8D21-CB0E-4BC1-A189-20050595953B}"/>
  <bookViews>
    <workbookView xWindow="-120" yWindow="-120" windowWidth="20730" windowHeight="11040" activeTab="2" xr2:uid="{00000000-000D-0000-FFFF-FFFF00000000}"/>
  </bookViews>
  <sheets>
    <sheet name="Anexo 1" sheetId="4" r:id="rId1"/>
    <sheet name="Anexo 2 " sheetId="2" r:id="rId2"/>
    <sheet name="FORMATO 5C" sheetId="6"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s>
  <definedNames>
    <definedName name="_________________________________l9001">'[1]Plan auditoría'!#REF!</definedName>
    <definedName name="_______________________________l9001">'[1]Plan auditoría'!#REF!</definedName>
    <definedName name="______________________________l9001">'[1]Plan auditoría'!#REF!</definedName>
    <definedName name="_____________________________l9001">'[1]Plan auditoría'!#REF!</definedName>
    <definedName name="____________________________l9001">'[1]Plan auditoría'!#REF!</definedName>
    <definedName name="___________________________l9001">'[1]Plan auditoría'!#REF!</definedName>
    <definedName name="__________________________l9001">'[1]Plan auditoría'!#REF!</definedName>
    <definedName name="_________________________l9001">'[1]Plan auditoría'!#REF!</definedName>
    <definedName name="________________________l9001">'[1]Plan auditoría'!#REF!</definedName>
    <definedName name="_______________________l9001">'[1]Plan auditoría'!#REF!</definedName>
    <definedName name="______________________l9001">'[1]Plan auditoría'!#REF!</definedName>
    <definedName name="_____________________l9001">'[1]Plan auditoría'!#REF!</definedName>
    <definedName name="____________________l9001">'[1]Plan auditoría'!#REF!</definedName>
    <definedName name="___________________l9001">'[1]Plan auditoría'!#REF!</definedName>
    <definedName name="__________________l9001">'[1]Plan auditoría'!#REF!</definedName>
    <definedName name="_________________l9001">'[1]Plan auditoría'!#REF!</definedName>
    <definedName name="________________l9001">'[1]Plan auditoría'!#REF!</definedName>
    <definedName name="_______________l9001">'[1]Plan auditoría'!#REF!</definedName>
    <definedName name="______________l9001">'[1]Plan auditoría'!#REF!</definedName>
    <definedName name="_____________l9001">'[1]Plan auditoría'!#REF!</definedName>
    <definedName name="____________l9001">'[1]Plan auditoría'!#REF!</definedName>
    <definedName name="___________l9001">'[1]Plan auditoría'!#REF!</definedName>
    <definedName name="__________l9001">'[1]Plan auditoría'!#REF!</definedName>
    <definedName name="_________l9001">'[1]Plan auditoría'!#REF!</definedName>
    <definedName name="________I9999">'[1]Plan auditoría'!#REF!</definedName>
    <definedName name="________l9001">'[1]Plan auditoría'!#REF!</definedName>
    <definedName name="_______l9001">'[1]Plan auditoría'!#REF!</definedName>
    <definedName name="______l9001">'[1]Plan auditoría'!#REF!</definedName>
    <definedName name="_____l9001">'[1]Plan auditoría'!#REF!</definedName>
    <definedName name="_____PJ50" localSheetId="1">#REF!</definedName>
    <definedName name="_____PJ50">#REF!</definedName>
    <definedName name="_____pj51" localSheetId="1">#REF!</definedName>
    <definedName name="_____pj51">#REF!</definedName>
    <definedName name="____l9001" localSheetId="1">'[1]Plan auditoría'!#REF!</definedName>
    <definedName name="____l9001">'[1]Plan auditoría'!#REF!</definedName>
    <definedName name="____PJ50" localSheetId="1">#REF!</definedName>
    <definedName name="____PJ50">#REF!</definedName>
    <definedName name="____pj51" localSheetId="1">#REF!</definedName>
    <definedName name="____pj51">#REF!</definedName>
    <definedName name="___EST12" localSheetId="1">#REF!</definedName>
    <definedName name="___EST12">#REF!</definedName>
    <definedName name="___l9001" localSheetId="1">'[1]Plan auditoría'!#REF!</definedName>
    <definedName name="___l9001">'[1]Plan auditoría'!#REF!</definedName>
    <definedName name="___PJ50" localSheetId="1">#REF!</definedName>
    <definedName name="___PJ50">#REF!</definedName>
    <definedName name="___pj51" localSheetId="1">#REF!</definedName>
    <definedName name="___pj51">#REF!</definedName>
    <definedName name="__aiu2">[2]AIU!$J$105</definedName>
    <definedName name="__EST1" localSheetId="1">#REF!</definedName>
    <definedName name="__EST1">#REF!</definedName>
    <definedName name="__EST10" localSheetId="1">#REF!</definedName>
    <definedName name="__EST10">#REF!</definedName>
    <definedName name="__EST11" localSheetId="1">#REF!</definedName>
    <definedName name="__EST11">#REF!</definedName>
    <definedName name="__EST12" localSheetId="1">#REF!</definedName>
    <definedName name="__EST12">#REF!</definedName>
    <definedName name="__EST13" localSheetId="1">#REF!</definedName>
    <definedName name="__EST13">#REF!</definedName>
    <definedName name="__EST14" localSheetId="1">#REF!</definedName>
    <definedName name="__EST14">#REF!</definedName>
    <definedName name="__EST15" localSheetId="1">#REF!</definedName>
    <definedName name="__EST15">#REF!</definedName>
    <definedName name="__EST16" localSheetId="1">#REF!</definedName>
    <definedName name="__EST16">#REF!</definedName>
    <definedName name="__EST17" localSheetId="1">#REF!</definedName>
    <definedName name="__EST17">#REF!</definedName>
    <definedName name="__EST18" localSheetId="1">#REF!</definedName>
    <definedName name="__EST18">#REF!</definedName>
    <definedName name="__EST19" localSheetId="1">#REF!</definedName>
    <definedName name="__EST19">#REF!</definedName>
    <definedName name="__EST2" localSheetId="1">#REF!</definedName>
    <definedName name="__EST2">#REF!</definedName>
    <definedName name="__EST23" localSheetId="1">#REF!</definedName>
    <definedName name="__EST23">#REF!</definedName>
    <definedName name="__EST3" localSheetId="1">#REF!</definedName>
    <definedName name="__EST3">#REF!</definedName>
    <definedName name="__EST4" localSheetId="1">#REF!</definedName>
    <definedName name="__EST4">#REF!</definedName>
    <definedName name="__EST5" localSheetId="1">#REF!</definedName>
    <definedName name="__EST5">#REF!</definedName>
    <definedName name="__EST6" localSheetId="1">#REF!</definedName>
    <definedName name="__EST6">#REF!</definedName>
    <definedName name="__EST7" localSheetId="1">#REF!</definedName>
    <definedName name="__EST7">#REF!</definedName>
    <definedName name="__EST8" localSheetId="1">#REF!</definedName>
    <definedName name="__EST8">#REF!</definedName>
    <definedName name="__EST9" localSheetId="1">#REF!</definedName>
    <definedName name="__EST9">#REF!</definedName>
    <definedName name="__EXC1" localSheetId="1">#REF!</definedName>
    <definedName name="__EXC1">#REF!</definedName>
    <definedName name="__EXC10" localSheetId="1">#REF!</definedName>
    <definedName name="__EXC10">#REF!</definedName>
    <definedName name="__EXC11" localSheetId="1">#REF!</definedName>
    <definedName name="__EXC11">#REF!</definedName>
    <definedName name="__EXC12" localSheetId="1">#REF!</definedName>
    <definedName name="__EXC12">#REF!</definedName>
    <definedName name="__EXC2" localSheetId="1">#REF!</definedName>
    <definedName name="__EXC2">#REF!</definedName>
    <definedName name="__EXC3" localSheetId="1">#REF!</definedName>
    <definedName name="__EXC3">#REF!</definedName>
    <definedName name="__EXC4" localSheetId="1">#REF!</definedName>
    <definedName name="__EXC4">#REF!</definedName>
    <definedName name="__EXC5" localSheetId="1">#REF!</definedName>
    <definedName name="__EXC5">#REF!</definedName>
    <definedName name="__EXC6" localSheetId="1">#REF!</definedName>
    <definedName name="__EXC6">#REF!</definedName>
    <definedName name="__EXC7" localSheetId="1">#REF!</definedName>
    <definedName name="__EXC7">#REF!</definedName>
    <definedName name="__EXC8" localSheetId="1">#REF!</definedName>
    <definedName name="__EXC8">#REF!</definedName>
    <definedName name="__EXC9" localSheetId="1">#REF!</definedName>
    <definedName name="__EXC9">#REF!</definedName>
    <definedName name="__l9001" localSheetId="1">'[1]Plan auditoría'!#REF!</definedName>
    <definedName name="__l9001">'[1]Plan auditoría'!#REF!</definedName>
    <definedName name="__l9001_1" localSheetId="1">'[1]Plan auditoría'!#REF!</definedName>
    <definedName name="__l9001_1">'[1]Plan auditoría'!#REF!</definedName>
    <definedName name="__l9001_2" localSheetId="1">'[1]Plan auditoría'!#REF!</definedName>
    <definedName name="__l9001_2">'[1]Plan auditoría'!#REF!</definedName>
    <definedName name="__l9001_4" localSheetId="1">'[1]Plan auditoría'!#REF!</definedName>
    <definedName name="__l9001_4">'[1]Plan auditoría'!#REF!</definedName>
    <definedName name="__PJ50" localSheetId="1">#REF!</definedName>
    <definedName name="__PJ50">#REF!</definedName>
    <definedName name="__pj51" localSheetId="1">#REF!</definedName>
    <definedName name="__pj51">#REF!</definedName>
    <definedName name="_aiu2">[2]AIU!$J$105</definedName>
    <definedName name="_APU221" localSheetId="1">#REF!</definedName>
    <definedName name="_APU221">#REF!</definedName>
    <definedName name="_APU465">[3]!absc</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23" localSheetId="1">#REF!</definedName>
    <definedName name="_EST23">#REF!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ill" localSheetId="1">#REF!</definedName>
    <definedName name="_Fill">#REF!</definedName>
    <definedName name="_Key1" localSheetId="1">#REF!</definedName>
    <definedName name="_Key1">#REF!</definedName>
    <definedName name="_Key2" localSheetId="1">#REF!</definedName>
    <definedName name="_Key2">#REF!</definedName>
    <definedName name="_l9001" localSheetId="1">'[1]Plan auditoría'!#REF!</definedName>
    <definedName name="_l9001">'[1]Plan auditoría'!#REF!</definedName>
    <definedName name="_l9001_1" localSheetId="1">'[1]Plan auditoría'!#REF!</definedName>
    <definedName name="_l9001_1">'[1]Plan auditoría'!#REF!</definedName>
    <definedName name="_l9001_2" localSheetId="1">'[1]Plan auditoría'!#REF!</definedName>
    <definedName name="_l9001_2">'[1]Plan auditoría'!#REF!</definedName>
    <definedName name="_l9001_4" localSheetId="1">'[1]Plan auditoría'!#REF!</definedName>
    <definedName name="_l9001_4">'[1]Plan auditoría'!#REF!</definedName>
    <definedName name="_Order1">255</definedName>
    <definedName name="_Order2">255</definedName>
    <definedName name="_PJ50" localSheetId="1">#REF!</definedName>
    <definedName name="_PJ50">#REF!</definedName>
    <definedName name="_pj51" localSheetId="1">#REF!</definedName>
    <definedName name="_pj51">#REF!</definedName>
    <definedName name="_r" localSheetId="1">#REF!</definedName>
    <definedName name="_r">#REF!</definedName>
    <definedName name="_Sort" localSheetId="1">#REF!</definedName>
    <definedName name="_Sort">#REF!</definedName>
    <definedName name="a" localSheetId="1">#REF!</definedName>
    <definedName name="a">#REF!</definedName>
    <definedName name="A_impresión_IM" localSheetId="1">#REF!</definedName>
    <definedName name="A_impresión_IM">#REF!</definedName>
    <definedName name="ab" localSheetId="1">#REF!</definedName>
    <definedName name="ab">#REF!</definedName>
    <definedName name="absc">#REF!</definedName>
    <definedName name="AccessButton">"INSUMOS"</definedName>
    <definedName name="AccessDatabase">"A:\SAIN.mdb"</definedName>
    <definedName name="acciones">#REF!</definedName>
    <definedName name="acciones_1" localSheetId="1">#REF!</definedName>
    <definedName name="acciones_1">#REF!</definedName>
    <definedName name="acciones_2" localSheetId="1">#REF!</definedName>
    <definedName name="acciones_2">#REF!</definedName>
    <definedName name="Acero60" localSheetId="1">[4]APUs!$G$528</definedName>
    <definedName name="Acero60">[5]APUs!$G$528</definedName>
    <definedName name="Acometida_Baja_TD1" localSheetId="1">[4]APUs!$G$12277</definedName>
    <definedName name="Acometida_Baja_TD1">[5]APUs!$G$12277</definedName>
    <definedName name="actividad" localSheetId="1">#REF!</definedName>
    <definedName name="actividad">#REF!</definedName>
    <definedName name="ACwvu.TAB1." localSheetId="1">#REF!</definedName>
    <definedName name="ACwvu.TAB1.">#REF!</definedName>
    <definedName name="ACwvu.TAB10." localSheetId="1">#REF!</definedName>
    <definedName name="ACwvu.TAB10.">#REF!</definedName>
    <definedName name="ACwvu.TAB2." localSheetId="1">#REF!</definedName>
    <definedName name="ACwvu.TAB2.">#REF!</definedName>
    <definedName name="ACwvu.TAB3." localSheetId="1">#REF!</definedName>
    <definedName name="ACwvu.TAB3.">#REF!</definedName>
    <definedName name="ACwvu.TAB4." localSheetId="1">#REF!</definedName>
    <definedName name="ACwvu.TAB4.">#REF!</definedName>
    <definedName name="ACwvu.TAB5." localSheetId="1">#REF!</definedName>
    <definedName name="ACwvu.TAB5.">#REF!</definedName>
    <definedName name="adoq">[6]!absc</definedName>
    <definedName name="aiu">[7]Presupuesto!$F$302</definedName>
    <definedName name="Alabores" localSheetId="1">'[8]Fornato 6'!$B$343:$B$2353</definedName>
    <definedName name="Alabores">'[9]Fornato 6'!$B$343:$B$2353</definedName>
    <definedName name="alc">[10]!absc</definedName>
    <definedName name="ALCANCE" localSheetId="1">#REF!</definedName>
    <definedName name="ALCANCE">#REF!</definedName>
    <definedName name="Alcance.">'[11]Plan auditoría'!$C$5</definedName>
    <definedName name="ALCANCE_1" localSheetId="1">#REF!</definedName>
    <definedName name="ALCANCE_1">#REF!</definedName>
    <definedName name="ALCANCE_2" localSheetId="1">#REF!</definedName>
    <definedName name="ALCANCE_2">#REF!</definedName>
    <definedName name="ALCANCE_4" localSheetId="1">#REF!</definedName>
    <definedName name="ALCANCE_4">#REF!</definedName>
    <definedName name="Alcance1">'[12]Plan auditoría'!$C$7</definedName>
    <definedName name="Alcance1_3">'[13]Plan auditoría'!$C$7</definedName>
    <definedName name="Alcance1_4">'[13]Plan auditoría'!$C$7</definedName>
    <definedName name="ALCANCE2" localSheetId="1">#REF!</definedName>
    <definedName name="ALCANCE2">#REF!</definedName>
    <definedName name="alfa" localSheetId="1">#REF!</definedName>
    <definedName name="alfa">#REF!</definedName>
    <definedName name="Alquileres" localSheetId="1">#REF!</definedName>
    <definedName name="Alquileres">#REF!</definedName>
    <definedName name="AMENAZAS" localSheetId="1">#REF!</definedName>
    <definedName name="AMENAZAS">#REF!</definedName>
    <definedName name="AMENAZAS_1" localSheetId="1">#REF!</definedName>
    <definedName name="AMENAZAS_1">#REF!</definedName>
    <definedName name="AMENAZAS_2" localSheetId="1">#REF!</definedName>
    <definedName name="AMENAZAS_2">#REF!</definedName>
    <definedName name="andres" localSheetId="1">#REF!,#REF!,#REF!,#REF!,#REF!,#REF!,#REF!,#REF!,#REF!</definedName>
    <definedName name="andres">#REF!,#REF!,#REF!,#REF!,#REF!,#REF!,#REF!,#REF!,#REF!</definedName>
    <definedName name="anterior">'[14]Plan auditoría'!$D$12:$D$22</definedName>
    <definedName name="AnticipoM1" localSheetId="1">#REF!</definedName>
    <definedName name="AnticipoM1" localSheetId="2">#REF!</definedName>
    <definedName name="AnticipoM1">#REF!</definedName>
    <definedName name="AnticipoM2" localSheetId="1">#REF!</definedName>
    <definedName name="AnticipoM2" localSheetId="2">#REF!</definedName>
    <definedName name="AnticipoM2">#REF!</definedName>
    <definedName name="AnticipoM3" localSheetId="1">#REF!</definedName>
    <definedName name="AnticipoM3" localSheetId="2">#REF!</definedName>
    <definedName name="AnticipoM3">#REF!</definedName>
    <definedName name="AnticipoM4" localSheetId="1">#REF!</definedName>
    <definedName name="AnticipoM4" localSheetId="2">#REF!</definedName>
    <definedName name="AnticipoM4">#REF!</definedName>
    <definedName name="AÑOWUIE">'[15]Res-Accide-10'!$R$2:$R$7</definedName>
    <definedName name="APU" localSheetId="1">[16]!absc</definedName>
    <definedName name="APU">[17]!absc</definedName>
    <definedName name="APU221.1" localSheetId="1">#REF!</definedName>
    <definedName name="APU221.1">#REF!</definedName>
    <definedName name="APU221.2" localSheetId="1">#REF!</definedName>
    <definedName name="APU221.2">#REF!</definedName>
    <definedName name="_xlnm.Print_Area" localSheetId="0">'Anexo 1'!$A$1:$G$120</definedName>
    <definedName name="ARIT" localSheetId="1">#REF!</definedName>
    <definedName name="ARIT">#REF!</definedName>
    <definedName name="ARIT1">'[18]1, Media Arit'!$C$7:$F$30</definedName>
    <definedName name="ARITALTA" localSheetId="1">#REF!</definedName>
    <definedName name="ARITALTA">#REF!</definedName>
    <definedName name="ARITALTA1">'[18]2, Media Arit alta'!$C$7:$F$30</definedName>
    <definedName name="ARTICULO" localSheetId="1">[19]Hoja2!$B$8:$B$236</definedName>
    <definedName name="ARTICULO">[20]Hoja2!$B$8:$B$236</definedName>
    <definedName name="ASDF">'[1]Plan auditoría'!#REF!</definedName>
    <definedName name="asdfñk" localSheetId="1">[21]!absc</definedName>
    <definedName name="asdfñk">[22]!absc</definedName>
    <definedName name="AUDITOR1" localSheetId="1">#REF!</definedName>
    <definedName name="AUDITOR1">#REF!</definedName>
    <definedName name="AUDITOR1_1" localSheetId="1">#REF!</definedName>
    <definedName name="AUDITOR1_1">#REF!</definedName>
    <definedName name="AUDITOR1_2" localSheetId="1">#REF!</definedName>
    <definedName name="AUDITOR1_2">#REF!</definedName>
    <definedName name="AUDITOR1_4" localSheetId="1">#REF!</definedName>
    <definedName name="AUDITOR1_4">#REF!</definedName>
    <definedName name="AUDITOR2" localSheetId="1">#REF!</definedName>
    <definedName name="AUDITOR2">#REF!</definedName>
    <definedName name="AUDITOR2_1" localSheetId="1">#REF!</definedName>
    <definedName name="AUDITOR2_1">#REF!</definedName>
    <definedName name="AUDITOR2_2" localSheetId="1">#REF!</definedName>
    <definedName name="AUDITOR2_2">#REF!</definedName>
    <definedName name="auto1" localSheetId="1">#REF!</definedName>
    <definedName name="auto1">#REF!</definedName>
    <definedName name="auto2" localSheetId="1">#REF!</definedName>
    <definedName name="auto2">#REF!</definedName>
    <definedName name="auxulio" localSheetId="1">#REF!</definedName>
    <definedName name="auxulio">#REF!</definedName>
    <definedName name="auxulio_1" localSheetId="1">#REF!</definedName>
    <definedName name="auxulio_1">#REF!</definedName>
    <definedName name="auxulio_2" localSheetId="1">#REF!</definedName>
    <definedName name="auxulio_2">#REF!</definedName>
    <definedName name="auxulio_4" localSheetId="1">#REF!</definedName>
    <definedName name="auxulio_4">#REF!</definedName>
    <definedName name="b" localSheetId="1">#REF!</definedName>
    <definedName name="b">#REF!</definedName>
    <definedName name="B1597ç" localSheetId="1">#REF!</definedName>
    <definedName name="B1597ç">#REF!</definedName>
    <definedName name="Banca_Matera" localSheetId="1">[4]APUs!$G$12101</definedName>
    <definedName name="Banca_Matera">[5]APUs!$G$12101</definedName>
    <definedName name="base" localSheetId="1">[23]BaseDatos!$A$2:$F$505</definedName>
    <definedName name="base">[24]BaseDatos!$A$2:$F$505</definedName>
    <definedName name="BD_COD" localSheetId="1">#REF!</definedName>
    <definedName name="BD_COD">#REF!</definedName>
    <definedName name="beneficios">[25]Listado!$AH$2:$AH$3</definedName>
    <definedName name="beneficios_24">[25]Listado!$AH$2:$AH$3</definedName>
    <definedName name="beneficios_26">[26]Listado!$AH$2:$AH$3</definedName>
    <definedName name="beneficios_27">[26]Listado!$AH$2:$AH$3</definedName>
    <definedName name="beneficios_5">[26]Listado!$AH$2:$AH$3</definedName>
    <definedName name="beneficios_6">[26]Listado!$AH$2:$AH$3</definedName>
    <definedName name="beneficios_7">[26]Listado!$AH$2:$AH$3</definedName>
    <definedName name="C_" localSheetId="1">#REF!</definedName>
    <definedName name="C_">#REF!</definedName>
    <definedName name="C_Cuadrilla" localSheetId="1">#REF!</definedName>
    <definedName name="C_Cuadrilla">#REF!</definedName>
    <definedName name="C_Equipo" localSheetId="1">#REF!</definedName>
    <definedName name="C_Equipo">#REF!</definedName>
    <definedName name="CAJA" localSheetId="1">[27]M!$P$15:$P$16</definedName>
    <definedName name="CAJA">[28]M!$P$15:$P$16</definedName>
    <definedName name="CAJA_COMP">[29]Personal!$R$22:$R$23</definedName>
    <definedName name="calidad">[30]calidad!$C$3</definedName>
    <definedName name="CALIDAD_1" localSheetId="1">#REF!</definedName>
    <definedName name="CALIDAD_1">#REF!</definedName>
    <definedName name="CALIDAD_2" localSheetId="1">#REF!</definedName>
    <definedName name="CALIDAD_2">#REF!</definedName>
    <definedName name="candiles" localSheetId="1">#REF!</definedName>
    <definedName name="candiles">#REF!</definedName>
    <definedName name="CANT" localSheetId="1">#REF!</definedName>
    <definedName name="CANT">#REF!</definedName>
    <definedName name="CANT23">[31]M!$P$15:$P$16</definedName>
    <definedName name="CANTIDAD">[31]M!$O$15:$O$16</definedName>
    <definedName name="CapFinanciera1" localSheetId="1">#REF!</definedName>
    <definedName name="CapFinanciera1" localSheetId="2">#REF!</definedName>
    <definedName name="CapFinanciera1">[32]Puntajes!$C$12</definedName>
    <definedName name="CapFinanciera2" localSheetId="1">#REF!</definedName>
    <definedName name="CapFinanciera2" localSheetId="2">#REF!</definedName>
    <definedName name="CapFinanciera2">[32]Puntajes!$C$13</definedName>
    <definedName name="CapFinanciera3" localSheetId="1">#REF!</definedName>
    <definedName name="CapFinanciera3" localSheetId="2">#REF!</definedName>
    <definedName name="CapFinanciera3">[32]Puntajes!$C$14</definedName>
    <definedName name="CapFinanciera4" localSheetId="1">#REF!</definedName>
    <definedName name="CapFinanciera4" localSheetId="2">#REF!</definedName>
    <definedName name="CapFinanciera4">[32]Puntajes!$C$15</definedName>
    <definedName name="CapTecnica1" localSheetId="1">#REF!</definedName>
    <definedName name="CapTecnica1" localSheetId="2">#REF!</definedName>
    <definedName name="CapTecnica1">[32]Puntajes!$G$4</definedName>
    <definedName name="CapTecnica2" localSheetId="1">#REF!</definedName>
    <definedName name="CapTecnica2" localSheetId="2">#REF!</definedName>
    <definedName name="CapTecnica2">[32]Puntajes!$G$5</definedName>
    <definedName name="cayumba" localSheetId="1">#REF!</definedName>
    <definedName name="cayumba">#REF!</definedName>
    <definedName name="CCCCCC" localSheetId="1">'[33]A. P. U.'!#REF!</definedName>
    <definedName name="CCCCCC">'[33]A. P. U.'!#REF!</definedName>
    <definedName name="ccto.R.210" localSheetId="1">[4]APUs!$G$396</definedName>
    <definedName name="ccto.R.210">[5]APUs!$G$396</definedName>
    <definedName name="ccto1.4.8" localSheetId="1">[4]APUs!$G$264</definedName>
    <definedName name="ccto1.4.8">[5]APUs!$G$264</definedName>
    <definedName name="ccto210" localSheetId="1">#REF!</definedName>
    <definedName name="ccto210">#REF!</definedName>
    <definedName name="Central_RED_Incendio" localSheetId="1">[4]APUs!$G$12233</definedName>
    <definedName name="Central_RED_Incendio">[5]APUs!$G$12233</definedName>
    <definedName name="Cerraduraexterior" localSheetId="1">[4]APUs!$G$9328</definedName>
    <definedName name="Cerraduraexterior">[5]APUs!$G$9328</definedName>
    <definedName name="Cerramiento.Tela" localSheetId="1">[4]APUs!$G$10208</definedName>
    <definedName name="Cerramiento.Tela">[5]APUs!$G$10208</definedName>
    <definedName name="CESAR" localSheetId="1">#REF!</definedName>
    <definedName name="CESAR">#REF!</definedName>
    <definedName name="CESAR_1" localSheetId="1">#REF!</definedName>
    <definedName name="CESAR_1">#REF!</definedName>
    <definedName name="CESAR_2" localSheetId="1">#REF!</definedName>
    <definedName name="CESAR_2">#REF!</definedName>
    <definedName name="CESAR_4" localSheetId="1">#REF!</definedName>
    <definedName name="CESAR_4">#REF!</definedName>
    <definedName name="cf" localSheetId="1">#REF!</definedName>
    <definedName name="cf">#REF!</definedName>
    <definedName name="Ciclópeo.3000psi" localSheetId="1">[4]APUs!$G$10296</definedName>
    <definedName name="Ciclópeo.3000psi">[5]APUs!$G$10296</definedName>
    <definedName name="CieloRaso_OWA" localSheetId="1">[4]APUs!$G$10516</definedName>
    <definedName name="CieloRaso_OWA">[5]APUs!$G$10516</definedName>
    <definedName name="cnjdonojednc" localSheetId="1">#REF!</definedName>
    <definedName name="cnjdonojednc">#REF!</definedName>
    <definedName name="codigo">MAX([34]factor!A1048575:A1048576)+1</definedName>
    <definedName name="codigo_actividad">+IF(LEN([35]apu!B1048576)=9,[35]apu!B1048576,IF(LEN([35]apu!B1)=9,"",[35]apu!A1048576))</definedName>
    <definedName name="compefactores" localSheetId="1">#REF!</definedName>
    <definedName name="compefactores">#REF!</definedName>
    <definedName name="compefactores_1" localSheetId="1">#REF!</definedName>
    <definedName name="compefactores_1">#REF!</definedName>
    <definedName name="compefactores_2" localSheetId="1">#REF!</definedName>
    <definedName name="compefactores_2">#REF!</definedName>
    <definedName name="Concretos" localSheetId="1">#REF!</definedName>
    <definedName name="Concretos">#REF!</definedName>
    <definedName name="consolida" localSheetId="1">#REF!</definedName>
    <definedName name="consolida">#REF!</definedName>
    <definedName name="consolidado" localSheetId="1">[36]Consolidado!$C$3:$N$23</definedName>
    <definedName name="consolidado">[37]Consolidado!$C$3:$N$23</definedName>
    <definedName name="consolidadoa">[38]Consolidado!$C$3:$N$23</definedName>
    <definedName name="CONSULTOR" localSheetId="1">#REF!</definedName>
    <definedName name="CONSULTOR">#REF!</definedName>
    <definedName name="CONSULTOR_1" localSheetId="1">#REF!</definedName>
    <definedName name="CONSULTOR_1">#REF!</definedName>
    <definedName name="CONSULTOR_2" localSheetId="1">#REF!</definedName>
    <definedName name="CONSULTOR_2">#REF!</definedName>
    <definedName name="Cost_Personal" localSheetId="1">#REF!</definedName>
    <definedName name="Cost_Personal">#REF!</definedName>
    <definedName name="CUATRO" localSheetId="1">'[1]Plan auditoría'!#REF!</definedName>
    <definedName name="CUATRO">'[1]Plan auditoría'!#REF!</definedName>
    <definedName name="cwedcd" localSheetId="1">#REF!</definedName>
    <definedName name="cwedcd">#REF!</definedName>
    <definedName name="D" localSheetId="1">#REF!</definedName>
    <definedName name="D">#REF!</definedName>
    <definedName name="data1">'[18]0.  CRTL-DATA ojo'!$A$6:$N$31</definedName>
    <definedName name="DD" localSheetId="1">#REF!</definedName>
    <definedName name="DD">#REF!</definedName>
    <definedName name="dd_1">'[1]Plan auditoría'!#REF!</definedName>
    <definedName name="dd_2">'[1]Plan auditoría'!#REF!</definedName>
    <definedName name="dd_4">'[1]Plan auditoría'!#REF!</definedName>
    <definedName name="DEBILIDADES" localSheetId="1">#REF!</definedName>
    <definedName name="DEBILIDADES">#REF!</definedName>
    <definedName name="DEBILIDADES_1" localSheetId="1">#REF!</definedName>
    <definedName name="DEBILIDADES_1">#REF!</definedName>
    <definedName name="DEBILIDADES_2" localSheetId="1">#REF!</definedName>
    <definedName name="DEBILIDADES_2">#REF!</definedName>
    <definedName name="DECISIONES">[39]PARAMETROS!$C$2:$C$3</definedName>
    <definedName name="Dem.Muro15" localSheetId="1">[4]APUs!$G$6072</definedName>
    <definedName name="Dem.Muro15">[5]APUs!$G$6072</definedName>
    <definedName name="DEMANDA" localSheetId="1">#REF!</definedName>
    <definedName name="DEMANDA">#REF!</definedName>
    <definedName name="DEMORA1" localSheetId="1">#REF!</definedName>
    <definedName name="DEMORA1">#REF!</definedName>
    <definedName name="DEMORA1_1" localSheetId="1">#REF!</definedName>
    <definedName name="DEMORA1_1">#REF!</definedName>
    <definedName name="DEMORA1_2" localSheetId="1">#REF!</definedName>
    <definedName name="DEMORA1_2">#REF!</definedName>
    <definedName name="Descapote" localSheetId="1">[4]APUs!$G$5940</definedName>
    <definedName name="Descapote">[5]APUs!$G$5940</definedName>
    <definedName name="dff">'[1]Plan auditoría'!#REF!</definedName>
    <definedName name="dff_2">'[1]Plan auditoría'!#REF!</definedName>
    <definedName name="dff_4">'[1]Plan auditoría'!#REF!</definedName>
    <definedName name="DIAM" localSheetId="1">#REF!</definedName>
    <definedName name="DIAM">#REF!</definedName>
    <definedName name="diego" localSheetId="1">#REF!</definedName>
    <definedName name="diego">#REF!</definedName>
    <definedName name="diego1" localSheetId="1">#REF!</definedName>
    <definedName name="diego1">#REF!</definedName>
    <definedName name="Dimensiones" localSheetId="1">#REF!</definedName>
    <definedName name="Dimensiones">#REF!</definedName>
    <definedName name="Dimensiones_1" localSheetId="1">#REF!</definedName>
    <definedName name="Dimensiones_1">#REF!</definedName>
    <definedName name="Dimensiones_2" localSheetId="1">#REF!</definedName>
    <definedName name="Dimensiones_2">#REF!</definedName>
    <definedName name="DIRECCION">[40]ITEMS!$B$4</definedName>
    <definedName name="DIRECTOS">'[41]PPTO REDUCIDO'!$N$206</definedName>
    <definedName name="dos">'[14]Plan auditoría'!$C$7</definedName>
    <definedName name="e" localSheetId="1">#REF!</definedName>
    <definedName name="e">#REF!</definedName>
    <definedName name="EKA">'[1]Plan auditoría'!#REF!</definedName>
    <definedName name="elinarco" localSheetId="1">#REF!</definedName>
    <definedName name="elinarco">#REF!</definedName>
    <definedName name="elinarco_1" localSheetId="1">#REF!</definedName>
    <definedName name="elinarco_1">#REF!</definedName>
    <definedName name="elinarco_2" localSheetId="1">#REF!</definedName>
    <definedName name="elinarco_2">#REF!</definedName>
    <definedName name="elinarco_4" localSheetId="1">#REF!</definedName>
    <definedName name="elinarco_4">#REF!</definedName>
    <definedName name="EMPRESA">[42]PROGRAMACIÓN!$D$4</definedName>
    <definedName name="EQ">[43]INS!$B$169:$D$197</definedName>
    <definedName name="EQUI" localSheetId="1">[44]EQUIPO!$B$2:$B$36</definedName>
    <definedName name="EQUI">[45]EQUIPO!$B$2:$B$36</definedName>
    <definedName name="equipo">[46]Insumos!$A$63:$D$72</definedName>
    <definedName name="EQUIPO_1" localSheetId="1">[44]EQUIPO!$B$2:$D$36</definedName>
    <definedName name="EQUIPO_1">[45]EQUIPO!$B$2:$D$36</definedName>
    <definedName name="EQUIPO_2" localSheetId="1">[47]Equipo!$A$7:$A$65536</definedName>
    <definedName name="EQUIPO_2">[48]Equipo!$A$7:$A$65536</definedName>
    <definedName name="ERIKA" localSheetId="1">#REF!</definedName>
    <definedName name="ERIKA">#REF!</definedName>
    <definedName name="ERTY">'[1]Plan auditoría'!#REF!</definedName>
    <definedName name="Escritorio_Profesor" localSheetId="1">[4]APUs!$G$11925</definedName>
    <definedName name="Escritorio_Profesor">[5]APUs!$G$11925</definedName>
    <definedName name="EstucoSika" localSheetId="1">[4]APUs!$G$10648</definedName>
    <definedName name="EstucoSika">[5]APUs!$G$10648</definedName>
    <definedName name="excavaciones" localSheetId="1">[4]APUs!$G$88</definedName>
    <definedName name="excavaciones">[5]APUs!$G$88</definedName>
    <definedName name="Excel_BuiltIn_Criteria" localSheetId="1">#REF!</definedName>
    <definedName name="Excel_BuiltIn_Criteria">#REF!</definedName>
    <definedName name="Excel_BuiltIn_Criteria_1" localSheetId="1">#REF!</definedName>
    <definedName name="Excel_BuiltIn_Criteria_1">#REF!</definedName>
    <definedName name="Excel_BuiltIn_Criteria_2" localSheetId="1">#REF!</definedName>
    <definedName name="Excel_BuiltIn_Criteria_2">#REF!</definedName>
    <definedName name="Excel_BuiltIn_Criteria_4" localSheetId="1">#REF!</definedName>
    <definedName name="Excel_BuiltIn_Criteria_4">#REF!</definedName>
    <definedName name="Excel_BuiltIn_Print_Area_1" localSheetId="1">#REF!</definedName>
    <definedName name="Excel_BuiltIn_Print_Area_1">#REF!</definedName>
    <definedName name="Excel_BuiltIn_Print_Area_1_1" localSheetId="1">#REF!</definedName>
    <definedName name="Excel_BuiltIn_Print_Area_1_1">#REF!</definedName>
    <definedName name="Excel_BuiltIn_Print_Area_1_1_1" localSheetId="1">#REF!</definedName>
    <definedName name="Excel_BuiltIn_Print_Area_1_1_1">#REF!</definedName>
    <definedName name="Excel_BuiltIn_Print_Area_1_1_1_1" localSheetId="1">#REF!</definedName>
    <definedName name="Excel_BuiltIn_Print_Area_1_1_1_1">#REF!</definedName>
    <definedName name="Excel_BuiltIn_Print_Area_7" localSheetId="1">#REF!</definedName>
    <definedName name="Excel_BuiltIn_Print_Area_7">#REF!</definedName>
    <definedName name="Excel_BuiltIn_Print_Titles_1" localSheetId="1">#REF!</definedName>
    <definedName name="Excel_BuiltIn_Print_Titles_1">#REF!</definedName>
    <definedName name="Excel_BuiltIn_Print_Titles_1_1" localSheetId="1">#REF!</definedName>
    <definedName name="Excel_BuiltIn_Print_Titles_1_1">#REF!</definedName>
    <definedName name="Excel_BuiltIn_Print_Titles_1_1_1" localSheetId="1">#REF!</definedName>
    <definedName name="Excel_BuiltIn_Print_Titles_1_1_1">#REF!</definedName>
    <definedName name="Excel_BuiltIn_Print_Titles_3" localSheetId="1">'[49]COSTOS OFICINA'!#REF!</definedName>
    <definedName name="Excel_BuiltIn_Print_Titles_3">'[50]COSTOS OFICINA'!#REF!</definedName>
    <definedName name="Excel_BuiltIn_Print_Titles_4" localSheetId="1">'[49]COSTOS CAMPAMENTO'!#REF!</definedName>
    <definedName name="Excel_BuiltIn_Print_Titles_4">'[50]COSTOS CAMPAMENTO'!#REF!</definedName>
    <definedName name="EXCROC">'[51]Análisis de precios'!$H$52</definedName>
    <definedName name="Experiencia1" localSheetId="1">#REF!</definedName>
    <definedName name="Experiencia1" localSheetId="2">#REF!</definedName>
    <definedName name="Experiencia1">[32]Puntajes!$C$4</definedName>
    <definedName name="Experiencia2" localSheetId="1">#REF!</definedName>
    <definedName name="Experiencia2" localSheetId="2">#REF!</definedName>
    <definedName name="Experiencia2">[32]Puntajes!$C$5</definedName>
    <definedName name="Experiencia3" localSheetId="1">#REF!</definedName>
    <definedName name="Experiencia3" localSheetId="2">#REF!</definedName>
    <definedName name="Experiencia3">[32]Puntajes!$C$6</definedName>
    <definedName name="FAC_TRASL" localSheetId="1">[52]Despiece!$R$1:$R$2</definedName>
    <definedName name="FAC_TRASL">[53]Despiece!$R$1:$R$2</definedName>
    <definedName name="FACTOR">'[41]PPTO REDUCIDO'!$J$2</definedName>
    <definedName name="FACTORE">'[41]PPTO REDUCIDO'!$H$2</definedName>
    <definedName name="FACTORH">'[41]PPTO REDUCIDO'!$G$2</definedName>
    <definedName name="fd">'[33]A. P. U.'!#REF!</definedName>
    <definedName name="FECHA" localSheetId="1">#REF!</definedName>
    <definedName name="FECHA">#REF!</definedName>
    <definedName name="FECHA_1" localSheetId="1">#REF!</definedName>
    <definedName name="FECHA_1">#REF!</definedName>
    <definedName name="FECHA_2" localSheetId="1">#REF!</definedName>
    <definedName name="FECHA_2">#REF!</definedName>
    <definedName name="FER" localSheetId="1">#REF!</definedName>
    <definedName name="FER">#REF!</definedName>
    <definedName name="Festivos" localSheetId="1">'[54]días habiles 2015'!$D$2:$D$21</definedName>
    <definedName name="Festivos">'[55]días habiles 2015'!$D$2:$D$21</definedName>
    <definedName name="FGJ">'[1]Plan auditoría'!#REF!</definedName>
    <definedName name="FIC" localSheetId="1">[27]M!$O$19:$O$20</definedName>
    <definedName name="FIC">[28]M!$O$19:$O$20</definedName>
    <definedName name="fill" localSheetId="1">#REF!</definedName>
    <definedName name="fill">#REF!</definedName>
    <definedName name="Fin_de_semana" localSheetId="1">'[54]días habiles 2015'!$M$1:$M$2</definedName>
    <definedName name="Fin_de_semana">'[55]días habiles 2015'!$M$1:$M$2</definedName>
    <definedName name="final" localSheetId="1">#REF!</definedName>
    <definedName name="final">#REF!</definedName>
    <definedName name="FORMULARIO" localSheetId="1">#REF!</definedName>
    <definedName name="FORMULARIO">#REF!</definedName>
    <definedName name="FORTALEZA" localSheetId="1">#REF!</definedName>
    <definedName name="FORTALEZA">#REF!</definedName>
    <definedName name="FORTALEZA_1" localSheetId="1">#REF!</definedName>
    <definedName name="FORTALEZA_1">#REF!</definedName>
    <definedName name="FORTALEZA_2" localSheetId="1">#REF!</definedName>
    <definedName name="FORTALEZA_2">#REF!</definedName>
    <definedName name="GFSGFDSG" localSheetId="1">'[1]Plan auditoría'!#REF!</definedName>
    <definedName name="GFSGFDSG">'[1]Plan auditoría'!#REF!</definedName>
    <definedName name="GKJDGDIJZ">"Imagen 3"</definedName>
    <definedName name="GRUPO1">#REF!</definedName>
    <definedName name="GRUPO2" localSheetId="1">#REF!</definedName>
    <definedName name="GRUPO2">#REF!</definedName>
    <definedName name="HFD">'[1]Plan auditoría'!#REF!</definedName>
    <definedName name="HHHH" localSheetId="1">#REF!</definedName>
    <definedName name="HHHH">#REF!</definedName>
    <definedName name="HHHHHTHS" localSheetId="1">#REF!</definedName>
    <definedName name="HHHHHTHS">#REF!</definedName>
    <definedName name="hikhkjhkjl" localSheetId="1">'[1]Plan auditoría'!#REF!</definedName>
    <definedName name="hikhkjhkjl">'[1]Plan auditoría'!#REF!</definedName>
    <definedName name="hikhkjhkjl_2" localSheetId="1">'[1]Plan auditoría'!#REF!</definedName>
    <definedName name="hikhkjhkjl_2">'[1]Plan auditoría'!#REF!</definedName>
    <definedName name="hikhkjhkjl_4">'[1]Plan auditoría'!#REF!</definedName>
    <definedName name="HJKL" localSheetId="1">#REF!</definedName>
    <definedName name="HJKL">#REF!</definedName>
    <definedName name="HJL" localSheetId="1">#REF!</definedName>
    <definedName name="HJL">#REF!</definedName>
    <definedName name="hkhkjhkj" localSheetId="1">#REF!</definedName>
    <definedName name="hkhkjhkj">#REF!</definedName>
    <definedName name="hkhkjhkj_2" localSheetId="1">#REF!</definedName>
    <definedName name="hkhkjhkj_2">#REF!</definedName>
    <definedName name="hkhkjhkj_4" localSheetId="1">#REF!</definedName>
    <definedName name="hkhkjhkj_4">#REF!</definedName>
    <definedName name="hoja" localSheetId="1">#REF!</definedName>
    <definedName name="hoja">#REF!</definedName>
    <definedName name="HOJA1" localSheetId="1">#REF!</definedName>
    <definedName name="HOJA1">#REF!</definedName>
    <definedName name="I" localSheetId="1">#REF!</definedName>
    <definedName name="I">#REF!</definedName>
    <definedName name="ICBF" localSheetId="1">[27]M!$O$15:$O$16</definedName>
    <definedName name="ICBF">[28]M!$O$15:$O$16</definedName>
    <definedName name="IF">'[33]A. P. U.'!#REF!</definedName>
    <definedName name="inf" localSheetId="1">#REF!</definedName>
    <definedName name="inf">#REF!</definedName>
    <definedName name="INFG" localSheetId="1">#REF!</definedName>
    <definedName name="INFG">#REF!</definedName>
    <definedName name="INICIO">'[56]Plan auditoría'!$C$5</definedName>
    <definedName name="ins">[43]INS!$B$4:$G$214</definedName>
    <definedName name="inseq">[43]INS!$B$169:$B$197</definedName>
    <definedName name="insmat">[43]INS!$B$30:$B$147</definedName>
    <definedName name="insmo">[43]INS!$B$4:$B$27</definedName>
    <definedName name="instran">[43]INS!$B$200:$B$214</definedName>
    <definedName name="INSUMOS">[40]AULA!$A$8:$F$492</definedName>
    <definedName name="Interruptor_Iluminación" localSheetId="1">[4]APUs!$G$3608</definedName>
    <definedName name="Interruptor_Iluminación">[5]APUs!$G$3608</definedName>
    <definedName name="INV_11" localSheetId="1">'[57]PR 1'!$A$2:$N$655</definedName>
    <definedName name="INV_11">'[58]PR 1'!$A$2:$N$655</definedName>
    <definedName name="ITEM" localSheetId="1">#REF!</definedName>
    <definedName name="ITEM">#REF!</definedName>
    <definedName name="JER" localSheetId="1">#REF!</definedName>
    <definedName name="JER">#REF!</definedName>
    <definedName name="JERSSON" localSheetId="1">'[1]Plan auditoría'!#REF!</definedName>
    <definedName name="JERSSON">'[1]Plan auditoría'!#REF!</definedName>
    <definedName name="JHFH" localSheetId="1">'[1]Plan auditoría'!#REF!</definedName>
    <definedName name="JHFH">'[1]Plan auditoría'!#REF!</definedName>
    <definedName name="JHFHF">'[1]Plan auditoría'!#REF!</definedName>
    <definedName name="JHGFHF">'[1]Plan auditoría'!#REF!</definedName>
    <definedName name="JKHGGFD">'[1]Plan auditoría'!#REF!</definedName>
    <definedName name="Juego_Infantil_Golosa" localSheetId="1">[4]APUs!$G$11264</definedName>
    <definedName name="Juego_Infantil_Golosa">[5]APUs!$G$11264</definedName>
    <definedName name="Juego_Infantil_Triqui" localSheetId="1">[4]APUs!$G$11176</definedName>
    <definedName name="Juego_Infantil_Triqui">[5]APUs!$G$11176</definedName>
    <definedName name="Juego_Infantil_Twister" localSheetId="1">[4]APUs!$G$11220</definedName>
    <definedName name="Juego_Infantil_Twister">[5]APUs!$G$11220</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JGJ" localSheetId="1">'[1]Plan auditoría'!#REF!</definedName>
    <definedName name="KJGJ">'[1]Plan auditoría'!#REF!</definedName>
    <definedName name="KO" localSheetId="1">#REF!</definedName>
    <definedName name="KO">#REF!</definedName>
    <definedName name="L_Actividades" localSheetId="1">#REF!</definedName>
    <definedName name="L_Actividades">#REF!</definedName>
    <definedName name="L_fgt" localSheetId="1">[59]PROGRAMA!$B$53:$B$385</definedName>
    <definedName name="L_fgt">[60]PROGRAMA!$B$53:$B$385</definedName>
    <definedName name="L_Materiales" localSheetId="1">#REF!</definedName>
    <definedName name="L_Materiales">#REF!</definedName>
    <definedName name="l9001_1">'[1]Plan auditoría'!#REF!</definedName>
    <definedName name="l9001_2">'[1]Plan auditoría'!#REF!</definedName>
    <definedName name="l9001_4">'[1]Plan auditoría'!#REF!</definedName>
    <definedName name="LICITACION" localSheetId="1">#REF!</definedName>
    <definedName name="LICITACION">#REF!</definedName>
    <definedName name="LIDER" localSheetId="1">#REF!</definedName>
    <definedName name="LIDER">#REF!</definedName>
    <definedName name="LIDER_1" localSheetId="1">#REF!</definedName>
    <definedName name="LIDER_1">#REF!</definedName>
    <definedName name="LIDER_2" localSheetId="1">#REF!</definedName>
    <definedName name="LIDER_2">#REF!</definedName>
    <definedName name="LIDER_4" localSheetId="1">#REF!</definedName>
    <definedName name="LIDER_4">#REF!</definedName>
    <definedName name="Limpieza" localSheetId="1">[4]APUs!$G$4092</definedName>
    <definedName name="Limpieza">[5]APUs!$G$4092</definedName>
    <definedName name="LISTA">'[61]Lista obra'!$A$10:$F$349</definedName>
    <definedName name="LISTA_PROCESOS" localSheetId="1">#REF!</definedName>
    <definedName name="LISTA_PROCESOS">#REF!</definedName>
    <definedName name="LISTA_PROCESOS_1" localSheetId="1">#REF!</definedName>
    <definedName name="LISTA_PROCESOS_1">#REF!</definedName>
    <definedName name="LISTA_PROCESOS_2" localSheetId="1">#REF!</definedName>
    <definedName name="LISTA_PROCESOS_2">#REF!</definedName>
    <definedName name="listadfo" localSheetId="1">#REF!</definedName>
    <definedName name="listadfo">#REF!</definedName>
    <definedName name="LISTADO" localSheetId="1">#REF!</definedName>
    <definedName name="LISTADO">#REF!</definedName>
    <definedName name="LISTADO_1" localSheetId="1">#REF!</definedName>
    <definedName name="LISTADO_1">#REF!</definedName>
    <definedName name="LISTADO_2" localSheetId="1">#REF!</definedName>
    <definedName name="LISTADO_2">#REF!</definedName>
    <definedName name="LOCA">[62]!absc</definedName>
    <definedName name="LOCA1" localSheetId="1">[16]!absc</definedName>
    <definedName name="LOCA1">[17]!absc</definedName>
    <definedName name="Localización" localSheetId="1">[4]APUs!$G$5896</definedName>
    <definedName name="Localización">[5]APUs!$G$5896</definedName>
    <definedName name="LUCERO" localSheetId="1">#REF!</definedName>
    <definedName name="LUCERO">#REF!</definedName>
    <definedName name="M_Actividades" localSheetId="1">#REF!</definedName>
    <definedName name="M_Actividades">#REF!</definedName>
    <definedName name="M_Apu" localSheetId="1">#REF!</definedName>
    <definedName name="M_Apu">#REF!</definedName>
    <definedName name="M_Cod_Apu" localSheetId="1">#REF!</definedName>
    <definedName name="M_Cod_Apu">#REF!</definedName>
    <definedName name="M_Fundamental" localSheetId="1">#REF!</definedName>
    <definedName name="M_Fundamental">#REF!</definedName>
    <definedName name="M_Fundamental_Cod" localSheetId="1">#REF!</definedName>
    <definedName name="M_Fundamental_Cod">#REF!</definedName>
    <definedName name="M_MATERIALES" localSheetId="1">[63]Programa!$A$33:$F$188</definedName>
    <definedName name="M_MATERIALES">[64]Programa!$A$33:$F$188</definedName>
    <definedName name="M_Sueldos" localSheetId="1">#REF!</definedName>
    <definedName name="M_Sueldos">#REF!</definedName>
    <definedName name="mac" localSheetId="1">#REF!</definedName>
    <definedName name="mac">#REF!</definedName>
    <definedName name="MAL" localSheetId="1">'[65]Estado Resumen'!#REF!&lt;2.5</definedName>
    <definedName name="MAL">'[66]Estado Resumen'!#REF!&lt;2.5</definedName>
    <definedName name="MALO" localSheetId="1">'[67]ESTADO VÍA-CRIT.TECNICO'!#REF!&lt;2.5</definedName>
    <definedName name="MALO">'[68]ESTADO VÍA-CRIT.TECNICO'!#REF!&lt;2.5</definedName>
    <definedName name="MAT">[43]INS!$B$29:$D$205</definedName>
    <definedName name="MATER" localSheetId="1">[44]MATERIAL!$B$3:$B$580</definedName>
    <definedName name="MATER">[45]MATERIAL!$B$3:$B$580</definedName>
    <definedName name="material" localSheetId="1">[69]Hoja3!$C$9:$C$301</definedName>
    <definedName name="material">[70]Hoja3!$C$9:$C$301</definedName>
    <definedName name="MATERIALES" localSheetId="1">[44]MATERIAL!$B$2:$D$580</definedName>
    <definedName name="MATERIALES">[45]MATERIAL!$B$2:$D$580</definedName>
    <definedName name="MATERIALES_2" localSheetId="1">[47]materiales!$A$7:$A$1317</definedName>
    <definedName name="MATERIALES_2">[48]materiales!$A$7:$A$1317</definedName>
    <definedName name="matriz" localSheetId="1">#REF!</definedName>
    <definedName name="matriz">#REF!</definedName>
    <definedName name="medios">'[71]ESTRATEGIA DE COMUNICACIONES'!$A$2:$A$8</definedName>
    <definedName name="MEDIOSRECEPCION">[39]PARAMETROS!$E$2:$E$10</definedName>
    <definedName name="Mequipo" localSheetId="1">[72]PROGRAMA!$Y$34:$AC$47</definedName>
    <definedName name="Mequipo">[73]PROGRAMA!$Y$34:$AC$47</definedName>
    <definedName name="Mesa_Trapezoidal" localSheetId="1">[4]APUs!$G$11969</definedName>
    <definedName name="Mesa_Trapezoidal">[5]APUs!$G$11969</definedName>
    <definedName name="Mesa_Triangular" localSheetId="1">[4]APUs!$G$12013</definedName>
    <definedName name="Mesa_Triangular">[5]APUs!$G$12013</definedName>
    <definedName name="MGEO" localSheetId="1">#REF!</definedName>
    <definedName name="MGEO">#REF!</definedName>
    <definedName name="MGEO1">'[18]3, Media Geo+PO1'!$C$7:$G$30</definedName>
    <definedName name="MO">[43]INS!$B$3:$G$27</definedName>
    <definedName name="Mobiliario_T1_T2" localSheetId="1">[4]APUs!$G$11044</definedName>
    <definedName name="Mobiliario_T1_T2">[5]APUs!$G$11044</definedName>
    <definedName name="Mobiliario_T3" localSheetId="1">[4]APUs!$G$11088</definedName>
    <definedName name="Mobiliario_T3">[5]APUs!$G$11088</definedName>
    <definedName name="MobiliarioT4" localSheetId="1">[4]APUs!$G$11132</definedName>
    <definedName name="MobiliarioT4">[5]APUs!$G$11132</definedName>
    <definedName name="Muebles_Wc">'[74]Ambientes '!$B$453:$B$461</definedName>
    <definedName name="MuroBloqueH15" localSheetId="1">[4]APUs!$G$10340</definedName>
    <definedName name="MuroBloqueH15">[5]APUs!$G$10340</definedName>
    <definedName name="MVALOR" localSheetId="1">#REF!</definedName>
    <definedName name="MVALOR">#REF!</definedName>
    <definedName name="MVALOR1">'[18]4, Menor Valor'!$C$7:$F$30</definedName>
    <definedName name="N_VISITA" localSheetId="1">#REF!</definedName>
    <definedName name="N_VISITA">#REF!</definedName>
    <definedName name="N_VISITA_1" localSheetId="1">#REF!</definedName>
    <definedName name="N_VISITA_1">#REF!</definedName>
    <definedName name="N_VISITA_2" localSheetId="1">#REF!</definedName>
    <definedName name="N_VISITA_2">#REF!</definedName>
    <definedName name="NANA" localSheetId="1">#REF!</definedName>
    <definedName name="NANA">#REF!</definedName>
    <definedName name="NATURALEZA">[39]PARAMETROS!$A$2:$A$31</definedName>
    <definedName name="NivelaciónPiso_M_1.3" localSheetId="1">[4]APUs!$G$10428</definedName>
    <definedName name="NivelaciónPiso_M_1.3">[5]APUs!$G$10428</definedName>
    <definedName name="NIVELES">'[75]ANALISIS RESULTADOS'!$A$2:$A$6</definedName>
    <definedName name="NM" localSheetId="1">#REF!</definedName>
    <definedName name="NM">#REF!</definedName>
    <definedName name="NNN">[3]!absc</definedName>
    <definedName name="NO">#REF!</definedName>
    <definedName name="NOMBRE">#REF!</definedName>
    <definedName name="nuevo">'[14]Plan auditoría'!$I$2</definedName>
    <definedName name="OBJETIVO" localSheetId="1">#REF!</definedName>
    <definedName name="OBJETIVO">#REF!</definedName>
    <definedName name="OBJETIVO_1" localSheetId="1">#REF!</definedName>
    <definedName name="OBJETIVO_1">#REF!</definedName>
    <definedName name="OBJETIVO_2" localSheetId="1">#REF!</definedName>
    <definedName name="OBJETIVO_2">#REF!</definedName>
    <definedName name="OBJETIVO_4" localSheetId="1">#REF!</definedName>
    <definedName name="OBJETIVO_4">#REF!</definedName>
    <definedName name="OBRA">[40]ITEMS!$B$3</definedName>
    <definedName name="OBRA1" localSheetId="1">#REF!</definedName>
    <definedName name="OBRA1">#REF!</definedName>
    <definedName name="OHMIOS" localSheetId="1">#REF!</definedName>
    <definedName name="OHMIOS">#REF!</definedName>
    <definedName name="OIUYUGJ" localSheetId="1">'[1]Plan auditoría'!#REF!</definedName>
    <definedName name="OIUYUGJ">'[1]Plan auditoría'!#REF!</definedName>
    <definedName name="ooo" localSheetId="1">#REF!</definedName>
    <definedName name="ooo">#REF!</definedName>
    <definedName name="OPRTUNIDADES" localSheetId="1">#REF!</definedName>
    <definedName name="OPRTUNIDADES">#REF!</definedName>
    <definedName name="OPRTUNIDADES_1" localSheetId="1">#REF!</definedName>
    <definedName name="OPRTUNIDADES_1">#REF!</definedName>
    <definedName name="OPRTUNIDADES_2" localSheetId="1">#REF!</definedName>
    <definedName name="OPRTUNIDADES_2">#REF!</definedName>
    <definedName name="ORDEN" localSheetId="1">'[1]Plan auditoría'!#REF!</definedName>
    <definedName name="ORDEN">'[1]Plan auditoría'!#REF!</definedName>
    <definedName name="OTRO" localSheetId="1">#REF!</definedName>
    <definedName name="OTRO">#REF!</definedName>
    <definedName name="otros" localSheetId="1">[76]otros!$A$6:$A$1235</definedName>
    <definedName name="otros">[77]otros!$A$6:$A$1235</definedName>
    <definedName name="OTROS_2" localSheetId="1">[47]otros!$A$6:$A$1235</definedName>
    <definedName name="OTROS_2">[48]otros!$A$6:$A$1235</definedName>
    <definedName name="PanelLED_60x60_40W" localSheetId="1">[4]APUs!$G$10868</definedName>
    <definedName name="PanelLED_60x60_40W">[5]APUs!$G$10868</definedName>
    <definedName name="Pint.esmalte" localSheetId="1">[4]APUs!$G$1408</definedName>
    <definedName name="Pint.esmalte">[5]APUs!$G$1408</definedName>
    <definedName name="PinturaSika_Ext" localSheetId="1">[4]APUs!$G$10736</definedName>
    <definedName name="PinturaSika_Ext">[5]APUs!$G$10736</definedName>
    <definedName name="PinturaSika_Int." localSheetId="1">[4]APUs!$G$10692</definedName>
    <definedName name="PinturaSika_Int.">[5]APUs!$G$10692</definedName>
    <definedName name="PisoExteriorV_Renova" localSheetId="1">[4]APUs!$G$10780</definedName>
    <definedName name="PisoExteriorV_Renova">[5]APUs!$G$10780</definedName>
    <definedName name="PisoInteriorV_Renova" localSheetId="1">[4]APUs!$G$10472</definedName>
    <definedName name="PisoInteriorV_Renova">[5]APUs!$G$10472</definedName>
    <definedName name="PlazoM1" localSheetId="1">#REF!</definedName>
    <definedName name="PlazoM1" localSheetId="2">#REF!</definedName>
    <definedName name="PlazoM1">#REF!</definedName>
    <definedName name="PlazoM2" localSheetId="1">#REF!</definedName>
    <definedName name="PlazoM2" localSheetId="2">#REF!</definedName>
    <definedName name="PlazoM2">#REF!</definedName>
    <definedName name="PlazoM3" localSheetId="1">#REF!</definedName>
    <definedName name="PlazoM3" localSheetId="2">#REF!</definedName>
    <definedName name="PlazoM3">#REF!</definedName>
    <definedName name="PlazoM4" localSheetId="1">#REF!</definedName>
    <definedName name="PlazoM4" localSheetId="2">#REF!</definedName>
    <definedName name="PlazoM4">#REF!</definedName>
    <definedName name="PPFINAL" localSheetId="1">#REF!</definedName>
    <definedName name="PPFINAL">#REF!</definedName>
    <definedName name="PPTO" localSheetId="1">#REF!</definedName>
    <definedName name="PPTO">#REF!</definedName>
    <definedName name="PRE" localSheetId="1">#REF!</definedName>
    <definedName name="PRE">#REF!</definedName>
    <definedName name="PRECIOS">[78]PRECIOS!$1:$1048576</definedName>
    <definedName name="PRESUPUESTO" localSheetId="1">[79]PRESUPUESTO!$B$13:$G$96</definedName>
    <definedName name="PRESUPUESTO">[80]PRESUPUESTO!$B$13:$G$96</definedName>
    <definedName name="PRINT_AREA" localSheetId="1">#REF!</definedName>
    <definedName name="PRINT_AREA">#REF!</definedName>
    <definedName name="Print_Area_MI" localSheetId="1">#REF!</definedName>
    <definedName name="Print_Area_MI">#REF!</definedName>
    <definedName name="PRINT_TITLES" localSheetId="1">#REF!</definedName>
    <definedName name="PRINT_TITLES">#REF!</definedName>
    <definedName name="PRINT_TITLES_MI" localSheetId="1">#REF!</definedName>
    <definedName name="PRINT_TITLES_MI">#REF!</definedName>
    <definedName name="PROPONENTE">[40]ITEMS!$B$2</definedName>
    <definedName name="PROYECTO">[42]PROGRAMACIÓN!$D$3</definedName>
    <definedName name="prueba" localSheetId="0">#REF!</definedName>
    <definedName name="prueba" localSheetId="1">#REF!</definedName>
    <definedName name="prueba" localSheetId="2">#REF!</definedName>
    <definedName name="prueba">#REF!</definedName>
    <definedName name="PRUEBA2" localSheetId="1">#REF!</definedName>
    <definedName name="PRUEBA2">#REF!</definedName>
    <definedName name="Puerta_Aluminio_VS" localSheetId="1">[4]APUs!$G$13333</definedName>
    <definedName name="Puerta_Aluminio_VS">[5]APUs!$G$13333</definedName>
    <definedName name="PuertaMetalica" localSheetId="1">[4]APUs!$G$10604</definedName>
    <definedName name="PuertaMetalica">[5]APUs!$G$10604</definedName>
    <definedName name="Q" localSheetId="1">#REF!</definedName>
    <definedName name="Q">#REF!</definedName>
    <definedName name="RDJ" localSheetId="1">#REF!</definedName>
    <definedName name="RDJ">#REF!</definedName>
    <definedName name="ReflectorLED_JETA_50W" localSheetId="1">[4]APUs!$G$11000</definedName>
    <definedName name="ReflectorLED_JETA_50W">[5]APUs!$G$11000</definedName>
    <definedName name="REG" localSheetId="1">'[65]Estado Resumen'!XFC1&gt;2.5</definedName>
    <definedName name="REG">'[66]Estado Resumen'!XFC1&gt;2.5</definedName>
    <definedName name="REGULAR" localSheetId="1">'[67]ESTADO VÍA-CRIT.TECNICO'!XFC1&gt;2.5</definedName>
    <definedName name="REGULAR">'[68]ESTADO VÍA-CRIT.TECNICO'!XFC1&gt;2.5</definedName>
    <definedName name="rell" localSheetId="1">#REF!</definedName>
    <definedName name="rell">#REF!</definedName>
    <definedName name="RELLG" localSheetId="1">#REF!</definedName>
    <definedName name="RELLG">#REF!</definedName>
    <definedName name="REPRESENTANTE" localSheetId="1">#REF!</definedName>
    <definedName name="REPRESENTANTE">#REF!</definedName>
    <definedName name="REPRESENTANTE_1" localSheetId="1">#REF!</definedName>
    <definedName name="REPRESENTANTE_1">#REF!</definedName>
    <definedName name="REPRESENTANTE_2" localSheetId="1">#REF!</definedName>
    <definedName name="REPRESENTANTE_2">#REF!</definedName>
    <definedName name="REQUISITOS" localSheetId="1">#REF!</definedName>
    <definedName name="REQUISITOS">#REF!</definedName>
    <definedName name="REQUISITOS_1" localSheetId="1">#REF!</definedName>
    <definedName name="REQUISITOS_1">#REF!</definedName>
    <definedName name="REQUISITOS_2" localSheetId="1">#REF!</definedName>
    <definedName name="REQUISITOS_2">#REF!</definedName>
    <definedName name="RESISTECIA" localSheetId="1">#REF!</definedName>
    <definedName name="RESISTECIA">#REF!</definedName>
    <definedName name="RESISTENCIA" localSheetId="1">#REF!</definedName>
    <definedName name="RESISTENCIA">#REF!</definedName>
    <definedName name="Ret.Escombros" localSheetId="1">[4]APUs!$G$132</definedName>
    <definedName name="Ret.Escombros">[5]APUs!$G$132</definedName>
    <definedName name="rfref" localSheetId="1">#REF!</definedName>
    <definedName name="rfref">#REF!</definedName>
    <definedName name="RICARDO" localSheetId="1">#REF!,#REF!,#REF!,#REF!,#REF!,#REF!,#REF!,#REF!,#REF!</definedName>
    <definedName name="RICARDO">#REF!,#REF!,#REF!,#REF!,#REF!,#REF!,#REF!,#REF!,#REF!</definedName>
    <definedName name="S" localSheetId="1">#REF!</definedName>
    <definedName name="S">#REF!</definedName>
    <definedName name="sabana2">'[38]APUS G2'!$B$5:$AA$141</definedName>
    <definedName name="SALACTUAL" localSheetId="1">#REF!</definedName>
    <definedName name="SALACTUAL" localSheetId="2">#REF!</definedName>
    <definedName name="SALACTUAL">#REF!</definedName>
    <definedName name="Salida.Monof." localSheetId="1">[4]APUs!$G$3652</definedName>
    <definedName name="Salida.Monof.">[5]APUs!$G$3652</definedName>
    <definedName name="Salida_Aviso_Emergencia" localSheetId="1">[4]APUs!$G$11793</definedName>
    <definedName name="Salida_Aviso_Emergencia">[5]APUs!$G$11793</definedName>
    <definedName name="Salida_Datos" localSheetId="1">[4]APUs!$G$11661</definedName>
    <definedName name="Salida_Datos">[5]APUs!$G$11661</definedName>
    <definedName name="Salida_detector_Humo" localSheetId="1">[4]APUs!$G$12145</definedName>
    <definedName name="Salida_detector_Humo">[5]APUs!$G$12145</definedName>
    <definedName name="Salida_Lamparas_Emergencia_Incrustadas" localSheetId="1">[4]APUs!$G$11837</definedName>
    <definedName name="Salida_Lamparas_Emergencia_Incrustadas">[5]APUs!$G$11837</definedName>
    <definedName name="Salida_TV" localSheetId="1">[4]APUs!$G$11705</definedName>
    <definedName name="Salida_TV">[5]APUs!$G$11705</definedName>
    <definedName name="SalidaIluminación" localSheetId="1">[4]APUs!$G$10824</definedName>
    <definedName name="SalidaIluminación">[5]APUs!$G$10824</definedName>
    <definedName name="SALUD" localSheetId="1">[27]M!$O$10:$O$11</definedName>
    <definedName name="SALUD">[28]M!$O$10:$O$11</definedName>
    <definedName name="sdf" localSheetId="1">#REF!</definedName>
    <definedName name="sdf">#REF!</definedName>
    <definedName name="SENA" localSheetId="1">[27]M!$P$10:$P$11</definedName>
    <definedName name="SENA">[28]M!$P$10:$P$11</definedName>
    <definedName name="Silla_Niños_Polipropileno" localSheetId="1">[4]APUs!$G$12057</definedName>
    <definedName name="Silla_Niños_Polipropileno">[5]APUs!$G$12057</definedName>
    <definedName name="Sirena_RED_Incendio" localSheetId="1">[4]APUs!$G$12189</definedName>
    <definedName name="Sirena_RED_Incendio">[5]APUs!$G$12189</definedName>
    <definedName name="SOCIO" localSheetId="1">#REF!</definedName>
    <definedName name="SOCIO">#REF!</definedName>
    <definedName name="SSS" localSheetId="1">#REF!</definedName>
    <definedName name="SSS">#REF!</definedName>
    <definedName name="SUBA">'[81]SUB APU'!$A:$D</definedName>
    <definedName name="Summary" localSheetId="1">[82]Summary!#REF!</definedName>
    <definedName name="Summary">[83]Summary!#REF!</definedName>
    <definedName name="Swvu.TAB1." localSheetId="1">#REF!</definedName>
    <definedName name="Swvu.TAB1.">#REF!</definedName>
    <definedName name="Swvu.TAB2." localSheetId="1">#REF!</definedName>
    <definedName name="Swvu.TAB2.">#REF!</definedName>
    <definedName name="Swvu.TAB3." localSheetId="1">#REF!</definedName>
    <definedName name="Swvu.TAB3.">#REF!</definedName>
    <definedName name="Swvu.TAB4." localSheetId="1">#REF!</definedName>
    <definedName name="Swvu.TAB4.">#REF!</definedName>
    <definedName name="Swvu.TAB5." localSheetId="1">#REF!</definedName>
    <definedName name="Swvu.TAB5.">#REF!</definedName>
    <definedName name="t">[3]!absc</definedName>
    <definedName name="TABLA" localSheetId="1">#REF!</definedName>
    <definedName name="TABLA">#REF!</definedName>
    <definedName name="Tablero_TD1" localSheetId="1">[4]APUs!$G$12321</definedName>
    <definedName name="Tablero_TD1">[5]APUs!$G$12321</definedName>
    <definedName name="Tablero_TR1" localSheetId="1">[4]APUs!$G$12365</definedName>
    <definedName name="Tablero_TR1">[5]APUs!$G$12365</definedName>
    <definedName name="TableroAcrlico_Informativo" localSheetId="1">[4]APUs!$G$10956</definedName>
    <definedName name="TableroAcrlico_Informativo">[5]APUs!$G$10956</definedName>
    <definedName name="TableroAcrlico_MM" localSheetId="1">[4]APUs!$G$10912</definedName>
    <definedName name="TableroAcrlico_MM">[5]APUs!$G$10912</definedName>
    <definedName name="TARIFAS" localSheetId="1">[84]TARIFAS!$A$1:$F$52</definedName>
    <definedName name="TARIFAS">[85]TARIFAS!$A$1:$F$52</definedName>
    <definedName name="TEST1" localSheetId="1">#REF!</definedName>
    <definedName name="TEST1">#REF!</definedName>
    <definedName name="TIPO" localSheetId="1">#REF!</definedName>
    <definedName name="TIPO">#REF!</definedName>
    <definedName name="TIPOS">[86]CLASIFICACION!$B$2:$B$21</definedName>
    <definedName name="TITULO" localSheetId="1">#REF!</definedName>
    <definedName name="TITULO">#REF!</definedName>
    <definedName name="Títulos_a_imprimir_IM" localSheetId="1">#REF!</definedName>
    <definedName name="Títulos_a_imprimir_IM">#REF!</definedName>
    <definedName name="TOTA" localSheetId="1">#REF!</definedName>
    <definedName name="TOTA">#REF!</definedName>
    <definedName name="TOTAL" localSheetId="1">#REF!</definedName>
    <definedName name="TOTAL">#REF!</definedName>
    <definedName name="TRANSP" localSheetId="1">[87]TRANSPORTE!$A$6:$D$1048576</definedName>
    <definedName name="TRANSP">[88]TRANSPORTE!$A$6:$D$1048576</definedName>
    <definedName name="TRAT">[89]desmonte!$E$48</definedName>
    <definedName name="U" localSheetId="1">#REF!</definedName>
    <definedName name="U">#REF!</definedName>
    <definedName name="ultima" localSheetId="1">#REF!</definedName>
    <definedName name="ultima">#REF!</definedName>
    <definedName name="UNICO">'[14]Plan auditoría'!$C$6</definedName>
    <definedName name="Unidades" localSheetId="1">[90]Presup_Cancha!$J$14:$J$18</definedName>
    <definedName name="Unidades">[91]Presup_Cancha!$J$14:$J$18</definedName>
    <definedName name="UNO" localSheetId="1">#REF!</definedName>
    <definedName name="UNO">#REF!</definedName>
    <definedName name="UNO_1" localSheetId="1">#REF!</definedName>
    <definedName name="UNO_1">#REF!</definedName>
    <definedName name="UNO_2" localSheetId="1">#REF!</definedName>
    <definedName name="UNO_2">#REF!</definedName>
    <definedName name="V" localSheetId="1">[92]APU!#REF!</definedName>
    <definedName name="V">[92]APU!#REF!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es" localSheetId="1">[27]I!#REF!</definedName>
    <definedName name="valores">[28]I!#REF!</definedName>
    <definedName name="vDiastólica" localSheetId="1">#REF!</definedName>
    <definedName name="vDiastólica">#REF!</definedName>
    <definedName name="VentanaAluminioVS" localSheetId="1">[4]APUs!$G$10560</definedName>
    <definedName name="VentanaAluminioVS">[5]APUs!$G$10560</definedName>
    <definedName name="vFechaHora" localSheetId="1">#REF!</definedName>
    <definedName name="vFechaHora">#REF!</definedName>
    <definedName name="visión" localSheetId="1">#REF!</definedName>
    <definedName name="visión">#REF!</definedName>
    <definedName name="visión_1" localSheetId="1">#REF!</definedName>
    <definedName name="visión_1">#REF!</definedName>
    <definedName name="visión_2" localSheetId="1">#REF!</definedName>
    <definedName name="visión_2">#REF!</definedName>
    <definedName name="vRitmo" localSheetId="1">#REF!</definedName>
    <definedName name="vRitmo">#REF!</definedName>
    <definedName name="vSistólica" localSheetId="1">#REF!</definedName>
    <definedName name="vSistólica">#REF!</definedName>
    <definedName name="VVV" localSheetId="1">#REF!</definedName>
    <definedName name="VVV">#REF!</definedName>
    <definedName name="w" localSheetId="1">#REF!,#REF!,#REF!,#REF!,#REF!,#REF!,#REF!,#REF!,#REF!</definedName>
    <definedName name="w">#REF!,#REF!,#REF!,#REF!,#REF!,#REF!,#REF!,#REF!,#REF!</definedName>
    <definedName name="WER">'[15]Res-Accide-10'!$S$2:$S$7</definedName>
    <definedName name="WILSON">'[15]Res-Accide-10'!#REF!</definedName>
    <definedName name="wrn.actafabi." localSheetId="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formu." localSheetId="1">{"VIA1",#N/A,TRUE,"formul";"VIA2",#N/A,TRUE,"formul";"VIA3",#N/A,TRUE,"formul"}</definedName>
    <definedName name="wrn.formu.">{"VIA1",#N/A,TRUE,"formul";"VIA2",#N/A,TRUE,"formul";"VIA3",#N/A,TRUE,"formul"}</definedName>
    <definedName name="wrn.GENERAL." localSheetId="1">{"TAB1",#N/A,TRUE,"GENERAL";"TAB2",#N/A,TRUE,"GENERAL";"TAB3",#N/A,TRUE,"GENERAL";"TAB4",#N/A,TRUE,"GENERAL";"TAB5",#N/A,TRUE,"GENERAL"}</definedName>
    <definedName name="wrn.GENERAL.">{"TAB1",#N/A,TRUE,"GENERAL";"TAB2",#N/A,TRUE,"GENERAL";"TAB3",#N/A,TRUE,"GENERAL";"TAB4",#N/A,TRUE,"GENERAL";"TAB5",#N/A,TRUE,"GENERAL"}</definedName>
    <definedName name="wrn.via." localSheetId="1">{"via1",#N/A,TRUE,"general";"via2",#N/A,TRUE,"general";"via3",#N/A,TRUE,"general"}</definedName>
    <definedName name="wrn.via.">{"via1",#N/A,TRUE,"general";"via2",#N/A,TRUE,"general";"via3",#N/A,TRUE,"general"}</definedName>
    <definedName name="WSERWEER" localSheetId="1">'[93]COSTOS OFICINA'!#REF!</definedName>
    <definedName name="WSERWEER">'[94]COSTOS OFICINA'!#REF!</definedName>
    <definedName name="wvu.TAB1." localSheetId="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XXXXXXXX" localSheetId="1">{"via1",#N/A,TRUE,"general";"via2",#N/A,TRUE,"general";"via3",#N/A,TRUE,"general"}</definedName>
    <definedName name="XXXXXXXX">{"via1",#N/A,TRUE,"general";"via2",#N/A,TRUE,"general";"via3",#N/A,TRUE,"general"}</definedName>
    <definedName name="XXXXXXXXXX">#REF!</definedName>
    <definedName name="XXXXXXXXXXXX" localSheetId="1">#REF!</definedName>
    <definedName name="XXXXXXXXXXXX">#REF!</definedName>
    <definedName name="YYY" localSheetId="1">#REF!</definedName>
    <definedName name="YYY">#REF!</definedName>
    <definedName name="z" localSheetId="1">#REF!</definedName>
    <definedName name="z">#REF!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7" i="6" l="1"/>
  <c r="M13" i="6" l="1"/>
  <c r="N17" i="6" l="1"/>
  <c r="K15" i="6" l="1"/>
  <c r="K16" i="6" s="1"/>
  <c r="K14" i="6"/>
  <c r="L14" i="6" s="1"/>
  <c r="M14" i="6" s="1"/>
  <c r="N15" i="6"/>
  <c r="G15" i="6"/>
  <c r="N16" i="6"/>
  <c r="N14" i="6"/>
  <c r="H13" i="6"/>
  <c r="N13" i="6" s="1"/>
  <c r="I13" i="6"/>
  <c r="K17" i="6" l="1"/>
  <c r="M17" i="6" s="1"/>
  <c r="O17" i="6" s="1"/>
  <c r="L16" i="6"/>
  <c r="M16" i="6" s="1"/>
  <c r="L15" i="6"/>
  <c r="M15" i="6" s="1"/>
  <c r="O14" i="6"/>
  <c r="O16" i="6"/>
  <c r="O13" i="6"/>
  <c r="O18" i="6" s="1"/>
  <c r="O15" i="6"/>
  <c r="F14" i="4" l="1"/>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3" i="4"/>
  <c r="F102" i="4" l="1"/>
</calcChain>
</file>

<file path=xl/sharedStrings.xml><?xml version="1.0" encoding="utf-8"?>
<sst xmlns="http://schemas.openxmlformats.org/spreadsheetml/2006/main" count="123" uniqueCount="101">
  <si>
    <t>CÓDIGO: CCE-EICP-GI-22</t>
  </si>
  <si>
    <t>VERSIÓN: 01 DEL 29 DE SEPTIEMBRE DE 2023</t>
  </si>
  <si>
    <t xml:space="preserve">FORMATO 5 - CAPACIDAD RESIDUAL  </t>
  </si>
  <si>
    <t>Anexo 1</t>
  </si>
  <si>
    <t>Certificación de Contratos para Acreditación de Experiencia</t>
  </si>
  <si>
    <t xml:space="preserve">Oferente: </t>
  </si>
  <si>
    <t xml:space="preserve">APPIANTICA SAS </t>
  </si>
  <si>
    <t xml:space="preserve">Contratos relacionados con la actividad de
la construcción – segmento 72 Clasificador
UNSPSC
</t>
  </si>
  <si>
    <t xml:space="preserve">Participación del proponente en el
contratista plural
</t>
  </si>
  <si>
    <t xml:space="preserve">Valor total de los contratos ejecutados
(valor del contrato ponderado por la
participación en pesos colombianos (2024))
</t>
  </si>
  <si>
    <t xml:space="preserve">TOTAL </t>
  </si>
  <si>
    <t>Firma representante legal del Oferente:</t>
  </si>
  <si>
    <t>Nombre Oferente o Integrante:</t>
  </si>
  <si>
    <t>Diana Carolina Fernandez Zuñiga</t>
  </si>
  <si>
    <t>Cargo:</t>
  </si>
  <si>
    <t>Representante legal</t>
  </si>
  <si>
    <t>Documento de Identidad:</t>
  </si>
  <si>
    <t>1.100.948.785</t>
  </si>
  <si>
    <t>Firma Revisor Fiscal o Contador o  Auditor independiente:</t>
  </si>
  <si>
    <t>Nombre:</t>
  </si>
  <si>
    <t>Daniel Fernando Rueda Ardila</t>
  </si>
  <si>
    <t>Contador</t>
  </si>
  <si>
    <t>1.098.792.944</t>
  </si>
  <si>
    <r>
      <rPr>
        <b/>
        <sz val="11"/>
        <color theme="1"/>
        <rFont val="Arial Narrow"/>
        <family val="2"/>
      </rPr>
      <t>Nota</t>
    </r>
    <r>
      <rPr>
        <sz val="11"/>
        <color theme="1"/>
        <rFont val="Arial Narrow"/>
        <family val="2"/>
      </rPr>
      <t>: Los representantes de los integrantes del Oferente plural deben suscribir cada uno el presente documento.</t>
    </r>
  </si>
  <si>
    <t>ANEXO 2
Certificación de la capacidad técnica (CT)</t>
  </si>
  <si>
    <t xml:space="preserve">Nombre del socio y/o profesional de la arquitectura, ingenieria o geología </t>
  </si>
  <si>
    <t xml:space="preserve">profesion </t>
  </si>
  <si>
    <t>N° de matricula profesional</t>
  </si>
  <si>
    <t>Numero y año del contrato labotal o de prestacion de servicios profesionales</t>
  </si>
  <si>
    <t xml:space="preserve">Vigencia del contrato </t>
  </si>
  <si>
    <t>NICOLAS DAVID PARRA CARREÑO</t>
  </si>
  <si>
    <t>ING CIVIL</t>
  </si>
  <si>
    <t>121037-0645210 NTS</t>
  </si>
  <si>
    <t>01 DE 2022</t>
  </si>
  <si>
    <t>Indefinido</t>
  </si>
  <si>
    <t>Objeto del contrato</t>
  </si>
  <si>
    <t xml:space="preserve">“MEJORAMIENTO DE LACRRERA 1 ESTE ENTRE EL PARQE Y EL CENTRO DE SALUD, BARRIOALFONSO LÓPEZ </t>
  </si>
  <si>
    <t>Municipio de Utica</t>
  </si>
  <si>
    <t xml:space="preserve">MANTENIMIENTO Y ADECUACIÓN DE LAS CAJAS DE INSPECCIÓN DE LA RED DE ALMBRADO PÚBLICO </t>
  </si>
  <si>
    <t>Municipio de Bucaramanga</t>
  </si>
  <si>
    <t xml:space="preserve">MEJORAMIENTO DE LAS VÍAS URBANAS: CALLE 7 ENTRE CARRERA 4 Y CARRERA 6 BARRIO LA ESTACIÓN Y CARRERA 6 ENTRE CALLE 1A Y CALLE 5 BARRIOS BOGOTÁ Y BOYACÁ DEL </t>
  </si>
  <si>
    <t>REFORZAMIENTO ESTRCTURAL, ADECUACIÓN Y NORMALIZACIÓN REDES ELECTRICAS DE DISTRBUCIÓN PARA EL COMANDO DE POLICIA ARAUCA FASE II, A PRECIOS UNITARIOS FIJOS SIN FORMULA DE REAJUSTE</t>
  </si>
  <si>
    <t>DILOF</t>
  </si>
  <si>
    <t>REHABILITACIÓN Y/O MANTENIMIENTO RUTINARIO DE LA MALLA VIAL LOCAL DE LAS RUTAS DE ACCESO A LA ZONA
CÉNTRICA DEL MUNICIPIO DE PIEDECUESTA, SANTANDER</t>
  </si>
  <si>
    <t>MUNICIPIO DE PIEDECUESTA</t>
  </si>
  <si>
    <t>PAOLA ANDREA MALAGON NIÑO</t>
  </si>
  <si>
    <t>63539126 de BUCARAMANGA TP No 235252-T</t>
  </si>
  <si>
    <t>contadora</t>
  </si>
  <si>
    <t>Señores:</t>
  </si>
  <si>
    <t>FORMATO 5C</t>
  </si>
  <si>
    <t>SALDO CONTRATOS EN EJECUCION (SCE)</t>
  </si>
  <si>
    <t>Ciudad:</t>
  </si>
  <si>
    <t>Numero del Proc. De Selecciòn::</t>
  </si>
  <si>
    <t>Nombre del 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</si>
  <si>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</si>
  <si>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</si>
  <si>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</si>
  <si>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items</t>
  </si>
  <si>
    <t>Contrato  No.</t>
  </si>
  <si>
    <t>Entidad con quien suscribió el contrato</t>
  </si>
  <si>
    <t>Plazo total del Contrato en Meses               (1)</t>
  </si>
  <si>
    <t>Valor total del  Contrato (incluido IVA y adiciones)                  (2)</t>
  </si>
  <si>
    <t xml:space="preserve">Si el Contrato està o estuvo Suspendido registrar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</si>
  <si>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</si>
  <si>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</si>
  <si>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</si>
  <si>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</si>
  <si>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</si>
  <si>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</si>
  <si>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</si>
  <si>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</si>
  <si>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</si>
  <si>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32-2023</t>
  </si>
  <si>
    <t>333-2023</t>
  </si>
  <si>
    <t>279-2023</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</si>
  <si>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</si>
  <si>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</si>
  <si>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</si>
  <si>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</si>
  <si>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</si>
  <si>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</si>
  <si>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ha sido suspendido y a la Fecha de Cierre del Proceso se encuentra reeiniciado, se debe digitar en la columna (3) el saldo pendiente por ejecutar del contrato, en la columna (4) digitar la ultima Fecha de reeinicio del contrato.</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</si>
  <si>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</si>
  <si>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7: Una vez la entidad verifique la información de las columnas de la 6 a la 10 del formato 5C y se encuentren errores aritméticos y/o de forma, se procederá a realizar las correcciones pertinentes de las columnas mencionadas anteriormente.</t>
  </si>
  <si>
    <t>Nota 8: En todo caso la entidad solicitará subsanar el formato formato 5C, cuando este en alguno de sus contratos presente saldo negativo o cuando no esté firmado por el representante legal y Contador Público y/o Revisor Fiscal.</t>
  </si>
  <si>
    <t>NOTA 9: Para proponentes extranjeros las tasas de conversión de monedas a utilizar son las de la Fecha de Apertura del Proceso.</t>
  </si>
  <si>
    <t xml:space="preserve">Firma: </t>
  </si>
  <si>
    <t>Firma:</t>
  </si>
  <si>
    <t>En constancia de lo anterior firmo este documento a los 02 dias del mes de agosto  de 2024</t>
  </si>
  <si>
    <t>En constancia de lo anterior firmo este documento a los 02 dias del mes de agosto de 2024</t>
  </si>
  <si>
    <t>Nombre Representante Legal: Diana Carolina Fernandez Zuñiga</t>
  </si>
  <si>
    <t>Nombre Proponente o Integrante: APPIANTICA SAS</t>
  </si>
  <si>
    <t>Nombre del Contador o Revisor Fiscal: PAOLA ANDREA MALAGON NIÑO</t>
  </si>
  <si>
    <t xml:space="preserve">FECHA DE INICIO </t>
  </si>
  <si>
    <t>SUSPENSIONES</t>
  </si>
  <si>
    <t>REINICIOS</t>
  </si>
  <si>
    <t>SUSPENSION 1: 26/12/2023</t>
  </si>
  <si>
    <t>REINICIO 1: 04/06/2024</t>
  </si>
  <si>
    <t xml:space="preserve">SUSPENSION 1: 31/07/2024 </t>
  </si>
  <si>
    <t>Suspension 1: 15/11/2023  //  Suspension 2: 17/04/2024</t>
  </si>
  <si>
    <t>Reincio 1: 15/01/2024 // Reinicio 2: 24/04/2024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</si>
</sst>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1" formatCode="_-* #,##0_-;\-* #,##0_-;_-* &quot;-&quot;_-;_-@_-"/>
    <numFmt numFmtId="44" formatCode="_-&quot;$&quot;\ * #,##0.00_-;\-&quot;$&quot;\ * #,##0.00_-;_-&quot;$&quot;\ * &quot;-&quot;??_-;_-@_-"/>
    <numFmt numFmtId="43" formatCode="_-* #,##0.00_-;\-* #,##0.00_-;_-* &quot;-&quot;??_-;_-@_-"/>
    <numFmt numFmtId="164" formatCode="_ * #,##0.00_ ;_ * \-#,##0.00_ ;_ * &quot;-&quot;??_ ;_ @_ "/>
    <numFmt numFmtId="165" formatCode="_-* #,##0.00\ _€_-;\-* #,##0.00\ _€_-;_-* &quot;-&quot;??\ _€_-;_-@"/>
    <numFmt numFmtId="166" formatCode="_-&quot;$&quot;\ * #,##0.00_-;\-&quot;$&quot;\ * #,##0.00_-;_-&quot;$&quot;\ * &quot;-&quot;??_-;_-@"/>
    <numFmt numFmtId="167" formatCode="0.0"/>
    <numFmt numFmtId="168" formatCode="_ &quot;$&quot;\ * #,##0.00_ ;_ &quot;$&quot;\ * \-#,##0.00_ ;_ &quot;$&quot;\ * &quot;-&quot;??_ ;_ @_ "/>
    <numFmt numFmtId="169" formatCode="&quot;$&quot;\ #,##0.00"/>
    <numFmt numFmtId="170" formatCode="_-&quot;$&quot;* #,##0.00_-;\-&quot;$&quot;* #,##0.00_-;_-&quot;$&quot;* &quot;-&quot;??_-;_-@"/>
    <numFmt numFmtId="171" formatCode="_(&quot;$&quot;\ * #,##0.00_);_(&quot;$&quot;\ * \(#,##0.00\);_(&quot;$&quot;\ * &quot;-&quot;??_);_(@_)"/>
    <numFmt numFmtId="172" formatCode="[$-C0A]d\-mmm\-yyyy"/>
    <numFmt numFmtId="173" formatCode="_(* #,##0.00_);_(* \(#,##0.00\);_(* &quot;-&quot;??_);_(@_)"/>
    <numFmt numFmtId="174" formatCode="_-&quot;$&quot;\ * #,##0_-;\-&quot;$&quot;\ * #,##0_-;_-&quot;$&quot;\ * &quot;-&quot;??_-;_-@"/>
    <numFmt numFmtId="175" formatCode="&quot;$&quot;#,##0"/>
    <numFmt numFmtId="176" formatCode="_ * #,##0_ ;_ * \-#,##0_ ;_ * &quot;-&quot;??_ ;_ @_ "/>
    <numFmt numFmtId="177" formatCode="_-* #,##0.00\ _€_-;\-* #,##0.00\ _€_-;_-* &quot;-&quot;??\ _€_-;_-@_-"/>
    <numFmt numFmtId="178" formatCode="[$-C0A]dd\-mmm\-yy;@"/>
    <numFmt numFmtId="179" formatCode="_(* #,##0_);_(* \(#,##0\);_(* &quot;-&quot;_);_(@_)"/>
    <numFmt numFmtId="182" formatCode="_-&quot;$&quot;\ * #,##0.00_-;\-&quot;$&quot;\ * #,##0.00_-;_-&quot;$&quot;\ * &quot;-&quot;??_-;_-@_-"/>
  </numFmts>
  <fonts count="44"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font>
    <font>
      <b/>
      <sz val="11"/>
      <color theme="1"/>
      <name val="Calibri"/>
      <family val="2"/>
    </font>
    <font>
      <b/>
      <sz val="14"/>
      <color theme="1"/>
      <name val="Arial Narrow"/>
      <family val="2"/>
    </font>
    <font>
      <sz val="10"/>
      <color theme="1"/>
      <name val="Arial"/>
      <family val="2"/>
    </font>
    <font>
      <sz val="11"/>
      <color theme="1"/>
      <name val="Calibri"/>
      <family val="2"/>
      <scheme val="minor"/>
    </font>
    <font>
      <sz val="11"/>
      <color theme="1"/>
      <name val="Arial Narrow"/>
      <family val="2"/>
    </font>
    <font>
      <b/>
      <sz val="11"/>
      <color theme="1"/>
      <name val="Arial Narrow"/>
      <family val="2"/>
    </font>
    <font>
      <sz val="11"/>
      <name val="Calibri"/>
      <family val="2"/>
    </font>
    <font>
      <b/>
      <i/>
      <sz val="11"/>
      <color theme="1"/>
      <name val="Arial Narrow"/>
      <family val="2"/>
    </font>
    <font>
      <sz val="11"/>
      <color theme="1"/>
      <name val="Arial"/>
      <family val="2"/>
    </font>
    <font>
      <sz val="10"/>
      <color theme="1"/>
      <name val="Arial Narrow"/>
      <family val="2"/>
    </font>
    <font>
      <b/>
      <sz val="10"/>
      <color theme="1"/>
      <name val="Arial"/>
      <family val="2"/>
    </font>
    <font>
      <sz val="8"/>
      <color theme="1"/>
      <name val="Arial"/>
      <family val="2"/>
    </font>
    <font>
      <sz val="9"/>
      <color theme="1"/>
      <name val="Arial"/>
      <family val="2"/>
    </font>
    <font>
      <b/>
      <sz val="11"/>
      <color theme="1"/>
      <name val="Arial"/>
      <family val="2"/>
    </font>
    <font>
      <sz val="12"/>
      <color theme="1"/>
      <name val="Arial"/>
      <family val="2"/>
    </font>
    <font>
      <b/>
      <sz val="10"/>
      <color theme="1"/>
      <name val="Arial Narrow"/>
      <family val="2"/>
    </font>
    <font>
      <sz val="9"/>
      <color theme="1"/>
      <name val="Arial Narrow"/>
      <family val="2"/>
    </font>
    <font>
      <sz val="5"/>
      <color theme="1"/>
      <name val="Calibri"/>
      <family val="2"/>
      <scheme val="minor"/>
    </font>
    <font>
      <b/>
      <sz val="14"/>
      <color rgb="FF000000"/>
      <name val="Arial Narrow"/>
      <family val="2"/>
    </font>
    <font>
      <b/>
      <sz val="12"/>
      <color rgb="FF000000"/>
      <name val="Arial Narrow"/>
      <family val="2"/>
    </font>
    <font>
      <b/>
      <sz val="8"/>
      <color rgb="FF000000"/>
      <name val="Arial"/>
      <family val="2"/>
    </font>
    <font>
      <b/>
      <sz val="12"/>
      <color theme="1"/>
      <name val="Arial Narrow"/>
      <family val="2"/>
    </font>
    <font>
      <sz val="10"/>
      <name val="Arial"/>
      <family val="2"/>
    </font>
    <font>
      <b/>
      <sz val="12"/>
      <name val="Arial Narrow"/>
      <family val="2"/>
    </font>
    <font>
      <sz val="12"/>
      <name val="Arial"/>
      <family val="2"/>
    </font>
    <font>
      <sz val="12"/>
      <color theme="1"/>
      <name val="Calibri"/>
      <family val="2"/>
      <scheme val="minor"/>
    </font>
    <font>
      <sz val="12"/>
      <name val="Arial Narrow"/>
      <family val="2"/>
    </font>
    <font>
      <sz val="12"/>
      <color theme="1"/>
      <name val="Arial Narrow"/>
      <family val="2"/>
    </font>
    <font>
      <b/>
      <sz val="12"/>
      <name val="Arial"/>
      <family val="2"/>
    </font>
    <font>
      <b/>
      <sz val="9"/>
      <name val="Arial Narrow"/>
      <family val="2"/>
    </font>
    <font>
      <sz val="9"/>
      <name val="Arial Narrow"/>
      <family val="2"/>
    </font>
    <font>
      <sz val="10"/>
      <name val="Arial Narrow"/>
      <family val="2"/>
    </font>
    <font>
      <b/>
      <sz val="10"/>
      <name val="Arial Narrow"/>
      <family val="2"/>
    </font>
    <font>
      <b/>
      <sz val="14"/>
      <name val="Arial Narrow"/>
      <family val="2"/>
    </font>
    <font>
      <sz val="8"/>
      <name val="Arial Narrow"/>
      <family val="2"/>
    </font>
    <font>
      <b/>
      <sz val="8"/>
      <name val="Arial Narrow"/>
      <family val="2"/>
    </font>
    <font>
      <b/>
      <i/>
      <sz val="10"/>
      <name val="Arial Narrow"/>
      <family val="2"/>
    </font>
    <font>
      <sz val="8"/>
      <color theme="1"/>
      <name val="Arial Narrow"/>
      <family val="2"/>
    </font>
    <font>
      <sz val="8"/>
      <name val="Arial"/>
      <family val="2"/>
    </font>
  </fonts>
  <fills count="9">
    <fill>
      <patternFill patternType="none"/>
    </fill>
    <fill>
      <patternFill patternType="gray125"/>
    </fill>
    <fill>
      <patternFill patternType="solid">
        <fgColor theme="0"/>
        <bgColor theme="0"/>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249977111117893"/>
        <bgColor rgb="FFD6E3BC"/>
      </patternFill>
    </fill>
    <fill>
      <patternFill patternType="solid">
        <fgColor theme="0"/>
        <bgColor indexed="64"/>
      </patternFill>
    </fill>
    <fill>
      <patternFill patternType="solid">
        <fgColor rgb="FFFFFFFF"/>
        <bgColor rgb="FFFFFFFF"/>
      </patternFill>
    </fill>
    <fill>
      <patternFill patternType="solid">
        <fgColor theme="0" tint="-4.9989318521683403E-2"/>
        <bgColor indexed="64"/>
      </patternFill>
    </fill>
  </fills>
  <borders count="49">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top style="medium">
        <color rgb="FF000000"/>
      </top>
      <bottom/>
      <diagonal/>
    </border>
    <border>
      <left/>
      <right/>
      <top/>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s>
  <cellStyleXfs count="22">
    <xf numFmtId="0" fontId="0" fillId="0" borderId="0"/>
    <xf numFmtId="44" fontId="8" fillId="0" borderId="0" applyFont="0" applyFill="0" applyBorder="0" applyAlignment="0" applyProtection="0"/>
    <xf numFmtId="0" fontId="27" fillId="0" borderId="12"/>
    <xf numFmtId="177" fontId="27" fillId="0" borderId="12" applyFont="0" applyFill="0" applyBorder="0" applyAlignment="0" applyProtection="0"/>
    <xf numFmtId="0" fontId="27" fillId="0" borderId="12"/>
    <xf numFmtId="0" fontId="3" fillId="0" borderId="12"/>
    <xf numFmtId="9" fontId="27" fillId="0" borderId="12" applyFont="0" applyFill="0" applyBorder="0" applyAlignment="0" applyProtection="0"/>
    <xf numFmtId="0" fontId="27" fillId="0" borderId="12"/>
    <xf numFmtId="177" fontId="27" fillId="0" borderId="12" applyFont="0" applyFill="0" applyBorder="0" applyAlignment="0" applyProtection="0"/>
    <xf numFmtId="171" fontId="27" fillId="0" borderId="12" applyFont="0" applyFill="0" applyBorder="0" applyAlignment="0" applyProtection="0"/>
    <xf numFmtId="0" fontId="27" fillId="0" borderId="12"/>
    <xf numFmtId="178" fontId="27" fillId="0" borderId="12"/>
    <xf numFmtId="171" fontId="27" fillId="0" borderId="12" applyFont="0" applyFill="0" applyBorder="0" applyAlignment="0" applyProtection="0"/>
    <xf numFmtId="177" fontId="3" fillId="0" borderId="12" applyFont="0" applyFill="0" applyBorder="0" applyAlignment="0" applyProtection="0"/>
    <xf numFmtId="164" fontId="27" fillId="0" borderId="12" applyFont="0" applyFill="0" applyBorder="0" applyAlignment="0" applyProtection="0"/>
    <xf numFmtId="179" fontId="2" fillId="0" borderId="12" applyFont="0" applyFill="0" applyBorder="0" applyAlignment="0" applyProtection="0"/>
    <xf numFmtId="0" fontId="27" fillId="0" borderId="12"/>
    <xf numFmtId="0" fontId="1" fillId="0" borderId="12"/>
    <xf numFmtId="182" fontId="1" fillId="0" borderId="12" applyFont="0" applyFill="0" applyBorder="0" applyAlignment="0" applyProtection="0"/>
    <xf numFmtId="0" fontId="1" fillId="0" borderId="12"/>
    <xf numFmtId="177" fontId="1" fillId="0" borderId="12" applyFont="0" applyFill="0" applyBorder="0" applyAlignment="0" applyProtection="0"/>
    <xf numFmtId="41" fontId="1" fillId="0" borderId="12" applyFont="0" applyFill="0" applyBorder="0" applyAlignment="0" applyProtection="0"/>
  </cellStyleXfs>
  <cellXfs count="213">
    <xf numFmtId="0" fontId="0" fillId="0" borderId="0" xfId="0"/>
    <xf numFmtId="0" fontId="6" fillId="0" borderId="0" xfId="0" applyFont="1"/>
    <xf numFmtId="0" fontId="7" fillId="0" borderId="0" xfId="0" applyFont="1"/>
    <xf numFmtId="0" fontId="4" fillId="0" borderId="6" xfId="0" applyFont="1" applyBorder="1" applyAlignment="1">
      <alignment horizontal="center"/>
    </xf>
    <xf numFmtId="0" fontId="4" fillId="0" borderId="7" xfId="0" applyFont="1" applyBorder="1" applyAlignment="1">
      <alignment horizontal="center"/>
    </xf>
    <xf numFmtId="0" fontId="10" fillId="0" borderId="0" xfId="0" applyFont="1" applyAlignment="1">
      <alignment horizontal="left" wrapText="1"/>
    </xf>
    <xf numFmtId="0" fontId="10" fillId="0" borderId="0" xfId="0" applyFont="1" applyAlignment="1">
      <alignment wrapText="1"/>
    </xf>
    <xf numFmtId="0" fontId="10" fillId="0" borderId="0" xfId="0" applyFont="1" applyAlignment="1">
      <alignment vertical="center" wrapText="1"/>
    </xf>
    <xf numFmtId="0" fontId="9" fillId="0" borderId="0" xfId="0" applyFont="1"/>
    <xf numFmtId="0" fontId="10" fillId="0" borderId="0" xfId="0" applyFont="1"/>
    <xf numFmtId="0" fontId="12" fillId="0" borderId="0" xfId="0" applyFont="1"/>
    <xf numFmtId="0" fontId="12" fillId="0" borderId="0" xfId="0" applyFont="1" applyAlignment="1">
      <alignment vertical="center"/>
    </xf>
    <xf numFmtId="0" fontId="12" fillId="0" borderId="0" xfId="0" applyFont="1" applyAlignment="1">
      <alignment wrapText="1"/>
    </xf>
    <xf numFmtId="0" fontId="19" fillId="0" borderId="0" xfId="0" applyFont="1"/>
    <xf numFmtId="164" fontId="4" fillId="0" borderId="0" xfId="0" applyNumberFormat="1" applyFont="1"/>
    <xf numFmtId="0" fontId="22" fillId="0" borderId="0" xfId="0" applyFont="1"/>
    <xf numFmtId="0" fontId="3" fillId="0" borderId="0" xfId="0" applyFont="1"/>
    <xf numFmtId="0" fontId="25" fillId="0" borderId="0" xfId="0" applyFont="1" applyAlignment="1">
      <alignment vertical="center"/>
    </xf>
    <xf numFmtId="0" fontId="5" fillId="4" borderId="1" xfId="0" applyFont="1" applyFill="1" applyBorder="1" applyAlignment="1">
      <alignment horizontal="center" wrapText="1"/>
    </xf>
    <xf numFmtId="0" fontId="5" fillId="4" borderId="2" xfId="0" applyFont="1" applyFill="1" applyBorder="1" applyAlignment="1">
      <alignment horizontal="center" wrapText="1"/>
    </xf>
    <xf numFmtId="0" fontId="5" fillId="4" borderId="3" xfId="0" applyFont="1" applyFill="1" applyBorder="1" applyAlignment="1">
      <alignment horizontal="center" wrapText="1"/>
    </xf>
    <xf numFmtId="0" fontId="5" fillId="4" borderId="4" xfId="0" applyFont="1" applyFill="1" applyBorder="1" applyAlignment="1">
      <alignment horizontal="center" wrapText="1"/>
    </xf>
    <xf numFmtId="0" fontId="4" fillId="0" borderId="5" xfId="0" applyFont="1" applyBorder="1" applyAlignment="1">
      <alignment horizontal="center" wrapText="1"/>
    </xf>
    <xf numFmtId="0" fontId="9" fillId="0" borderId="0" xfId="0" applyFont="1" applyAlignment="1">
      <alignment horizontal="left"/>
    </xf>
    <xf numFmtId="0" fontId="14" fillId="2" borderId="12" xfId="0" applyFont="1" applyFill="1" applyBorder="1"/>
    <xf numFmtId="0" fontId="7" fillId="2" borderId="12" xfId="0" applyFont="1" applyFill="1" applyBorder="1"/>
    <xf numFmtId="0" fontId="15" fillId="2" borderId="12" xfId="0" applyFont="1" applyFill="1" applyBorder="1" applyAlignment="1">
      <alignment horizontal="center" vertical="center" wrapText="1"/>
    </xf>
    <xf numFmtId="164" fontId="7" fillId="2" borderId="12" xfId="0" applyNumberFormat="1" applyFont="1" applyFill="1" applyBorder="1" applyAlignment="1">
      <alignment horizontal="center" vertical="center"/>
    </xf>
    <xf numFmtId="14" fontId="7" fillId="2" borderId="12" xfId="0" applyNumberFormat="1" applyFont="1" applyFill="1" applyBorder="1"/>
    <xf numFmtId="14" fontId="7" fillId="2" borderId="12" xfId="0" applyNumberFormat="1" applyFont="1" applyFill="1" applyBorder="1" applyAlignment="1">
      <alignment horizontal="center" vertical="center"/>
    </xf>
    <xf numFmtId="1" fontId="7" fillId="2" borderId="12" xfId="0" applyNumberFormat="1" applyFont="1" applyFill="1" applyBorder="1" applyAlignment="1">
      <alignment horizontal="center"/>
    </xf>
    <xf numFmtId="164" fontId="7" fillId="2" borderId="12" xfId="0" applyNumberFormat="1" applyFont="1" applyFill="1" applyBorder="1" applyAlignment="1">
      <alignment horizontal="center"/>
    </xf>
    <xf numFmtId="14" fontId="7" fillId="2" borderId="12" xfId="0" applyNumberFormat="1" applyFont="1" applyFill="1" applyBorder="1" applyAlignment="1">
      <alignment vertical="center"/>
    </xf>
    <xf numFmtId="0" fontId="15" fillId="2" borderId="12" xfId="0" applyFont="1" applyFill="1" applyBorder="1" applyAlignment="1">
      <alignment horizontal="right" vertical="center"/>
    </xf>
    <xf numFmtId="168" fontId="7" fillId="2" borderId="12" xfId="0" applyNumberFormat="1" applyFont="1" applyFill="1" applyBorder="1" applyAlignment="1">
      <alignment horizontal="center" vertical="center"/>
    </xf>
    <xf numFmtId="169" fontId="16" fillId="2" borderId="12" xfId="0" applyNumberFormat="1" applyFont="1" applyFill="1" applyBorder="1" applyAlignment="1">
      <alignment horizontal="center" vertical="center"/>
    </xf>
    <xf numFmtId="14" fontId="16" fillId="2" borderId="12" xfId="0" applyNumberFormat="1" applyFont="1" applyFill="1" applyBorder="1" applyAlignment="1">
      <alignment horizontal="center" vertical="center"/>
    </xf>
    <xf numFmtId="14" fontId="17" fillId="2" borderId="12" xfId="0" applyNumberFormat="1" applyFont="1" applyFill="1" applyBorder="1" applyAlignment="1">
      <alignment horizontal="center" vertical="center"/>
    </xf>
    <xf numFmtId="1" fontId="17" fillId="2" borderId="12" xfId="0" applyNumberFormat="1" applyFont="1" applyFill="1" applyBorder="1" applyAlignment="1">
      <alignment horizontal="center" vertical="center"/>
    </xf>
    <xf numFmtId="170" fontId="17" fillId="2" borderId="12" xfId="0" applyNumberFormat="1" applyFont="1" applyFill="1" applyBorder="1" applyAlignment="1">
      <alignment horizontal="center" vertical="center"/>
    </xf>
    <xf numFmtId="0" fontId="18" fillId="2" borderId="12" xfId="0" applyFont="1" applyFill="1" applyBorder="1" applyAlignment="1">
      <alignment horizontal="right" vertical="center"/>
    </xf>
    <xf numFmtId="165" fontId="7" fillId="2" borderId="12" xfId="0" applyNumberFormat="1" applyFont="1" applyFill="1" applyBorder="1" applyAlignment="1">
      <alignment horizontal="center"/>
    </xf>
    <xf numFmtId="171" fontId="7" fillId="2" borderId="12" xfId="0" applyNumberFormat="1" applyFont="1" applyFill="1" applyBorder="1" applyAlignment="1">
      <alignment horizontal="center"/>
    </xf>
    <xf numFmtId="172" fontId="15" fillId="2" borderId="12" xfId="0" applyNumberFormat="1" applyFont="1" applyFill="1" applyBorder="1" applyAlignment="1">
      <alignment horizontal="center" vertical="center" wrapText="1"/>
    </xf>
    <xf numFmtId="176" fontId="7" fillId="2" borderId="12" xfId="0" applyNumberFormat="1" applyFont="1" applyFill="1" applyBorder="1" applyAlignment="1">
      <alignment horizontal="center" vertical="center"/>
    </xf>
    <xf numFmtId="173" fontId="7" fillId="2" borderId="12" xfId="0" applyNumberFormat="1" applyFont="1" applyFill="1" applyBorder="1" applyAlignment="1">
      <alignment vertical="center"/>
    </xf>
    <xf numFmtId="0" fontId="15" fillId="2" borderId="12" xfId="0" applyFont="1" applyFill="1" applyBorder="1" applyAlignment="1">
      <alignment horizontal="right"/>
    </xf>
    <xf numFmtId="165" fontId="17" fillId="2" borderId="12" xfId="0" applyNumberFormat="1" applyFont="1" applyFill="1" applyBorder="1" applyAlignment="1">
      <alignment horizontal="center"/>
    </xf>
    <xf numFmtId="1" fontId="17" fillId="2" borderId="12" xfId="0" applyNumberFormat="1" applyFont="1" applyFill="1" applyBorder="1" applyAlignment="1">
      <alignment horizontal="center"/>
    </xf>
    <xf numFmtId="0" fontId="15" fillId="2" borderId="12" xfId="0" applyFont="1" applyFill="1" applyBorder="1"/>
    <xf numFmtId="4" fontId="7" fillId="2" borderId="12" xfId="0" applyNumberFormat="1" applyFont="1" applyFill="1" applyBorder="1" applyAlignment="1">
      <alignment horizontal="center"/>
    </xf>
    <xf numFmtId="2" fontId="7" fillId="2" borderId="12" xfId="0" applyNumberFormat="1" applyFont="1" applyFill="1" applyBorder="1" applyAlignment="1">
      <alignment horizontal="center"/>
    </xf>
    <xf numFmtId="0" fontId="7" fillId="2" borderId="12" xfId="0" applyFont="1" applyFill="1" applyBorder="1" applyAlignment="1">
      <alignment horizontal="center" vertical="center" wrapText="1"/>
    </xf>
    <xf numFmtId="165" fontId="14" fillId="2" borderId="12" xfId="0" applyNumberFormat="1" applyFont="1" applyFill="1" applyBorder="1" applyAlignment="1">
      <alignment horizontal="center"/>
    </xf>
    <xf numFmtId="14" fontId="14" fillId="2" borderId="12" xfId="0" applyNumberFormat="1" applyFont="1" applyFill="1" applyBorder="1" applyAlignment="1">
      <alignment horizontal="center" vertical="center"/>
    </xf>
    <xf numFmtId="1" fontId="14" fillId="2" borderId="12" xfId="0" applyNumberFormat="1" applyFont="1" applyFill="1" applyBorder="1" applyAlignment="1">
      <alignment horizontal="center"/>
    </xf>
    <xf numFmtId="4" fontId="14" fillId="2" borderId="12" xfId="0" applyNumberFormat="1" applyFont="1" applyFill="1" applyBorder="1" applyAlignment="1">
      <alignment horizontal="center"/>
    </xf>
    <xf numFmtId="2" fontId="14" fillId="2" borderId="12" xfId="0" applyNumberFormat="1" applyFont="1" applyFill="1" applyBorder="1" applyAlignment="1">
      <alignment horizontal="center"/>
    </xf>
    <xf numFmtId="0" fontId="20" fillId="2" borderId="12" xfId="0" applyFont="1" applyFill="1" applyBorder="1" applyAlignment="1">
      <alignment horizontal="right" vertical="center"/>
    </xf>
    <xf numFmtId="0" fontId="7" fillId="2" borderId="12" xfId="0" applyFont="1" applyFill="1" applyBorder="1" applyAlignment="1">
      <alignment horizontal="center" vertical="center"/>
    </xf>
    <xf numFmtId="171" fontId="14" fillId="2" borderId="12" xfId="0" applyNumberFormat="1" applyFont="1" applyFill="1" applyBorder="1" applyAlignment="1">
      <alignment horizontal="center"/>
    </xf>
    <xf numFmtId="0" fontId="15" fillId="2" borderId="12" xfId="0" applyFont="1" applyFill="1" applyBorder="1" applyAlignment="1">
      <alignment horizontal="left" vertical="center"/>
    </xf>
    <xf numFmtId="165" fontId="21" fillId="2" borderId="12" xfId="0" applyNumberFormat="1" applyFont="1" applyFill="1" applyBorder="1" applyAlignment="1">
      <alignment horizontal="center"/>
    </xf>
    <xf numFmtId="1" fontId="21" fillId="2" borderId="12" xfId="0" applyNumberFormat="1" applyFont="1" applyFill="1" applyBorder="1" applyAlignment="1">
      <alignment horizontal="center"/>
    </xf>
    <xf numFmtId="49" fontId="16" fillId="2" borderId="12" xfId="0" applyNumberFormat="1" applyFont="1" applyFill="1" applyBorder="1" applyAlignment="1">
      <alignment horizontal="center" vertical="center"/>
    </xf>
    <xf numFmtId="0" fontId="10" fillId="2" borderId="12" xfId="0" applyFont="1" applyFill="1" applyBorder="1" applyAlignment="1">
      <alignment horizontal="right" vertical="center"/>
    </xf>
    <xf numFmtId="14" fontId="21" fillId="2" borderId="12" xfId="0" applyNumberFormat="1" applyFont="1" applyFill="1" applyBorder="1" applyAlignment="1">
      <alignment horizontal="center"/>
    </xf>
    <xf numFmtId="1" fontId="14" fillId="2" borderId="12" xfId="0" applyNumberFormat="1" applyFont="1" applyFill="1" applyBorder="1" applyAlignment="1">
      <alignment horizontal="center" vertical="center" wrapText="1"/>
    </xf>
    <xf numFmtId="171" fontId="14" fillId="2" borderId="12" xfId="0" applyNumberFormat="1" applyFont="1" applyFill="1" applyBorder="1" applyAlignment="1">
      <alignment horizontal="center" vertical="center"/>
    </xf>
    <xf numFmtId="0" fontId="21" fillId="2" borderId="12" xfId="0" applyFont="1" applyFill="1" applyBorder="1" applyAlignment="1">
      <alignment horizontal="center"/>
    </xf>
    <xf numFmtId="171" fontId="21" fillId="2" borderId="12" xfId="0" applyNumberFormat="1" applyFont="1" applyFill="1" applyBorder="1" applyAlignment="1">
      <alignment horizontal="center"/>
    </xf>
    <xf numFmtId="165" fontId="14" fillId="2" borderId="12" xfId="0" applyNumberFormat="1" applyFont="1" applyFill="1" applyBorder="1" applyAlignment="1">
      <alignment horizontal="center" vertical="center"/>
    </xf>
    <xf numFmtId="1" fontId="14" fillId="2" borderId="12" xfId="0" applyNumberFormat="1" applyFont="1" applyFill="1" applyBorder="1" applyAlignment="1">
      <alignment horizontal="center" vertical="center"/>
    </xf>
    <xf numFmtId="0" fontId="5" fillId="0" borderId="0" xfId="0" applyFont="1"/>
    <xf numFmtId="0" fontId="4" fillId="0" borderId="8" xfId="0" applyFont="1" applyBorder="1" applyAlignment="1">
      <alignment horizontal="center" wrapText="1"/>
    </xf>
    <xf numFmtId="3" fontId="9" fillId="0" borderId="0" xfId="0" applyNumberFormat="1" applyFont="1"/>
    <xf numFmtId="0" fontId="32" fillId="0" borderId="0" xfId="0" applyFont="1"/>
    <xf numFmtId="0" fontId="28" fillId="6" borderId="12" xfId="2" applyFont="1" applyFill="1" applyAlignment="1">
      <alignment horizontal="center" vertical="center" wrapText="1"/>
    </xf>
    <xf numFmtId="0" fontId="28" fillId="0" borderId="12" xfId="2" applyFont="1" applyAlignment="1">
      <alignment horizontal="center"/>
    </xf>
    <xf numFmtId="0" fontId="27" fillId="0" borderId="12" xfId="2"/>
    <xf numFmtId="0" fontId="34" fillId="0" borderId="12" xfId="2" applyFont="1" applyAlignment="1">
      <alignment horizontal="center" vertical="center"/>
    </xf>
    <xf numFmtId="0" fontId="35" fillId="0" borderId="12" xfId="2" applyFont="1"/>
    <xf numFmtId="0" fontId="36" fillId="0" borderId="12" xfId="2" applyFont="1"/>
    <xf numFmtId="0" fontId="37" fillId="0" borderId="12" xfId="2" applyFont="1"/>
    <xf numFmtId="164" fontId="36" fillId="0" borderId="12" xfId="14" applyFont="1"/>
    <xf numFmtId="0" fontId="38" fillId="0" borderId="12" xfId="2" applyFont="1"/>
    <xf numFmtId="14" fontId="36" fillId="0" borderId="12" xfId="2" applyNumberFormat="1" applyFont="1" applyAlignment="1">
      <alignment horizontal="left"/>
    </xf>
    <xf numFmtId="0" fontId="39" fillId="4" borderId="34" xfId="2" applyFont="1" applyFill="1" applyBorder="1" applyAlignment="1">
      <alignment horizontal="center" vertical="center"/>
    </xf>
    <xf numFmtId="0" fontId="39" fillId="4" borderId="22" xfId="2" applyFont="1" applyFill="1" applyBorder="1" applyAlignment="1">
      <alignment horizontal="center" vertical="center"/>
    </xf>
    <xf numFmtId="14" fontId="39" fillId="4" borderId="20" xfId="2" applyNumberFormat="1" applyFont="1" applyFill="1" applyBorder="1" applyAlignment="1">
      <alignment horizontal="center" vertical="center"/>
    </xf>
    <xf numFmtId="9" fontId="39" fillId="4" borderId="20" xfId="6" applyFont="1" applyFill="1" applyBorder="1" applyAlignment="1">
      <alignment horizontal="center" vertical="center"/>
    </xf>
    <xf numFmtId="167" fontId="39" fillId="6" borderId="20" xfId="2" applyNumberFormat="1" applyFont="1" applyFill="1" applyBorder="1" applyAlignment="1">
      <alignment horizontal="center" vertical="center"/>
    </xf>
    <xf numFmtId="43" fontId="39" fillId="6" borderId="20" xfId="14" applyNumberFormat="1" applyFont="1" applyFill="1" applyBorder="1" applyAlignment="1">
      <alignment horizontal="center" vertical="center"/>
    </xf>
    <xf numFmtId="0" fontId="27" fillId="0" borderId="35" xfId="2" applyBorder="1"/>
    <xf numFmtId="164" fontId="40" fillId="0" borderId="36" xfId="14" applyFont="1" applyBorder="1"/>
    <xf numFmtId="0" fontId="37" fillId="0" borderId="12" xfId="2" applyFont="1" applyAlignment="1">
      <alignment horizontal="right" vertical="center"/>
    </xf>
    <xf numFmtId="164" fontId="37" fillId="0" borderId="12" xfId="14" applyFont="1" applyBorder="1"/>
    <xf numFmtId="0" fontId="37" fillId="0" borderId="12" xfId="2" applyFont="1" applyAlignment="1">
      <alignment vertical="center" wrapText="1"/>
    </xf>
    <xf numFmtId="0" fontId="39" fillId="0" borderId="12" xfId="2" applyFont="1" applyAlignment="1">
      <alignment vertical="center" wrapText="1"/>
    </xf>
    <xf numFmtId="0" fontId="29" fillId="0" borderId="12" xfId="2" applyFont="1"/>
    <xf numFmtId="10" fontId="31" fillId="6" borderId="12" xfId="16" applyNumberFormat="1" applyFont="1" applyFill="1" applyAlignment="1">
      <alignment horizontal="center"/>
    </xf>
    <xf numFmtId="0" fontId="31" fillId="6" borderId="12" xfId="16" applyFont="1" applyFill="1"/>
    <xf numFmtId="0" fontId="27" fillId="6" borderId="12" xfId="2" applyFill="1"/>
    <xf numFmtId="0" fontId="29" fillId="6" borderId="12" xfId="2" applyFont="1" applyFill="1"/>
    <xf numFmtId="0" fontId="33" fillId="6" borderId="24" xfId="2" applyFont="1" applyFill="1" applyBorder="1" applyAlignment="1">
      <alignment horizontal="center" wrapText="1"/>
    </xf>
    <xf numFmtId="0" fontId="33" fillId="6" borderId="25" xfId="2" applyFont="1" applyFill="1" applyBorder="1" applyAlignment="1">
      <alignment horizontal="center" wrapText="1"/>
    </xf>
    <xf numFmtId="0" fontId="33" fillId="6" borderId="26" xfId="2" applyFont="1" applyFill="1" applyBorder="1" applyAlignment="1">
      <alignment horizontal="center" wrapText="1"/>
    </xf>
    <xf numFmtId="0" fontId="36" fillId="6" borderId="12" xfId="2" applyFont="1" applyFill="1" applyAlignment="1">
      <alignment horizontal="center" vertical="center"/>
    </xf>
    <xf numFmtId="0" fontId="36" fillId="6" borderId="12" xfId="2" applyFont="1" applyFill="1" applyAlignment="1">
      <alignment horizontal="center"/>
    </xf>
    <xf numFmtId="177" fontId="36" fillId="6" borderId="12" xfId="14" applyNumberFormat="1" applyFont="1" applyFill="1" applyBorder="1" applyAlignment="1">
      <alignment horizontal="center"/>
    </xf>
    <xf numFmtId="14" fontId="36" fillId="6" borderId="12" xfId="2" applyNumberFormat="1" applyFont="1" applyFill="1" applyAlignment="1">
      <alignment horizontal="center"/>
    </xf>
    <xf numFmtId="9" fontId="36" fillId="6" borderId="12" xfId="6" applyFont="1" applyFill="1" applyBorder="1" applyAlignment="1">
      <alignment horizontal="center"/>
    </xf>
    <xf numFmtId="167" fontId="36" fillId="6" borderId="12" xfId="2" applyNumberFormat="1" applyFont="1" applyFill="1" applyAlignment="1">
      <alignment horizontal="center"/>
    </xf>
    <xf numFmtId="164" fontId="36" fillId="6" borderId="12" xfId="14" applyFont="1" applyFill="1" applyBorder="1" applyAlignment="1">
      <alignment horizontal="center"/>
    </xf>
    <xf numFmtId="0" fontId="37" fillId="6" borderId="12" xfId="14" applyNumberFormat="1" applyFont="1" applyFill="1" applyBorder="1"/>
    <xf numFmtId="0" fontId="42" fillId="2" borderId="6" xfId="0" applyFont="1" applyFill="1" applyBorder="1" applyAlignment="1">
      <alignment horizontal="center" vertical="center" wrapText="1"/>
    </xf>
    <xf numFmtId="166" fontId="16" fillId="0" borderId="6" xfId="0" applyNumberFormat="1" applyFont="1" applyBorder="1" applyAlignment="1">
      <alignment vertical="center" wrapText="1"/>
    </xf>
    <xf numFmtId="14" fontId="42" fillId="2" borderId="6" xfId="0" applyNumberFormat="1" applyFont="1" applyFill="1" applyBorder="1" applyAlignment="1">
      <alignment horizontal="center" vertical="center" wrapText="1"/>
    </xf>
    <xf numFmtId="0" fontId="43" fillId="0" borderId="12" xfId="2" applyFont="1" applyAlignment="1">
      <alignment vertical="center"/>
    </xf>
    <xf numFmtId="14" fontId="42" fillId="2" borderId="6" xfId="0" applyNumberFormat="1" applyFont="1" applyFill="1" applyBorder="1" applyAlignment="1">
      <alignment vertical="center" wrapText="1"/>
    </xf>
    <xf numFmtId="0" fontId="42" fillId="0" borderId="6" xfId="0" applyFont="1" applyBorder="1" applyAlignment="1">
      <alignment horizontal="center" vertical="center" wrapText="1"/>
    </xf>
    <xf numFmtId="14" fontId="42" fillId="0" borderId="6" xfId="0" applyNumberFormat="1" applyFont="1" applyBorder="1" applyAlignment="1">
      <alignment vertical="center" wrapText="1"/>
    </xf>
    <xf numFmtId="14" fontId="42" fillId="7" borderId="6" xfId="0" applyNumberFormat="1" applyFont="1" applyFill="1" applyBorder="1" applyAlignment="1">
      <alignment horizontal="center" vertical="center" wrapText="1"/>
    </xf>
    <xf numFmtId="0" fontId="42" fillId="2" borderId="6" xfId="0" applyFont="1" applyFill="1" applyBorder="1" applyAlignment="1">
      <alignment vertical="center" wrapText="1"/>
    </xf>
    <xf numFmtId="44" fontId="39" fillId="4" borderId="20" xfId="1" applyFont="1" applyFill="1" applyBorder="1" applyAlignment="1">
      <alignment horizontal="center" vertical="center"/>
    </xf>
    <xf numFmtId="0" fontId="35" fillId="0" borderId="27" xfId="2" applyFont="1" applyBorder="1" applyAlignment="1">
      <alignment wrapText="1"/>
    </xf>
    <xf numFmtId="2" fontId="7" fillId="0" borderId="9" xfId="0" applyNumberFormat="1" applyFont="1" applyBorder="1" applyAlignment="1">
      <alignment horizontal="right"/>
    </xf>
    <xf numFmtId="0" fontId="11" fillId="0" borderId="17" xfId="0" applyFont="1" applyBorder="1"/>
    <xf numFmtId="9" fontId="7" fillId="0" borderId="9" xfId="0" applyNumberFormat="1" applyFont="1" applyBorder="1" applyAlignment="1">
      <alignment horizontal="center" vertical="center"/>
    </xf>
    <xf numFmtId="174" fontId="7" fillId="0" borderId="9" xfId="0" applyNumberFormat="1" applyFont="1" applyBorder="1" applyAlignment="1">
      <alignment horizontal="center" vertical="center"/>
    </xf>
    <xf numFmtId="0" fontId="9" fillId="0" borderId="0" xfId="0" applyFont="1" applyAlignment="1">
      <alignment horizontal="center" vertical="center" wrapText="1"/>
    </xf>
    <xf numFmtId="0" fontId="0" fillId="0" borderId="0" xfId="0"/>
    <xf numFmtId="0" fontId="10" fillId="5" borderId="13" xfId="0" applyFont="1" applyFill="1" applyBorder="1" applyAlignment="1">
      <alignment horizontal="center" vertical="center" wrapText="1"/>
    </xf>
    <xf numFmtId="0" fontId="10" fillId="5" borderId="14" xfId="0" applyFont="1" applyFill="1" applyBorder="1" applyAlignment="1">
      <alignment horizontal="center" vertical="center" wrapText="1"/>
    </xf>
    <xf numFmtId="0" fontId="10" fillId="5" borderId="18" xfId="0" applyFont="1" applyFill="1" applyBorder="1" applyAlignment="1">
      <alignment horizontal="center" vertical="center" wrapText="1"/>
    </xf>
    <xf numFmtId="0" fontId="10" fillId="5" borderId="19" xfId="0" applyFont="1" applyFill="1" applyBorder="1" applyAlignment="1">
      <alignment horizontal="center" vertical="center" wrapText="1"/>
    </xf>
    <xf numFmtId="0" fontId="11" fillId="4" borderId="14" xfId="0" applyFont="1" applyFill="1" applyBorder="1"/>
    <xf numFmtId="0" fontId="11" fillId="4" borderId="15" xfId="0" applyFont="1" applyFill="1" applyBorder="1"/>
    <xf numFmtId="0" fontId="11" fillId="4" borderId="16" xfId="0" applyFont="1" applyFill="1" applyBorder="1"/>
    <xf numFmtId="0" fontId="10" fillId="0" borderId="9" xfId="0" applyFont="1" applyBorder="1" applyAlignment="1">
      <alignment horizontal="right" vertical="center" wrapText="1"/>
    </xf>
    <xf numFmtId="0" fontId="11" fillId="0" borderId="10" xfId="0" applyFont="1" applyBorder="1"/>
    <xf numFmtId="175" fontId="9" fillId="0" borderId="9" xfId="0" applyNumberFormat="1" applyFont="1" applyBorder="1" applyAlignment="1">
      <alignment horizontal="center" vertical="center" wrapText="1"/>
    </xf>
    <xf numFmtId="0" fontId="13" fillId="0" borderId="11" xfId="0" applyFont="1" applyBorder="1" applyAlignment="1">
      <alignment horizontal="center"/>
    </xf>
    <xf numFmtId="0" fontId="11" fillId="0" borderId="11" xfId="0" applyFont="1" applyBorder="1"/>
    <xf numFmtId="0" fontId="9" fillId="0" borderId="0" xfId="0" applyFont="1" applyAlignment="1">
      <alignment horizontal="left"/>
    </xf>
    <xf numFmtId="0" fontId="9" fillId="0" borderId="0" xfId="0" applyFont="1" applyAlignment="1">
      <alignment horizontal="center"/>
    </xf>
    <xf numFmtId="0" fontId="15" fillId="2" borderId="12" xfId="0" applyFont="1" applyFill="1" applyBorder="1" applyAlignment="1">
      <alignment horizontal="center" vertical="center" wrapText="1"/>
    </xf>
    <xf numFmtId="0" fontId="11" fillId="0" borderId="12" xfId="0" applyFont="1" applyBorder="1"/>
    <xf numFmtId="165" fontId="15" fillId="2" borderId="12" xfId="0" applyNumberFormat="1" applyFont="1" applyFill="1" applyBorder="1" applyAlignment="1">
      <alignment horizontal="center" vertical="center" wrapText="1"/>
    </xf>
    <xf numFmtId="0" fontId="32" fillId="0" borderId="0" xfId="0" applyFont="1" applyAlignment="1">
      <alignment horizontal="center"/>
    </xf>
    <xf numFmtId="3" fontId="32" fillId="0" borderId="0" xfId="0" applyNumberFormat="1" applyFont="1" applyAlignment="1">
      <alignment horizontal="center"/>
    </xf>
    <xf numFmtId="0" fontId="30" fillId="0" borderId="0" xfId="0" applyFont="1"/>
    <xf numFmtId="0" fontId="20" fillId="2" borderId="12" xfId="0" applyFont="1" applyFill="1" applyBorder="1" applyAlignment="1">
      <alignment horizontal="center" vertical="center" wrapText="1"/>
    </xf>
    <xf numFmtId="165" fontId="20" fillId="2" borderId="12" xfId="0" applyNumberFormat="1" applyFont="1" applyFill="1" applyBorder="1" applyAlignment="1">
      <alignment horizontal="center" vertical="center" wrapText="1"/>
    </xf>
    <xf numFmtId="0" fontId="24" fillId="0" borderId="0" xfId="0" applyFont="1" applyAlignment="1">
      <alignment horizontal="center" vertical="center"/>
    </xf>
    <xf numFmtId="0" fontId="26" fillId="3" borderId="0" xfId="0" applyFont="1" applyFill="1" applyAlignment="1">
      <alignment horizontal="center"/>
    </xf>
    <xf numFmtId="0" fontId="23" fillId="0" borderId="0" xfId="0" applyFont="1" applyAlignment="1">
      <alignment horizontal="center" vertical="center"/>
    </xf>
    <xf numFmtId="0" fontId="6" fillId="0" borderId="0" xfId="0" applyFont="1" applyAlignment="1">
      <alignment horizontal="center" wrapText="1"/>
    </xf>
    <xf numFmtId="0" fontId="34" fillId="0" borderId="24" xfId="2" applyFont="1" applyBorder="1" applyAlignment="1">
      <alignment horizontal="left" wrapText="1"/>
    </xf>
    <xf numFmtId="0" fontId="34" fillId="0" borderId="25" xfId="2" applyFont="1" applyBorder="1" applyAlignment="1">
      <alignment horizontal="left" wrapText="1"/>
    </xf>
    <xf numFmtId="0" fontId="34" fillId="0" borderId="26" xfId="2" applyFont="1" applyBorder="1" applyAlignment="1">
      <alignment horizontal="left" wrapText="1"/>
    </xf>
    <xf numFmtId="14" fontId="35" fillId="0" borderId="24" xfId="2" applyNumberFormat="1" applyFont="1" applyBorder="1" applyAlignment="1">
      <alignment horizontal="left" vertical="top"/>
    </xf>
    <xf numFmtId="14" fontId="35" fillId="0" borderId="26" xfId="2" applyNumberFormat="1" applyFont="1" applyBorder="1" applyAlignment="1">
      <alignment horizontal="left" vertical="top"/>
    </xf>
    <xf numFmtId="0" fontId="34" fillId="0" borderId="12" xfId="2" applyFont="1" applyAlignment="1">
      <alignment horizontal="center"/>
    </xf>
    <xf numFmtId="0" fontId="35" fillId="0" borderId="12" xfId="2" applyFont="1" applyAlignment="1">
      <alignment horizontal="left"/>
    </xf>
    <xf numFmtId="0" fontId="34" fillId="0" borderId="24" xfId="2" applyFont="1" applyBorder="1" applyAlignment="1">
      <alignment horizontal="left" vertical="top"/>
    </xf>
    <xf numFmtId="0" fontId="34" fillId="0" borderId="25" xfId="2" applyFont="1" applyBorder="1" applyAlignment="1">
      <alignment horizontal="left" vertical="top"/>
    </xf>
    <xf numFmtId="0" fontId="34" fillId="0" borderId="26" xfId="2" applyFont="1" applyBorder="1" applyAlignment="1">
      <alignment horizontal="left" vertical="top"/>
    </xf>
    <xf numFmtId="0" fontId="34" fillId="0" borderId="28" xfId="2" applyFont="1" applyBorder="1" applyAlignment="1">
      <alignment horizontal="left" wrapText="1"/>
    </xf>
    <xf numFmtId="0" fontId="34" fillId="0" borderId="29" xfId="2" applyFont="1" applyBorder="1" applyAlignment="1">
      <alignment horizontal="left" wrapText="1"/>
    </xf>
    <xf numFmtId="0" fontId="34" fillId="0" borderId="30" xfId="2" applyFont="1" applyBorder="1" applyAlignment="1">
      <alignment horizontal="left" wrapText="1"/>
    </xf>
    <xf numFmtId="0" fontId="35" fillId="0" borderId="24" xfId="2" applyFont="1" applyBorder="1" applyAlignment="1">
      <alignment horizontal="center"/>
    </xf>
    <xf numFmtId="0" fontId="35" fillId="0" borderId="26" xfId="2" applyFont="1" applyBorder="1" applyAlignment="1">
      <alignment horizontal="center"/>
    </xf>
    <xf numFmtId="0" fontId="35" fillId="0" borderId="12" xfId="2" applyFont="1" applyAlignment="1">
      <alignment horizontal="left" vertical="center" wrapText="1"/>
    </xf>
    <xf numFmtId="0" fontId="37" fillId="8" borderId="31" xfId="2" applyFont="1" applyFill="1" applyBorder="1" applyAlignment="1">
      <alignment horizontal="center" vertical="center" wrapText="1"/>
    </xf>
    <xf numFmtId="0" fontId="37" fillId="8" borderId="33" xfId="2" applyFont="1" applyFill="1" applyBorder="1" applyAlignment="1">
      <alignment horizontal="center" vertical="center" wrapText="1"/>
    </xf>
    <xf numFmtId="0" fontId="37" fillId="8" borderId="32" xfId="2" applyFont="1" applyFill="1" applyBorder="1" applyAlignment="1">
      <alignment horizontal="center" vertical="center" wrapText="1"/>
    </xf>
    <xf numFmtId="0" fontId="37" fillId="8" borderId="21" xfId="2" applyFont="1" applyFill="1" applyBorder="1" applyAlignment="1">
      <alignment horizontal="center" vertical="center" wrapText="1"/>
    </xf>
    <xf numFmtId="164" fontId="37" fillId="8" borderId="32" xfId="14" applyFont="1" applyFill="1" applyBorder="1" applyAlignment="1">
      <alignment horizontal="center" vertical="center" wrapText="1"/>
    </xf>
    <xf numFmtId="164" fontId="37" fillId="8" borderId="21" xfId="14" applyFont="1" applyFill="1" applyBorder="1" applyAlignment="1">
      <alignment horizontal="center" vertical="center" wrapText="1"/>
    </xf>
    <xf numFmtId="0" fontId="33" fillId="0" borderId="24" xfId="2" applyFont="1" applyBorder="1" applyAlignment="1">
      <alignment horizontal="left" vertical="top" wrapText="1"/>
    </xf>
    <xf numFmtId="0" fontId="33" fillId="0" borderId="25" xfId="2" applyFont="1" applyBorder="1" applyAlignment="1">
      <alignment horizontal="left" vertical="top" wrapText="1"/>
    </xf>
    <xf numFmtId="0" fontId="33" fillId="0" borderId="26" xfId="2" applyFont="1" applyBorder="1" applyAlignment="1">
      <alignment horizontal="left" vertical="top" wrapText="1"/>
    </xf>
    <xf numFmtId="0" fontId="40" fillId="0" borderId="23" xfId="2" applyFont="1" applyBorder="1" applyAlignment="1">
      <alignment horizontal="right" vertical="center"/>
    </xf>
    <xf numFmtId="0" fontId="37" fillId="0" borderId="37" xfId="2" applyFont="1" applyBorder="1" applyAlignment="1">
      <alignment horizontal="left" vertical="top" wrapText="1"/>
    </xf>
    <xf numFmtId="0" fontId="37" fillId="0" borderId="38" xfId="2" applyFont="1" applyBorder="1" applyAlignment="1">
      <alignment horizontal="left" vertical="top" wrapText="1"/>
    </xf>
    <xf numFmtId="0" fontId="37" fillId="0" borderId="39" xfId="2" applyFont="1" applyBorder="1" applyAlignment="1">
      <alignment horizontal="left" vertical="top" wrapText="1"/>
    </xf>
    <xf numFmtId="0" fontId="37" fillId="0" borderId="40" xfId="2" applyFont="1" applyBorder="1" applyAlignment="1">
      <alignment horizontal="left" vertical="top" wrapText="1"/>
    </xf>
    <xf numFmtId="0" fontId="37" fillId="0" borderId="41" xfId="2" applyFont="1" applyBorder="1" applyAlignment="1">
      <alignment horizontal="left" vertical="top" wrapText="1"/>
    </xf>
    <xf numFmtId="0" fontId="37" fillId="0" borderId="42" xfId="2" applyFont="1" applyBorder="1" applyAlignment="1">
      <alignment horizontal="left" vertical="top" wrapText="1"/>
    </xf>
    <xf numFmtId="0" fontId="20" fillId="0" borderId="40" xfId="2" applyFont="1" applyBorder="1" applyAlignment="1">
      <alignment horizontal="left" vertical="top" wrapText="1"/>
    </xf>
    <xf numFmtId="0" fontId="20" fillId="0" borderId="41" xfId="2" applyFont="1" applyBorder="1" applyAlignment="1">
      <alignment horizontal="left" vertical="top" wrapText="1"/>
    </xf>
    <xf numFmtId="0" fontId="20" fillId="0" borderId="42" xfId="2" applyFont="1" applyBorder="1" applyAlignment="1">
      <alignment horizontal="left" vertical="top" wrapText="1"/>
    </xf>
    <xf numFmtId="0" fontId="20" fillId="0" borderId="43" xfId="2" applyFont="1" applyBorder="1" applyAlignment="1">
      <alignment horizontal="left" vertical="top" wrapText="1"/>
    </xf>
    <xf numFmtId="0" fontId="20" fillId="0" borderId="44" xfId="2" applyFont="1" applyBorder="1" applyAlignment="1">
      <alignment horizontal="left" vertical="top" wrapText="1"/>
    </xf>
    <xf numFmtId="0" fontId="20" fillId="0" borderId="45" xfId="2" applyFont="1" applyBorder="1" applyAlignment="1">
      <alignment horizontal="left" vertical="top" wrapText="1"/>
    </xf>
    <xf numFmtId="164" fontId="41" fillId="6" borderId="12" xfId="14" applyFont="1" applyFill="1" applyBorder="1" applyAlignment="1">
      <alignment horizontal="center" vertical="center" wrapText="1"/>
    </xf>
    <xf numFmtId="0" fontId="37" fillId="6" borderId="12" xfId="2" applyFont="1" applyFill="1" applyAlignment="1">
      <alignment horizontal="right" vertical="center"/>
    </xf>
    <xf numFmtId="0" fontId="28" fillId="6" borderId="24" xfId="16" applyFont="1" applyFill="1" applyBorder="1" applyAlignment="1">
      <alignment horizontal="left" vertical="top"/>
    </xf>
    <xf numFmtId="0" fontId="28" fillId="6" borderId="25" xfId="16" applyFont="1" applyFill="1" applyBorder="1" applyAlignment="1">
      <alignment horizontal="left" vertical="top"/>
    </xf>
    <xf numFmtId="0" fontId="28" fillId="6" borderId="26" xfId="16" applyFont="1" applyFill="1" applyBorder="1" applyAlignment="1">
      <alignment horizontal="left" vertical="top"/>
    </xf>
    <xf numFmtId="0" fontId="33" fillId="6" borderId="24" xfId="2" applyFont="1" applyFill="1" applyBorder="1" applyAlignment="1">
      <alignment horizontal="center" vertical="center"/>
    </xf>
    <xf numFmtId="0" fontId="33" fillId="6" borderId="25" xfId="2" applyFont="1" applyFill="1" applyBorder="1" applyAlignment="1">
      <alignment horizontal="center" vertical="center"/>
    </xf>
    <xf numFmtId="0" fontId="33" fillId="6" borderId="26" xfId="2" applyFont="1" applyFill="1" applyBorder="1" applyAlignment="1">
      <alignment horizontal="center" vertical="center"/>
    </xf>
    <xf numFmtId="0" fontId="28" fillId="6" borderId="12" xfId="2" applyFont="1" applyFill="1" applyAlignment="1">
      <alignment horizontal="center" vertical="center" wrapText="1"/>
    </xf>
    <xf numFmtId="0" fontId="41" fillId="6" borderId="12" xfId="2" applyFont="1" applyFill="1" applyAlignment="1">
      <alignment horizontal="center" vertical="center" wrapText="1"/>
    </xf>
    <xf numFmtId="14" fontId="43" fillId="0" borderId="22" xfId="2" applyNumberFormat="1" applyFont="1" applyFill="1" applyBorder="1" applyAlignment="1">
      <alignment vertical="center"/>
    </xf>
    <xf numFmtId="164" fontId="37" fillId="8" borderId="47" xfId="14" applyFont="1" applyFill="1" applyBorder="1" applyAlignment="1">
      <alignment horizontal="center" vertical="center" wrapText="1"/>
    </xf>
    <xf numFmtId="164" fontId="37" fillId="8" borderId="22" xfId="14" applyFont="1" applyFill="1" applyBorder="1" applyAlignment="1">
      <alignment horizontal="center" vertical="center" wrapText="1"/>
    </xf>
    <xf numFmtId="179" fontId="39" fillId="6" borderId="48" xfId="15" applyFont="1" applyFill="1" applyBorder="1" applyAlignment="1">
      <alignment horizontal="center" vertical="center"/>
    </xf>
    <xf numFmtId="14" fontId="42" fillId="0" borderId="22" xfId="17" applyNumberFormat="1" applyFont="1" applyFill="1" applyBorder="1" applyAlignment="1">
      <alignment horizontal="center" vertical="center" wrapText="1"/>
    </xf>
    <xf numFmtId="0" fontId="43" fillId="0" borderId="22" xfId="2" applyFont="1" applyFill="1" applyBorder="1" applyAlignment="1">
      <alignment vertical="center"/>
    </xf>
    <xf numFmtId="164" fontId="37" fillId="8" borderId="46" xfId="14" applyFont="1" applyFill="1" applyBorder="1" applyAlignment="1">
      <alignment horizontal="center" vertical="center" wrapText="1"/>
    </xf>
  </cellXfs>
  <cellStyles count="22">
    <cellStyle name="Millares [0] 2" xfId="15" xr:uid="{00000000-0005-0000-0000-000000000000}"/>
    <cellStyle name="Millares [0] 2 2" xfId="21" xr:uid="{92B0543F-E29E-4D88-BCC0-5BDCF3449DA9}"/>
    <cellStyle name="Millares 2" xfId="3" xr:uid="{00000000-0005-0000-0000-000001000000}"/>
    <cellStyle name="Millares 2 2" xfId="14" xr:uid="{00000000-0005-0000-0000-000002000000}"/>
    <cellStyle name="Millares 3" xfId="8" xr:uid="{00000000-0005-0000-0000-000003000000}"/>
    <cellStyle name="Millares 43" xfId="13" xr:uid="{00000000-0005-0000-0000-000004000000}"/>
    <cellStyle name="Millares 43 2" xfId="20" xr:uid="{CF0B7F56-9E4F-4C8B-B3AF-14E39AF65497}"/>
    <cellStyle name="Moneda" xfId="1" builtinId="4"/>
    <cellStyle name="Moneda 2" xfId="18" xr:uid="{3E89E10F-A9C4-4794-8F49-79DD161A1FD7}"/>
    <cellStyle name="Moneda 2 2" xfId="9" xr:uid="{00000000-0005-0000-0000-000006000000}"/>
    <cellStyle name="Moneda 2 2 3" xfId="12" xr:uid="{00000000-0005-0000-0000-000007000000}"/>
    <cellStyle name="Normal" xfId="0" builtinId="0"/>
    <cellStyle name="Normal 2" xfId="2" xr:uid="{00000000-0005-0000-0000-000009000000}"/>
    <cellStyle name="Normal 2 2" xfId="7" xr:uid="{00000000-0005-0000-0000-00000A000000}"/>
    <cellStyle name="Normal 2 2 3" xfId="10" xr:uid="{00000000-0005-0000-0000-00000B000000}"/>
    <cellStyle name="Normal 3" xfId="17" xr:uid="{533BA721-1F43-4396-88DA-99237797B414}"/>
    <cellStyle name="Normal 3 2 14" xfId="4" xr:uid="{00000000-0005-0000-0000-00000C000000}"/>
    <cellStyle name="Normal 5" xfId="16" xr:uid="{00000000-0005-0000-0000-00000D000000}"/>
    <cellStyle name="Normal 68 2" xfId="5" xr:uid="{00000000-0005-0000-0000-00000E000000}"/>
    <cellStyle name="Normal 68 2 2" xfId="19" xr:uid="{AF4E3533-61B0-4347-B1C6-88F16CC0C879}"/>
    <cellStyle name="Normal 7" xfId="11" xr:uid="{00000000-0005-0000-0000-00000F000000}"/>
    <cellStyle name="Porcentaje 2" xfId="6" xr:uid="{00000000-0005-0000-0000-000010000000}"/>
  </cellStyles>
  <dxfs count="1">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21" Type="http://schemas.openxmlformats.org/officeDocument/2006/relationships/externalLink" Target="externalLinks/externalLink18.xml"/><Relationship Id="rId34" Type="http://schemas.openxmlformats.org/officeDocument/2006/relationships/externalLink" Target="externalLinks/externalLink31.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76" Type="http://schemas.openxmlformats.org/officeDocument/2006/relationships/externalLink" Target="externalLinks/externalLink73.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97" Type="http://schemas.openxmlformats.org/officeDocument/2006/relationships/externalLink" Target="externalLinks/externalLink94.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16" Type="http://schemas.openxmlformats.org/officeDocument/2006/relationships/externalLink" Target="externalLinks/externalLink13.xml"/><Relationship Id="rId29" Type="http://schemas.openxmlformats.org/officeDocument/2006/relationships/externalLink" Target="externalLinks/externalLink26.xml"/><Relationship Id="rId11" Type="http://schemas.openxmlformats.org/officeDocument/2006/relationships/externalLink" Target="externalLinks/externalLink8.xml"/><Relationship Id="rId24" Type="http://schemas.openxmlformats.org/officeDocument/2006/relationships/externalLink" Target="externalLinks/externalLink21.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66" Type="http://schemas.openxmlformats.org/officeDocument/2006/relationships/externalLink" Target="externalLinks/externalLink63.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87" Type="http://schemas.openxmlformats.org/officeDocument/2006/relationships/externalLink" Target="externalLinks/externalLink84.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sharedStrings" Target="sharedStrings.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styles" Target="styles.xml"/><Relationship Id="rId101"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4</xdr:col>
      <xdr:colOff>166688</xdr:colOff>
      <xdr:row>109</xdr:row>
      <xdr:rowOff>71437</xdr:rowOff>
    </xdr:from>
    <xdr:to>
      <xdr:col>5</xdr:col>
      <xdr:colOff>1345406</xdr:colOff>
      <xdr:row>112</xdr:row>
      <xdr:rowOff>38401</xdr:rowOff>
    </xdr:to>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98282" y="37838062"/>
          <a:ext cx="1904999" cy="10385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261937</xdr:colOff>
      <xdr:row>113</xdr:row>
      <xdr:rowOff>452438</xdr:rowOff>
    </xdr:from>
    <xdr:to>
      <xdr:col>6</xdr:col>
      <xdr:colOff>120014</xdr:colOff>
      <xdr:row>116</xdr:row>
      <xdr:rowOff>24415</xdr:rowOff>
    </xdr:to>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393531" y="39647813"/>
          <a:ext cx="1977389" cy="7626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1349375</xdr:colOff>
      <xdr:row>12</xdr:row>
      <xdr:rowOff>130554</xdr:rowOff>
    </xdr:from>
    <xdr:to>
      <xdr:col>6</xdr:col>
      <xdr:colOff>301625</xdr:colOff>
      <xdr:row>17</xdr:row>
      <xdr:rowOff>98424</xdr:rowOff>
    </xdr:to>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15125" y="3321429"/>
          <a:ext cx="1952625" cy="10314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1561582</xdr:colOff>
      <xdr:row>18</xdr:row>
      <xdr:rowOff>107312</xdr:rowOff>
    </xdr:from>
    <xdr:to>
      <xdr:col>5</xdr:col>
      <xdr:colOff>0</xdr:colOff>
      <xdr:row>21</xdr:row>
      <xdr:rowOff>49392</xdr:rowOff>
    </xdr:to>
    <xdr:pic>
      <xdr:nvPicPr>
        <xdr:cNvPr id="4" name="Imagen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96957" y="4536437"/>
          <a:ext cx="1772168" cy="6564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2670693</xdr:colOff>
      <xdr:row>33</xdr:row>
      <xdr:rowOff>114300</xdr:rowOff>
    </xdr:from>
    <xdr:to>
      <xdr:col>4</xdr:col>
      <xdr:colOff>660400</xdr:colOff>
      <xdr:row>33</xdr:row>
      <xdr:rowOff>791072</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10593" y="10934700"/>
          <a:ext cx="1317107" cy="676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444500</xdr:colOff>
      <xdr:row>33</xdr:row>
      <xdr:rowOff>205358</xdr:rowOff>
    </xdr:from>
    <xdr:to>
      <xdr:col>12</xdr:col>
      <xdr:colOff>572018</xdr:colOff>
      <xdr:row>33</xdr:row>
      <xdr:rowOff>871338</xdr:rowOff>
    </xdr:to>
    <xdr:pic>
      <xdr:nvPicPr>
        <xdr:cNvPr id="5" name="Imagen 4">
          <a:extLst>
            <a:ext uri="{FF2B5EF4-FFF2-40B4-BE49-F238E27FC236}">
              <a16:creationId xmlns:a16="http://schemas.microsoft.com/office/drawing/2014/main" id="{00000000-0008-0000-0200-000005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360400" y="11025758"/>
          <a:ext cx="1867418" cy="6659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Recepcion\c\Mis%20documentos\PROYECTOS\AVENTIS\SISTEMA%20DE%20CALIDAD\GESTI&#211;N%20DE%20AUDITORIAS%20DE%20CALIDAD-OCT%2024.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OWNER\Dropbox\AULAS%20_T-JOSE\P-UNITAR-2.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OWNER/Dropbox/AULAS%20_T-JOSE/P-UNITAR-2.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Users\Juan%20Felipe\Dropbox\ALCALD&#205;A\5.%20PLAZOLETA%20Y%20TERRAZA\PLAZOLETA\CAMBIENATES\@G&amp;C\01%20Gestion\01%20-%20Obras\@liquidar\268%20-%20Lic%20Hospital\04%20Trabajo\GP-268%20-%20Hospital%20HUSVP%20-%20V3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PROYECTOS\5.PROYECTO%20gualdron%20SAN%20VICENTE\6.%20APU%20Y%20PRESUP\Ayudas%20para%20licitar%20en%20la%20Essa.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PROYECTOS/5.PROYECTO%20gualdron%20SAN%20VICENTE/6.%20APU%20Y%20PRESUP/Ayudas%20para%20licitar%20en%20la%20Essa.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RVIDOR1\tecnicos\Mis%20documentos\ASTEQ\Nuevos%20ASTEQ%20TECH\GESTI&#211;N%20DE%20AUDITORIA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www.colomsat.net.co/Mis%20documentos/ASTEQ/Nuevos%20ASTEQ%20TECH/GESTI&#211;N%20DE%20AUDITORIA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www.colomsat.net.co/Mis%20documentos/ASTEQ/Nuevos%20ASTEQ%20TECH/GESTI%C3%93N%20DE%20AUDITORIA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R:\Mis%20documentos\ASTEQ\Nuevos%20ASTEQ%20TECH\GESTI&#211;N%20DE%20AUDITORIA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A&#209;O%202017\8.%20mes%20agosto\4.%20licita%20lp%20009%20ciudad%20bolivar\4.%20evaluacion%20lp%20009%202017%20ciud%20bolivar.%20Ing%20FGT\evalua%20Ing%20FGT\4.%20asigna%20puntaje\ASIGNA%20PUNTAJE%20LP%20009%20-%20ajustado%20por%20audiencia\Puntaje%20eval%20%20%20OPCION%202.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D\BACKUPJEFE\INGELECSA\CLIENTES\ANTONIO%20ESCORCIA\MEGACOLEGIO%20BURECHE%20SANTA%20MARTA\OBRAS%20CONTRATADAS\Contratado%20&amp;%20adicionales%20-%20MEGACOLEGIO%20BURECHE%20%20ELECTRICA%20AGOSTO%2020-%20ingelecsa.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D/BACKUPJEFE/INGELECSA/CLIENTES/ANTONIO%20ESCORCIA/MEGACOLEGIO%20BURECHE%20SANTA%20MARTA/OBRAS%20CONTRATADAS/Contratado%20&amp;%20adicionales%20-%20MEGACOLEGIO%20BURECHE%20%20ELECTRICA%20AGOSTO%2020-%20ingelecsa.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5C5FB9B5\a%20%20aaInformaci&#243;n%20GRUPO"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280C58CC\a%20%20aaInformaci&#243;n%20GRUPO"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ALIRIO\Acued%20y%20Alcant\Presup%20Colector%20Aux.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ALIRIO/Acued%20y%20Alcant/Presup%20Colector%20Aux.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G:\METODOLO1\Usuario\proyecto%20valle%20mantenimiento\PE_0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Users\User\Desktop\Casa-Cult.PLAYON-2010\METODOLO1\Usuario\proyecto%20valle%20mantenimiento\PE_01.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Users\andres.galarza\AppData\Local\Microsoft\Windows\INetCache\Content.Outlook\LBS7V94E\PRESUPUESTO%20LICITACION%20AJUSTADA%20M1%20(Autoguardado).xlsm"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Users/andres.galarza/AppData/Local/Microsoft/Windows/INetCache/Content.Outlook/LBS7V94E/PRESUPUESTO%20LICITACION%20AJUSTADA%20M1%20(Autoguardado).xlsm" TargetMode="External"/></Relationships>
</file>

<file path=xl/externalLinks/_rels/externalLink29.xml.rels><?xml version="1.0" encoding="UTF-8" standalone="yes"?>
<Relationships xmlns="http://schemas.openxmlformats.org/package/2006/relationships"><Relationship Id="rId1" Type="http://schemas.microsoft.com/office/2006/relationships/xlExternalLinkPath/xlPathMissing" Target="2015-FAOCOME-M01V02-PRE01.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Users\Juan%20Felipe\Dropbox\ALCALD&#205;A\5.%20PLAZOLETA%20Y%20TERRAZA\PLAZOLETA\CAMBIENATES\NANA\Presupuestos\Pptos%20de%20apoyo\GP-184%20-%20APU%20-%20V01.xls"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PRESUPUESTO%20COPACREDITO.xlsm"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dsrv2\Users\Wz\Downloads\DA_PROCESO_16-1-156341_268001001_19004173%20(1).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G:\Users\Juan%20Felipe\Dropbox\ALCALD&#205;A\5.%20PLAZOLETA%20Y%20TERRAZA\PLAZOLETA\CAMBIENATES\@G&amp;C\01%20Gestion\GP%20-%20honorarios.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G:\Users\Juan%20Felipe\Dropbox\ALCALD&#205;A\5.%20PLAZOLETA%20Y%20TERRAZA\PLAZOLETA\CAMBIENATES\APOYO%20INTEGRAL\Procesos\Obras\castelazzo\presupuesto%20casa%20merizalde%20v%203.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Users\Usuario\Downloads\resumen%20evalua%20general\puntaje%20eval.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Users/Usuario/Downloads/resumen%20evalua%20general/puntaje%20eval.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E:\A&#209;O%202017\mes%20abril\6.%20evaluacion%20proceso%20%20instala%20luminarias%20SI%20SAMC%20001%202017\resumen%20evalua%20general\puntaje%20eval.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Consultor%20Calidad\Reclamos%20No%20conformidades%20Devoluciones%20Mejora.xls" TargetMode="External"/></Relationships>
</file>

<file path=xl/externalLinks/_rels/externalLink40.xml.rels><?xml version="1.0" encoding="UTF-8" standalone="yes"?>
<Relationships xmlns="http://schemas.openxmlformats.org/package/2006/relationships"><Relationship Id="rId1" Type="http://schemas.microsoft.com/office/2006/relationships/xlExternalLinkPath/xlPathMissing" Target="COSTOS%20UNITARIOS%20MCPIO%20OROCUE2.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G:\Users\Juan%20Felipe\Dropbox\ALCALD&#205;A\5.%20PLAZOLETA%20Y%20TERRAZA\PLAZOLETA\CAMBIENATES\marayita\183%20Parque%20Girardota\04%20Trabajo\GP-183%20-%20Presupuesto%20preliminar%20V1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PROYECTOS\TECBACO\Informe%20Visita%2010%20JULIO%2025-25.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G:\Documents%20and%20Settings\lpradilla\Mis%20documentos\Downloads\PRESUPUESTO%20ADECUACIONES%20LOCATIVAS.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Users\jhonatanmauricio\Downloads\F:\VILLA%20TAKOA\Presupuesto\APUS%20VILLA%20TAKO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Users/jhonatanmauricio/Downloads/F:/VILLA%20TAKOA/Presupuesto/APUS%20VILLA%20TAKOA.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Sergio\exportar\Mis%20documentos\Proyectos\Caminos%20Vecinales\Proy.%20Puente%20San%20Pedro\Propuesta\Presup.%20Pte.%20San%20Pedro.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Users\USUARIO\Downloads\apus%20febrero%202012%20BOYACA%20(1)\apus%20febrero%20de%202012%20-%20GRUPO%201.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Users/usuario/Downloads/apus%20febrero%202012%20BOYACA%20(1)/apus%20febrero%20de%202012%20-%20GRUPO%201.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Users\Ing.%20Oscar\Downloads\MATRIZ%20PARA%20EL%20CALCULO%20DEL%20AIU%202009.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Users/Ing.%20Oscar/Downloads/MATRIZ%20PARA%20EL%20CALCULO%20DEL%20AIU%20200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USER\Downloads\2015-PRESUPUESTO.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USER/Downloads/2015-PRESUPUESTO.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Users\jmperez\Documents\TECNICA\DEPORTE%20Y%20RECREACION\02%20ESTANDARIZADO%20POLIDEPORTIVO\05%20HOJA%20CALCULO%20ESTANDARIZADO\PRESUPUESTO%20DEL%20POLIDEPORTIVO%20COMPLETO.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Users/jmperez/Documents/TECNICA/DEPORTE%20Y%20RECREACION/02%20ESTANDARIZADO%20POLIDEPORTIVO/05%20HOJA%20CALCULO%20ESTANDARIZADO/PRESUPUESTO%20DEL%20POLIDEPORTIVO%20COMPLETO.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SERVIDOR1\admon\Mis%20documentos\ASTEQ\Nuevos%20ASTEQ%20TECH\GESTI&#211;N%20DE%20AUDITORIA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DM%20VIAL%2003%20-%20CORDOBA/ESTADO%20DE%20RED/2103mar%2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1B-2014.%20oferta%20electrif%20rionegro%20.%20CONSORCIO\Presupuesto%20de%20la%20vereda%20Llaneros%202%20OJO.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1B-2014.%20oferta%20electrif%20rionegro%20.%20CONSORCIO/Presupuesto%20de%20la%20vereda%20Llaneros%202%20OJO.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G:\Users\Juan%20Felipe\Dropbox\INACON%20LTDA\01.%20PROYECTOS\20.%20COLDEPORTES\398%20Piscinas%20Olimpicas\9.%20PRESUPUESTO,%20PROGRAMACI&#211;N%20DE%20OBRA%20Y%20ESPECIFICACIONES%20T&#201;CNICAS%20PISCINAS%20OL&#205;MPICAS\3.%20PRESUPUESTO%20PISCINAS_FINAL.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Documents%20and%20Settings\fgomezt\Configuraci&#243;n%20local\Archivos%20temporales%20de%20Internet\Content.IE5\6NOTE3RY\SIO%20PALAGUA.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Documents%20and%20Settings/fgomezt/Configuraci&#243;n%20local/Archivos%20temporales%20de%20Internet/Content.IE5/6NOTE3RY/SIO%20PALAGUA.xlsx"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AMV-02-BOL/EST.V&#205;A%20CRIT.TECNICO%20AMB-BOL-02/DICIEMBRE-2008/EST.V&#205;A%20CRITERIO%20TECNICO%2090BLB.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EST.V&#205;A%20CRITERIO%20TECNICO.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Users\PROBCI\Desktop\COPACREDITO%20BARRANCABERMEJA\PARTE%20ELECTRICA\PPTO.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Users/PROBCI/Desktop/COPACREDITO%20BARRANCABERMEJA/PARTE%20ELECTRICA/PPTO.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Desarrollo\TECNOLOGIA\TECNOLOGIA\Productos%20en%20desarrollo\Gestion%20de%20Comunicacion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PROYECTOS\5.PROYECTO%20gualdron%20SAN%20VICENTE\6.%20APU%20Y%20PRESUP\APU%20Y%20PRESUPUESTO.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PROYECTOS/5.PROYECTO%20gualdron%20SAN%20VICENTE/6.%20APU%20Y%20PRESUP/APU%20Y%20PRESUPUESTO.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G:\Users\Juan%20Felipe\Dropbox\ALCALD&#205;A\5.%20PLAZOLETA%20Y%20TERRAZA\PLAZOLETA\CAMBIENATES\0FICINA\PROYECTOS\PROYECTOS%20ACTUALES\Jose%20Santos\Especificaciones%20-%20Torre%200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SERVIDOR1\tecnicos\ISO-9000\Visita%20No2\Visita%20No1.1\Guia%20de%20Diagnostico\AUTODIAGNOSTI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Users\mangaritab\Downloads\PRESUPUESTOS%2017%20-%2010%20-%202013\21-PRESUPUESTO%20EL%20CARMEN%20-%20YARIMA\Gepa\PRECIOS%20INVIAS\apus%20febrero%20de%202012%20-%20GRUPO%203.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Users/mangaritab/Downloads/PRESUPUESTOS%2017%20-%2010%20-%202013/21-PRESUPUESTO%20EL%20CARMEN%20-%20YARIMA/Gepa/PRECIOS%20INVIAS/apus%20febrero%20de%202012%20-%20GRUPO%203.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06direccion\Documentos%20c\CHEQUEO%20PPTO%201%20JUNIO%2016.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C:\Users\Usuario\Desktop\PRESUPUESTO%20MANTENIMIENTO%20Y%20ADECUACI&#211;N%20DE%20ESCENARIOS%20DEPORTIVOS%20FINAL.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Users/Usuario/Desktop/PRESUPUESTO%20MANTENIMIENTO%20Y%20ADECUACI&#211;N%20DE%20ESCENARIOS%20DEPORTIVOS%20FINAL.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G:\Users\Juan%20Felipe\Dropbox\ALCALD&#205;A\5.%20PLAZOLETA%20Y%20TERRAZA\PLAZOLETA\CAMBIENATES\SIMULACI&#211;NEDIFICIO.ok.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C:\CANTIDADES%20HIERRO.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CANTIDADES%20HIERRO.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C:\Users\andres.galarza\AppData\Local\Microsoft\Windows\INetCache\Content.Outlook\LBS7V94E\7.%20PROYECTO%20MODULO%201\C.%20DESARROLLO%20DEL%20PROYECTO\C2.%20PRESUPUESTO\C2.1.%20PRES.IE.CU%20SEDE%20C\2.%20EDITABLE\UNITARIOS%20GENERALES.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05821DB7\UNITARIOS%20GENERALES.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calidad\Manejo%20de%20quejas%20y%20reclamos.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C:\Users\PRINCIPAL\Documents\2018_DATOS\2.Presupuestos\APUS-BMANGA.xlsx"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Users/PRINCIPAL/Documents/2018_DATOS/2.Presupuestos/APUS-BMANGA.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Users\jmperez\Documents\TECNICA\DEPORTE%20Y%20RECREACION\02%20ESTANDARIZADO%20POLIDEPORTIVO\Presupuesto_750%20_Baja_Suelo%20AB%20actualizado%202015%20con%20ICCP.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Users/jmperez/Documents/TECNICA/DEPORTE%20Y%20RECREACION/02%20ESTANDARIZADO%20POLIDEPORTIVO/Presupuesto_750%20_Baja_Suelo%20AB%20actualizado%202015%20con%20ICCP.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dsrv2\Users\Wz\Documents\ALCALDIA%20BUCARAMANGA\CENTRO%20VIDA%20KENEDY\PRESUPUESTO\PRESUPUESTO%20CENTRO%20VIDA%20KENEDY%20%20Marzo%2013%20de%202017.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C:\Polideportivos%20madrid\Presupuesto%20herramientas%20de%20calculo\MATRIZ%20PARA%20EL%20CALCULO%20DEL%20AIU%202009.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Polideportivos%20madrid/Presupuesto%20herramientas%20de%20calculo/MATRIZ%20PARA%20EL%20CALCULO%20DEL%20AIU%20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iterios planif"/>
      <sheetName val="Planificación auditoría"/>
      <sheetName val="Programa auditoría"/>
      <sheetName val="Plan auditoría"/>
      <sheetName val="Lista Chequeo  ISO 9001"/>
      <sheetName val="Informe  "/>
      <sheetName val="Plan de mejora"/>
      <sheetName val="GESTIÓN DE AUDITORIAS DE CALIDA"/>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quipo"/>
      <sheetName val="materiales"/>
      <sheetName val="otros"/>
      <sheetName val="PESOS"/>
      <sheetName val="días habiles 2015"/>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AMV _ no borrar\PRESUPUESTOS\a"/>
      <sheetName val="\I\AMV _ no borrar\PRESUPUESTOS"/>
      <sheetName val="\G\I\AMV _ no borrar\PRESUPUEST"/>
      <sheetName val="\G\A\a  aaInformación GRUPO 4\A"/>
      <sheetName val="precios-básicos2002"/>
      <sheetName val="APUs"/>
      <sheetName val="PR 1"/>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ISTADO "/>
      <sheetName val="M.O."/>
      <sheetName val="ESTADO VÍA-CRIT.TECNICO"/>
      <sheetName val="EQUIPOS"/>
      <sheetName val="MANO DE OBRA"/>
      <sheetName val="TRANSPORTE"/>
      <sheetName val="HISTORICOS FUEL OIL EXP"/>
      <sheetName val="_aCCIDENTES_DE_1995___1996_xl_2"/>
      <sheetName val="//ccefici"/>
      <sheetName val="ACTA No.1 "/>
      <sheetName val="\E\a  aaInformación GRUPO 4\A M"/>
      <sheetName val="Hoja2"/>
      <sheetName val="CANT OBRA"/>
      <sheetName val="ACTA No.5"/>
      <sheetName val="ACTA MAYORES - GENERAL"/>
      <sheetName val="\Users\LENOVO\Downloads\a  aaIn"/>
      <sheetName val="\Users\ANDRES FELIPE MUÑOZ\Down"/>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d.docs.live.net/a  aaInformac"/>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CCIDENTES_DE_1995___1996_xl_4"/>
      <sheetName val="_aCCIDENTES_DE_1995___1996_xl_3"/>
      <sheetName val="_aCCIDENTES_DE_1995___1996_xl_5"/>
      <sheetName val="_aCCIDENTES_DE_1995___1996_xl_8"/>
      <sheetName val="_aCCIDENTES_DE_1995___1996_xl_6"/>
      <sheetName val="_aCCIDENTES_DE_1995___1996_xl_7"/>
      <sheetName val="_aCCIDENTES_DE_1995___1996_xl_9"/>
      <sheetName val="_aCCIDENTES_DE_1995___1996_x_10"/>
      <sheetName val="_aCCIDENTES_DE_1995___1996_x_11"/>
      <sheetName val="_aCCIDENTES_DE_1995___1996_x_1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Tabla CONPES 3714"/>
      <sheetName val="INDICE"/>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3"/>
      <sheetName val="Base_Muestras"/>
      <sheetName val="Formulario_N°_4"/>
      <sheetName val="\\Escritorio\amv_2011\a__aaInfo"/>
      <sheetName val="\\Giovanni\administracion_vial\"/>
      <sheetName val="\MONTO_AGOTABLE_2010\a__aaInfor"/>
      <sheetName val="[aCCIDENTES_DE_1995_-_1996_xls]"/>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PR_1"/>
      <sheetName val="Lista_obra"/>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ESTADO_VÍA-CRIT_TECNICO"/>
      <sheetName val="CANT_OBRA"/>
      <sheetName val="\Users\ANDRES_FELIPE_MUÑOZ\Down"/>
      <sheetName val="Paral__1"/>
      <sheetName val="Paral__2"/>
      <sheetName val="Paral__3"/>
      <sheetName val=" ACTA FINAL + MODIFICATORIA "/>
      <sheetName val="_aCCIDENTES_DE_1995___1996_x_15"/>
      <sheetName val="_aCCIDENTES_DE_1995___1996_x_14"/>
      <sheetName val="_aCCIDENTES_DE_1995___1996_x_16"/>
      <sheetName val="_aCCIDENTES_DE_1995___1996_x_36"/>
      <sheetName val="_aCCIDENTES_DE_1995___1996_x_19"/>
      <sheetName val="_aCCIDENTES_DE_1995___1996_x_17"/>
      <sheetName val="_aCCIDENTES_DE_1995___1996_x_18"/>
      <sheetName val="_aCCIDENTES_DE_1995___1996_x_22"/>
      <sheetName val="_aCCIDENTES_DE_1995___1996_x_20"/>
      <sheetName val="_aCCIDENTES_DE_1995___1996_x_21"/>
      <sheetName val="_aCCIDENTES_DE_1995___1996_x_25"/>
      <sheetName val="_aCCIDENTES_DE_1995___1996_x_23"/>
      <sheetName val="_aCCIDENTES_DE_1995___1996_x_24"/>
      <sheetName val="_aCCIDENTES_DE_1995___1996_x_26"/>
      <sheetName val="_aCCIDENTES_DE_1995___1996_x_27"/>
      <sheetName val="_aCCIDENTES_DE_1995___1996_x_29"/>
      <sheetName val="_aCCIDENTES_DE_1995___1996_x_28"/>
      <sheetName val="_aCCIDENTES_DE_1995___1996_x_30"/>
      <sheetName val="_aCCIDENTES_DE_1995___1996_x_31"/>
      <sheetName val="_aCCIDENTES_DE_1995___1996_x_34"/>
      <sheetName val="_aCCIDENTES_DE_1995___1996_x_32"/>
      <sheetName val="_aCCIDENTES_DE_1995___1996_x_33"/>
      <sheetName val="_aCCIDENTES_DE_1995___1996_x_35"/>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COSTOS UNITARIOS"/>
      <sheetName val="CA-2909"/>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Gabrielaapabone\d copias\a  a"/>
      <sheetName val="DUB-823"/>
      <sheetName val="GPI 526"/>
      <sheetName val="SKJ452"/>
      <sheetName val="ITA878"/>
      <sheetName val="AEA-944"/>
      <sheetName val="XXJ617"/>
      <sheetName val="SNG_855"/>
      <sheetName val="VEA 374"/>
      <sheetName val="HFB024"/>
      <sheetName val="PAJ825"/>
      <sheetName val="aactividad"/>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sheetData sheetId="274" refreshError="1"/>
      <sheetData sheetId="275"/>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sheetData sheetId="329"/>
      <sheetData sheetId="330" refreshError="1"/>
      <sheetData sheetId="331" refreshError="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sheetData sheetId="420" refreshError="1"/>
      <sheetData sheetId="421" refreshError="1"/>
      <sheetData sheetId="422" refreshError="1"/>
      <sheetData sheetId="423"/>
      <sheetData sheetId="424"/>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sheetData sheetId="467"/>
      <sheetData sheetId="468"/>
      <sheetData sheetId="469"/>
      <sheetData sheetId="470"/>
      <sheetData sheetId="471"/>
      <sheetData sheetId="472"/>
      <sheetData sheetId="473"/>
      <sheetData sheetId="474"/>
      <sheetData sheetId="475"/>
      <sheetData sheetId="476"/>
      <sheetData sheetId="477"/>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refreshError="1"/>
      <sheetData sheetId="743" refreshError="1"/>
      <sheetData sheetId="744" refreshError="1"/>
      <sheetData sheetId="745" refreshError="1"/>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ESPECIFICACIONES"/>
      <sheetName val="APUs"/>
      <sheetName val="INSUMOS"/>
      <sheetName val="Vr.MO-EQUIPOS"/>
      <sheetName val="PRECIOS"/>
      <sheetName val="APUs_A.M.M."/>
      <sheetName val="ACEITES DEL M.M."/>
      <sheetName val="APUs-C.H."/>
      <sheetName val="Aula Campo Hermoso"/>
      <sheetName val="APUs-G.C.U."/>
      <sheetName val="Aulas Gustavo Cote Uribe"/>
      <sheetName val="APUs-L.J."/>
      <sheetName val="Aula La Juventud"/>
      <sheetName val="Hoja11"/>
      <sheetName val="Hoja12"/>
      <sheetName val="Hoja13"/>
      <sheetName val="Hoja14"/>
      <sheetName val="Hoja15"/>
      <sheetName val="Hoja16"/>
      <sheetName val="P-UNITAR-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ESPECIFICACIONES"/>
      <sheetName val="APUs"/>
      <sheetName val="INSUMOS"/>
      <sheetName val="Vr.MO-EQUIPOS"/>
      <sheetName val="PRECIOS"/>
      <sheetName val="APUs_A.M.M."/>
      <sheetName val="ACEITES DEL M.M."/>
      <sheetName val="APUs-C.H."/>
      <sheetName val="Aula Campo Hermoso"/>
      <sheetName val="APUs-G.C.U."/>
      <sheetName val="Aulas Gustavo Cote Uribe"/>
      <sheetName val="APUs-L.J."/>
      <sheetName val="Aula La Juventud"/>
      <sheetName val="Hoja11"/>
      <sheetName val="Hoja12"/>
      <sheetName val="Hoja13"/>
      <sheetName val="Hoja14"/>
      <sheetName val="Hoja15"/>
      <sheetName val="Hoja16"/>
      <sheetName val="P-UNITAR-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DATOS"/>
      <sheetName val="precios-básicos2002"/>
      <sheetName val="APUs"/>
      <sheetName val="aCCIDENTES%20DE%201995%20-%2019"/>
      <sheetName val="\a  aaInformación GRUPO 4\A MIn"/>
      <sheetName val="#¡REF"/>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BASES"/>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DUB-823"/>
      <sheetName val="GPI 526"/>
      <sheetName val="SKJ452"/>
      <sheetName val="ITA878"/>
      <sheetName val="AEA-944"/>
      <sheetName val="XXJ617"/>
      <sheetName val="SNG_855"/>
      <sheetName val="VEA 374"/>
      <sheetName val="HFB024"/>
      <sheetName val="PAJ825"/>
      <sheetName val="\E\a  aaInformación GRUPO 4\A M"/>
      <sheetName val="aCCIDENTES_DE_1995_-_199633"/>
      <sheetName val="aCCIDENTES_DE_1995_-_1996_xls10"/>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OSTOS UNITARIOS"/>
      <sheetName val="CA-2909"/>
    </sheetNames>
    <definedNames>
      <definedName name="absc"/>
    </defined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refreshError="1"/>
      <sheetData sheetId="60" refreshError="1"/>
      <sheetData sheetId="61"/>
      <sheetData sheetId="62" refreshError="1"/>
      <sheetData sheetId="63"/>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 sheetId="250" refreshError="1"/>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refreshError="1"/>
      <sheetData sheetId="54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RECTOS"/>
      <sheetName val="apu"/>
      <sheetName val="Auxiliares"/>
      <sheetName val="Insumos"/>
      <sheetName val="GP-268 - Hospital HUSVP - V39"/>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 codig"/>
      <sheetName val="Fornato 6"/>
      <sheetName val="Experiencia"/>
    </sheetNames>
    <sheetDataSet>
      <sheetData sheetId="0"/>
      <sheetData sheetId="1"/>
      <sheetData sheetId="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 codig"/>
      <sheetName val="Fornato 6"/>
      <sheetName val="Experiencia"/>
    </sheetNames>
    <sheetDataSet>
      <sheetData sheetId="0"/>
      <sheetData sheetId="1"/>
      <sheetData sheetId="2"/>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Presupuesto"/>
      <sheetName val="Fornato 6"/>
      <sheetName val="BASES"/>
      <sheetName val="CDItem"/>
      <sheetName val="\MANTENIMIENTO RUTA 1001_MARZO "/>
      <sheetName val="\I\MANTENIMIENTO RUTA 1001_MARZ"/>
      <sheetName val="\G\I\MANTENIMIENTO RUTA 1001_MA"/>
      <sheetName val="\D\MANTENIMIENTO RUTA 1001_MARZ"/>
      <sheetName val="\G\D\MANTENIMIENTO RUTA 1001_MA"/>
      <sheetName val="ANEXO IX"/>
      <sheetName val="APUs"/>
      <sheetName val="INSUMOS"/>
      <sheetName val="PptoGral"/>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REF"/>
      <sheetName val="\I\I\MANTENIMIENTO RUTA 1001_MA"/>
      <sheetName val="\Users\Personal\Downloads\MANTE"/>
      <sheetName val="TOTALES"/>
      <sheetName val="INDICMICROEMP"/>
      <sheetName val="INDICE"/>
      <sheetName val="INFORME SEMANAL"/>
      <sheetName val="AVANCE SEMANAL"/>
      <sheetName val="CLIMA mes"/>
      <sheetName val="REG FOTO"/>
      <sheetName val="SISOMA"/>
      <sheetName val="Concretos y morteros"/>
      <sheetName val="Datos iniciales "/>
      <sheetName val="Transporte"/>
      <sheetName val="[a  aaInformación]//cceficiente"/>
      <sheetName val="[a  aaInformación]__cceficien_3"/>
      <sheetName val="[a  aaInformación]__cceficien_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5"/>
      <sheetName val="[a  aaInformación]__cceficien_4"/>
      <sheetName val="[a  aaInformación]__cceficien_6"/>
      <sheetName val="M.O."/>
      <sheetName val="\Users\LENOVO\Downloads\Users\A"/>
      <sheetName val="HER"/>
      <sheetName val="MAT"/>
      <sheetName val="PER"/>
      <sheetName val="TRANS"/>
      <sheetName val="[a  aaInformación]__cceficien_8"/>
      <sheetName val="[a  aaInformación]__cceficien_7"/>
      <sheetName val="[a  aaInformación]__cceficien_9"/>
      <sheetName val="[a  aaInformación]__cceficie_10"/>
      <sheetName val="[a  aaInformación]__cceficie_11"/>
      <sheetName val="[a  aaInformación]__cceficie_12"/>
      <sheetName val="ITEMS"/>
      <sheetName val="[a  aaInformación]__cceficie_15"/>
      <sheetName val="[a  aaInformación]__cceficie_14"/>
      <sheetName val="[a  aaInformación]__cceficie_13"/>
      <sheetName val="Fornato_6"/>
      <sheetName val="\MANTENIMIENTO_RUTA_1001_MARZO_"/>
      <sheetName val="\I\MANTENIMIENTO_RUTA_1001_MARZ"/>
      <sheetName val="\G\I\MANTENIMIENTO_RUTA_1001_MA"/>
      <sheetName val="\D\MANTENIMIENTO_RUTA_1001_MARZ"/>
      <sheetName val="\G\D\MANTENIMIENTO_RUTA_1001_MA"/>
      <sheetName val="ANEXO_IX"/>
      <sheetName val="\F\MANTENIMIENTO_RUTA_1001_MARZ"/>
      <sheetName val="Formulario_N°_4"/>
      <sheetName val="\I\I\MANTENIMIENTO_RUTA_1001_MA"/>
      <sheetName val="M_O_"/>
      <sheetName val="Concretos_y_morteros"/>
      <sheetName val="Datos_iniciales_"/>
      <sheetName val="[a  aaInformación]__cceficie_24"/>
      <sheetName val="[a  aaInformación]__cceficie_16"/>
      <sheetName val="[a  aaInformación]__cceficie_17"/>
      <sheetName val="[a  aaInformación]__cceficie_18"/>
      <sheetName val="[a  aaInformación]__cceficie_21"/>
      <sheetName val="[a  aaInformación]__cceficie_19"/>
      <sheetName val="[a  aaInformación]__cceficie_20"/>
      <sheetName val="[a  aaInformación]__cceficie_22"/>
      <sheetName val="[a  aaInformación]__cceficie_23"/>
      <sheetName val="[a  aaInformación]__cceficie_31"/>
      <sheetName val="[a  aaInformación]__cceficie_25"/>
      <sheetName val="[a  aaInformación]__cceficie_26"/>
      <sheetName val="[a  aaInformación]__cceficie_28"/>
      <sheetName val="[a  aaInformación]__cceficie_27"/>
      <sheetName val="[a  aaInformación]__cceficie_29"/>
      <sheetName val="[a  aaInformación]__cceficie_30"/>
      <sheetName val="[a  aaInformación]__cceficie_32"/>
      <sheetName val="[a  aaInformación]__cceficie_33"/>
      <sheetName val="[a  aaInformación]__cceficie_34"/>
      <sheetName val="[a  aaInformación]__cceficie_35"/>
      <sheetName val="[a  aaInformación]__cceficie_3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refreshError="1"/>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iterios planif"/>
      <sheetName val="Planificación auditoría"/>
      <sheetName val="Programa auditoria"/>
      <sheetName val="Plan auditoría"/>
      <sheetName val="Informe auditoría"/>
      <sheetName val="Acciones Correctivas"/>
      <sheetName val="FORMUL"/>
      <sheetName val="GESTIÓN DE AUDITORIAS"/>
      <sheetName val="PARAMETROS"/>
      <sheetName val="PROGRAMACIÓN"/>
      <sheetName val="Formulario N° 4"/>
      <sheetName val="MATERIALES"/>
      <sheetName val="EQUIPO"/>
      <sheetName val="Fornato 6"/>
      <sheetName val="Presupuesto"/>
      <sheetName val="días habiles 2015"/>
    </sheetNames>
    <sheetDataSet>
      <sheetData sheetId="0"/>
      <sheetData sheetId="1"/>
      <sheetData sheetId="2"/>
      <sheetData sheetId="3">
        <row r="2">
          <cell r="I2">
            <v>37126</v>
          </cell>
        </row>
        <row r="5">
          <cell r="C5" t="str">
            <v>Se auditarán los aspectos del sistema de gestión de la calidad  que fueron modificados con respecto  a la norma NTC-ISO 9001:1994. Estos aspectos son  aquellos directamente relacionados con los principios de la gestión de la calidad</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auditoría"/>
      <sheetName val="Fornato 6"/>
      <sheetName val="Presupuesto"/>
      <sheetName val="Criterios planif"/>
      <sheetName val="Planificación auditoría"/>
      <sheetName val="Programa auditoria"/>
      <sheetName val="Informe auditoría"/>
      <sheetName val="Acciones Correctivas"/>
      <sheetName val="FORMUL"/>
      <sheetName val="GESTIÓN DE AUDITORIAS"/>
      <sheetName val="PARAMETROS"/>
      <sheetName val="PROGRAMACIÓN"/>
    </sheetNames>
    <sheetDataSet>
      <sheetData sheetId="0">
        <row r="7">
          <cell r="C7" t="str">
            <v>Hugo</v>
          </cell>
        </row>
      </sheetData>
      <sheetData sheetId="1"/>
      <sheetData sheetId="2" refreshError="1"/>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auditoría"/>
    </sheetNames>
    <sheetDataSet>
      <sheetData sheetId="0"/>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iterios planif"/>
      <sheetName val="Planificación auditoría"/>
      <sheetName val="Programa auditoria"/>
      <sheetName val="Plan auditoría"/>
      <sheetName val="Informe auditoría"/>
      <sheetName val="Acciones Correctivas"/>
      <sheetName val="FOR 43"/>
    </sheetNames>
    <sheetDataSet>
      <sheetData sheetId="0"/>
      <sheetData sheetId="1"/>
      <sheetData sheetId="2"/>
      <sheetData sheetId="3">
        <row r="2">
          <cell r="I2">
            <v>37126</v>
          </cell>
        </row>
        <row r="6">
          <cell r="C6" t="str">
            <v>Se aplicarán como criterios para la identificación de los hallazgos de la auditoría  la norma NTC-ISO 9001:2000 y la documentación de la empresa</v>
          </cell>
        </row>
        <row r="7">
          <cell r="C7" t="str">
            <v>Hugo</v>
          </cell>
        </row>
      </sheetData>
      <sheetData sheetId="4"/>
      <sheetData sheetId="5"/>
      <sheetData sheetId="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ESTADO RED"/>
      <sheetName val="BASES"/>
      <sheetName val="Plan auditoría"/>
      <sheetName val="Presupuesto"/>
      <sheetName val="CDIte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cc Ago-Sep.xls"/>
      <sheetName val="\\Amd\documentos c\Documentos-W"/>
      <sheetName val="Materiales"/>
      <sheetName val="Cuadrillas"/>
      <sheetName val="Concretos y morteros"/>
      <sheetName val="Equipo"/>
      <sheetName val="Datos iniciales "/>
      <sheetName val="Transporte"/>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SUMOS"/>
      <sheetName val="Acc%20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row r="2">
          <cell r="R2">
            <v>0</v>
          </cell>
        </row>
      </sheetData>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s-Accide-10"/>
    </sheetNames>
    <definedNames>
      <definedName name="absc"/>
    </definedNames>
    <sheetDataSet>
      <sheetData sheetId="0" refreshError="1"/>
      <sheetData sheetId="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s-Accide-10"/>
    </sheetNames>
    <definedNames>
      <definedName name="absc"/>
    </definedNames>
    <sheetDataSet>
      <sheetData sheetId="0" refreshError="1"/>
      <sheetData sheetId="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ferentes completos"/>
      <sheetName val="0.seleccion metodo segun TRM"/>
      <sheetName val="0.  CRTL-DATA ojo"/>
      <sheetName val="0. LISTA PROPONENTES"/>
      <sheetName val="0, DATOS DE CONTRATO"/>
      <sheetName val="1. APUS "/>
      <sheetName val="1, Media Arit"/>
      <sheetName val="2, Media Arit alta"/>
      <sheetName val="3, Media Geo+PO1"/>
      <sheetName val="4, Menor Valor"/>
      <sheetName val="datos proceso"/>
      <sheetName val="Consolidado"/>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GENERAL BURECHE"/>
      <sheetName val="APUS"/>
      <sheetName val="Hoja2"/>
      <sheetName val="Hoja4"/>
      <sheetName val="Hoja1"/>
      <sheetName val="Hoja3"/>
      <sheetName val="Hoja5"/>
      <sheetName val="Contratado &amp; adicionales - MEGA"/>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GENERAL BURECHE"/>
      <sheetName val="APUS"/>
      <sheetName val="Hoja2"/>
      <sheetName val="Hoja4"/>
      <sheetName val="Hoja1"/>
      <sheetName val="Hoja3"/>
      <sheetName val="Hoja5"/>
      <sheetName val="Contratado &amp; adicionales - MEGA"/>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Hoja2"/>
      <sheetName val="Hoja3"/>
      <sheetName val="Hoja4"/>
      <sheetName val="Hoja5"/>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BaseUnitarios"/>
      <sheetName val="Insumos"/>
      <sheetName val="Base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Hoja2"/>
      <sheetName val="Hoja3"/>
      <sheetName val="Hoja4"/>
      <sheetName val="Hoja5"/>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BaseUnitarios"/>
      <sheetName val="Insumos"/>
      <sheetName val="Base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 val="Listado"/>
      <sheetName val="PE_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 val="Base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 HIERRO"/>
      <sheetName val="CRON-FLUJO CAJA"/>
      <sheetName val="PPTO "/>
      <sheetName val="ACERO"/>
      <sheetName val="AIU"/>
      <sheetName val="PPTO INTERV"/>
      <sheetName val="FM"/>
      <sheetName val="0"/>
      <sheetName val="1"/>
      <sheetName val="M"/>
      <sheetName val="ICI"/>
      <sheetName val="I"/>
      <sheetName val="E"/>
      <sheetName val="T"/>
      <sheetName val="BD insumos"/>
      <sheetName val="USADOS"/>
      <sheetName val="List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 HIERRO"/>
      <sheetName val="CRON-FLUJO CAJA"/>
      <sheetName val="PPTO "/>
      <sheetName val="ACERO"/>
      <sheetName val="AIU"/>
      <sheetName val="PPTO INTERV"/>
      <sheetName val="FM"/>
      <sheetName val="0"/>
      <sheetName val="1"/>
      <sheetName val="M"/>
      <sheetName val="ICI"/>
      <sheetName val="I"/>
      <sheetName val="E"/>
      <sheetName val="T"/>
      <sheetName val="BD insumos"/>
      <sheetName val="USADOS"/>
      <sheetName val="List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CANT"/>
      <sheetName val="FIGURADO"/>
      <sheetName val="I1"/>
      <sheetName val="I2"/>
      <sheetName val="I3"/>
      <sheetName val="I4"/>
      <sheetName val="I5"/>
      <sheetName val="I6"/>
      <sheetName val="I7"/>
      <sheetName val="I8"/>
      <sheetName val="I9"/>
      <sheetName val="I10"/>
      <sheetName val="I11"/>
      <sheetName val="Basico"/>
      <sheetName val="Personal"/>
      <sheetName val="Soporte Reajuste"/>
      <sheetName val="Materiales"/>
      <sheetName val="Alquiler"/>
      <sheetName val="M"/>
      <sheetName val="I"/>
    </sheetNames>
    <sheetDataSet>
      <sheetData sheetId="0">
        <row r="16">
          <cell r="C16" t="str">
            <v>EXCAVACION MANUAL DE 0 - 2M. (Incluye cortes y redes hidro-sanitarias, ect., y retiro de material carreteado hasta 100m).</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16">
          <cell r="C16" t="str">
            <v>EXCAVACION MANUAL DE 0 - 2M. (Incluye cortes y redes hidro-sanitarias, ect., y retiro de material carreteado hasta 100m).</v>
          </cell>
        </row>
        <row r="22">
          <cell r="R22" t="str">
            <v>SI (4%)</v>
          </cell>
        </row>
        <row r="23">
          <cell r="R23" t="str">
            <v>NO (9%)</v>
          </cell>
        </row>
      </sheetData>
      <sheetData sheetId="16" refreshError="1"/>
      <sheetData sheetId="17" refreshError="1"/>
      <sheetData sheetId="18" refreshError="1"/>
      <sheetData sheetId="19" refreshError="1"/>
      <sheetData sheetId="2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Materiales"/>
      <sheetName val="calidad"/>
      <sheetName val="Listado"/>
      <sheetName val="Personal"/>
    </sheetNames>
    <sheetDataSet>
      <sheetData sheetId="0" refreshError="1"/>
      <sheetData sheetId="1" refreshError="1"/>
      <sheetData sheetId="2" refreshError="1"/>
      <sheetData sheetId="3" refreshError="1"/>
      <sheetData sheetId="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G"/>
      <sheetName val="CANT"/>
      <sheetName val="CANT EST"/>
      <sheetName val="CANT HS-CI"/>
      <sheetName val="CANT HIERRO"/>
      <sheetName val="CRON-FLUJO CAJA"/>
      <sheetName val="A.I.U"/>
      <sheetName val="PPTO INTERV"/>
      <sheetName val="FM"/>
      <sheetName val="-"/>
      <sheetName val="0"/>
      <sheetName val="1"/>
      <sheetName val="2"/>
      <sheetName val="3"/>
      <sheetName val="4"/>
      <sheetName val="5"/>
      <sheetName val="6"/>
      <sheetName val="7"/>
      <sheetName val="8"/>
      <sheetName val="9"/>
      <sheetName val="10"/>
      <sheetName val="11"/>
      <sheetName val="12"/>
      <sheetName val="M"/>
      <sheetName val="E"/>
      <sheetName val="Hoja1"/>
      <sheetName val="I"/>
      <sheetName val="T"/>
      <sheetName val="Cotización Aldia"/>
      <sheetName val="ca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row r="15">
          <cell r="O15" t="str">
            <v>SI (0%)</v>
          </cell>
          <cell r="P15" t="str">
            <v>SI (4%)</v>
          </cell>
        </row>
        <row r="16">
          <cell r="O16" t="str">
            <v>NO (3%)</v>
          </cell>
          <cell r="P16" t="str">
            <v>NO (9%)</v>
          </cell>
        </row>
      </sheetData>
      <sheetData sheetId="24"/>
      <sheetData sheetId="25"/>
      <sheetData sheetId="26"/>
      <sheetData sheetId="27"/>
      <sheetData sheetId="28"/>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ificaciones"/>
      <sheetName val="BD"/>
      <sheetName val="POA"/>
      <sheetName val="Puntajes"/>
      <sheetName val="Capacidad Financiera"/>
      <sheetName val="Puntaje Exp"/>
      <sheetName val="Puntaje CT"/>
      <sheetName val="Puntaje CF"/>
      <sheetName val="Saldo Ctos Ejecución"/>
      <sheetName val="PO"/>
      <sheetName val="Formato Contratos En Ejecucion"/>
      <sheetName val="Hoja1"/>
      <sheetName val="ca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Puntajes"/>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Datos"/>
      <sheetName val="5094-2003"/>
      <sheetName val="FINANCIERA"/>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FLUJOS"/>
      <sheetName val="BASE"/>
      <sheetName val="calidad"/>
      <sheetName val="PRESUPUESTO "/>
      <sheetName val="Cuadrillas"/>
      <sheetName val="Equ"/>
      <sheetName val="Trans"/>
      <sheetName val="Mat"/>
      <sheetName val="Salarios"/>
      <sheetName val="Civil work"/>
      <sheetName val="PERSONAL"/>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refreshError="1"/>
      <sheetData sheetId="11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mlv"/>
      <sheetName val="detallada"/>
      <sheetName val="detallada (2)"/>
      <sheetName val="factor"/>
      <sheetName val="HCH"/>
      <sheetName val="Hoja1 (2)"/>
      <sheetName val="RESOLUCION 747-98"/>
      <sheetName val="taximetro"/>
      <sheetName val="propuesta"/>
      <sheetName val="factor aplicado"/>
      <sheetName val="meses"/>
      <sheetName val="formulas DECRETO"/>
      <sheetName val="jordan"/>
      <sheetName val="DECRETO 2090-89"/>
      <sheetName val="electricos"/>
      <sheetName val="estructuras"/>
      <sheetName val="diario"/>
      <sheetName val="AIU"/>
      <sheetName val="polizas"/>
      <sheetName val="compensación constr. vac 15"/>
      <sheetName val="compensación constr. vac 18"/>
      <sheetName val="compensación constr. vac 21"/>
      <sheetName val="compensación OTROS"/>
      <sheetName val="compensación PRESTACION SERV"/>
      <sheetName val="detalle factor"/>
      <sheetName val="detalle factor (2)"/>
      <sheetName val="análisis de factor PEREIRA"/>
      <sheetName val="costos anuales"/>
      <sheetName val="impuestos1"/>
      <sheetName val="impuestos2"/>
      <sheetName val="A. P. U."/>
      <sheetName val="Puntaj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INDIRECTOS"/>
      <sheetName val="cuadro resumen"/>
      <sheetName val="factor"/>
      <sheetName val="A. P. U."/>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S G1"/>
      <sheetName val="APUS G2"/>
      <sheetName val="CTRL"/>
      <sheetName val="Media Geo+PO1"/>
      <sheetName val="Media Arit"/>
      <sheetName val="Media Arit alta"/>
      <sheetName val="Menor Valor"/>
      <sheetName val="Consolidado"/>
      <sheetName val="Factor Ec. 1"/>
      <sheetName val="Factor Ec. 2"/>
      <sheetName val="Factor Ec. 3"/>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S G1"/>
      <sheetName val="APUS G2"/>
      <sheetName val="CTRL"/>
      <sheetName val="Media Geo+PO1"/>
      <sheetName val="Media Arit"/>
      <sheetName val="Media Arit alta"/>
      <sheetName val="Menor Valor"/>
      <sheetName val="Consolidado"/>
      <sheetName val="Factor Ec. 1"/>
      <sheetName val="Factor Ec. 2"/>
      <sheetName val="Factor Ec. 3"/>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S G1"/>
      <sheetName val="APUS G2"/>
      <sheetName val="CTRL"/>
      <sheetName val="Media Geo+PO1"/>
      <sheetName val="Media Arit"/>
      <sheetName val="Media Arit alta"/>
      <sheetName val="Menor Valor"/>
      <sheetName val="Consolidado"/>
      <sheetName val="Factor Ec. 1"/>
      <sheetName val="Factor Ec. 2"/>
      <sheetName val="Factor Ec. 3"/>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sheetName val="OPEN"/>
      <sheetName val="RECLAMOS"/>
      <sheetName val="NO CONFORMES"/>
      <sheetName val="DEVOLUCIONES"/>
      <sheetName val="MEJORA INDIVIDUAL"/>
      <sheetName val="PROGRAMACIÓN"/>
      <sheetName val="Plan auditoría"/>
      <sheetName val="TARIFAS"/>
      <sheetName val="Consolidado"/>
      <sheetName val="APUS G2"/>
    </sheetNames>
    <sheetDataSet>
      <sheetData sheetId="0">
        <row r="2">
          <cell r="A2" t="str">
            <v>Tiempo de entrega</v>
          </cell>
          <cell r="C2" t="str">
            <v>SI</v>
          </cell>
          <cell r="E2" t="str">
            <v>Telefono</v>
          </cell>
        </row>
        <row r="3">
          <cell r="A3" t="str">
            <v>Comunicaciones</v>
          </cell>
          <cell r="C3" t="str">
            <v>NO</v>
          </cell>
          <cell r="E3" t="str">
            <v>Fax</v>
          </cell>
        </row>
        <row r="4">
          <cell r="A4" t="str">
            <v>Conformidad</v>
          </cell>
          <cell r="E4" t="str">
            <v>E-mail</v>
          </cell>
        </row>
        <row r="5">
          <cell r="A5" t="str">
            <v>Desempeño</v>
          </cell>
          <cell r="E5" t="str">
            <v>Correo</v>
          </cell>
        </row>
        <row r="6">
          <cell r="A6" t="str">
            <v>Presentacion</v>
          </cell>
          <cell r="E6" t="str">
            <v>Personalmente</v>
          </cell>
        </row>
        <row r="7">
          <cell r="A7" t="str">
            <v>Competencia del personal</v>
          </cell>
        </row>
        <row r="8">
          <cell r="A8" t="str">
            <v>Cantidad de personal disponible</v>
          </cell>
        </row>
        <row r="9">
          <cell r="A9" t="str">
            <v>Cortesía del personal</v>
          </cell>
        </row>
        <row r="10">
          <cell r="A10" t="str">
            <v>Orden y limpieza</v>
          </cell>
        </row>
        <row r="11">
          <cell r="A11" t="str">
            <v>Acondicionamiento</v>
          </cell>
        </row>
        <row r="12">
          <cell r="A12" t="str">
            <v>Estandarización de los procesos</v>
          </cell>
        </row>
        <row r="13">
          <cell r="A13" t="str">
            <v>Control de procesos</v>
          </cell>
        </row>
        <row r="14">
          <cell r="A14" t="str">
            <v>Precio</v>
          </cell>
        </row>
        <row r="15">
          <cell r="A15" t="str">
            <v>Forma de pago</v>
          </cell>
        </row>
        <row r="16">
          <cell r="A16" t="str">
            <v>Facturación</v>
          </cell>
        </row>
        <row r="17">
          <cell r="A17" t="str">
            <v>Descuentos</v>
          </cell>
        </row>
        <row r="18">
          <cell r="A18" t="str">
            <v>Garantías</v>
          </cell>
        </row>
      </sheetData>
      <sheetData sheetId="1"/>
      <sheetData sheetId="2"/>
      <sheetData sheetId="3"/>
      <sheetData sheetId="4"/>
      <sheetData sheetId="5"/>
      <sheetData sheetId="6" refreshError="1"/>
      <sheetData sheetId="7" refreshError="1"/>
      <sheetData sheetId="8" refreshError="1"/>
      <sheetData sheetId="9" refreshError="1"/>
      <sheetData sheetId="1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Hoja1"/>
      <sheetName val="Hoja2"/>
      <sheetName val="Hoja3"/>
      <sheetName val="ACTIVIDAD"/>
      <sheetName val="INSUMOS"/>
      <sheetName val="ACTIVIDAD (2)"/>
      <sheetName val="COSTO CUADRILLA"/>
      <sheetName val="MATERIALES"/>
      <sheetName val="OBRA"/>
      <sheetName val="PRESUPUESTO"/>
      <sheetName val="PROG DE OBRA"/>
      <sheetName val="CRONO"/>
      <sheetName val="Gráfico1"/>
      <sheetName val="CONCRETO_3000"/>
      <sheetName val="CONCRETO 2500"/>
      <sheetName val="CONCRETO 2000"/>
      <sheetName val="CONCRETO_1500"/>
      <sheetName val="MORTERO 1-4"/>
      <sheetName val="MORTERO 1-3"/>
      <sheetName val="MORT_LISO_PLACA_15 "/>
      <sheetName val="P_IMPERM_13 "/>
      <sheetName val="DEMOLICION PISO"/>
      <sheetName val="DESCAPOTE"/>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ANDEN"/>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SOLADO"/>
      <sheetName val="RELLENO_TIERRANEGRA"/>
      <sheetName val="RELLENO_ARENA"/>
      <sheetName val="ACARREO"/>
      <sheetName val="CAMPAMENTO"/>
      <sheetName val="CERCA EN LAMINA h '2.00"/>
      <sheetName val="EXPLANACION"/>
      <sheetName val="EXC_MECANICA"/>
      <sheetName val="SUBBASE"/>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apu"/>
    </sheetNames>
    <sheetDataSet>
      <sheetData sheetId="0" refreshError="1">
        <row r="3">
          <cell r="B3" t="str">
            <v>Precios del Mercado en el Mcpio de Orocué.</v>
          </cell>
        </row>
        <row r="4">
          <cell r="B4" t="str">
            <v>Palacio Municipal</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K"/>
      <sheetName val="PPTO REDUCIDO"/>
      <sheetName val="CONVENIO"/>
      <sheetName val="JARDINERAS"/>
      <sheetName val="ESCALAS"/>
      <sheetName val="RAMPAS"/>
      <sheetName val="HIDRAULICO"/>
      <sheetName val="apu"/>
      <sheetName val="Hoja1"/>
      <sheetName val="ITEMS"/>
      <sheetName val="AULA"/>
      <sheetName val="fact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CIÓN"/>
      <sheetName val="INFORME VISITA 8"/>
      <sheetName val="INFORME VISITA 9"/>
      <sheetName val=" AVANCE  PROCESOS"/>
      <sheetName val="NIVEL AVANCE"/>
      <sheetName val=" AVANCE ISO 9001"/>
      <sheetName val="CONTROL PROYECTO"/>
      <sheetName val="comunicaciones"/>
      <sheetName val="Informe Visita 10 JULIO 25-25"/>
      <sheetName val="Plan auditoría"/>
      <sheetName val="PPTO REDUCIDO"/>
      <sheetName val="AC2-AG96"/>
    </sheetNames>
    <sheetDataSet>
      <sheetData sheetId="0" refreshError="1">
        <row r="3">
          <cell r="D3" t="str">
            <v>IMPLANTACIÓN SGC - ISO 9001</v>
          </cell>
        </row>
        <row r="4">
          <cell r="D4" t="str">
            <v xml:space="preserve">CI Técnicas Baltime de Colombia </v>
          </cell>
        </row>
      </sheetData>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ux"/>
      <sheetName val="1"/>
      <sheetName val="2"/>
      <sheetName val="INS"/>
      <sheetName val="AIU"/>
      <sheetName val="F.P"/>
      <sheetName val="CANTIDADES"/>
      <sheetName val="PPTO REDUCIDO"/>
      <sheetName val="PROGRAMACIÓN"/>
      <sheetName val="Hoja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INS"/>
      <sheetName val="A. P. U."/>
      <sheetName val="PPTO REDUCIDO"/>
    </sheetNames>
    <sheetDataSet>
      <sheetData sheetId="0" refreshError="1"/>
      <sheetData sheetId="1" refreshError="1"/>
      <sheetData sheetId="2" refreshError="1"/>
      <sheetData sheetId="3" refreshError="1"/>
      <sheetData sheetId="4"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INS"/>
      <sheetName val="A. P. U."/>
      <sheetName val="PPTO REDUCIDO"/>
    </sheetNames>
    <sheetDataSet>
      <sheetData sheetId="0" refreshError="1"/>
      <sheetData sheetId="1" refreshError="1"/>
      <sheetData sheetId="2" refreshError="1"/>
      <sheetData sheetId="3" refreshError="1"/>
      <sheetData sheetId="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General"/>
      <sheetName val="Insumos"/>
      <sheetName val="Análisis Unitarios"/>
      <sheetName val="EQUIPO"/>
      <sheetName val="MATERIAL"/>
      <sheetName val="EQUIPOS"/>
      <sheetName val="TRANSPORTE"/>
      <sheetName val="IN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Equipo"/>
      <sheetName val="materiales"/>
      <sheetName val="otros"/>
      <sheetName val="Insumos"/>
      <sheetName val="MATERIAL"/>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Equipo"/>
      <sheetName val="materiales"/>
      <sheetName val="otros"/>
      <sheetName val="Insumos"/>
      <sheetName val="MATERIAL"/>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COSTOS OFICINA"/>
      <sheetName val="COSTOS CAMPAMENTO"/>
      <sheetName val="Res-Accide-10"/>
      <sheetName val="Hoja1"/>
      <sheetName val="Equipo"/>
      <sheetName val="materiales"/>
      <sheetName val="otros"/>
      <sheetName val="Presup Av 1o de mayo con 73a "/>
      <sheetName val="Tabla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piece"/>
      <sheetName val="Resu Desp"/>
      <sheetName val="Análisis de precios"/>
    </sheetNames>
    <sheetDataSet>
      <sheetData sheetId="0"/>
      <sheetData sheetId="1" refreshError="1"/>
      <sheetData sheetId="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piece"/>
      <sheetName val="Resu Desp"/>
      <sheetName val="Análisis de precios"/>
    </sheetNames>
    <sheetDataSet>
      <sheetData sheetId="0"/>
      <sheetData sheetId="1" refreshError="1"/>
      <sheetData sheetId="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Análisis de precios"/>
      <sheetName val="Despiece"/>
      <sheetName val="COSTOS OFICINA"/>
      <sheetName val="COSTOS CAMPAMENTO"/>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Análisis de precios"/>
      <sheetName val="Despiece"/>
      <sheetName val="COSTOS OFICINA"/>
      <sheetName val="COSTOS CAMPAMENTO"/>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iterios planif"/>
      <sheetName val="Planificación auditoría"/>
      <sheetName val="Programa auditoria"/>
      <sheetName val="Plan auditoría"/>
      <sheetName val="Informe auditoría"/>
      <sheetName val="Acciones Correctivas"/>
      <sheetName val="PARAMETROS"/>
      <sheetName val="PROGRAMACIÓN"/>
      <sheetName val="días habiles 2015"/>
    </sheetNames>
    <sheetDataSet>
      <sheetData sheetId="0"/>
      <sheetData sheetId="1"/>
      <sheetData sheetId="2"/>
      <sheetData sheetId="3">
        <row r="5">
          <cell r="C5" t="str">
            <v>Se auditarán los aspectos del sistema de gestión de la calidad  que fueron modificados con respecto  a la norma NTC-ISO 9001:1994. Estos aspectos son  aquellos directamente relacionados con los principios de la gestión de la calidad</v>
          </cell>
        </row>
      </sheetData>
      <sheetData sheetId="4"/>
      <sheetData sheetId="5"/>
      <sheetData sheetId="6" refreshError="1"/>
      <sheetData sheetId="7" refreshError="1"/>
      <sheetData sheetId="8"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días habiles 2015"/>
      <sheetName val="INS"/>
      <sheetName val="Ppto"/>
      <sheetName val="Plan auditoría"/>
      <sheetName val="Análisis de preci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días habiles 2015"/>
      <sheetName val="INS"/>
      <sheetName val="Ppto"/>
      <sheetName val="Plan auditoría"/>
      <sheetName val="Análisis de preci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 PRESTACIONAL"/>
      <sheetName val="PUNTOSXPRECIO"/>
      <sheetName val="CORRECCION ECONOMICA"/>
      <sheetName val="LISTA MATERIALES Y EQUIPOS"/>
      <sheetName val="DESCRIMINA AIU"/>
      <sheetName val="LISTA JORNALES Y SUELDOS"/>
      <sheetName val="Plan Inversion ppto oficial"/>
      <sheetName val="ppto oficial"/>
      <sheetName val="PROGRAMA"/>
      <sheetName val="oferta"/>
      <sheetName val="Resumen llaneros"/>
      <sheetName val="1 Replanteo MT"/>
      <sheetName val="2 Poste 12 mts"/>
      <sheetName val="rh 230M"/>
      <sheetName val="rh 214"/>
      <sheetName val="ph 211"/>
      <sheetName val="ph 202"/>
      <sheetName val="Estr 506"/>
      <sheetName val="3 Estr P 510"/>
      <sheetName val="4 Estr P 512"/>
      <sheetName val="5 Estr P 514"/>
      <sheetName val="6 Estr P 515"/>
      <sheetName val="7 Cortacircuitos"/>
      <sheetName val="8 Pararrayos"/>
      <sheetName val="9 Bajante AT"/>
      <sheetName val="10 Templete AT "/>
      <sheetName val="11 Un cond ACSR 2 AT"/>
      <sheetName val="RETIE"/>
      <sheetName val="amortiguador"/>
      <sheetName val="12 Replanteo BT"/>
      <sheetName val="13 Poste 8 mts"/>
      <sheetName val="14 Templete BT"/>
      <sheetName val="15 Estr 625"/>
      <sheetName val="16 Estr NG2B"/>
      <sheetName val="17 Bajante linea BT"/>
      <sheetName val="18 Un conductor duplex aisl 4"/>
      <sheetName val="19 Un conductor triplex aisl 4"/>
      <sheetName val="20 Estr para trf 5 kva"/>
      <sheetName val="21 Transf de 5 kva autoprot"/>
      <sheetName val="22 Contrapeso mejorar resist"/>
      <sheetName val="23 Cruce monofasico"/>
      <sheetName val="24 Cruce trifilar"/>
      <sheetName val="25 Acometida monofasica"/>
      <sheetName val="26 Acometida trifilar"/>
      <sheetName val="27 Contador monofasico"/>
      <sheetName val="28 Contador trifilar"/>
      <sheetName val="29 Salida a 110 v toma"/>
      <sheetName val="30 Salida a 110 v luz"/>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 PRESTACIONAL"/>
      <sheetName val="PUNTOSXPRECIO"/>
      <sheetName val="CORRECCION ECONOMICA"/>
      <sheetName val="LISTA MATERIALES Y EQUIPOS"/>
      <sheetName val="DESCRIMINA AIU"/>
      <sheetName val="LISTA JORNALES Y SUELDOS"/>
      <sheetName val="Plan Inversion ppto oficial"/>
      <sheetName val="ppto oficial"/>
      <sheetName val="PROGRAMA"/>
      <sheetName val="oferta"/>
      <sheetName val="Resumen llaneros"/>
      <sheetName val="1 Replanteo MT"/>
      <sheetName val="2 Poste 12 mts"/>
      <sheetName val="rh 230M"/>
      <sheetName val="rh 214"/>
      <sheetName val="ph 211"/>
      <sheetName val="ph 202"/>
      <sheetName val="Estr 506"/>
      <sheetName val="3 Estr P 510"/>
      <sheetName val="4 Estr P 512"/>
      <sheetName val="5 Estr P 514"/>
      <sheetName val="6 Estr P 515"/>
      <sheetName val="7 Cortacircuitos"/>
      <sheetName val="8 Pararrayos"/>
      <sheetName val="9 Bajante AT"/>
      <sheetName val="10 Templete AT "/>
      <sheetName val="11 Un cond ACSR 2 AT"/>
      <sheetName val="RETIE"/>
      <sheetName val="amortiguador"/>
      <sheetName val="12 Replanteo BT"/>
      <sheetName val="13 Poste 8 mts"/>
      <sheetName val="14 Templete BT"/>
      <sheetName val="15 Estr 625"/>
      <sheetName val="16 Estr NG2B"/>
      <sheetName val="17 Bajante linea BT"/>
      <sheetName val="18 Un conductor duplex aisl 4"/>
      <sheetName val="19 Un conductor triplex aisl 4"/>
      <sheetName val="20 Estr para trf 5 kva"/>
      <sheetName val="21 Transf de 5 kva autoprot"/>
      <sheetName val="22 Contrapeso mejorar resist"/>
      <sheetName val="23 Cruce monofasico"/>
      <sheetName val="24 Cruce trifilar"/>
      <sheetName val="25 Acometida monofasica"/>
      <sheetName val="26 Acometida trifilar"/>
      <sheetName val="27 Contador monofasico"/>
      <sheetName val="28 Contador trifilar"/>
      <sheetName val="29 Salida a 110 v toma"/>
      <sheetName val="30 Salida a 110 v luz"/>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sheetName val="A.I.U"/>
      <sheetName val="FACTOR MULTILPLICADOR"/>
      <sheetName val="INTERVENTORIA"/>
      <sheetName val="Presupuesto"/>
      <sheetName val="APUS"/>
      <sheetName val="Lista obra"/>
      <sheetName val="Cantidades de Obra"/>
      <sheetName val="1,1"/>
      <sheetName val="1,4"/>
      <sheetName val="1,5"/>
      <sheetName val="2,6"/>
      <sheetName val="1,6"/>
      <sheetName val="1,7"/>
      <sheetName val="1,8"/>
      <sheetName val="1,9"/>
      <sheetName val="1,10"/>
      <sheetName val="1,11"/>
      <sheetName val="2,1"/>
      <sheetName val="2,2"/>
      <sheetName val="2,3"/>
      <sheetName val="2,4"/>
      <sheetName val="2,5"/>
      <sheetName val="Hoja4"/>
      <sheetName val="3,2"/>
      <sheetName val="3,4"/>
      <sheetName val="5,3"/>
      <sheetName val="Memorias"/>
      <sheetName val="PR 1"/>
      <sheetName val="PROGRAMA"/>
      <sheetName val="items"/>
      <sheetName val="días habiles 201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Lista obra"/>
      <sheetName val="PR 1"/>
      <sheetName val="Res-Accide-10"/>
      <sheetName val="aCCIDENTES DE 1995 - 1996.xls"/>
      <sheetName val="PRESUPUESTO"/>
      <sheetName val="aCCIDENTES%20DE%201995%20-%2019"/>
      <sheetName val="\a  aaInformación GRUPO 4\A MIn"/>
      <sheetName val="items"/>
      <sheetName val="Hoja1"/>
      <sheetName val="AMC"/>
      <sheetName val="Basico"/>
      <sheetName val="Iva"/>
      <sheetName val="Total"/>
      <sheetName val="amc_acta"/>
      <sheetName val="amc_bas"/>
      <sheetName val="amc_iva"/>
      <sheetName val="amc_total"/>
      <sheetName val="amc_anticip"/>
      <sheetName val="#¡REF"/>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Programa"/>
      <sheetName val="Cuadro"/>
      <sheetName val="Ingreso cant actividad"/>
      <sheetName val="Salida de cant de material"/>
    </sheetNames>
    <sheetDataSet>
      <sheetData sheetId="0"/>
      <sheetData sheetId="1"/>
      <sheetData sheetId="2"/>
      <sheetData sheetId="3"/>
      <sheetData sheetId="4"/>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Programa"/>
      <sheetName val="Cuadro"/>
      <sheetName val="Ingreso cant actividad"/>
      <sheetName val="Salida de cant de material"/>
    </sheetNames>
    <sheetDataSet>
      <sheetData sheetId="0"/>
      <sheetData sheetId="1"/>
      <sheetData sheetId="2"/>
      <sheetData sheetId="3"/>
      <sheetData sheetId="4"/>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VÍA CRITERIO TECNICO 90BLB"/>
      <sheetName val="Programa"/>
      <sheetName val="Lista obr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VÍA CRITERIO TECNICO 90BLB"/>
      <sheetName val="Programa"/>
      <sheetName val="Lista obr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VÍA CRITERIO TECNIC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VÍA CRITERIO TECNIC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sheetName val="Apu´s"/>
      <sheetName val="Hoja3"/>
      <sheetName val="Hoja4"/>
      <sheetName val="ESTADO VÍA-CRIT.TECNICO"/>
    </sheetNames>
    <sheetDataSet>
      <sheetData sheetId="0"/>
      <sheetData sheetId="1"/>
      <sheetData sheetId="2"/>
      <sheetData sheetId="3"/>
      <sheetData sheetId="4"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sheetName val="Apu´s"/>
      <sheetName val="Hoja3"/>
      <sheetName val="Hoja4"/>
      <sheetName val="ESTADO VÍA-CRIT.TECNICO"/>
    </sheetNames>
    <sheetDataSet>
      <sheetData sheetId="0"/>
      <sheetData sheetId="1"/>
      <sheetData sheetId="2"/>
      <sheetData sheetId="3"/>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ATEGIA DE COMUNICACIONES"/>
      <sheetName val="MAPA COMUNICACIONES"/>
      <sheetName val="MAPA COM INTERNAS"/>
      <sheetName val="Plan auditoría"/>
      <sheetName val="PARAMETROS"/>
      <sheetName val="ESTADO VÍA-CRIT.TECNICO"/>
      <sheetName val="Insum"/>
      <sheetName val="Datos"/>
    </sheetNames>
    <sheetDataSet>
      <sheetData sheetId="0">
        <row r="2">
          <cell r="A2" t="str">
            <v>1. Manual de Calidad y documentos formales del SGC</v>
          </cell>
        </row>
        <row r="3">
          <cell r="A3" t="str">
            <v>2. Boletines</v>
          </cell>
        </row>
        <row r="4">
          <cell r="A4" t="str">
            <v>3. Cartillas</v>
          </cell>
        </row>
        <row r="5">
          <cell r="A5" t="str">
            <v>4.  Tablero de Indicadores</v>
          </cell>
        </row>
        <row r="6">
          <cell r="A6" t="str">
            <v>5.  Revistas</v>
          </cell>
        </row>
        <row r="7">
          <cell r="A7" t="str">
            <v>6.  Eventos</v>
          </cell>
        </row>
        <row r="8">
          <cell r="A8" t="str">
            <v>7.  Mural,  Carteleras....</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 INTERV SAN VICENTE"/>
      <sheetName val="Hoja1"/>
      <sheetName val="Presup proyecto"/>
      <sheetName val="PROGRAMA"/>
      <sheetName val="Resumen Obra"/>
      <sheetName val="Replanteo de MT"/>
      <sheetName val="STI Poste metal 12 m"/>
      <sheetName val="STI Est P 510"/>
      <sheetName val="STI Est P 512"/>
      <sheetName val="STI Est P 514"/>
      <sheetName val="STI Est RH 214"/>
      <sheetName val="STI Arranq Monof"/>
      <sheetName val="STI Templete AT"/>
      <sheetName val="STI un ACSR 2 AWG AT"/>
      <sheetName val="Replanteo BT)"/>
      <sheetName val="STI Poste metal 8 m"/>
      <sheetName val="STI Est 617"/>
      <sheetName val="STI Est 625"/>
      <sheetName val="STI Est NG2B"/>
      <sheetName val="STI Templete BT"/>
      <sheetName val="STI aTERRIZAJE BT"/>
      <sheetName val="STI un ACSR un cero AWG"/>
      <sheetName val="Inst un ACSR un cero AWG "/>
      <sheetName val="Desinst un ACSR un cero AWG"/>
      <sheetName val="Desinst un ACSR 2 AWG"/>
      <sheetName val="Desinst un ACSR 4 AWG"/>
      <sheetName val="STI un Duplex 4"/>
      <sheetName val="STI un Triplex 4"/>
      <sheetName val="STI Estr para trafo autop"/>
      <sheetName val="STI Trafo 5 kva autop"/>
      <sheetName val="STI Contrapeso para Trafo autop"/>
      <sheetName val="STI Acomet Monof "/>
      <sheetName val="STI Acomet Trifilar"/>
      <sheetName val="STI Cruce Monof"/>
      <sheetName val="STI Cruce trifilar"/>
      <sheetName val="STI Contador Monof 15 amp"/>
      <sheetName val="STI Contador Trifilar 15 amp "/>
      <sheetName val="STI Salida toma 110 v"/>
      <sheetName val="STI Salida luz 110 v"/>
      <sheetName val="Hoja30"/>
    </sheetNames>
    <sheetDataSet>
      <sheetData sheetId="0"/>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 INTERV SAN VICENTE"/>
      <sheetName val="Hoja1"/>
      <sheetName val="Presup proyecto"/>
      <sheetName val="PROGRAMA"/>
      <sheetName val="Resumen Obra"/>
      <sheetName val="Replanteo de MT"/>
      <sheetName val="STI Poste metal 12 m"/>
      <sheetName val="STI Est P 510"/>
      <sheetName val="STI Est P 512"/>
      <sheetName val="STI Est P 514"/>
      <sheetName val="STI Est RH 214"/>
      <sheetName val="STI Arranq Monof"/>
      <sheetName val="STI Templete AT"/>
      <sheetName val="STI un ACSR 2 AWG AT"/>
      <sheetName val="Replanteo BT)"/>
      <sheetName val="STI Poste metal 8 m"/>
      <sheetName val="STI Est 617"/>
      <sheetName val="STI Est 625"/>
      <sheetName val="STI Est NG2B"/>
      <sheetName val="STI Templete BT"/>
      <sheetName val="STI aTERRIZAJE BT"/>
      <sheetName val="STI un ACSR un cero AWG"/>
      <sheetName val="Inst un ACSR un cero AWG "/>
      <sheetName val="Desinst un ACSR un cero AWG"/>
      <sheetName val="Desinst un ACSR 2 AWG"/>
      <sheetName val="Desinst un ACSR 4 AWG"/>
      <sheetName val="STI un Duplex 4"/>
      <sheetName val="STI un Triplex 4"/>
      <sheetName val="STI Estr para trafo autop"/>
      <sheetName val="STI Trafo 5 kva autop"/>
      <sheetName val="STI Contrapeso para Trafo autop"/>
      <sheetName val="STI Acomet Monof "/>
      <sheetName val="STI Acomet Trifilar"/>
      <sheetName val="STI Cruce Monof"/>
      <sheetName val="STI Cruce trifilar"/>
      <sheetName val="STI Contador Monof 15 amp"/>
      <sheetName val="STI Contador Trifilar 15 amp "/>
      <sheetName val="STI Salida toma 110 v"/>
      <sheetName val="STI Salida luz 110 v"/>
      <sheetName val="Hoja30"/>
    </sheetNames>
    <sheetDataSet>
      <sheetData sheetId="0"/>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Ambientes "/>
      <sheetName val="Formato"/>
      <sheetName val="Hoja1"/>
      <sheetName val="Resumen "/>
      <sheetName val="Borrador "/>
      <sheetName val="401"/>
      <sheetName val="402"/>
      <sheetName val="502"/>
      <sheetName val="602"/>
      <sheetName val="701"/>
      <sheetName val="702"/>
      <sheetName val="802"/>
      <sheetName val="902"/>
      <sheetName val="1002"/>
      <sheetName val="1201"/>
      <sheetName val="1102"/>
      <sheetName val="1802"/>
      <sheetName val="1402-1502"/>
      <sheetName val="1902"/>
      <sheetName val="1501"/>
      <sheetName val="Cocina "/>
      <sheetName val="Baños"/>
      <sheetName val="Enchapes"/>
      <sheetName val="Pisos"/>
      <sheetName val="Carpinteria Madera"/>
      <sheetName val="Carpinteria Metalica "/>
      <sheetName val="ESTADO VÍA-CRIT.TECNICO"/>
      <sheetName val="PROGRAMA"/>
      <sheetName val="Hoja3"/>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CION1"/>
      <sheetName val="INTRODUCCION"/>
      <sheetName val="AYUDA"/>
      <sheetName val="ENFOQUE AL CLIENTE"/>
      <sheetName val="LIDERAZGO POR LA GERENCIA"/>
      <sheetName val="PARTICIPACION DEL PERSONAL"/>
      <sheetName val="ENFOQUE DE PROCESOS"/>
      <sheetName val="ENFOQUE EN LOS HECHOS"/>
      <sheetName val="MEJORA"/>
      <sheetName val="RELACIONES CON PROVEEDORES"/>
      <sheetName val="RESULTADOS"/>
      <sheetName val="ANALISIS DE RESULTADOS"/>
      <sheetName val="ANALISIS RESULTADOS"/>
      <sheetName val="ESTRATEGIA DE COMUNICACIONES"/>
      <sheetName val="Plan auditoría"/>
      <sheetName val="Ambiente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2">
          <cell r="A2" t="str">
            <v>No hay resultados o estos son muy probres</v>
          </cell>
        </row>
        <row r="3">
          <cell r="A3" t="str">
            <v>Los resultados generados son insuficientes</v>
          </cell>
        </row>
        <row r="4">
          <cell r="A4" t="str">
            <v>Se cuenta con datos disponibles,  pero no se definen acciones a partir de esta informacion</v>
          </cell>
        </row>
        <row r="5">
          <cell r="A5" t="str">
            <v>Con los resultados se toman decisiones importantes para la organización</v>
          </cell>
        </row>
        <row r="6">
          <cell r="A6" t="str">
            <v>Hay evidencias de mejoramiento a partir de los resultados obtenidos</v>
          </cell>
        </row>
      </sheetData>
      <sheetData sheetId="13" refreshError="1"/>
      <sheetData sheetId="14" refreshError="1"/>
      <sheetData sheetId="15"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ATULA"/>
      <sheetName val="INDICE"/>
      <sheetName val="COMENTARIOS"/>
      <sheetName val="RESUMEN URB"/>
      <sheetName val="URBANISM"/>
      <sheetName val="AREAS"/>
      <sheetName val="CONSIDERACIONES"/>
      <sheetName val="RESUMEN CON"/>
      <sheetName val="DETALLADO"/>
      <sheetName val="UNITARIOS"/>
      <sheetName val="TD"/>
      <sheetName val="PRECIOS"/>
      <sheetName val="FLUJO"/>
      <sheetName val="otros"/>
      <sheetName val="Ambientes "/>
      <sheetName val="PU"/>
      <sheetName val="ESTADO VÍA-CRIT.TECN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1">
          <cell r="A1">
            <v>0</v>
          </cell>
        </row>
        <row r="2">
          <cell r="A2">
            <v>0</v>
          </cell>
        </row>
        <row r="3">
          <cell r="A3">
            <v>0</v>
          </cell>
        </row>
        <row r="4">
          <cell r="A4">
            <v>0</v>
          </cell>
        </row>
        <row r="5">
          <cell r="A5">
            <v>0</v>
          </cell>
        </row>
        <row r="6">
          <cell r="A6">
            <v>0</v>
          </cell>
        </row>
        <row r="7">
          <cell r="A7">
            <v>0</v>
          </cell>
        </row>
        <row r="8">
          <cell r="A8">
            <v>0</v>
          </cell>
        </row>
        <row r="9">
          <cell r="A9">
            <v>0</v>
          </cell>
        </row>
        <row r="10">
          <cell r="A10">
            <v>0</v>
          </cell>
        </row>
        <row r="11">
          <cell r="A11">
            <v>0</v>
          </cell>
        </row>
        <row r="12">
          <cell r="A12">
            <v>0</v>
          </cell>
        </row>
        <row r="13">
          <cell r="A13">
            <v>0</v>
          </cell>
        </row>
        <row r="14">
          <cell r="A14">
            <v>0</v>
          </cell>
        </row>
        <row r="15">
          <cell r="A15">
            <v>0</v>
          </cell>
        </row>
        <row r="16">
          <cell r="A16">
            <v>0</v>
          </cell>
        </row>
        <row r="17">
          <cell r="A17">
            <v>0</v>
          </cell>
        </row>
        <row r="18">
          <cell r="A18">
            <v>0</v>
          </cell>
        </row>
        <row r="19">
          <cell r="A19">
            <v>0</v>
          </cell>
        </row>
        <row r="20">
          <cell r="A20">
            <v>0</v>
          </cell>
        </row>
        <row r="21">
          <cell r="A21">
            <v>0</v>
          </cell>
        </row>
        <row r="22">
          <cell r="A22">
            <v>0</v>
          </cell>
        </row>
        <row r="23">
          <cell r="A23">
            <v>0</v>
          </cell>
        </row>
        <row r="24">
          <cell r="A24">
            <v>0</v>
          </cell>
        </row>
        <row r="25">
          <cell r="A25" t="str">
            <v>ABASTO CROMADO</v>
          </cell>
          <cell r="B25" t="str">
            <v>UN</v>
          </cell>
          <cell r="C25">
            <v>20500</v>
          </cell>
          <cell r="D25">
            <v>20500</v>
          </cell>
          <cell r="E25">
            <v>0</v>
          </cell>
          <cell r="F25">
            <v>38753</v>
          </cell>
          <cell r="G25" t="str">
            <v>HIDROSAN</v>
          </cell>
          <cell r="H25">
            <v>9</v>
          </cell>
          <cell r="I25">
            <v>0</v>
          </cell>
          <cell r="J25" t="str">
            <v>MUNDO ALIANZA</v>
          </cell>
          <cell r="L25">
            <v>0</v>
          </cell>
          <cell r="M25">
            <v>0</v>
          </cell>
        </row>
        <row r="26">
          <cell r="A26" t="str">
            <v>ABASTO PLASTICO</v>
          </cell>
          <cell r="B26" t="str">
            <v>UN</v>
          </cell>
          <cell r="C26">
            <v>8200</v>
          </cell>
          <cell r="D26">
            <v>8200</v>
          </cell>
          <cell r="E26">
            <v>0</v>
          </cell>
          <cell r="F26">
            <v>38091</v>
          </cell>
          <cell r="G26" t="str">
            <v>HIDROSAN</v>
          </cell>
          <cell r="H26">
            <v>9</v>
          </cell>
          <cell r="I26">
            <v>0</v>
          </cell>
          <cell r="J26" t="str">
            <v>BAZAR AMERICANO</v>
          </cell>
          <cell r="L26">
            <v>0</v>
          </cell>
          <cell r="M26">
            <v>0</v>
          </cell>
        </row>
        <row r="27">
          <cell r="A27" t="str">
            <v>ACARREO DE EQUIPO ALQUILADO</v>
          </cell>
          <cell r="B27" t="str">
            <v>MÉS</v>
          </cell>
          <cell r="C27">
            <v>700000</v>
          </cell>
          <cell r="D27">
            <v>700000</v>
          </cell>
          <cell r="E27">
            <v>0</v>
          </cell>
          <cell r="F27">
            <v>37766</v>
          </cell>
          <cell r="G27" t="str">
            <v>FORMALETA Y CONSUMOS</v>
          </cell>
          <cell r="H27">
            <v>100</v>
          </cell>
          <cell r="I27">
            <v>0</v>
          </cell>
          <cell r="J27">
            <v>0</v>
          </cell>
          <cell r="L27">
            <v>0</v>
          </cell>
          <cell r="M27">
            <v>0</v>
          </cell>
        </row>
        <row r="28">
          <cell r="A28" t="str">
            <v>ACCESORIOS BOMAS DE IMPULSIÓN</v>
          </cell>
          <cell r="B28" t="str">
            <v>UN</v>
          </cell>
          <cell r="C28">
            <v>1500000</v>
          </cell>
          <cell r="D28">
            <v>1500000</v>
          </cell>
          <cell r="E28">
            <v>0</v>
          </cell>
          <cell r="F28">
            <v>38753</v>
          </cell>
          <cell r="G28" t="str">
            <v>HIDROSAN</v>
          </cell>
          <cell r="I28">
            <v>0</v>
          </cell>
          <cell r="J28">
            <v>0</v>
          </cell>
          <cell r="L28">
            <v>0</v>
          </cell>
          <cell r="M28">
            <v>0</v>
          </cell>
        </row>
        <row r="29">
          <cell r="A29" t="str">
            <v>ACCESORIOS COBRE</v>
          </cell>
          <cell r="B29" t="str">
            <v>BAÑ</v>
          </cell>
          <cell r="C29">
            <v>27500</v>
          </cell>
          <cell r="D29">
            <v>25000</v>
          </cell>
          <cell r="E29">
            <v>-0.1</v>
          </cell>
          <cell r="F29">
            <v>38753</v>
          </cell>
          <cell r="G29" t="str">
            <v>HIDROSAN</v>
          </cell>
          <cell r="H29">
            <v>17</v>
          </cell>
          <cell r="I29">
            <v>0</v>
          </cell>
          <cell r="J29">
            <v>0</v>
          </cell>
          <cell r="L29">
            <v>0</v>
          </cell>
          <cell r="M29">
            <v>0</v>
          </cell>
        </row>
        <row r="30">
          <cell r="A30" t="str">
            <v>ACCESORIOS PVC PRESION</v>
          </cell>
          <cell r="B30" t="str">
            <v>GL</v>
          </cell>
          <cell r="C30">
            <v>6050</v>
          </cell>
          <cell r="D30">
            <v>5500</v>
          </cell>
          <cell r="E30">
            <v>-0.1</v>
          </cell>
          <cell r="F30">
            <v>38753</v>
          </cell>
          <cell r="G30" t="str">
            <v>HIDROSAN</v>
          </cell>
          <cell r="H30">
            <v>9</v>
          </cell>
          <cell r="I30">
            <v>0</v>
          </cell>
          <cell r="J30" t="str">
            <v>PVM</v>
          </cell>
          <cell r="L30">
            <v>0</v>
          </cell>
          <cell r="M30">
            <v>0</v>
          </cell>
        </row>
        <row r="31">
          <cell r="A31" t="str">
            <v>ACCESORIOS PVC SANIT.</v>
          </cell>
          <cell r="B31" t="str">
            <v>GL</v>
          </cell>
          <cell r="C31">
            <v>21780</v>
          </cell>
          <cell r="D31">
            <v>19800</v>
          </cell>
          <cell r="E31">
            <v>-0.1</v>
          </cell>
          <cell r="F31">
            <v>38753</v>
          </cell>
          <cell r="G31" t="str">
            <v>HIDROSAN</v>
          </cell>
          <cell r="H31">
            <v>9</v>
          </cell>
          <cell r="I31">
            <v>0</v>
          </cell>
          <cell r="J31" t="str">
            <v>PVM</v>
          </cell>
          <cell r="L31">
            <v>0</v>
          </cell>
          <cell r="M31">
            <v>0</v>
          </cell>
        </row>
        <row r="32">
          <cell r="A32" t="str">
            <v>ACCESORIOS RED DE INCENDIOS (POR GTE)</v>
          </cell>
          <cell r="B32" t="str">
            <v>UN</v>
          </cell>
          <cell r="C32">
            <v>363000</v>
          </cell>
          <cell r="D32">
            <v>330000</v>
          </cell>
          <cell r="E32">
            <v>-0.1</v>
          </cell>
          <cell r="F32">
            <v>38753</v>
          </cell>
          <cell r="G32" t="str">
            <v>HIDROSAN</v>
          </cell>
          <cell r="H32">
            <v>9</v>
          </cell>
          <cell r="I32">
            <v>0</v>
          </cell>
          <cell r="J32" t="str">
            <v>PVM</v>
          </cell>
          <cell r="L32">
            <v>0</v>
          </cell>
          <cell r="M32">
            <v>0</v>
          </cell>
        </row>
        <row r="33">
          <cell r="A33" t="str">
            <v>ACCESORIOS TANQUES DE AGUA</v>
          </cell>
          <cell r="B33" t="str">
            <v>UN</v>
          </cell>
          <cell r="C33">
            <v>605000</v>
          </cell>
          <cell r="D33">
            <v>550000</v>
          </cell>
          <cell r="E33">
            <v>-0.1</v>
          </cell>
          <cell r="F33">
            <v>38753</v>
          </cell>
          <cell r="G33" t="str">
            <v>HIDROSAN</v>
          </cell>
          <cell r="H33">
            <v>9</v>
          </cell>
          <cell r="I33">
            <v>0</v>
          </cell>
          <cell r="J33" t="str">
            <v>PVM</v>
          </cell>
          <cell r="L33">
            <v>0</v>
          </cell>
          <cell r="M33">
            <v>0</v>
          </cell>
        </row>
        <row r="34">
          <cell r="A34" t="str">
            <v>ACCESORIOS TUBERIA DE COBRE</v>
          </cell>
          <cell r="B34" t="str">
            <v>ML</v>
          </cell>
          <cell r="C34">
            <v>1452</v>
          </cell>
          <cell r="D34">
            <v>1320</v>
          </cell>
          <cell r="E34">
            <v>-0.1</v>
          </cell>
          <cell r="F34">
            <v>38753</v>
          </cell>
          <cell r="G34" t="str">
            <v>HIDROSAN</v>
          </cell>
          <cell r="H34">
            <v>9</v>
          </cell>
          <cell r="I34">
            <v>0</v>
          </cell>
          <cell r="J34" t="str">
            <v>PVM</v>
          </cell>
          <cell r="L34">
            <v>0</v>
          </cell>
          <cell r="M34">
            <v>0</v>
          </cell>
        </row>
        <row r="35">
          <cell r="A35" t="str">
            <v>ACCESORIOS VARIOS</v>
          </cell>
          <cell r="B35" t="str">
            <v>GL</v>
          </cell>
          <cell r="C35">
            <v>11000</v>
          </cell>
          <cell r="D35">
            <v>11000</v>
          </cell>
          <cell r="E35">
            <v>0</v>
          </cell>
          <cell r="F35">
            <v>38753</v>
          </cell>
          <cell r="G35" t="str">
            <v>HIDROSAN</v>
          </cell>
          <cell r="H35">
            <v>9</v>
          </cell>
          <cell r="I35">
            <v>0</v>
          </cell>
          <cell r="J35" t="str">
            <v>PVM</v>
          </cell>
          <cell r="L35">
            <v>0</v>
          </cell>
          <cell r="M35">
            <v>0</v>
          </cell>
        </row>
        <row r="36">
          <cell r="A36" t="str">
            <v>ACERO DE REFUERZO 1/2" FIGURADO</v>
          </cell>
          <cell r="B36" t="str">
            <v>KG</v>
          </cell>
          <cell r="C36">
            <v>1897</v>
          </cell>
          <cell r="D36">
            <v>1897</v>
          </cell>
          <cell r="E36">
            <v>0</v>
          </cell>
          <cell r="F36">
            <v>38753</v>
          </cell>
          <cell r="G36" t="str">
            <v>ACERO</v>
          </cell>
          <cell r="H36" t="str">
            <v>FERRASA</v>
          </cell>
          <cell r="I36">
            <v>0</v>
          </cell>
          <cell r="J36" t="str">
            <v>FERRASA</v>
          </cell>
          <cell r="L36" t="str">
            <v>1885</v>
          </cell>
          <cell r="M36">
            <v>0</v>
          </cell>
        </row>
        <row r="37">
          <cell r="A37" t="str">
            <v>ACERO DE REFUERZO 1+1/4" FIGURADO</v>
          </cell>
          <cell r="B37" t="str">
            <v>KG</v>
          </cell>
          <cell r="C37">
            <v>1978</v>
          </cell>
          <cell r="D37">
            <v>1978</v>
          </cell>
          <cell r="E37">
            <v>0</v>
          </cell>
          <cell r="F37">
            <v>38753</v>
          </cell>
          <cell r="G37" t="str">
            <v>ACERO</v>
          </cell>
          <cell r="H37" t="str">
            <v>FERRASA</v>
          </cell>
          <cell r="I37">
            <v>0</v>
          </cell>
          <cell r="J37" t="str">
            <v>FERRASA</v>
          </cell>
          <cell r="L37" t="str">
            <v>2144</v>
          </cell>
          <cell r="M37">
            <v>0</v>
          </cell>
        </row>
        <row r="38">
          <cell r="A38" t="str">
            <v>ACERO DE REFUERZO 3/8" FIGURADO</v>
          </cell>
          <cell r="B38" t="str">
            <v>KG</v>
          </cell>
          <cell r="C38">
            <v>1897</v>
          </cell>
          <cell r="D38">
            <v>1897</v>
          </cell>
          <cell r="E38">
            <v>0</v>
          </cell>
          <cell r="F38">
            <v>38753</v>
          </cell>
          <cell r="G38" t="str">
            <v>ACERO</v>
          </cell>
          <cell r="H38" t="str">
            <v>FERRASA</v>
          </cell>
          <cell r="I38">
            <v>0</v>
          </cell>
          <cell r="J38" t="str">
            <v>FERRASA</v>
          </cell>
          <cell r="L38" t="str">
            <v>2020</v>
          </cell>
          <cell r="M38">
            <v>0</v>
          </cell>
        </row>
        <row r="39">
          <cell r="A39" t="str">
            <v>ACERO DE REFUERZO 5/8 A 1" FIGURADO</v>
          </cell>
          <cell r="B39" t="str">
            <v>KG</v>
          </cell>
          <cell r="C39">
            <v>1897</v>
          </cell>
          <cell r="D39">
            <v>1897</v>
          </cell>
          <cell r="E39">
            <v>0</v>
          </cell>
          <cell r="F39">
            <v>38753</v>
          </cell>
          <cell r="G39" t="str">
            <v>ACERO</v>
          </cell>
          <cell r="H39">
            <v>2</v>
          </cell>
          <cell r="I39">
            <v>0</v>
          </cell>
          <cell r="J39" t="str">
            <v>FERRASA</v>
          </cell>
          <cell r="L39" t="str">
            <v>1901</v>
          </cell>
          <cell r="M39">
            <v>0</v>
          </cell>
        </row>
        <row r="40">
          <cell r="A40" t="str">
            <v>ACOMETIDA AGUAS LLUVIAS Y RESIDUALES</v>
          </cell>
          <cell r="B40" t="str">
            <v>GL</v>
          </cell>
          <cell r="C40">
            <v>60662800</v>
          </cell>
          <cell r="D40">
            <v>60662800</v>
          </cell>
          <cell r="E40">
            <v>0</v>
          </cell>
          <cell r="F40">
            <v>38260</v>
          </cell>
          <cell r="G40" t="str">
            <v>HIDROSAN</v>
          </cell>
          <cell r="H40">
            <v>100</v>
          </cell>
          <cell r="I40">
            <v>0</v>
          </cell>
          <cell r="J40">
            <v>0</v>
          </cell>
          <cell r="L40" t="str">
            <v>2069</v>
          </cell>
          <cell r="M40">
            <v>0</v>
          </cell>
        </row>
        <row r="41">
          <cell r="A41" t="str">
            <v>ACOMETIDA DE ACUEDUCTO</v>
          </cell>
          <cell r="B41" t="str">
            <v>GL</v>
          </cell>
          <cell r="C41">
            <v>7710000</v>
          </cell>
          <cell r="D41">
            <v>7710000</v>
          </cell>
          <cell r="E41">
            <v>0</v>
          </cell>
          <cell r="F41">
            <v>38753</v>
          </cell>
          <cell r="G41" t="str">
            <v>HIDROSAN</v>
          </cell>
          <cell r="H41">
            <v>100</v>
          </cell>
          <cell r="I41">
            <v>0</v>
          </cell>
          <cell r="J41" t="str">
            <v>SALINAS</v>
          </cell>
          <cell r="L41">
            <v>0</v>
          </cell>
          <cell r="M41">
            <v>0</v>
          </cell>
        </row>
        <row r="42">
          <cell r="A42" t="str">
            <v>ACPM, PARAFINA</v>
          </cell>
          <cell r="B42" t="str">
            <v>GL</v>
          </cell>
          <cell r="C42">
            <v>4900</v>
          </cell>
          <cell r="D42">
            <v>4900</v>
          </cell>
          <cell r="E42">
            <v>0</v>
          </cell>
          <cell r="F42">
            <v>38754</v>
          </cell>
          <cell r="G42" t="str">
            <v>FORMALETA Y CONSUMOS</v>
          </cell>
          <cell r="H42">
            <v>20</v>
          </cell>
          <cell r="I42" t="str">
            <v>200</v>
          </cell>
          <cell r="J42" t="str">
            <v>RAUL ACEVEDO</v>
          </cell>
          <cell r="L42" t="str">
            <v>150</v>
          </cell>
          <cell r="M42">
            <v>0</v>
          </cell>
        </row>
        <row r="43">
          <cell r="A43" t="str">
            <v>ACRONAL</v>
          </cell>
          <cell r="B43" t="str">
            <v>KG</v>
          </cell>
          <cell r="C43">
            <v>3596</v>
          </cell>
          <cell r="D43">
            <v>3596</v>
          </cell>
          <cell r="E43">
            <v>0</v>
          </cell>
          <cell r="F43">
            <v>38749</v>
          </cell>
          <cell r="G43" t="str">
            <v>REVOQUE</v>
          </cell>
          <cell r="J43" t="str">
            <v>TECNOPINTURAS</v>
          </cell>
        </row>
        <row r="44">
          <cell r="A44" t="str">
            <v>ADITIVO ADECRIL</v>
          </cell>
          <cell r="B44" t="str">
            <v>KG</v>
          </cell>
          <cell r="C44">
            <v>1485</v>
          </cell>
          <cell r="D44">
            <v>1485</v>
          </cell>
          <cell r="E44">
            <v>0</v>
          </cell>
          <cell r="F44">
            <v>38389</v>
          </cell>
        </row>
        <row r="45">
          <cell r="A45" t="str">
            <v>ADITIVO EUCON</v>
          </cell>
          <cell r="B45" t="str">
            <v>KG</v>
          </cell>
          <cell r="C45">
            <v>5999</v>
          </cell>
          <cell r="D45">
            <v>5999</v>
          </cell>
          <cell r="E45">
            <v>0</v>
          </cell>
          <cell r="F45">
            <v>38389</v>
          </cell>
        </row>
        <row r="46">
          <cell r="A46" t="str">
            <v>ADITIVO EXPINDOL K</v>
          </cell>
          <cell r="B46" t="str">
            <v>KG</v>
          </cell>
          <cell r="C46">
            <v>1938</v>
          </cell>
          <cell r="D46">
            <v>1938</v>
          </cell>
          <cell r="E46">
            <v>0</v>
          </cell>
          <cell r="F46">
            <v>38749</v>
          </cell>
          <cell r="G46" t="str">
            <v>REVOQUE</v>
          </cell>
          <cell r="J46" t="str">
            <v>BERNARDO RESTREPO</v>
          </cell>
        </row>
        <row r="47">
          <cell r="A47" t="str">
            <v>ADITIVO FIBRA POLIPROPILENO</v>
          </cell>
          <cell r="B47" t="str">
            <v>M3</v>
          </cell>
          <cell r="C47">
            <v>10150</v>
          </cell>
          <cell r="D47">
            <v>10150</v>
          </cell>
          <cell r="E47">
            <v>0</v>
          </cell>
          <cell r="F47">
            <v>38749</v>
          </cell>
          <cell r="G47" t="str">
            <v>CONCRETO</v>
          </cell>
          <cell r="J47" t="str">
            <v>COPAQUES</v>
          </cell>
        </row>
        <row r="48">
          <cell r="A48" t="str">
            <v>ADITIVO INDOLRET M</v>
          </cell>
          <cell r="B48" t="str">
            <v>KG</v>
          </cell>
          <cell r="C48">
            <v>3538</v>
          </cell>
          <cell r="D48">
            <v>3538</v>
          </cell>
          <cell r="E48">
            <v>0</v>
          </cell>
          <cell r="F48">
            <v>38749</v>
          </cell>
          <cell r="G48" t="str">
            <v>REVOQUE</v>
          </cell>
          <cell r="J48" t="str">
            <v>BERNARDO RESTREPO</v>
          </cell>
        </row>
        <row r="49">
          <cell r="A49" t="str">
            <v>ADITIVO PARA CONCRETO FLUIDO PLASTIMENT BV-40 1%</v>
          </cell>
          <cell r="B49" t="str">
            <v>M3</v>
          </cell>
          <cell r="C49">
            <v>17150</v>
          </cell>
          <cell r="D49">
            <v>17150</v>
          </cell>
          <cell r="E49">
            <v>0</v>
          </cell>
          <cell r="F49">
            <v>38749</v>
          </cell>
          <cell r="G49" t="str">
            <v>CONCRETO</v>
          </cell>
          <cell r="J49" t="str">
            <v>MATERIALES Y HTAS</v>
          </cell>
        </row>
        <row r="50">
          <cell r="A50" t="str">
            <v>ADITIVO PLASTIMENT TM-8</v>
          </cell>
          <cell r="B50" t="str">
            <v>KG</v>
          </cell>
          <cell r="C50">
            <v>2450</v>
          </cell>
          <cell r="D50">
            <v>2450</v>
          </cell>
          <cell r="E50">
            <v>0</v>
          </cell>
          <cell r="F50">
            <v>38758</v>
          </cell>
        </row>
        <row r="51">
          <cell r="A51" t="str">
            <v>ADITIVO SISMOFLEX</v>
          </cell>
          <cell r="B51" t="str">
            <v>UN</v>
          </cell>
          <cell r="C51">
            <v>23620</v>
          </cell>
          <cell r="D51">
            <v>23620</v>
          </cell>
          <cell r="E51">
            <v>0</v>
          </cell>
          <cell r="F51">
            <v>38749</v>
          </cell>
          <cell r="G51" t="str">
            <v>REVOQUE</v>
          </cell>
          <cell r="J51" t="str">
            <v>BERNARDO RESTREPO</v>
          </cell>
        </row>
        <row r="52">
          <cell r="A52" t="str">
            <v>ADOBE 10*20*40</v>
          </cell>
          <cell r="B52" t="str">
            <v>UN</v>
          </cell>
          <cell r="C52">
            <v>723</v>
          </cell>
          <cell r="D52">
            <v>723</v>
          </cell>
          <cell r="E52">
            <v>0</v>
          </cell>
          <cell r="F52">
            <v>38758</v>
          </cell>
          <cell r="G52" t="str">
            <v>MAMPOSTERIA</v>
          </cell>
          <cell r="H52">
            <v>7</v>
          </cell>
          <cell r="I52" t="str">
            <v xml:space="preserve">SAN CRISTOBAL </v>
          </cell>
          <cell r="J52" t="str">
            <v>SAN JOSE</v>
          </cell>
          <cell r="L52" t="str">
            <v>OMAIRA</v>
          </cell>
          <cell r="M52" t="str">
            <v>PUESTO EN OBRA</v>
          </cell>
        </row>
        <row r="53">
          <cell r="A53" t="str">
            <v>ADOBE 15*20*40</v>
          </cell>
          <cell r="B53" t="str">
            <v>UN</v>
          </cell>
          <cell r="C53">
            <v>1086</v>
          </cell>
          <cell r="D53">
            <v>1086</v>
          </cell>
          <cell r="E53">
            <v>0</v>
          </cell>
          <cell r="F53">
            <v>38758</v>
          </cell>
          <cell r="G53" t="str">
            <v>MAMPOSTERIA</v>
          </cell>
          <cell r="H53">
            <v>7</v>
          </cell>
          <cell r="I53">
            <v>0</v>
          </cell>
          <cell r="J53" t="str">
            <v>SAN JOSE 38.5%</v>
          </cell>
          <cell r="L53" t="str">
            <v>OMAIRA</v>
          </cell>
          <cell r="M53" t="str">
            <v>PUESTO EN OBRA</v>
          </cell>
        </row>
        <row r="54">
          <cell r="A54" t="str">
            <v>ADOBE 6*12*24</v>
          </cell>
          <cell r="B54" t="str">
            <v>UN</v>
          </cell>
          <cell r="C54">
            <v>524</v>
          </cell>
          <cell r="D54">
            <v>524</v>
          </cell>
          <cell r="E54">
            <v>0</v>
          </cell>
          <cell r="F54">
            <v>38476</v>
          </cell>
          <cell r="G54" t="str">
            <v>MAMPOSTERIA</v>
          </cell>
          <cell r="H54">
            <v>7</v>
          </cell>
          <cell r="I54">
            <v>0</v>
          </cell>
          <cell r="J54" t="str">
            <v>SAN CRISTOBALL</v>
          </cell>
          <cell r="L54">
            <v>0</v>
          </cell>
          <cell r="M54">
            <v>0</v>
          </cell>
        </row>
        <row r="55">
          <cell r="A55" t="str">
            <v>ADOBE CALADO</v>
          </cell>
          <cell r="B55" t="str">
            <v>UN</v>
          </cell>
          <cell r="C55">
            <v>1240</v>
          </cell>
          <cell r="D55">
            <v>1240</v>
          </cell>
          <cell r="E55">
            <v>0</v>
          </cell>
          <cell r="F55">
            <v>38758</v>
          </cell>
          <cell r="G55" t="str">
            <v>MAMPOSTERIA</v>
          </cell>
          <cell r="H55">
            <v>7</v>
          </cell>
          <cell r="I55">
            <v>0</v>
          </cell>
          <cell r="J55" t="str">
            <v>BUENAVISTA</v>
          </cell>
          <cell r="L55">
            <v>0</v>
          </cell>
          <cell r="M55">
            <v>0</v>
          </cell>
        </row>
        <row r="56">
          <cell r="A56" t="str">
            <v>ADOQUIN DE ARCILLA</v>
          </cell>
          <cell r="G56">
            <v>0</v>
          </cell>
          <cell r="I56">
            <v>0</v>
          </cell>
          <cell r="J56">
            <v>0</v>
          </cell>
          <cell r="L56">
            <v>0</v>
          </cell>
          <cell r="M56">
            <v>0</v>
          </cell>
        </row>
        <row r="57">
          <cell r="A57" t="str">
            <v>ADOQUIN DE ARCILLA 10*20*4</v>
          </cell>
          <cell r="B57" t="str">
            <v>M2</v>
          </cell>
          <cell r="C57">
            <v>18016</v>
          </cell>
          <cell r="D57">
            <v>18016</v>
          </cell>
          <cell r="E57">
            <v>0</v>
          </cell>
          <cell r="F57">
            <v>38749</v>
          </cell>
          <cell r="G57" t="str">
            <v>PISOS</v>
          </cell>
          <cell r="H57">
            <v>7</v>
          </cell>
          <cell r="I57">
            <v>0</v>
          </cell>
          <cell r="J57" t="str">
            <v>SAN JOSE</v>
          </cell>
          <cell r="L57">
            <v>0</v>
          </cell>
          <cell r="M57">
            <v>0</v>
          </cell>
        </row>
        <row r="58">
          <cell r="A58" t="str">
            <v>ADOQUIN DE ARCILLA 10*20*6</v>
          </cell>
          <cell r="B58" t="str">
            <v>M2</v>
          </cell>
          <cell r="C58">
            <v>24316</v>
          </cell>
          <cell r="D58">
            <v>24316</v>
          </cell>
          <cell r="E58">
            <v>0</v>
          </cell>
          <cell r="F58">
            <v>38749</v>
          </cell>
          <cell r="G58" t="str">
            <v>PISOS</v>
          </cell>
          <cell r="H58">
            <v>7</v>
          </cell>
          <cell r="I58">
            <v>0</v>
          </cell>
          <cell r="J58" t="str">
            <v>SAN JOSE</v>
          </cell>
          <cell r="L58">
            <v>0</v>
          </cell>
          <cell r="M58">
            <v>0</v>
          </cell>
        </row>
        <row r="59">
          <cell r="A59" t="str">
            <v>ALA PIZANO 41-50*2.00-2.10</v>
          </cell>
          <cell r="B59" t="str">
            <v>UN</v>
          </cell>
          <cell r="C59">
            <v>50900</v>
          </cell>
          <cell r="D59">
            <v>50900</v>
          </cell>
          <cell r="E59">
            <v>0</v>
          </cell>
          <cell r="F59">
            <v>37417</v>
          </cell>
          <cell r="G59" t="str">
            <v>C. MADERA</v>
          </cell>
          <cell r="H59">
            <v>3</v>
          </cell>
          <cell r="I59">
            <v>0</v>
          </cell>
          <cell r="J59">
            <v>0</v>
          </cell>
          <cell r="L59" t="str">
            <v>1894</v>
          </cell>
          <cell r="M59">
            <v>0</v>
          </cell>
        </row>
        <row r="60">
          <cell r="A60" t="str">
            <v>ALA PIZANO 51-75*2.00-2.10</v>
          </cell>
          <cell r="B60" t="str">
            <v>UN</v>
          </cell>
          <cell r="C60">
            <v>59050</v>
          </cell>
          <cell r="D60">
            <v>59050</v>
          </cell>
          <cell r="E60">
            <v>0</v>
          </cell>
          <cell r="F60">
            <v>37417</v>
          </cell>
          <cell r="G60" t="str">
            <v>C. MADERA</v>
          </cell>
          <cell r="H60">
            <v>3</v>
          </cell>
          <cell r="I60">
            <v>0</v>
          </cell>
          <cell r="J60">
            <v>0</v>
          </cell>
          <cell r="L60" t="str">
            <v>2330</v>
          </cell>
          <cell r="M60">
            <v>0</v>
          </cell>
        </row>
        <row r="61">
          <cell r="A61" t="str">
            <v>ALA PIZANO 76-100*2.00-2.10</v>
          </cell>
          <cell r="B61" t="str">
            <v>UN</v>
          </cell>
          <cell r="C61">
            <v>67300</v>
          </cell>
          <cell r="D61">
            <v>67300</v>
          </cell>
          <cell r="E61">
            <v>0</v>
          </cell>
          <cell r="F61">
            <v>37417</v>
          </cell>
          <cell r="G61" t="str">
            <v>C. MADERA</v>
          </cell>
          <cell r="H61">
            <v>3</v>
          </cell>
          <cell r="I61">
            <v>0</v>
          </cell>
          <cell r="J61">
            <v>0</v>
          </cell>
          <cell r="L61" t="str">
            <v>3093</v>
          </cell>
          <cell r="M61">
            <v>0</v>
          </cell>
        </row>
        <row r="62">
          <cell r="A62" t="str">
            <v>ALA PIZANO OKUME 65*205</v>
          </cell>
          <cell r="B62" t="str">
            <v>UN</v>
          </cell>
          <cell r="C62">
            <v>70500</v>
          </cell>
          <cell r="D62">
            <v>70500</v>
          </cell>
          <cell r="E62">
            <v>0</v>
          </cell>
          <cell r="F62">
            <v>37755</v>
          </cell>
          <cell r="G62" t="str">
            <v>C. MADERA</v>
          </cell>
          <cell r="H62">
            <v>3</v>
          </cell>
          <cell r="I62">
            <v>0</v>
          </cell>
          <cell r="J62">
            <v>0</v>
          </cell>
          <cell r="L62" t="str">
            <v>1708</v>
          </cell>
          <cell r="M62">
            <v>0</v>
          </cell>
        </row>
        <row r="63">
          <cell r="A63" t="str">
            <v>ALA TIVOLI</v>
          </cell>
          <cell r="B63" t="str">
            <v>UN</v>
          </cell>
          <cell r="C63">
            <v>126125</v>
          </cell>
          <cell r="D63">
            <v>126125</v>
          </cell>
          <cell r="E63">
            <v>0</v>
          </cell>
          <cell r="F63">
            <v>37043</v>
          </cell>
          <cell r="G63" t="str">
            <v>C. MADERA</v>
          </cell>
          <cell r="H63">
            <v>3</v>
          </cell>
          <cell r="I63" t="str">
            <v>81200</v>
          </cell>
          <cell r="J63">
            <v>0</v>
          </cell>
          <cell r="L63" t="str">
            <v>8165</v>
          </cell>
          <cell r="M63">
            <v>0</v>
          </cell>
        </row>
        <row r="64">
          <cell r="A64" t="str">
            <v>ALA TRIPLEX 65-95</v>
          </cell>
          <cell r="B64" t="str">
            <v>UN</v>
          </cell>
          <cell r="C64">
            <v>54000</v>
          </cell>
          <cell r="D64">
            <v>54000</v>
          </cell>
          <cell r="E64">
            <v>0</v>
          </cell>
          <cell r="F64">
            <v>37755</v>
          </cell>
          <cell r="G64" t="str">
            <v>C. MADERA</v>
          </cell>
          <cell r="H64">
            <v>3</v>
          </cell>
          <cell r="I64">
            <v>0</v>
          </cell>
          <cell r="J64">
            <v>0</v>
          </cell>
          <cell r="L64">
            <v>0</v>
          </cell>
          <cell r="M64">
            <v>0</v>
          </cell>
        </row>
        <row r="65">
          <cell r="A65" t="str">
            <v>ALA TRIPLEX PÁLIDO</v>
          </cell>
          <cell r="B65" t="str">
            <v>UN</v>
          </cell>
          <cell r="C65">
            <v>48725</v>
          </cell>
          <cell r="D65">
            <v>48725</v>
          </cell>
          <cell r="E65">
            <v>0</v>
          </cell>
          <cell r="F65">
            <v>37417</v>
          </cell>
          <cell r="G65" t="str">
            <v>C. MADERA</v>
          </cell>
          <cell r="H65">
            <v>3</v>
          </cell>
          <cell r="I65">
            <v>0</v>
          </cell>
          <cell r="J65">
            <v>0</v>
          </cell>
          <cell r="L65" t="str">
            <v>1633</v>
          </cell>
          <cell r="M65">
            <v>0</v>
          </cell>
        </row>
        <row r="66">
          <cell r="A66" t="str">
            <v>ALA TRIPLEX TABLEX DE 65CM-95</v>
          </cell>
          <cell r="B66" t="str">
            <v>UN</v>
          </cell>
          <cell r="C66">
            <v>48725</v>
          </cell>
          <cell r="D66">
            <v>48725</v>
          </cell>
          <cell r="E66">
            <v>0</v>
          </cell>
          <cell r="F66">
            <v>37417</v>
          </cell>
          <cell r="G66" t="str">
            <v>C. MADERA</v>
          </cell>
          <cell r="H66">
            <v>3</v>
          </cell>
          <cell r="I66">
            <v>0</v>
          </cell>
          <cell r="J66">
            <v>0</v>
          </cell>
          <cell r="L66">
            <v>0</v>
          </cell>
          <cell r="M66">
            <v>0</v>
          </cell>
        </row>
        <row r="67">
          <cell r="A67" t="str">
            <v>ALA VENEZIANA EXPRESS 60-90*-2.00</v>
          </cell>
          <cell r="B67" t="str">
            <v>UN</v>
          </cell>
          <cell r="C67">
            <v>151150</v>
          </cell>
          <cell r="D67">
            <v>151150</v>
          </cell>
          <cell r="E67">
            <v>0</v>
          </cell>
          <cell r="F67">
            <v>37417</v>
          </cell>
          <cell r="G67" t="str">
            <v>C. MADERA</v>
          </cell>
          <cell r="H67">
            <v>3</v>
          </cell>
          <cell r="I67">
            <v>0</v>
          </cell>
          <cell r="J67">
            <v>0</v>
          </cell>
          <cell r="L67">
            <v>0</v>
          </cell>
          <cell r="M67">
            <v>0</v>
          </cell>
        </row>
        <row r="68">
          <cell r="A68" t="str">
            <v>ALA VENEZIANA TIVOLI 30-60*1.61-2.10</v>
          </cell>
          <cell r="B68" t="str">
            <v>UN</v>
          </cell>
          <cell r="C68">
            <v>96800</v>
          </cell>
          <cell r="D68">
            <v>96800</v>
          </cell>
          <cell r="E68">
            <v>0</v>
          </cell>
          <cell r="F68">
            <v>37417</v>
          </cell>
          <cell r="G68" t="str">
            <v>C. MADERA</v>
          </cell>
          <cell r="H68">
            <v>3</v>
          </cell>
          <cell r="I68">
            <v>0</v>
          </cell>
          <cell r="J68">
            <v>0</v>
          </cell>
          <cell r="L68">
            <v>0</v>
          </cell>
          <cell r="M68">
            <v>0</v>
          </cell>
        </row>
        <row r="69">
          <cell r="A69" t="str">
            <v>ALAMBRE DE AMARRAR</v>
          </cell>
          <cell r="B69" t="str">
            <v>KG</v>
          </cell>
          <cell r="C69">
            <v>2028</v>
          </cell>
          <cell r="D69">
            <v>2028</v>
          </cell>
          <cell r="E69">
            <v>0</v>
          </cell>
          <cell r="F69">
            <v>38758</v>
          </cell>
          <cell r="G69" t="str">
            <v>ACERO</v>
          </cell>
          <cell r="H69">
            <v>2</v>
          </cell>
          <cell r="I69">
            <v>0</v>
          </cell>
          <cell r="J69" t="str">
            <v>FERRASA</v>
          </cell>
          <cell r="L69" t="str">
            <v>2069</v>
          </cell>
          <cell r="M69">
            <v>0</v>
          </cell>
        </row>
        <row r="70">
          <cell r="A70" t="str">
            <v xml:space="preserve">ALAMBRE GALVANIZADO </v>
          </cell>
          <cell r="B70" t="str">
            <v>KG</v>
          </cell>
          <cell r="C70">
            <v>2320</v>
          </cell>
          <cell r="D70">
            <v>2320</v>
          </cell>
          <cell r="E70">
            <v>0</v>
          </cell>
          <cell r="F70">
            <v>37413</v>
          </cell>
          <cell r="G70" t="str">
            <v>FORMALETA Y CONSUMOS</v>
          </cell>
          <cell r="H70">
            <v>20</v>
          </cell>
          <cell r="I70">
            <v>0</v>
          </cell>
          <cell r="J70">
            <v>0</v>
          </cell>
          <cell r="L70">
            <v>0</v>
          </cell>
          <cell r="M70">
            <v>0</v>
          </cell>
        </row>
        <row r="71">
          <cell r="A71" t="str">
            <v>ALAMBRE, CLAVOS Y OTROS</v>
          </cell>
          <cell r="B71" t="str">
            <v>GL</v>
          </cell>
          <cell r="C71">
            <v>120</v>
          </cell>
          <cell r="D71">
            <v>120</v>
          </cell>
          <cell r="E71">
            <v>0</v>
          </cell>
          <cell r="F71">
            <v>37417</v>
          </cell>
          <cell r="G71" t="str">
            <v>FORMALETA Y CONSUMOS</v>
          </cell>
          <cell r="H71">
            <v>20</v>
          </cell>
          <cell r="I71">
            <v>0</v>
          </cell>
          <cell r="J71">
            <v>0</v>
          </cell>
          <cell r="L71" t="str">
            <v>150</v>
          </cell>
          <cell r="M71">
            <v>0</v>
          </cell>
        </row>
        <row r="72">
          <cell r="A72" t="str">
            <v>ALAS ENTABLERADAS</v>
          </cell>
          <cell r="B72" t="str">
            <v>UN</v>
          </cell>
          <cell r="C72">
            <v>177600</v>
          </cell>
          <cell r="D72">
            <v>177600</v>
          </cell>
          <cell r="E72">
            <v>0</v>
          </cell>
          <cell r="F72">
            <v>37408</v>
          </cell>
          <cell r="G72" t="str">
            <v>C. MADERA</v>
          </cell>
          <cell r="H72">
            <v>3</v>
          </cell>
          <cell r="I72">
            <v>0</v>
          </cell>
          <cell r="J72">
            <v>0</v>
          </cell>
          <cell r="L72">
            <v>0</v>
          </cell>
          <cell r="M72">
            <v>0</v>
          </cell>
        </row>
        <row r="73">
          <cell r="A73" t="str">
            <v>ALQUILER ANDAMIO COLGANTE</v>
          </cell>
          <cell r="B73" t="str">
            <v>DÍA</v>
          </cell>
          <cell r="C73">
            <v>1460</v>
          </cell>
          <cell r="D73">
            <v>1460</v>
          </cell>
          <cell r="E73">
            <v>0</v>
          </cell>
          <cell r="F73">
            <v>38749</v>
          </cell>
          <cell r="G73" t="str">
            <v>FORMALETA Y CONSUMOS</v>
          </cell>
          <cell r="H73">
            <v>14</v>
          </cell>
          <cell r="I73">
            <v>0</v>
          </cell>
          <cell r="J73" t="str">
            <v>CONALQUIPO</v>
          </cell>
        </row>
        <row r="74">
          <cell r="A74" t="str">
            <v>ALQUILER ANDAMIO DE CARGA</v>
          </cell>
          <cell r="B74" t="str">
            <v>DÍA</v>
          </cell>
          <cell r="C74">
            <v>23000</v>
          </cell>
          <cell r="D74">
            <v>23000</v>
          </cell>
          <cell r="E74">
            <v>0</v>
          </cell>
          <cell r="F74">
            <v>38467</v>
          </cell>
          <cell r="G74" t="str">
            <v>EQUIPO</v>
          </cell>
        </row>
        <row r="75">
          <cell r="A75" t="str">
            <v>ALQUILER ANDAMIO TIJERA</v>
          </cell>
          <cell r="B75" t="str">
            <v>DÍA</v>
          </cell>
          <cell r="C75">
            <v>198</v>
          </cell>
          <cell r="D75">
            <v>198</v>
          </cell>
          <cell r="E75">
            <v>0</v>
          </cell>
          <cell r="F75">
            <v>38749</v>
          </cell>
          <cell r="G75" t="str">
            <v>FORMALETA Y CONSUMOS</v>
          </cell>
          <cell r="H75">
            <v>14</v>
          </cell>
          <cell r="I75">
            <v>0</v>
          </cell>
          <cell r="J75" t="str">
            <v>ESCO</v>
          </cell>
        </row>
        <row r="76">
          <cell r="A76" t="str">
            <v>ALQUILER ANDAMIO TUBULAR</v>
          </cell>
          <cell r="B76" t="str">
            <v>DÍA</v>
          </cell>
          <cell r="C76">
            <v>198</v>
          </cell>
          <cell r="D76">
            <v>198</v>
          </cell>
          <cell r="E76">
            <v>0</v>
          </cell>
          <cell r="F76">
            <v>38749</v>
          </cell>
          <cell r="G76" t="str">
            <v>FORMALETA Y CONSUMOS</v>
          </cell>
          <cell r="H76">
            <v>14</v>
          </cell>
          <cell r="I76">
            <v>0</v>
          </cell>
          <cell r="J76" t="str">
            <v>ESCO</v>
          </cell>
          <cell r="L76">
            <v>0</v>
          </cell>
          <cell r="M76">
            <v>0</v>
          </cell>
        </row>
        <row r="77">
          <cell r="A77" t="str">
            <v>ALQUILER CERCHA METÁLICA</v>
          </cell>
          <cell r="B77" t="str">
            <v>DÍA</v>
          </cell>
          <cell r="C77">
            <v>81</v>
          </cell>
          <cell r="D77">
            <v>81</v>
          </cell>
          <cell r="E77">
            <v>0</v>
          </cell>
          <cell r="F77">
            <v>38749</v>
          </cell>
          <cell r="G77" t="str">
            <v>FORMALETA Y CONSUMOS</v>
          </cell>
          <cell r="H77">
            <v>14</v>
          </cell>
          <cell r="I77">
            <v>0</v>
          </cell>
          <cell r="J77" t="str">
            <v>ESCO</v>
          </cell>
          <cell r="L77" t="str">
            <v>142</v>
          </cell>
          <cell r="M77">
            <v>0</v>
          </cell>
        </row>
        <row r="78">
          <cell r="A78" t="str">
            <v>ALQUILER CORBATAS</v>
          </cell>
          <cell r="B78" t="str">
            <v>DÍA</v>
          </cell>
          <cell r="C78">
            <v>128</v>
          </cell>
          <cell r="D78">
            <v>128</v>
          </cell>
          <cell r="E78">
            <v>0</v>
          </cell>
          <cell r="F78">
            <v>38467</v>
          </cell>
          <cell r="G78" t="str">
            <v>EQUIPO</v>
          </cell>
        </row>
        <row r="79">
          <cell r="A79" t="str">
            <v>ALQUILER CORTADORA ADOBE</v>
          </cell>
          <cell r="B79" t="str">
            <v>DÍA</v>
          </cell>
          <cell r="C79">
            <v>11600</v>
          </cell>
          <cell r="D79">
            <v>11600</v>
          </cell>
          <cell r="E79">
            <v>0</v>
          </cell>
          <cell r="F79">
            <v>38467</v>
          </cell>
          <cell r="G79" t="str">
            <v>EQUIPO</v>
          </cell>
        </row>
        <row r="80">
          <cell r="A80" t="str">
            <v>ALQUILER DE CANGURO</v>
          </cell>
          <cell r="B80" t="str">
            <v>DIA</v>
          </cell>
          <cell r="C80">
            <v>33640</v>
          </cell>
          <cell r="D80">
            <v>33640</v>
          </cell>
          <cell r="E80">
            <v>0</v>
          </cell>
          <cell r="F80">
            <v>38758</v>
          </cell>
          <cell r="G80" t="str">
            <v>EQUIPO</v>
          </cell>
          <cell r="H80">
            <v>14</v>
          </cell>
          <cell r="I80">
            <v>0</v>
          </cell>
          <cell r="J80" t="str">
            <v>ESCO</v>
          </cell>
          <cell r="L80">
            <v>0</v>
          </cell>
          <cell r="M80">
            <v>0</v>
          </cell>
        </row>
        <row r="81">
          <cell r="A81" t="str">
            <v>ALQUILER DE CHENCHA VIBRATORIA</v>
          </cell>
          <cell r="B81" t="str">
            <v>DIA</v>
          </cell>
          <cell r="C81">
            <v>31320</v>
          </cell>
          <cell r="D81">
            <v>31320</v>
          </cell>
          <cell r="E81">
            <v>0</v>
          </cell>
          <cell r="F81">
            <v>38758</v>
          </cell>
          <cell r="G81" t="str">
            <v>EQUIPO</v>
          </cell>
          <cell r="H81">
            <v>14</v>
          </cell>
          <cell r="I81">
            <v>0</v>
          </cell>
          <cell r="J81" t="str">
            <v>CONALQUIPO</v>
          </cell>
          <cell r="L81">
            <v>0</v>
          </cell>
          <cell r="M81">
            <v>0</v>
          </cell>
        </row>
        <row r="82">
          <cell r="A82" t="str">
            <v>ALQUILER DE MOLINETE</v>
          </cell>
          <cell r="B82" t="str">
            <v>DIA</v>
          </cell>
          <cell r="C82">
            <v>1050</v>
          </cell>
          <cell r="D82">
            <v>1050</v>
          </cell>
          <cell r="E82">
            <v>0</v>
          </cell>
          <cell r="F82">
            <v>38758</v>
          </cell>
          <cell r="G82" t="str">
            <v>EQUIPO</v>
          </cell>
          <cell r="H82">
            <v>14</v>
          </cell>
          <cell r="I82">
            <v>0</v>
          </cell>
          <cell r="J82" t="str">
            <v>ESCO</v>
          </cell>
          <cell r="L82">
            <v>0</v>
          </cell>
          <cell r="M82">
            <v>0</v>
          </cell>
        </row>
        <row r="83">
          <cell r="A83" t="str">
            <v>ALQUILER DE MOTOBOMBA</v>
          </cell>
          <cell r="B83" t="str">
            <v>DIA</v>
          </cell>
          <cell r="C83">
            <v>20000</v>
          </cell>
          <cell r="D83">
            <v>20000</v>
          </cell>
          <cell r="E83">
            <v>0</v>
          </cell>
          <cell r="F83">
            <v>38758</v>
          </cell>
          <cell r="G83" t="str">
            <v>EQUIPO</v>
          </cell>
          <cell r="H83">
            <v>14</v>
          </cell>
          <cell r="I83">
            <v>0</v>
          </cell>
          <cell r="J83" t="str">
            <v>ESCO</v>
          </cell>
          <cell r="L83">
            <v>0</v>
          </cell>
          <cell r="M83">
            <v>0</v>
          </cell>
        </row>
        <row r="84">
          <cell r="A84" t="str">
            <v>ALQUILER DIFERENCIAL</v>
          </cell>
          <cell r="B84" t="str">
            <v>DIA</v>
          </cell>
          <cell r="C84">
            <v>9050</v>
          </cell>
          <cell r="D84">
            <v>9050</v>
          </cell>
          <cell r="E84">
            <v>0</v>
          </cell>
          <cell r="F84">
            <v>38758</v>
          </cell>
          <cell r="G84" t="str">
            <v>EQUIPO</v>
          </cell>
          <cell r="J84" t="str">
            <v>ESCO</v>
          </cell>
        </row>
        <row r="85">
          <cell r="A85" t="str">
            <v>ALQUILER EQUIPOS MENORES</v>
          </cell>
          <cell r="B85" t="str">
            <v>GL</v>
          </cell>
          <cell r="C85">
            <v>2500000</v>
          </cell>
          <cell r="D85">
            <v>2500000</v>
          </cell>
          <cell r="E85">
            <v>0</v>
          </cell>
          <cell r="F85">
            <v>37755</v>
          </cell>
          <cell r="G85" t="str">
            <v>EQUIPO</v>
          </cell>
          <cell r="H85">
            <v>14</v>
          </cell>
          <cell r="I85">
            <v>0</v>
          </cell>
          <cell r="J85">
            <v>0</v>
          </cell>
          <cell r="L85">
            <v>0</v>
          </cell>
          <cell r="M85">
            <v>0</v>
          </cell>
        </row>
        <row r="86">
          <cell r="A86" t="str">
            <v>ALQUILER GRUA</v>
          </cell>
          <cell r="B86" t="str">
            <v>MES</v>
          </cell>
          <cell r="C86">
            <v>5815385</v>
          </cell>
          <cell r="D86">
            <v>5815385</v>
          </cell>
          <cell r="E86">
            <v>0</v>
          </cell>
          <cell r="F86">
            <v>37413</v>
          </cell>
          <cell r="G86" t="str">
            <v>EQUIPO</v>
          </cell>
          <cell r="H86">
            <v>14</v>
          </cell>
          <cell r="I86">
            <v>0</v>
          </cell>
          <cell r="J86">
            <v>0</v>
          </cell>
          <cell r="L86">
            <v>0</v>
          </cell>
          <cell r="M86">
            <v>0</v>
          </cell>
        </row>
        <row r="87">
          <cell r="A87" t="str">
            <v>ALQUILER MALACATE INCL OPERARIO</v>
          </cell>
          <cell r="B87" t="str">
            <v>MES</v>
          </cell>
          <cell r="C87">
            <v>5600000</v>
          </cell>
          <cell r="D87">
            <v>5600000</v>
          </cell>
          <cell r="E87">
            <v>0</v>
          </cell>
          <cell r="F87">
            <v>38758</v>
          </cell>
          <cell r="G87" t="str">
            <v>EQUIPO</v>
          </cell>
          <cell r="H87">
            <v>14</v>
          </cell>
          <cell r="I87">
            <v>0</v>
          </cell>
          <cell r="J87" t="str">
            <v>SAECO</v>
          </cell>
          <cell r="L87">
            <v>0</v>
          </cell>
          <cell r="M87">
            <v>0</v>
          </cell>
        </row>
        <row r="88">
          <cell r="A88" t="str">
            <v>ALQUILER MALACATE/M2</v>
          </cell>
          <cell r="B88" t="str">
            <v>M2</v>
          </cell>
          <cell r="C88">
            <v>2240</v>
          </cell>
          <cell r="D88">
            <v>2240</v>
          </cell>
          <cell r="E88">
            <v>0</v>
          </cell>
          <cell r="F88">
            <v>38253</v>
          </cell>
          <cell r="G88" t="str">
            <v>EQUIPO</v>
          </cell>
          <cell r="I88">
            <v>0</v>
          </cell>
          <cell r="J88">
            <v>0</v>
          </cell>
          <cell r="L88">
            <v>0</v>
          </cell>
          <cell r="M88">
            <v>0</v>
          </cell>
        </row>
        <row r="89">
          <cell r="A89" t="str">
            <v>ALQUILER MINICARGADOR</v>
          </cell>
          <cell r="B89" t="str">
            <v>HR</v>
          </cell>
          <cell r="C89">
            <v>35280</v>
          </cell>
          <cell r="D89">
            <v>35280</v>
          </cell>
          <cell r="E89">
            <v>0</v>
          </cell>
          <cell r="F89">
            <v>38749</v>
          </cell>
          <cell r="G89" t="str">
            <v>EQUIPO</v>
          </cell>
          <cell r="J89" t="str">
            <v>COMPACTAR EQUIPOS</v>
          </cell>
        </row>
        <row r="90">
          <cell r="A90" t="str">
            <v>ALQUILER PLUMA</v>
          </cell>
          <cell r="B90" t="str">
            <v>DIA</v>
          </cell>
          <cell r="C90">
            <v>15100</v>
          </cell>
          <cell r="D90">
            <v>15100</v>
          </cell>
          <cell r="E90">
            <v>0</v>
          </cell>
          <cell r="F90">
            <v>38467</v>
          </cell>
          <cell r="G90" t="str">
            <v>EQUIPO</v>
          </cell>
        </row>
        <row r="91">
          <cell r="A91" t="str">
            <v>ALQUILER TACO METÁLICO CORTO</v>
          </cell>
          <cell r="B91" t="str">
            <v>DÍA</v>
          </cell>
          <cell r="C91">
            <v>81</v>
          </cell>
          <cell r="D91">
            <v>81</v>
          </cell>
          <cell r="E91">
            <v>0</v>
          </cell>
          <cell r="F91">
            <v>38749</v>
          </cell>
          <cell r="G91" t="str">
            <v>EQUIPO</v>
          </cell>
          <cell r="H91">
            <v>14</v>
          </cell>
          <cell r="I91">
            <v>0</v>
          </cell>
          <cell r="J91" t="str">
            <v>CIMBRADOS S.A.</v>
          </cell>
          <cell r="L91">
            <v>0</v>
          </cell>
          <cell r="M91">
            <v>0</v>
          </cell>
        </row>
        <row r="92">
          <cell r="A92" t="str">
            <v>ALQUILER TACO METÁLICO EXTRALARGO</v>
          </cell>
          <cell r="B92" t="str">
            <v>DÍA</v>
          </cell>
          <cell r="C92">
            <v>220</v>
          </cell>
          <cell r="D92">
            <v>220</v>
          </cell>
          <cell r="E92">
            <v>0</v>
          </cell>
          <cell r="F92">
            <v>38749</v>
          </cell>
          <cell r="G92" t="str">
            <v>EQUIPO</v>
          </cell>
          <cell r="H92">
            <v>14</v>
          </cell>
          <cell r="I92">
            <v>0</v>
          </cell>
          <cell r="J92" t="str">
            <v>CIMBRADOS S.A.</v>
          </cell>
          <cell r="L92">
            <v>0</v>
          </cell>
          <cell r="M92">
            <v>0</v>
          </cell>
        </row>
        <row r="93">
          <cell r="A93" t="str">
            <v>ALQUILER TACO METÁLICO LARGO</v>
          </cell>
          <cell r="B93" t="str">
            <v>DÍA</v>
          </cell>
          <cell r="C93">
            <v>161</v>
          </cell>
          <cell r="D93">
            <v>161</v>
          </cell>
          <cell r="E93">
            <v>0</v>
          </cell>
          <cell r="F93">
            <v>38749</v>
          </cell>
          <cell r="G93" t="str">
            <v>EQUIPO</v>
          </cell>
          <cell r="H93">
            <v>14</v>
          </cell>
          <cell r="I93">
            <v>0</v>
          </cell>
          <cell r="J93" t="str">
            <v>CIMBRADOS S.A.</v>
          </cell>
          <cell r="L93">
            <v>0</v>
          </cell>
          <cell r="M93">
            <v>0</v>
          </cell>
        </row>
        <row r="94">
          <cell r="A94" t="str">
            <v>ALQUILER TALADRO DEMOLEDOR HILTI</v>
          </cell>
          <cell r="B94" t="str">
            <v>DIA</v>
          </cell>
          <cell r="C94">
            <v>106105</v>
          </cell>
          <cell r="D94">
            <v>106105</v>
          </cell>
          <cell r="E94">
            <v>0</v>
          </cell>
          <cell r="F94">
            <v>38467</v>
          </cell>
          <cell r="G94" t="str">
            <v>EQUIPO</v>
          </cell>
        </row>
        <row r="95">
          <cell r="A95" t="str">
            <v>ALQUILER TAPA COLUMNA 30</v>
          </cell>
          <cell r="B95" t="str">
            <v>DIA</v>
          </cell>
          <cell r="C95">
            <v>1250</v>
          </cell>
          <cell r="D95">
            <v>1250</v>
          </cell>
          <cell r="E95">
            <v>0</v>
          </cell>
          <cell r="F95">
            <v>38749</v>
          </cell>
          <cell r="G95" t="str">
            <v>FORMALETA Y CONSUMOS</v>
          </cell>
          <cell r="H95">
            <v>14</v>
          </cell>
          <cell r="I95">
            <v>0</v>
          </cell>
          <cell r="J95" t="str">
            <v>ESCO</v>
          </cell>
        </row>
        <row r="96">
          <cell r="A96" t="str">
            <v>ALQUILER TAPA COLUMNA 40</v>
          </cell>
          <cell r="B96" t="str">
            <v>DIA</v>
          </cell>
          <cell r="C96">
            <v>1300</v>
          </cell>
          <cell r="D96">
            <v>1300</v>
          </cell>
          <cell r="E96">
            <v>0</v>
          </cell>
          <cell r="F96">
            <v>38749</v>
          </cell>
          <cell r="G96" t="str">
            <v>FORMALETA Y CONSUMOS</v>
          </cell>
          <cell r="H96">
            <v>14</v>
          </cell>
          <cell r="I96">
            <v>0</v>
          </cell>
          <cell r="J96" t="str">
            <v>ESCO</v>
          </cell>
        </row>
        <row r="97">
          <cell r="A97" t="str">
            <v>ALQUILER TELERA DE MADERA</v>
          </cell>
          <cell r="B97" t="str">
            <v>DIA</v>
          </cell>
          <cell r="C97">
            <v>195</v>
          </cell>
          <cell r="D97">
            <v>195</v>
          </cell>
          <cell r="E97">
            <v>0</v>
          </cell>
          <cell r="F97">
            <v>38749</v>
          </cell>
          <cell r="G97" t="str">
            <v>FORMALETA Y CONSUMOS</v>
          </cell>
          <cell r="H97">
            <v>14</v>
          </cell>
          <cell r="I97">
            <v>0</v>
          </cell>
          <cell r="J97" t="str">
            <v>ESCO</v>
          </cell>
          <cell r="L97">
            <v>0</v>
          </cell>
          <cell r="M97">
            <v>0</v>
          </cell>
        </row>
        <row r="98">
          <cell r="A98" t="str">
            <v>ALQUILER TIRFOR</v>
          </cell>
          <cell r="B98" t="str">
            <v>DIA</v>
          </cell>
          <cell r="C98">
            <v>18618</v>
          </cell>
          <cell r="D98">
            <v>17400</v>
          </cell>
          <cell r="E98">
            <v>-7.0000000000000007E-2</v>
          </cell>
          <cell r="F98">
            <v>38749</v>
          </cell>
          <cell r="G98" t="str">
            <v>EQUIPO</v>
          </cell>
        </row>
        <row r="99">
          <cell r="A99" t="str">
            <v>ALQUILER VIBRADOR</v>
          </cell>
          <cell r="B99" t="str">
            <v>DIA</v>
          </cell>
          <cell r="C99">
            <v>29000</v>
          </cell>
          <cell r="D99">
            <v>29000</v>
          </cell>
          <cell r="E99">
            <v>0</v>
          </cell>
          <cell r="F99">
            <v>38742</v>
          </cell>
          <cell r="G99" t="str">
            <v>EQUIPO</v>
          </cell>
          <cell r="J99" t="str">
            <v>CONALQUIPO</v>
          </cell>
        </row>
        <row r="100">
          <cell r="A100" t="str">
            <v>ALQUILER VIBRADOR AGUJA</v>
          </cell>
          <cell r="B100" t="str">
            <v>DIA</v>
          </cell>
          <cell r="C100">
            <v>31900</v>
          </cell>
          <cell r="D100">
            <v>31900</v>
          </cell>
          <cell r="E100">
            <v>0</v>
          </cell>
          <cell r="F100">
            <v>38467</v>
          </cell>
          <cell r="G100" t="str">
            <v>EQUIPO</v>
          </cell>
        </row>
        <row r="101">
          <cell r="A101" t="str">
            <v xml:space="preserve">AMOBLAMIENTO </v>
          </cell>
          <cell r="B101" t="str">
            <v>UN</v>
          </cell>
          <cell r="C101">
            <v>10000000</v>
          </cell>
          <cell r="D101">
            <v>10000000</v>
          </cell>
          <cell r="E101">
            <v>0</v>
          </cell>
          <cell r="F101">
            <v>37417</v>
          </cell>
          <cell r="G101" t="str">
            <v>VARIOS</v>
          </cell>
          <cell r="H101">
            <v>100</v>
          </cell>
          <cell r="I101">
            <v>0</v>
          </cell>
          <cell r="J101">
            <v>0</v>
          </cell>
          <cell r="L101">
            <v>0</v>
          </cell>
          <cell r="M101">
            <v>0</v>
          </cell>
        </row>
        <row r="102">
          <cell r="A102" t="str">
            <v>ANCLAJE HILTY</v>
          </cell>
          <cell r="B102" t="str">
            <v>UN</v>
          </cell>
          <cell r="C102">
            <v>4500</v>
          </cell>
          <cell r="D102">
            <v>4500</v>
          </cell>
          <cell r="E102">
            <v>0</v>
          </cell>
          <cell r="F102">
            <v>37413</v>
          </cell>
          <cell r="G102" t="str">
            <v>VARIOS</v>
          </cell>
          <cell r="H102">
            <v>101</v>
          </cell>
          <cell r="I102">
            <v>0</v>
          </cell>
          <cell r="J102">
            <v>0</v>
          </cell>
          <cell r="L102">
            <v>0</v>
          </cell>
          <cell r="M102">
            <v>0</v>
          </cell>
        </row>
        <row r="103">
          <cell r="A103" t="str">
            <v xml:space="preserve">ANCLAJE QUIMICO </v>
          </cell>
          <cell r="B103" t="str">
            <v>UN</v>
          </cell>
          <cell r="C103">
            <v>3549</v>
          </cell>
          <cell r="D103">
            <v>3549</v>
          </cell>
          <cell r="E103">
            <v>0</v>
          </cell>
          <cell r="F103">
            <v>37755</v>
          </cell>
          <cell r="G103" t="str">
            <v>ADITIVOS</v>
          </cell>
          <cell r="H103">
            <v>12</v>
          </cell>
          <cell r="I103">
            <v>0</v>
          </cell>
          <cell r="J103">
            <v>0</v>
          </cell>
          <cell r="L103">
            <v>0</v>
          </cell>
          <cell r="M103">
            <v>0</v>
          </cell>
        </row>
        <row r="104">
          <cell r="A104" t="str">
            <v xml:space="preserve">ANCLAJES, EPOXICO, GROUTING, RZO, PORON </v>
          </cell>
          <cell r="B104" t="str">
            <v>APTO</v>
          </cell>
          <cell r="C104">
            <v>3300000</v>
          </cell>
          <cell r="D104">
            <v>3000000</v>
          </cell>
          <cell r="E104">
            <v>-0.1</v>
          </cell>
          <cell r="F104">
            <v>38083</v>
          </cell>
          <cell r="G104" t="str">
            <v>ADITIVOS</v>
          </cell>
          <cell r="H104">
            <v>20</v>
          </cell>
          <cell r="I104">
            <v>0</v>
          </cell>
          <cell r="J104">
            <v>0</v>
          </cell>
          <cell r="L104">
            <v>0</v>
          </cell>
          <cell r="M104">
            <v>0</v>
          </cell>
        </row>
        <row r="105">
          <cell r="A105" t="str">
            <v>ANDAMIO COLGANTE</v>
          </cell>
          <cell r="B105" t="str">
            <v>DÍA</v>
          </cell>
          <cell r="C105">
            <v>928</v>
          </cell>
          <cell r="D105">
            <v>928</v>
          </cell>
          <cell r="E105">
            <v>0</v>
          </cell>
          <cell r="F105">
            <v>38749</v>
          </cell>
          <cell r="G105" t="str">
            <v>FORMALETA Y CONSUMOS</v>
          </cell>
          <cell r="H105">
            <v>14</v>
          </cell>
          <cell r="I105">
            <v>0</v>
          </cell>
          <cell r="J105" t="str">
            <v>ESCO</v>
          </cell>
          <cell r="L105">
            <v>0</v>
          </cell>
          <cell r="M105">
            <v>0</v>
          </cell>
        </row>
        <row r="106">
          <cell r="A106" t="str">
            <v>ANDAMIO TIJERA CON CREUCETAS</v>
          </cell>
          <cell r="B106" t="str">
            <v>DÍA</v>
          </cell>
          <cell r="C106">
            <v>198</v>
          </cell>
          <cell r="D106">
            <v>198</v>
          </cell>
          <cell r="E106">
            <v>0</v>
          </cell>
          <cell r="F106">
            <v>38749</v>
          </cell>
          <cell r="G106" t="str">
            <v>FORMALETA Y CONSUMOS</v>
          </cell>
          <cell r="H106">
            <v>14</v>
          </cell>
          <cell r="I106">
            <v>0</v>
          </cell>
          <cell r="J106" t="str">
            <v>ESCO</v>
          </cell>
          <cell r="L106">
            <v>0</v>
          </cell>
          <cell r="M106">
            <v>0</v>
          </cell>
        </row>
        <row r="107">
          <cell r="A107" t="str">
            <v>ANGULO DE 2-1/2"*1/8"</v>
          </cell>
          <cell r="B107" t="str">
            <v>ML</v>
          </cell>
          <cell r="C107">
            <v>12100</v>
          </cell>
          <cell r="D107">
            <v>12100</v>
          </cell>
          <cell r="E107">
            <v>0</v>
          </cell>
          <cell r="F107">
            <v>38749</v>
          </cell>
          <cell r="G107" t="str">
            <v>ACERO</v>
          </cell>
          <cell r="H107">
            <v>100</v>
          </cell>
          <cell r="I107">
            <v>0</v>
          </cell>
          <cell r="J107" t="str">
            <v>FERRASA</v>
          </cell>
          <cell r="L107">
            <v>0</v>
          </cell>
          <cell r="M107">
            <v>0</v>
          </cell>
        </row>
        <row r="108">
          <cell r="A108" t="str">
            <v>ANGULO METÁLICO</v>
          </cell>
          <cell r="B108" t="str">
            <v>ML</v>
          </cell>
          <cell r="C108">
            <v>3000</v>
          </cell>
          <cell r="D108">
            <v>3000</v>
          </cell>
          <cell r="E108">
            <v>0</v>
          </cell>
          <cell r="F108">
            <v>37417</v>
          </cell>
          <cell r="G108" t="str">
            <v>VARIOS</v>
          </cell>
          <cell r="H108">
            <v>100</v>
          </cell>
          <cell r="I108">
            <v>0</v>
          </cell>
          <cell r="J108">
            <v>0</v>
          </cell>
          <cell r="L108">
            <v>0</v>
          </cell>
          <cell r="M108">
            <v>0</v>
          </cell>
        </row>
        <row r="109">
          <cell r="A109" t="str">
            <v>ANTISOL BLANCO</v>
          </cell>
          <cell r="B109" t="str">
            <v>KG</v>
          </cell>
          <cell r="C109">
            <v>2842</v>
          </cell>
          <cell r="D109">
            <v>2842</v>
          </cell>
          <cell r="E109">
            <v>0</v>
          </cell>
          <cell r="F109">
            <v>38083</v>
          </cell>
          <cell r="G109" t="str">
            <v>ADITIVOS</v>
          </cell>
          <cell r="H109">
            <v>20</v>
          </cell>
          <cell r="I109">
            <v>0</v>
          </cell>
          <cell r="J109">
            <v>0</v>
          </cell>
          <cell r="L109">
            <v>0</v>
          </cell>
          <cell r="M109">
            <v>0</v>
          </cell>
        </row>
        <row r="110">
          <cell r="A110" t="str">
            <v>ARENA AMAGA</v>
          </cell>
          <cell r="B110" t="str">
            <v>M3</v>
          </cell>
          <cell r="C110">
            <v>45000</v>
          </cell>
          <cell r="D110">
            <v>45000</v>
          </cell>
          <cell r="E110">
            <v>0</v>
          </cell>
          <cell r="F110">
            <v>38749</v>
          </cell>
          <cell r="G110" t="str">
            <v>PETREOS Y CTO.</v>
          </cell>
          <cell r="J110" t="str">
            <v>ORLANDO RESTREPO</v>
          </cell>
        </row>
        <row r="111">
          <cell r="A111" t="str">
            <v>ARENA DE CONCRETO</v>
          </cell>
          <cell r="B111" t="str">
            <v>M3</v>
          </cell>
          <cell r="C111">
            <v>34792</v>
          </cell>
          <cell r="D111">
            <v>34792</v>
          </cell>
          <cell r="E111">
            <v>0</v>
          </cell>
          <cell r="F111">
            <v>38754</v>
          </cell>
          <cell r="G111" t="str">
            <v>PETREOS Y CTO.</v>
          </cell>
          <cell r="J111" t="str">
            <v>AGREGADOS DEL NORTE S.A.</v>
          </cell>
        </row>
        <row r="112">
          <cell r="A112" t="str">
            <v>ARENA DE PEGA</v>
          </cell>
          <cell r="B112" t="str">
            <v>M3</v>
          </cell>
          <cell r="C112">
            <v>18700</v>
          </cell>
          <cell r="D112">
            <v>18700</v>
          </cell>
          <cell r="E112">
            <v>0</v>
          </cell>
          <cell r="F112">
            <v>38754</v>
          </cell>
          <cell r="G112" t="str">
            <v>PETREOS Y CTO.</v>
          </cell>
          <cell r="H112">
            <v>24</v>
          </cell>
          <cell r="I112" t="str">
            <v>11000</v>
          </cell>
          <cell r="J112" t="str">
            <v>EL CAFETAL</v>
          </cell>
          <cell r="L112">
            <v>0</v>
          </cell>
          <cell r="M112">
            <v>0</v>
          </cell>
        </row>
        <row r="113">
          <cell r="A113" t="str">
            <v>ARENA MEDIA PEGA EL CAFETAL</v>
          </cell>
          <cell r="B113" t="str">
            <v>M3</v>
          </cell>
          <cell r="C113">
            <v>18700</v>
          </cell>
          <cell r="D113">
            <v>18700</v>
          </cell>
          <cell r="E113">
            <v>0</v>
          </cell>
          <cell r="F113">
            <v>38754</v>
          </cell>
          <cell r="G113" t="str">
            <v>PETREOS Y CTO.</v>
          </cell>
          <cell r="H113">
            <v>24</v>
          </cell>
          <cell r="I113" t="str">
            <v>11000</v>
          </cell>
          <cell r="J113" t="str">
            <v>EL CAFETAL</v>
          </cell>
        </row>
        <row r="114">
          <cell r="A114" t="str">
            <v>ARENA REVOQUE EL CAFETAL</v>
          </cell>
          <cell r="B114" t="str">
            <v>M3</v>
          </cell>
          <cell r="C114">
            <v>21200</v>
          </cell>
          <cell r="D114">
            <v>21200</v>
          </cell>
          <cell r="E114">
            <v>0</v>
          </cell>
          <cell r="F114">
            <v>38754</v>
          </cell>
          <cell r="G114" t="str">
            <v>PETREOS Y CTO.</v>
          </cell>
          <cell r="J114" t="str">
            <v>EL CAFETAL</v>
          </cell>
        </row>
        <row r="115">
          <cell r="A115" t="str">
            <v>ARENILLA</v>
          </cell>
          <cell r="B115" t="str">
            <v>M3</v>
          </cell>
          <cell r="C115">
            <v>22000</v>
          </cell>
          <cell r="D115">
            <v>22000</v>
          </cell>
          <cell r="E115">
            <v>0</v>
          </cell>
          <cell r="F115">
            <v>38083</v>
          </cell>
          <cell r="G115" t="str">
            <v>PETREOS Y CTO.</v>
          </cell>
          <cell r="H115">
            <v>24</v>
          </cell>
          <cell r="I115">
            <v>0</v>
          </cell>
          <cell r="J115" t="str">
            <v>ORLANDO RESTREPO</v>
          </cell>
          <cell r="L115">
            <v>0</v>
          </cell>
          <cell r="M115">
            <v>0</v>
          </cell>
        </row>
        <row r="116">
          <cell r="A116" t="str">
            <v>ARENÓN CHINO</v>
          </cell>
          <cell r="B116" t="str">
            <v>SAC</v>
          </cell>
          <cell r="C116">
            <v>2200</v>
          </cell>
          <cell r="D116">
            <v>2000</v>
          </cell>
          <cell r="E116">
            <v>-0.1</v>
          </cell>
          <cell r="F116">
            <v>37417</v>
          </cell>
          <cell r="G116" t="str">
            <v>PETREOS Y CTO.</v>
          </cell>
          <cell r="H116">
            <v>4</v>
          </cell>
          <cell r="I116">
            <v>0</v>
          </cell>
          <cell r="J116">
            <v>0</v>
          </cell>
          <cell r="L116">
            <v>0</v>
          </cell>
          <cell r="M116">
            <v>0</v>
          </cell>
        </row>
        <row r="117">
          <cell r="A117" t="str">
            <v>AROS DE 5/8" PARA FORMALETA</v>
          </cell>
          <cell r="B117" t="str">
            <v>KG</v>
          </cell>
          <cell r="C117">
            <v>3000</v>
          </cell>
          <cell r="D117">
            <v>3000</v>
          </cell>
          <cell r="E117">
            <v>0</v>
          </cell>
          <cell r="F117">
            <v>38389</v>
          </cell>
          <cell r="G117" t="str">
            <v>FORMALETA Y CONSUMOS</v>
          </cell>
          <cell r="H117">
            <v>20</v>
          </cell>
          <cell r="I117">
            <v>0</v>
          </cell>
          <cell r="J117">
            <v>0</v>
          </cell>
          <cell r="L117">
            <v>0</v>
          </cell>
          <cell r="M117">
            <v>0</v>
          </cell>
        </row>
        <row r="118">
          <cell r="A118" t="str">
            <v>ASCENSOR 10 PERSONAS (BÁSICO/700 KG/105 M/MIN/)</v>
          </cell>
          <cell r="B118" t="str">
            <v>UN</v>
          </cell>
          <cell r="C118">
            <v>138794000</v>
          </cell>
          <cell r="D118">
            <v>138794000</v>
          </cell>
          <cell r="E118">
            <v>0</v>
          </cell>
          <cell r="F118">
            <v>38018</v>
          </cell>
          <cell r="G118" t="str">
            <v>ASCENSORES</v>
          </cell>
          <cell r="H118">
            <v>21</v>
          </cell>
          <cell r="I118">
            <v>0</v>
          </cell>
          <cell r="J118">
            <v>0</v>
          </cell>
          <cell r="L118">
            <v>0</v>
          </cell>
          <cell r="M118">
            <v>0</v>
          </cell>
        </row>
        <row r="119">
          <cell r="A119" t="str">
            <v>ASCENSOR 8 PERSONAS (BÁSICO/550 KG/105 M/MIN/16 PARADAS)</v>
          </cell>
          <cell r="B119" t="str">
            <v>UN</v>
          </cell>
          <cell r="C119">
            <v>155382000</v>
          </cell>
          <cell r="D119">
            <v>155382000</v>
          </cell>
          <cell r="E119">
            <v>0</v>
          </cell>
          <cell r="F119">
            <v>38749</v>
          </cell>
          <cell r="G119" t="str">
            <v>ASCENSORES</v>
          </cell>
          <cell r="H119">
            <v>21</v>
          </cell>
          <cell r="I119">
            <v>0</v>
          </cell>
          <cell r="J119">
            <v>0</v>
          </cell>
          <cell r="L119">
            <v>0</v>
          </cell>
          <cell r="M119">
            <v>0</v>
          </cell>
        </row>
        <row r="120">
          <cell r="A120" t="str">
            <v>ASPERSOR CONTRA INCENDIO</v>
          </cell>
          <cell r="B120" t="str">
            <v>UN</v>
          </cell>
          <cell r="C120">
            <v>76444</v>
          </cell>
          <cell r="D120">
            <v>76444</v>
          </cell>
          <cell r="E120">
            <v>0</v>
          </cell>
          <cell r="F120">
            <v>38762</v>
          </cell>
          <cell r="G120" t="str">
            <v>EQ ESPECIAL</v>
          </cell>
          <cell r="H120" t="str">
            <v>FIRPLAK</v>
          </cell>
          <cell r="J120" t="str">
            <v>FIRPLAK</v>
          </cell>
        </row>
        <row r="121">
          <cell r="A121" t="str">
            <v>ASPERSOR DE INCENDIO</v>
          </cell>
          <cell r="B121" t="str">
            <v>UN</v>
          </cell>
          <cell r="C121">
            <v>54172</v>
          </cell>
          <cell r="D121">
            <v>54172</v>
          </cell>
          <cell r="E121">
            <v>0</v>
          </cell>
          <cell r="F121">
            <v>38091</v>
          </cell>
          <cell r="G121" t="str">
            <v>EQ ESPECIAL</v>
          </cell>
          <cell r="H121">
            <v>37</v>
          </cell>
          <cell r="I121" t="str">
            <v>27028</v>
          </cell>
          <cell r="J121">
            <v>0</v>
          </cell>
          <cell r="L121">
            <v>0</v>
          </cell>
          <cell r="M121">
            <v>0</v>
          </cell>
        </row>
        <row r="122">
          <cell r="A122" t="str">
            <v>ASPERSOR DE LIMPIEZA</v>
          </cell>
          <cell r="B122" t="str">
            <v>UN</v>
          </cell>
          <cell r="C122">
            <v>49070</v>
          </cell>
          <cell r="D122">
            <v>49070</v>
          </cell>
          <cell r="E122">
            <v>0</v>
          </cell>
          <cell r="F122">
            <v>38091</v>
          </cell>
          <cell r="G122" t="str">
            <v>EQ ESPECIAL</v>
          </cell>
          <cell r="H122">
            <v>37</v>
          </cell>
          <cell r="I122" t="str">
            <v>14964</v>
          </cell>
          <cell r="J122">
            <v>0</v>
          </cell>
          <cell r="L122">
            <v>0</v>
          </cell>
          <cell r="M122">
            <v>0</v>
          </cell>
        </row>
        <row r="123">
          <cell r="A123" t="str">
            <v>ASPERSOR PARA LIMPIEZA</v>
          </cell>
          <cell r="B123" t="str">
            <v>UN</v>
          </cell>
          <cell r="C123">
            <v>69252</v>
          </cell>
          <cell r="D123">
            <v>69252</v>
          </cell>
          <cell r="E123">
            <v>0</v>
          </cell>
          <cell r="F123">
            <v>38762</v>
          </cell>
          <cell r="G123" t="str">
            <v>EQ ESPECIAL</v>
          </cell>
          <cell r="H123" t="str">
            <v>FIRPLAK</v>
          </cell>
          <cell r="J123" t="str">
            <v>FIRPLAK</v>
          </cell>
        </row>
        <row r="124">
          <cell r="A124" t="str">
            <v>BALDOSA DE GRANO TRANY</v>
          </cell>
          <cell r="B124" t="str">
            <v>M2</v>
          </cell>
          <cell r="C124">
            <v>34437</v>
          </cell>
          <cell r="D124">
            <v>34437</v>
          </cell>
          <cell r="E124">
            <v>0</v>
          </cell>
          <cell r="F124">
            <v>37767</v>
          </cell>
          <cell r="G124" t="str">
            <v>PISOS</v>
          </cell>
          <cell r="H124">
            <v>6</v>
          </cell>
          <cell r="I124">
            <v>0</v>
          </cell>
          <cell r="J124">
            <v>0</v>
          </cell>
          <cell r="L124">
            <v>0</v>
          </cell>
          <cell r="M124">
            <v>0</v>
          </cell>
        </row>
        <row r="125">
          <cell r="A125" t="str">
            <v>BAÑERA EN FIBRA VIDRIO 100*180*42 FRANC.1 C.S.</v>
          </cell>
          <cell r="B125" t="str">
            <v>UN</v>
          </cell>
          <cell r="C125">
            <v>1166264</v>
          </cell>
          <cell r="D125">
            <v>1166264</v>
          </cell>
          <cell r="E125">
            <v>0</v>
          </cell>
          <cell r="F125">
            <v>38749</v>
          </cell>
          <cell r="G125" t="str">
            <v>APA SANIT.</v>
          </cell>
          <cell r="H125">
            <v>33</v>
          </cell>
          <cell r="I125">
            <v>0</v>
          </cell>
          <cell r="J125" t="str">
            <v>FIRPLAK</v>
          </cell>
          <cell r="L125">
            <v>0</v>
          </cell>
          <cell r="M125">
            <v>0</v>
          </cell>
        </row>
        <row r="126">
          <cell r="A126" t="str">
            <v>BAÑERA EN FIBRA VIDRIO 123*182 FRAN. 2 C.S.</v>
          </cell>
          <cell r="B126" t="str">
            <v>UN</v>
          </cell>
          <cell r="C126">
            <v>1143528</v>
          </cell>
          <cell r="D126">
            <v>1143528</v>
          </cell>
          <cell r="E126">
            <v>0</v>
          </cell>
          <cell r="F126">
            <v>38083</v>
          </cell>
          <cell r="G126" t="str">
            <v>APA SANIT.</v>
          </cell>
          <cell r="H126">
            <v>33</v>
          </cell>
          <cell r="I126">
            <v>0</v>
          </cell>
          <cell r="J126" t="str">
            <v>FIRPLAK</v>
          </cell>
          <cell r="L126">
            <v>0</v>
          </cell>
          <cell r="M126">
            <v>0</v>
          </cell>
        </row>
        <row r="127">
          <cell r="A127" t="str">
            <v>BASCULAS, EQUIPO MENOR</v>
          </cell>
          <cell r="B127" t="str">
            <v>M3</v>
          </cell>
          <cell r="C127">
            <v>2200</v>
          </cell>
          <cell r="D127">
            <v>2200</v>
          </cell>
          <cell r="F127">
            <v>38414</v>
          </cell>
        </row>
        <row r="128">
          <cell r="A128" t="str">
            <v>BASE GRANULAR</v>
          </cell>
          <cell r="B128" t="str">
            <v>M3</v>
          </cell>
          <cell r="C128">
            <v>28000</v>
          </cell>
          <cell r="D128">
            <v>28000</v>
          </cell>
          <cell r="E128">
            <v>0</v>
          </cell>
          <cell r="F128">
            <v>38749</v>
          </cell>
          <cell r="G128" t="str">
            <v>PETREOS Y CTO.</v>
          </cell>
          <cell r="J128" t="str">
            <v>PORFIRIO RESTREPO</v>
          </cell>
        </row>
        <row r="129">
          <cell r="A129" t="str">
            <v>BASE MESA AUXILIAR ACERO</v>
          </cell>
          <cell r="B129" t="str">
            <v xml:space="preserve">UN </v>
          </cell>
          <cell r="C129">
            <v>255200</v>
          </cell>
          <cell r="D129">
            <v>255200</v>
          </cell>
          <cell r="E129">
            <v>0</v>
          </cell>
          <cell r="F129">
            <v>38260</v>
          </cell>
          <cell r="G129" t="str">
            <v>C. MADERA</v>
          </cell>
          <cell r="H129">
            <v>16</v>
          </cell>
          <cell r="I129">
            <v>0</v>
          </cell>
          <cell r="J129" t="str">
            <v>TOLENTINO</v>
          </cell>
          <cell r="L129">
            <v>0</v>
          </cell>
          <cell r="M129">
            <v>0</v>
          </cell>
        </row>
        <row r="130">
          <cell r="A130" t="str">
            <v>BISAGRA DE PISO ALA BATIENTE</v>
          </cell>
          <cell r="B130" t="str">
            <v>UN</v>
          </cell>
          <cell r="C130">
            <v>25000</v>
          </cell>
          <cell r="D130">
            <v>25000</v>
          </cell>
          <cell r="E130">
            <v>0</v>
          </cell>
          <cell r="F130">
            <v>37413</v>
          </cell>
          <cell r="G130" t="str">
            <v>C. MADERA</v>
          </cell>
          <cell r="H130">
            <v>3</v>
          </cell>
          <cell r="I130" t="str">
            <v xml:space="preserve">  </v>
          </cell>
          <cell r="J130" t="str">
            <v>ALONSO H</v>
          </cell>
          <cell r="L130">
            <v>0</v>
          </cell>
          <cell r="M130">
            <v>0</v>
          </cell>
        </row>
        <row r="131">
          <cell r="A131" t="str">
            <v>BLOQUE 10*20*40</v>
          </cell>
          <cell r="B131">
            <v>0</v>
          </cell>
          <cell r="G131">
            <v>0</v>
          </cell>
          <cell r="I131">
            <v>0</v>
          </cell>
          <cell r="J131" t="str">
            <v>CONCRETODO</v>
          </cell>
          <cell r="L131">
            <v>0</v>
          </cell>
          <cell r="M131">
            <v>0</v>
          </cell>
        </row>
        <row r="132">
          <cell r="A132" t="str">
            <v>BLOQUE 10*20*40 DE 100 KG/CM2</v>
          </cell>
          <cell r="B132" t="str">
            <v>UN</v>
          </cell>
          <cell r="C132">
            <v>922</v>
          </cell>
          <cell r="D132">
            <v>922</v>
          </cell>
          <cell r="E132">
            <v>0</v>
          </cell>
          <cell r="F132">
            <v>38091</v>
          </cell>
          <cell r="G132" t="str">
            <v>MAMPOSTERIA</v>
          </cell>
          <cell r="H132">
            <v>27</v>
          </cell>
          <cell r="I132">
            <v>0</v>
          </cell>
          <cell r="J132" t="str">
            <v>INDURAL</v>
          </cell>
          <cell r="L132">
            <v>0</v>
          </cell>
          <cell r="M132" t="str">
            <v>PUESTO EN OBRA</v>
          </cell>
        </row>
        <row r="133">
          <cell r="A133" t="str">
            <v>BLOQUE 10*20*40 DE 130 KG/CM2</v>
          </cell>
          <cell r="B133" t="str">
            <v>UN</v>
          </cell>
          <cell r="C133">
            <v>962</v>
          </cell>
          <cell r="D133">
            <v>962</v>
          </cell>
          <cell r="E133">
            <v>0</v>
          </cell>
          <cell r="F133">
            <v>38091</v>
          </cell>
          <cell r="G133" t="str">
            <v>MAMPOSTERIA</v>
          </cell>
          <cell r="H133">
            <v>27</v>
          </cell>
          <cell r="I133">
            <v>0</v>
          </cell>
          <cell r="J133" t="str">
            <v>INDURAL</v>
          </cell>
          <cell r="L133">
            <v>0</v>
          </cell>
          <cell r="M133" t="str">
            <v>PUESTO EN OBRA</v>
          </cell>
        </row>
        <row r="134">
          <cell r="A134" t="str">
            <v xml:space="preserve">BLOQUE 12*25*40 </v>
          </cell>
          <cell r="B134" t="str">
            <v>UN</v>
          </cell>
          <cell r="C134">
            <v>1563</v>
          </cell>
          <cell r="D134">
            <v>1563</v>
          </cell>
          <cell r="E134">
            <v>0</v>
          </cell>
          <cell r="F134">
            <v>37755</v>
          </cell>
          <cell r="G134" t="str">
            <v>MAMPOSTERIA</v>
          </cell>
          <cell r="H134">
            <v>27</v>
          </cell>
          <cell r="I134">
            <v>0</v>
          </cell>
          <cell r="J134">
            <v>0</v>
          </cell>
          <cell r="L134">
            <v>0</v>
          </cell>
          <cell r="M134">
            <v>0</v>
          </cell>
        </row>
        <row r="135">
          <cell r="A135" t="str">
            <v>BLOQUE 15*20*40 DE 100 KG/CM2</v>
          </cell>
          <cell r="B135" t="str">
            <v>UN</v>
          </cell>
          <cell r="C135">
            <v>1663</v>
          </cell>
          <cell r="D135">
            <v>1663</v>
          </cell>
          <cell r="E135">
            <v>0</v>
          </cell>
          <cell r="F135">
            <v>38749</v>
          </cell>
          <cell r="G135" t="str">
            <v>MAMPOSTERIA</v>
          </cell>
          <cell r="H135">
            <v>27</v>
          </cell>
          <cell r="I135">
            <v>0</v>
          </cell>
          <cell r="J135" t="str">
            <v>CONCRETODO</v>
          </cell>
          <cell r="L135">
            <v>0</v>
          </cell>
          <cell r="M135" t="str">
            <v>PUESTO EN OBRA</v>
          </cell>
        </row>
        <row r="136">
          <cell r="A136" t="str">
            <v>BLOQUE 15*20*40 DE 130 KG/CM2</v>
          </cell>
          <cell r="B136" t="str">
            <v>UN</v>
          </cell>
          <cell r="C136">
            <v>1476</v>
          </cell>
          <cell r="D136">
            <v>1476</v>
          </cell>
          <cell r="E136">
            <v>0</v>
          </cell>
          <cell r="F136">
            <v>38091</v>
          </cell>
          <cell r="G136" t="str">
            <v>MAMPOSTERIA</v>
          </cell>
          <cell r="H136">
            <v>27</v>
          </cell>
          <cell r="I136">
            <v>0</v>
          </cell>
          <cell r="J136" t="str">
            <v>INDURAL</v>
          </cell>
          <cell r="L136">
            <v>0</v>
          </cell>
          <cell r="M136" t="str">
            <v>PUESTO EN OBRA</v>
          </cell>
        </row>
        <row r="137">
          <cell r="A137" t="str">
            <v>BLOQUE 20*20*40</v>
          </cell>
          <cell r="B137" t="str">
            <v>UN</v>
          </cell>
          <cell r="C137">
            <v>3530</v>
          </cell>
          <cell r="D137">
            <v>3530</v>
          </cell>
          <cell r="E137">
            <v>0</v>
          </cell>
          <cell r="F137">
            <v>38749</v>
          </cell>
          <cell r="G137" t="str">
            <v>MAMPOSTERIA</v>
          </cell>
          <cell r="H137">
            <v>27</v>
          </cell>
          <cell r="I137">
            <v>0</v>
          </cell>
          <cell r="J137" t="str">
            <v>CONCRETODO</v>
          </cell>
          <cell r="L137">
            <v>0</v>
          </cell>
          <cell r="M137">
            <v>0</v>
          </cell>
        </row>
        <row r="138">
          <cell r="A138" t="str">
            <v>BLOQUE 25*30*90 LOSAS</v>
          </cell>
          <cell r="B138" t="str">
            <v>UN</v>
          </cell>
          <cell r="C138">
            <v>3904</v>
          </cell>
          <cell r="D138">
            <v>3904</v>
          </cell>
          <cell r="E138">
            <v>0</v>
          </cell>
          <cell r="F138">
            <v>37755</v>
          </cell>
          <cell r="G138" t="str">
            <v>M. CONTENCION</v>
          </cell>
          <cell r="H138">
            <v>27</v>
          </cell>
          <cell r="I138">
            <v>0</v>
          </cell>
          <cell r="J138" t="str">
            <v>ARTURO VAIDA</v>
          </cell>
          <cell r="L138">
            <v>0</v>
          </cell>
          <cell r="M138">
            <v>0</v>
          </cell>
        </row>
        <row r="139">
          <cell r="A139" t="str">
            <v>BLOQUE 30*40*90 LOSAS</v>
          </cell>
          <cell r="B139" t="str">
            <v>UN</v>
          </cell>
          <cell r="C139">
            <v>4500</v>
          </cell>
          <cell r="D139">
            <v>4500</v>
          </cell>
          <cell r="E139">
            <v>0</v>
          </cell>
          <cell r="F139">
            <v>38749</v>
          </cell>
          <cell r="G139" t="str">
            <v>M. CONTENCION</v>
          </cell>
          <cell r="H139">
            <v>27</v>
          </cell>
          <cell r="I139">
            <v>0</v>
          </cell>
          <cell r="J139" t="str">
            <v>ARTURO VAIDA</v>
          </cell>
          <cell r="L139">
            <v>0</v>
          </cell>
          <cell r="M139">
            <v>0</v>
          </cell>
        </row>
        <row r="140">
          <cell r="A140" t="str">
            <v>BLOQUE VIGA DE 12</v>
          </cell>
          <cell r="B140" t="str">
            <v>UN</v>
          </cell>
          <cell r="C140">
            <v>1050</v>
          </cell>
          <cell r="D140">
            <v>1050</v>
          </cell>
          <cell r="E140">
            <v>0</v>
          </cell>
          <cell r="F140">
            <v>37417</v>
          </cell>
          <cell r="G140" t="str">
            <v>VARIOS</v>
          </cell>
          <cell r="H140">
            <v>100</v>
          </cell>
          <cell r="I140">
            <v>0</v>
          </cell>
          <cell r="J140">
            <v>0</v>
          </cell>
          <cell r="L140">
            <v>0</v>
          </cell>
          <cell r="M140">
            <v>0</v>
          </cell>
        </row>
        <row r="141">
          <cell r="A141" t="str">
            <v>BOCA DE SALIDA STANDARD</v>
          </cell>
          <cell r="B141" t="str">
            <v>UN</v>
          </cell>
          <cell r="C141">
            <v>18374</v>
          </cell>
          <cell r="D141">
            <v>16704</v>
          </cell>
          <cell r="E141">
            <v>-0.1</v>
          </cell>
          <cell r="F141">
            <v>37417</v>
          </cell>
          <cell r="G141" t="str">
            <v>VARIOS</v>
          </cell>
          <cell r="H141">
            <v>100</v>
          </cell>
          <cell r="I141">
            <v>0</v>
          </cell>
          <cell r="J141">
            <v>0</v>
          </cell>
          <cell r="L141">
            <v>0</v>
          </cell>
          <cell r="M141">
            <v>0</v>
          </cell>
        </row>
        <row r="142">
          <cell r="A142" t="str">
            <v>BOCA DUCTO DE BASURAS FIBRA</v>
          </cell>
          <cell r="B142" t="str">
            <v>UN</v>
          </cell>
          <cell r="C142">
            <v>112868</v>
          </cell>
          <cell r="D142">
            <v>112868</v>
          </cell>
          <cell r="E142">
            <v>0</v>
          </cell>
          <cell r="F142">
            <v>38762</v>
          </cell>
          <cell r="G142" t="str">
            <v>EQ ESPECIAL</v>
          </cell>
          <cell r="H142">
            <v>37</v>
          </cell>
          <cell r="I142">
            <v>0</v>
          </cell>
          <cell r="J142" t="str">
            <v>FIRPLAK</v>
          </cell>
          <cell r="L142">
            <v>0</v>
          </cell>
          <cell r="M142">
            <v>0</v>
          </cell>
        </row>
        <row r="143">
          <cell r="A143" t="str">
            <v>BOCADILLO VERTICAL NATURAL  6*12*25</v>
          </cell>
          <cell r="B143" t="str">
            <v>UN</v>
          </cell>
          <cell r="C143">
            <v>292</v>
          </cell>
          <cell r="D143">
            <v>292</v>
          </cell>
          <cell r="E143">
            <v>0</v>
          </cell>
          <cell r="F143">
            <v>38091</v>
          </cell>
          <cell r="G143" t="str">
            <v>MAMPOSTERIA</v>
          </cell>
          <cell r="H143">
            <v>7</v>
          </cell>
          <cell r="I143">
            <v>0</v>
          </cell>
          <cell r="J143" t="str">
            <v xml:space="preserve">SAN CRISTOBAL </v>
          </cell>
          <cell r="L143" t="str">
            <v>OMAIRA</v>
          </cell>
          <cell r="M143" t="str">
            <v>PUESTO EN OBRA</v>
          </cell>
        </row>
        <row r="144">
          <cell r="A144" t="str">
            <v>BOCADILLO VERTICAL PALIDO/MORENO  6*12*25</v>
          </cell>
          <cell r="B144" t="str">
            <v>UN</v>
          </cell>
          <cell r="C144">
            <v>442</v>
          </cell>
          <cell r="D144">
            <v>442</v>
          </cell>
          <cell r="E144">
            <v>0</v>
          </cell>
          <cell r="F144">
            <v>38091</v>
          </cell>
          <cell r="G144" t="str">
            <v>MAMPOSTERIA</v>
          </cell>
          <cell r="H144">
            <v>7</v>
          </cell>
          <cell r="I144">
            <v>0</v>
          </cell>
          <cell r="J144" t="str">
            <v xml:space="preserve">SAN CRISTOBAL </v>
          </cell>
          <cell r="L144" t="str">
            <v>OMAIRA</v>
          </cell>
          <cell r="M144" t="str">
            <v>PUESTO EN OBRA</v>
          </cell>
        </row>
        <row r="145">
          <cell r="A145" t="str">
            <v>BOMBA DE CALOR PISCINA</v>
          </cell>
          <cell r="B145" t="str">
            <v>UN</v>
          </cell>
          <cell r="C145">
            <v>8500000</v>
          </cell>
          <cell r="D145">
            <v>8500000</v>
          </cell>
          <cell r="E145">
            <v>0</v>
          </cell>
          <cell r="F145">
            <v>37417</v>
          </cell>
          <cell r="G145" t="str">
            <v>EQ ESPECIAL</v>
          </cell>
          <cell r="H145">
            <v>25</v>
          </cell>
          <cell r="I145">
            <v>0</v>
          </cell>
          <cell r="J145">
            <v>0</v>
          </cell>
          <cell r="L145">
            <v>0</v>
          </cell>
          <cell r="M145">
            <v>0</v>
          </cell>
        </row>
        <row r="146">
          <cell r="A146" t="str">
            <v>BOMBA DE IMPULSIÓN 24 G.P.M. H=120</v>
          </cell>
          <cell r="B146" t="str">
            <v>UN</v>
          </cell>
          <cell r="C146">
            <v>4300000</v>
          </cell>
          <cell r="D146">
            <v>4300000</v>
          </cell>
          <cell r="E146">
            <v>0</v>
          </cell>
          <cell r="F146">
            <v>38753</v>
          </cell>
          <cell r="G146" t="str">
            <v>HIDROSAN</v>
          </cell>
          <cell r="H146">
            <v>29</v>
          </cell>
          <cell r="I146">
            <v>0</v>
          </cell>
          <cell r="J146" t="str">
            <v>SALINAS</v>
          </cell>
          <cell r="L146">
            <v>0</v>
          </cell>
          <cell r="M146">
            <v>0</v>
          </cell>
        </row>
        <row r="147">
          <cell r="A147" t="str">
            <v>BOMBA DE IMPULSIÓN 2X20 G.P.M. 20-40 PSI</v>
          </cell>
          <cell r="B147" t="str">
            <v>UN</v>
          </cell>
          <cell r="C147">
            <v>4300000</v>
          </cell>
          <cell r="D147">
            <v>4300000</v>
          </cell>
          <cell r="E147">
            <v>0</v>
          </cell>
          <cell r="F147">
            <v>38260</v>
          </cell>
          <cell r="G147" t="str">
            <v>HIDROSAN</v>
          </cell>
          <cell r="H147">
            <v>29</v>
          </cell>
          <cell r="I147">
            <v>0</v>
          </cell>
          <cell r="J147" t="str">
            <v>SALINAS</v>
          </cell>
          <cell r="L147">
            <v>0</v>
          </cell>
          <cell r="M147">
            <v>0</v>
          </cell>
        </row>
        <row r="148">
          <cell r="A148" t="str">
            <v xml:space="preserve">BOMBEO DE CONCRETO </v>
          </cell>
          <cell r="B148" t="str">
            <v>M3</v>
          </cell>
          <cell r="C148">
            <v>21627</v>
          </cell>
          <cell r="D148">
            <v>21627</v>
          </cell>
          <cell r="E148">
            <v>0</v>
          </cell>
          <cell r="F148">
            <v>38409</v>
          </cell>
          <cell r="G148" t="str">
            <v>CONCRETO</v>
          </cell>
          <cell r="H148">
            <v>1</v>
          </cell>
          <cell r="I148">
            <v>0</v>
          </cell>
          <cell r="J148" t="str">
            <v>HOLCIM</v>
          </cell>
          <cell r="L148">
            <v>0</v>
          </cell>
          <cell r="M148" t="str">
            <v>DTO DEL 20%</v>
          </cell>
        </row>
        <row r="149">
          <cell r="A149" t="str">
            <v>BOMBILLO PARA CAMPANA EXTRACTORA</v>
          </cell>
          <cell r="B149" t="str">
            <v>UN</v>
          </cell>
          <cell r="C149">
            <v>15000</v>
          </cell>
          <cell r="D149">
            <v>15000</v>
          </cell>
          <cell r="E149">
            <v>0</v>
          </cell>
          <cell r="F149">
            <v>38762</v>
          </cell>
          <cell r="G149" t="str">
            <v>ELECTRODOMESTICOS</v>
          </cell>
        </row>
        <row r="150">
          <cell r="A150" t="str">
            <v>BUJE DE ACERO</v>
          </cell>
          <cell r="B150" t="str">
            <v>UN</v>
          </cell>
          <cell r="C150">
            <v>15080</v>
          </cell>
          <cell r="D150">
            <v>15080</v>
          </cell>
          <cell r="E150">
            <v>0</v>
          </cell>
          <cell r="G150" t="str">
            <v>MESONES</v>
          </cell>
          <cell r="H150">
            <v>13</v>
          </cell>
          <cell r="I150">
            <v>0</v>
          </cell>
          <cell r="J150" t="str">
            <v>TOLENTINO</v>
          </cell>
          <cell r="L150">
            <v>0</v>
          </cell>
          <cell r="M150">
            <v>0</v>
          </cell>
        </row>
        <row r="151">
          <cell r="A151" t="str">
            <v>BUJES Y ENTREPAÑOS COLGADOS</v>
          </cell>
          <cell r="B151" t="str">
            <v>JGO</v>
          </cell>
          <cell r="C151">
            <v>101833</v>
          </cell>
          <cell r="D151">
            <v>101833</v>
          </cell>
          <cell r="E151">
            <v>0</v>
          </cell>
          <cell r="F151">
            <v>38260</v>
          </cell>
          <cell r="G151" t="str">
            <v>C. MADERA</v>
          </cell>
          <cell r="H151">
            <v>16</v>
          </cell>
          <cell r="I151">
            <v>0</v>
          </cell>
          <cell r="J151" t="str">
            <v>TOLENTINO</v>
          </cell>
          <cell r="L151">
            <v>0</v>
          </cell>
          <cell r="M151">
            <v>0</v>
          </cell>
        </row>
        <row r="152">
          <cell r="A152" t="str">
            <v>CAJAS EN FIBRA GAS</v>
          </cell>
          <cell r="B152" t="str">
            <v>UN</v>
          </cell>
          <cell r="C152">
            <v>19836</v>
          </cell>
          <cell r="D152">
            <v>19836</v>
          </cell>
          <cell r="E152">
            <v>0</v>
          </cell>
          <cell r="F152">
            <v>38727</v>
          </cell>
          <cell r="G152" t="str">
            <v>HIDROSAN</v>
          </cell>
          <cell r="H152">
            <v>9</v>
          </cell>
          <cell r="I152">
            <v>0</v>
          </cell>
          <cell r="J152" t="str">
            <v>FIRPLAK</v>
          </cell>
          <cell r="L152">
            <v>0</v>
          </cell>
          <cell r="M152">
            <v>0</v>
          </cell>
        </row>
        <row r="153">
          <cell r="A153" t="str">
            <v>CAJAS EN FIBRA LAVADORA</v>
          </cell>
          <cell r="B153" t="str">
            <v>UN</v>
          </cell>
          <cell r="C153">
            <v>43500</v>
          </cell>
          <cell r="D153">
            <v>43500</v>
          </cell>
          <cell r="E153">
            <v>0</v>
          </cell>
          <cell r="F153">
            <v>38727</v>
          </cell>
          <cell r="G153" t="str">
            <v>HIDROSAN</v>
          </cell>
          <cell r="H153">
            <v>9</v>
          </cell>
          <cell r="I153">
            <v>0</v>
          </cell>
          <cell r="J153" t="str">
            <v>FIRPLAK</v>
          </cell>
          <cell r="L153">
            <v>0</v>
          </cell>
          <cell r="M153">
            <v>0</v>
          </cell>
        </row>
        <row r="154">
          <cell r="A154" t="str">
            <v>CAJAS EN FIBRA NEVERA</v>
          </cell>
          <cell r="B154" t="str">
            <v>UN</v>
          </cell>
          <cell r="C154">
            <v>23664</v>
          </cell>
          <cell r="D154">
            <v>23664</v>
          </cell>
          <cell r="E154">
            <v>0</v>
          </cell>
          <cell r="F154">
            <v>38727</v>
          </cell>
          <cell r="G154" t="str">
            <v>HIDROSAN</v>
          </cell>
          <cell r="H154">
            <v>9</v>
          </cell>
          <cell r="I154">
            <v>0</v>
          </cell>
          <cell r="J154" t="str">
            <v>FIRPLAK</v>
          </cell>
          <cell r="L154">
            <v>0</v>
          </cell>
          <cell r="M154">
            <v>0</v>
          </cell>
        </row>
        <row r="155">
          <cell r="A155" t="str">
            <v>CAJON 2C</v>
          </cell>
          <cell r="B155" t="str">
            <v>ML</v>
          </cell>
          <cell r="C155">
            <v>27200</v>
          </cell>
          <cell r="D155">
            <v>27200</v>
          </cell>
          <cell r="E155">
            <v>0</v>
          </cell>
          <cell r="F155">
            <v>38749</v>
          </cell>
          <cell r="G155" t="str">
            <v>DRY WALL</v>
          </cell>
          <cell r="H155">
            <v>100</v>
          </cell>
          <cell r="I155" t="str">
            <v>22000</v>
          </cell>
        </row>
        <row r="156">
          <cell r="A156" t="str">
            <v>CALADO DE 0.15</v>
          </cell>
          <cell r="B156" t="str">
            <v>UN</v>
          </cell>
          <cell r="C156">
            <v>1473</v>
          </cell>
          <cell r="D156">
            <v>1390</v>
          </cell>
          <cell r="E156">
            <v>-0.06</v>
          </cell>
          <cell r="F156">
            <v>38749</v>
          </cell>
          <cell r="G156" t="str">
            <v>MAMPOSTERIA</v>
          </cell>
        </row>
        <row r="157">
          <cell r="A157" t="str">
            <v>CAMPANA EXTRACTORA WHIRPOOL REF:GZ5730GS</v>
          </cell>
          <cell r="B157" t="str">
            <v>UN</v>
          </cell>
          <cell r="C157">
            <v>798100</v>
          </cell>
          <cell r="D157">
            <v>798100</v>
          </cell>
          <cell r="E157">
            <v>0</v>
          </cell>
          <cell r="F157">
            <v>38762</v>
          </cell>
          <cell r="G157" t="str">
            <v>ELECTRODOMESTICOS</v>
          </cell>
          <cell r="H157">
            <v>18</v>
          </cell>
          <cell r="I157">
            <v>0</v>
          </cell>
          <cell r="J157" t="str">
            <v>CASA MAGNA</v>
          </cell>
          <cell r="L157">
            <v>0</v>
          </cell>
          <cell r="M157">
            <v>0</v>
          </cell>
        </row>
        <row r="158">
          <cell r="A158" t="str">
            <v>CANASTILLA Y SIFÓN LAVAPLATOS</v>
          </cell>
          <cell r="B158" t="str">
            <v>UN</v>
          </cell>
          <cell r="C158">
            <v>16500</v>
          </cell>
          <cell r="D158">
            <v>16500</v>
          </cell>
          <cell r="E158">
            <v>0</v>
          </cell>
          <cell r="F158">
            <v>38749</v>
          </cell>
          <cell r="G158" t="str">
            <v>HIDROSAN</v>
          </cell>
          <cell r="H158">
            <v>9</v>
          </cell>
          <cell r="I158">
            <v>0</v>
          </cell>
          <cell r="J158" t="str">
            <v>MUNDO ALIANZA</v>
          </cell>
          <cell r="L158">
            <v>0</v>
          </cell>
          <cell r="M158">
            <v>0</v>
          </cell>
        </row>
        <row r="159">
          <cell r="A159" t="str">
            <v>CANES DE MADERA</v>
          </cell>
          <cell r="B159" t="str">
            <v>UN</v>
          </cell>
          <cell r="C159">
            <v>7500</v>
          </cell>
          <cell r="D159">
            <v>7500</v>
          </cell>
          <cell r="E159">
            <v>0</v>
          </cell>
          <cell r="F159">
            <v>38749</v>
          </cell>
          <cell r="G159" t="str">
            <v>FORMALETA Y CONSUMOS</v>
          </cell>
          <cell r="H159">
            <v>20</v>
          </cell>
          <cell r="I159" t="str">
            <v>3850</v>
          </cell>
          <cell r="J159">
            <v>0</v>
          </cell>
          <cell r="L159">
            <v>0</v>
          </cell>
          <cell r="M159">
            <v>0</v>
          </cell>
        </row>
        <row r="160">
          <cell r="A160" t="str">
            <v>CANTO RODADO</v>
          </cell>
          <cell r="B160" t="str">
            <v>M3</v>
          </cell>
          <cell r="C160">
            <v>55000</v>
          </cell>
          <cell r="D160">
            <v>55000</v>
          </cell>
          <cell r="E160">
            <v>0</v>
          </cell>
          <cell r="F160">
            <v>38749</v>
          </cell>
        </row>
        <row r="161">
          <cell r="A161" t="str">
            <v>CARNAZA</v>
          </cell>
          <cell r="B161" t="str">
            <v>KG</v>
          </cell>
          <cell r="C161">
            <v>480</v>
          </cell>
          <cell r="D161">
            <v>480</v>
          </cell>
          <cell r="E161">
            <v>0</v>
          </cell>
          <cell r="F161">
            <v>38749</v>
          </cell>
          <cell r="G161" t="str">
            <v>FORMALETA Y CONSUMOS</v>
          </cell>
          <cell r="H161">
            <v>20</v>
          </cell>
          <cell r="I161">
            <v>0</v>
          </cell>
          <cell r="J161">
            <v>0</v>
          </cell>
          <cell r="L161">
            <v>0</v>
          </cell>
          <cell r="M161">
            <v>0</v>
          </cell>
        </row>
        <row r="162">
          <cell r="A162" t="str">
            <v>CARTON</v>
          </cell>
          <cell r="B162" t="str">
            <v>KG</v>
          </cell>
          <cell r="C162">
            <v>1700</v>
          </cell>
          <cell r="D162">
            <v>1700</v>
          </cell>
          <cell r="E162">
            <v>0</v>
          </cell>
          <cell r="F162">
            <v>38749</v>
          </cell>
          <cell r="G162" t="str">
            <v>PISOS</v>
          </cell>
          <cell r="H162">
            <v>7</v>
          </cell>
          <cell r="I162">
            <v>0</v>
          </cell>
          <cell r="J162" t="str">
            <v>DISTRIBUCIONES ABEL</v>
          </cell>
          <cell r="L162">
            <v>0</v>
          </cell>
          <cell r="M162">
            <v>0</v>
          </cell>
        </row>
        <row r="163">
          <cell r="A163" t="str">
            <v>CARTÓN CORRUGADO</v>
          </cell>
          <cell r="B163" t="str">
            <v>M2</v>
          </cell>
          <cell r="C163">
            <v>1700</v>
          </cell>
          <cell r="D163">
            <v>1700</v>
          </cell>
          <cell r="E163">
            <v>0</v>
          </cell>
          <cell r="F163">
            <v>38749</v>
          </cell>
          <cell r="G163" t="str">
            <v>VARIOS</v>
          </cell>
          <cell r="H163">
            <v>20</v>
          </cell>
          <cell r="I163">
            <v>0</v>
          </cell>
          <cell r="J163">
            <v>0</v>
          </cell>
          <cell r="L163">
            <v>0</v>
          </cell>
          <cell r="M163">
            <v>0</v>
          </cell>
        </row>
        <row r="164">
          <cell r="A164" t="str">
            <v>CASETA COMUNAL Y PORTERIA</v>
          </cell>
          <cell r="B164" t="str">
            <v>M2</v>
          </cell>
          <cell r="C164">
            <v>600000</v>
          </cell>
          <cell r="D164">
            <v>600000</v>
          </cell>
          <cell r="E164">
            <v>0</v>
          </cell>
          <cell r="F164">
            <v>37417</v>
          </cell>
          <cell r="G164" t="str">
            <v>PRELIMINARES</v>
          </cell>
          <cell r="H164">
            <v>88</v>
          </cell>
          <cell r="I164">
            <v>0</v>
          </cell>
          <cell r="J164">
            <v>0</v>
          </cell>
          <cell r="L164">
            <v>0</v>
          </cell>
          <cell r="M164">
            <v>0</v>
          </cell>
        </row>
        <row r="165">
          <cell r="A165" t="str">
            <v>CASETÓN  DE MADERA H=0.35 M</v>
          </cell>
          <cell r="B165" t="str">
            <v>M2</v>
          </cell>
          <cell r="C165">
            <v>5500</v>
          </cell>
          <cell r="D165">
            <v>5500</v>
          </cell>
          <cell r="E165">
            <v>0</v>
          </cell>
          <cell r="F165">
            <v>38083</v>
          </cell>
          <cell r="G165" t="str">
            <v>CASETONES</v>
          </cell>
          <cell r="H165">
            <v>20</v>
          </cell>
          <cell r="I165">
            <v>0</v>
          </cell>
          <cell r="J165">
            <v>0</v>
          </cell>
          <cell r="L165">
            <v>0</v>
          </cell>
          <cell r="M165">
            <v>0</v>
          </cell>
        </row>
        <row r="166">
          <cell r="A166" t="str">
            <v>CASETÓN  DE MADERA H=0.50 M</v>
          </cell>
          <cell r="B166" t="str">
            <v>M2</v>
          </cell>
          <cell r="C166">
            <v>6500</v>
          </cell>
          <cell r="D166">
            <v>6500</v>
          </cell>
          <cell r="E166">
            <v>0</v>
          </cell>
          <cell r="F166">
            <v>38083</v>
          </cell>
          <cell r="G166" t="str">
            <v>CASETONES</v>
          </cell>
          <cell r="H166">
            <v>20</v>
          </cell>
          <cell r="I166">
            <v>0</v>
          </cell>
          <cell r="J166">
            <v>0</v>
          </cell>
          <cell r="L166">
            <v>0</v>
          </cell>
          <cell r="M166">
            <v>0</v>
          </cell>
        </row>
        <row r="167">
          <cell r="A167" t="str">
            <v>CASETÓN PERDIDO</v>
          </cell>
          <cell r="B167" t="str">
            <v>M2</v>
          </cell>
          <cell r="C167">
            <v>5500</v>
          </cell>
          <cell r="D167">
            <v>5500</v>
          </cell>
          <cell r="E167">
            <v>0</v>
          </cell>
          <cell r="F167">
            <v>38091</v>
          </cell>
          <cell r="G167" t="str">
            <v>FORMALETA Y CONSUMOS</v>
          </cell>
          <cell r="H167">
            <v>20</v>
          </cell>
          <cell r="I167">
            <v>0</v>
          </cell>
          <cell r="J167">
            <v>0</v>
          </cell>
          <cell r="L167">
            <v>0</v>
          </cell>
          <cell r="M167">
            <v>0</v>
          </cell>
        </row>
        <row r="168">
          <cell r="A168" t="str">
            <v>CASETÓN RECUPERABLE</v>
          </cell>
          <cell r="B168" t="str">
            <v>M2</v>
          </cell>
          <cell r="C168">
            <v>10080</v>
          </cell>
          <cell r="D168">
            <v>10080</v>
          </cell>
          <cell r="E168">
            <v>0</v>
          </cell>
          <cell r="F168">
            <v>38749</v>
          </cell>
          <cell r="G168" t="str">
            <v>FORMALETA Y CONSUMOS</v>
          </cell>
          <cell r="H168">
            <v>20</v>
          </cell>
          <cell r="I168" t="str">
            <v>6500</v>
          </cell>
          <cell r="J168" t="str">
            <v>PRECOMPRIMIDOS</v>
          </cell>
          <cell r="L168">
            <v>0</v>
          </cell>
          <cell r="M168">
            <v>0</v>
          </cell>
        </row>
        <row r="169">
          <cell r="A169" t="str">
            <v>CATALÁN 10*15*40</v>
          </cell>
          <cell r="B169" t="str">
            <v>UN</v>
          </cell>
          <cell r="C169">
            <v>764</v>
          </cell>
          <cell r="D169">
            <v>764</v>
          </cell>
          <cell r="E169">
            <v>0</v>
          </cell>
          <cell r="F169">
            <v>38749</v>
          </cell>
          <cell r="G169" t="str">
            <v>MAMPOSTERIA</v>
          </cell>
          <cell r="H169">
            <v>7</v>
          </cell>
          <cell r="I169">
            <v>0</v>
          </cell>
          <cell r="J169" t="str">
            <v>SAN JOSE</v>
          </cell>
          <cell r="L169" t="str">
            <v>OMAIRA</v>
          </cell>
          <cell r="M169" t="str">
            <v>PUESTO EN OBRA</v>
          </cell>
        </row>
        <row r="170">
          <cell r="A170" t="str">
            <v>CATALÁN HZAL 10*15*30</v>
          </cell>
          <cell r="B170" t="str">
            <v>UN</v>
          </cell>
          <cell r="C170">
            <v>624</v>
          </cell>
          <cell r="D170">
            <v>624</v>
          </cell>
          <cell r="E170">
            <v>0</v>
          </cell>
          <cell r="F170">
            <v>38749</v>
          </cell>
          <cell r="G170" t="str">
            <v>MAMPOSTERIA</v>
          </cell>
          <cell r="H170" t="str">
            <v>SAN JOSE</v>
          </cell>
          <cell r="J170" t="str">
            <v>OMAIRA</v>
          </cell>
          <cell r="K170" t="str">
            <v>PUESTO EN OBRA</v>
          </cell>
        </row>
        <row r="171">
          <cell r="A171" t="str">
            <v>CATALÁN VCAL 10*15*30</v>
          </cell>
          <cell r="B171" t="str">
            <v>UN</v>
          </cell>
          <cell r="C171">
            <v>764</v>
          </cell>
          <cell r="D171">
            <v>764</v>
          </cell>
          <cell r="E171">
            <v>0</v>
          </cell>
          <cell r="F171">
            <v>38749</v>
          </cell>
          <cell r="G171" t="str">
            <v>MAMPOSTERIA</v>
          </cell>
          <cell r="H171">
            <v>7</v>
          </cell>
          <cell r="I171">
            <v>0</v>
          </cell>
          <cell r="J171" t="str">
            <v>SAN JOSE</v>
          </cell>
          <cell r="L171" t="str">
            <v>OMAIRA</v>
          </cell>
          <cell r="M171" t="str">
            <v>PUESTO EN OBRA</v>
          </cell>
        </row>
        <row r="172">
          <cell r="A172" t="str">
            <v>CAZUELA ACERO INOX</v>
          </cell>
          <cell r="B172" t="str">
            <v>UN</v>
          </cell>
          <cell r="C172">
            <v>18560</v>
          </cell>
          <cell r="D172">
            <v>18560</v>
          </cell>
          <cell r="F172">
            <v>38749</v>
          </cell>
          <cell r="G172" t="str">
            <v>C. MADERA</v>
          </cell>
          <cell r="J172" t="str">
            <v xml:space="preserve">PLANINING AND BUILDING </v>
          </cell>
        </row>
        <row r="173">
          <cell r="A173" t="str">
            <v>CEMENTO BLANCO</v>
          </cell>
          <cell r="B173" t="str">
            <v>SAC</v>
          </cell>
          <cell r="C173">
            <v>27000</v>
          </cell>
          <cell r="D173">
            <v>27000</v>
          </cell>
          <cell r="E173">
            <v>0</v>
          </cell>
          <cell r="F173">
            <v>37755</v>
          </cell>
          <cell r="G173" t="str">
            <v>PETREOS Y CTO.</v>
          </cell>
          <cell r="H173">
            <v>4</v>
          </cell>
          <cell r="I173" t="str">
            <v>15184</v>
          </cell>
          <cell r="J173">
            <v>0</v>
          </cell>
          <cell r="L173">
            <v>0</v>
          </cell>
          <cell r="M173">
            <v>0</v>
          </cell>
        </row>
        <row r="174">
          <cell r="A174" t="str">
            <v>CEMENTO GRIS</v>
          </cell>
          <cell r="B174" t="str">
            <v>SAC</v>
          </cell>
          <cell r="C174">
            <v>14000</v>
          </cell>
          <cell r="D174">
            <v>14000</v>
          </cell>
          <cell r="E174">
            <v>0</v>
          </cell>
          <cell r="F174">
            <v>38758</v>
          </cell>
          <cell r="G174" t="str">
            <v>PETREOS Y CTO.</v>
          </cell>
          <cell r="H174">
            <v>4</v>
          </cell>
          <cell r="I174" t="str">
            <v>14087</v>
          </cell>
          <cell r="J174" t="str">
            <v>DICENTE</v>
          </cell>
          <cell r="L174">
            <v>0</v>
          </cell>
          <cell r="M174">
            <v>0</v>
          </cell>
        </row>
        <row r="175">
          <cell r="A175" t="str">
            <v>CENEFA MADERA</v>
          </cell>
          <cell r="B175" t="str">
            <v>ML</v>
          </cell>
          <cell r="C175">
            <v>252115</v>
          </cell>
          <cell r="D175">
            <v>252115</v>
          </cell>
          <cell r="E175">
            <v>0</v>
          </cell>
          <cell r="F175">
            <v>38260</v>
          </cell>
          <cell r="G175" t="str">
            <v>C. MADERA</v>
          </cell>
          <cell r="H175">
            <v>16</v>
          </cell>
          <cell r="I175">
            <v>0</v>
          </cell>
          <cell r="J175" t="str">
            <v>TOLENTINO</v>
          </cell>
          <cell r="L175">
            <v>0</v>
          </cell>
          <cell r="M175">
            <v>0</v>
          </cell>
        </row>
        <row r="176">
          <cell r="A176" t="str">
            <v>CERÁMICA  EGEO 20*20 BLANCA</v>
          </cell>
          <cell r="B176" t="str">
            <v>M2</v>
          </cell>
          <cell r="C176">
            <v>12500</v>
          </cell>
          <cell r="D176">
            <v>12500</v>
          </cell>
          <cell r="E176">
            <v>0</v>
          </cell>
          <cell r="F176">
            <v>38749</v>
          </cell>
          <cell r="G176" t="str">
            <v>PISOS</v>
          </cell>
          <cell r="H176">
            <v>6</v>
          </cell>
          <cell r="I176">
            <v>0</v>
          </cell>
          <cell r="J176" t="str">
            <v>MUNDO ALIANZA</v>
          </cell>
          <cell r="L176">
            <v>0</v>
          </cell>
          <cell r="M176">
            <v>0</v>
          </cell>
        </row>
        <row r="177">
          <cell r="A177" t="str">
            <v>CERAMICA 30*30 PISO</v>
          </cell>
          <cell r="B177" t="str">
            <v>M3</v>
          </cell>
          <cell r="C177">
            <v>16000</v>
          </cell>
          <cell r="D177">
            <v>16000</v>
          </cell>
          <cell r="E177">
            <v>0</v>
          </cell>
          <cell r="F177">
            <v>37755</v>
          </cell>
          <cell r="G177" t="str">
            <v>PISOS</v>
          </cell>
          <cell r="H177">
            <v>6</v>
          </cell>
          <cell r="I177">
            <v>0</v>
          </cell>
          <cell r="J177" t="str">
            <v>MUNDO ALIANZA</v>
          </cell>
          <cell r="L177">
            <v>0</v>
          </cell>
          <cell r="M177">
            <v>0</v>
          </cell>
        </row>
        <row r="178">
          <cell r="A178" t="str">
            <v>CERAMICA ARTICA BLANCA</v>
          </cell>
          <cell r="B178" t="str">
            <v>M2</v>
          </cell>
          <cell r="C178">
            <v>33900</v>
          </cell>
          <cell r="D178">
            <v>33900</v>
          </cell>
          <cell r="E178">
            <v>0</v>
          </cell>
          <cell r="F178">
            <v>38758</v>
          </cell>
          <cell r="G178" t="str">
            <v>ENCHAPES</v>
          </cell>
          <cell r="H178">
            <v>9</v>
          </cell>
          <cell r="I178">
            <v>0</v>
          </cell>
          <cell r="J178" t="str">
            <v>MUNDO ALIANZA</v>
          </cell>
        </row>
        <row r="179">
          <cell r="A179" t="str">
            <v>CERAMICA DUROPISO 34*34</v>
          </cell>
          <cell r="B179" t="str">
            <v>M2</v>
          </cell>
          <cell r="C179">
            <v>19700</v>
          </cell>
          <cell r="D179">
            <v>19700</v>
          </cell>
          <cell r="E179">
            <v>0</v>
          </cell>
          <cell r="F179">
            <v>38749</v>
          </cell>
          <cell r="G179" t="str">
            <v>PISOS</v>
          </cell>
          <cell r="H179">
            <v>6</v>
          </cell>
          <cell r="I179">
            <v>0</v>
          </cell>
          <cell r="J179" t="str">
            <v>MUNDO ALIANZA</v>
          </cell>
          <cell r="L179">
            <v>0</v>
          </cell>
          <cell r="M179">
            <v>0</v>
          </cell>
        </row>
        <row r="180">
          <cell r="A180" t="str">
            <v>CERAMICA MACEDONIA</v>
          </cell>
          <cell r="B180" t="str">
            <v>M2</v>
          </cell>
          <cell r="C180">
            <v>18631</v>
          </cell>
          <cell r="D180">
            <v>18631</v>
          </cell>
          <cell r="E180">
            <v>0</v>
          </cell>
          <cell r="F180">
            <v>38456</v>
          </cell>
          <cell r="G180" t="str">
            <v>ENCHAPES</v>
          </cell>
          <cell r="H180">
            <v>9</v>
          </cell>
        </row>
        <row r="181">
          <cell r="A181" t="str">
            <v>CERÁMICA PIZARRA</v>
          </cell>
          <cell r="B181" t="str">
            <v>M2</v>
          </cell>
          <cell r="C181">
            <v>26500</v>
          </cell>
          <cell r="D181">
            <v>26500</v>
          </cell>
          <cell r="E181">
            <v>0</v>
          </cell>
          <cell r="F181">
            <v>38749</v>
          </cell>
          <cell r="G181" t="str">
            <v>PISOS</v>
          </cell>
          <cell r="H181">
            <v>6</v>
          </cell>
        </row>
        <row r="182">
          <cell r="A182" t="str">
            <v>CERÁMICA RIO CONCHOS 45*45</v>
          </cell>
          <cell r="B182" t="str">
            <v>M2</v>
          </cell>
          <cell r="C182">
            <v>18900</v>
          </cell>
          <cell r="D182">
            <v>18900</v>
          </cell>
          <cell r="E182">
            <v>0</v>
          </cell>
          <cell r="F182">
            <v>38749</v>
          </cell>
          <cell r="G182" t="str">
            <v>ENCHAPES</v>
          </cell>
          <cell r="J182" t="str">
            <v>MUNDO ALIANZA</v>
          </cell>
        </row>
        <row r="183">
          <cell r="A183" t="str">
            <v>CERAMICA SOHO BLANCA</v>
          </cell>
          <cell r="B183" t="str">
            <v>M2</v>
          </cell>
          <cell r="C183">
            <v>23901</v>
          </cell>
          <cell r="D183">
            <v>23901</v>
          </cell>
          <cell r="E183">
            <v>0</v>
          </cell>
          <cell r="F183">
            <v>38749</v>
          </cell>
          <cell r="G183" t="str">
            <v>ENCHAPES</v>
          </cell>
          <cell r="H183">
            <v>9</v>
          </cell>
          <cell r="I183">
            <v>0</v>
          </cell>
          <cell r="J183" t="str">
            <v>BAZAR AMERICANO</v>
          </cell>
          <cell r="L183">
            <v>0</v>
          </cell>
          <cell r="M183">
            <v>0</v>
          </cell>
        </row>
        <row r="184">
          <cell r="A184" t="str">
            <v>CERÁMICA STONE</v>
          </cell>
          <cell r="B184" t="str">
            <v>M2</v>
          </cell>
          <cell r="C184">
            <v>18000</v>
          </cell>
          <cell r="D184">
            <v>18000</v>
          </cell>
          <cell r="E184">
            <v>0</v>
          </cell>
          <cell r="F184">
            <v>37755</v>
          </cell>
          <cell r="G184" t="str">
            <v>PISOS</v>
          </cell>
          <cell r="H184">
            <v>6</v>
          </cell>
          <cell r="I184">
            <v>0</v>
          </cell>
          <cell r="J184">
            <v>0</v>
          </cell>
          <cell r="L184">
            <v>0</v>
          </cell>
          <cell r="M184">
            <v>0</v>
          </cell>
        </row>
        <row r="185">
          <cell r="A185" t="str">
            <v>CERAMICA WC PPAL</v>
          </cell>
          <cell r="B185" t="str">
            <v>M3</v>
          </cell>
          <cell r="C185">
            <v>19000</v>
          </cell>
          <cell r="D185">
            <v>19000</v>
          </cell>
          <cell r="E185">
            <v>0</v>
          </cell>
          <cell r="F185">
            <v>37408</v>
          </cell>
          <cell r="G185" t="str">
            <v>ENCHAPES</v>
          </cell>
          <cell r="H185">
            <v>9</v>
          </cell>
          <cell r="I185">
            <v>0</v>
          </cell>
          <cell r="J185">
            <v>0</v>
          </cell>
          <cell r="L185">
            <v>0</v>
          </cell>
          <cell r="M185">
            <v>0</v>
          </cell>
        </row>
        <row r="186">
          <cell r="A186" t="str">
            <v>CERRADURA PPAL DOBLE SEG. ELEGANCE</v>
          </cell>
          <cell r="B186" t="str">
            <v>UN</v>
          </cell>
          <cell r="C186">
            <v>151000</v>
          </cell>
          <cell r="D186">
            <v>151000</v>
          </cell>
          <cell r="E186">
            <v>0</v>
          </cell>
          <cell r="F186">
            <v>38091</v>
          </cell>
          <cell r="G186" t="str">
            <v>C. MADERA</v>
          </cell>
          <cell r="H186">
            <v>11</v>
          </cell>
          <cell r="I186">
            <v>0</v>
          </cell>
          <cell r="J186">
            <v>0</v>
          </cell>
          <cell r="L186">
            <v>0</v>
          </cell>
          <cell r="M186">
            <v>0</v>
          </cell>
        </row>
        <row r="187">
          <cell r="A187" t="str">
            <v>CERRADURAS DE GAS</v>
          </cell>
          <cell r="B187" t="str">
            <v>UN</v>
          </cell>
          <cell r="C187">
            <v>120000</v>
          </cell>
          <cell r="D187">
            <v>120000</v>
          </cell>
          <cell r="E187">
            <v>0</v>
          </cell>
          <cell r="F187">
            <v>37417</v>
          </cell>
          <cell r="G187" t="str">
            <v>HIDROSAN</v>
          </cell>
          <cell r="H187">
            <v>9</v>
          </cell>
          <cell r="I187">
            <v>0</v>
          </cell>
          <cell r="J187">
            <v>0</v>
          </cell>
          <cell r="L187">
            <v>0</v>
          </cell>
          <cell r="M187">
            <v>0</v>
          </cell>
        </row>
        <row r="188">
          <cell r="A188" t="str">
            <v>CERRAMIENTO EN REJA</v>
          </cell>
          <cell r="B188" t="str">
            <v>ML</v>
          </cell>
          <cell r="C188">
            <v>218869</v>
          </cell>
          <cell r="D188">
            <v>206480</v>
          </cell>
          <cell r="E188">
            <v>-0.06</v>
          </cell>
          <cell r="F188">
            <v>37043</v>
          </cell>
          <cell r="G188" t="str">
            <v>C. METALICA</v>
          </cell>
          <cell r="H188">
            <v>100</v>
          </cell>
          <cell r="I188">
            <v>0</v>
          </cell>
          <cell r="J188" t="str">
            <v>ESTRUFORMAS</v>
          </cell>
          <cell r="L188">
            <v>0</v>
          </cell>
          <cell r="M188">
            <v>0</v>
          </cell>
        </row>
        <row r="189">
          <cell r="A189" t="str">
            <v>CERRAMIENTO EN MALLA</v>
          </cell>
          <cell r="B189" t="str">
            <v>ML</v>
          </cell>
          <cell r="C189">
            <v>127200</v>
          </cell>
          <cell r="D189">
            <v>120000</v>
          </cell>
          <cell r="E189">
            <v>-0.06</v>
          </cell>
          <cell r="F189">
            <v>37043</v>
          </cell>
          <cell r="G189" t="str">
            <v>C. METALICA</v>
          </cell>
          <cell r="H189">
            <v>100</v>
          </cell>
          <cell r="I189">
            <v>0</v>
          </cell>
          <cell r="J189" t="str">
            <v>ESTRUFORMAS</v>
          </cell>
        </row>
        <row r="190">
          <cell r="A190" t="str">
            <v>CHAPA ALCOBA A50WS</v>
          </cell>
          <cell r="B190" t="str">
            <v>UN</v>
          </cell>
          <cell r="C190">
            <v>41946</v>
          </cell>
          <cell r="D190">
            <v>38133</v>
          </cell>
          <cell r="E190">
            <v>-0.1</v>
          </cell>
          <cell r="F190">
            <v>38749</v>
          </cell>
          <cell r="G190" t="str">
            <v>C. MADERA</v>
          </cell>
          <cell r="H190">
            <v>28</v>
          </cell>
          <cell r="I190">
            <v>0</v>
          </cell>
          <cell r="J190" t="str">
            <v>H Y L</v>
          </cell>
          <cell r="L190">
            <v>0</v>
          </cell>
          <cell r="M190">
            <v>0</v>
          </cell>
        </row>
        <row r="191">
          <cell r="A191" t="str">
            <v>CHAPA BAÑO A40S</v>
          </cell>
          <cell r="B191" t="str">
            <v>UN</v>
          </cell>
          <cell r="C191">
            <v>34650</v>
          </cell>
          <cell r="D191">
            <v>31500</v>
          </cell>
          <cell r="E191">
            <v>-0.1</v>
          </cell>
          <cell r="F191">
            <v>38749</v>
          </cell>
          <cell r="G191" t="str">
            <v>C. MADERA</v>
          </cell>
          <cell r="H191">
            <v>28</v>
          </cell>
          <cell r="I191">
            <v>0</v>
          </cell>
          <cell r="J191" t="str">
            <v>H Y L</v>
          </cell>
          <cell r="L191">
            <v>0</v>
          </cell>
          <cell r="M191">
            <v>0</v>
          </cell>
        </row>
        <row r="192">
          <cell r="A192" t="str">
            <v>CHAPA CISA DOBLE PASO</v>
          </cell>
          <cell r="B192" t="str">
            <v>UN</v>
          </cell>
          <cell r="C192">
            <v>43000</v>
          </cell>
          <cell r="D192">
            <v>43000</v>
          </cell>
          <cell r="E192">
            <v>0</v>
          </cell>
          <cell r="F192">
            <v>38749</v>
          </cell>
          <cell r="G192" t="str">
            <v>C. MADERA</v>
          </cell>
          <cell r="H192">
            <v>11</v>
          </cell>
          <cell r="I192">
            <v>0</v>
          </cell>
          <cell r="J192" t="str">
            <v xml:space="preserve">EL ARQUITECTO </v>
          </cell>
          <cell r="L192">
            <v>0</v>
          </cell>
          <cell r="M192">
            <v>0</v>
          </cell>
        </row>
        <row r="193">
          <cell r="A193" t="str">
            <v>CHAPA DOBLE CISA</v>
          </cell>
          <cell r="B193" t="str">
            <v>UN</v>
          </cell>
          <cell r="C193">
            <v>43000</v>
          </cell>
          <cell r="D193">
            <v>43000</v>
          </cell>
          <cell r="E193">
            <v>0</v>
          </cell>
          <cell r="F193">
            <v>37760</v>
          </cell>
          <cell r="G193" t="str">
            <v>C. MADERA</v>
          </cell>
          <cell r="H193">
            <v>28</v>
          </cell>
          <cell r="I193">
            <v>0</v>
          </cell>
          <cell r="J193">
            <v>0</v>
          </cell>
          <cell r="L193">
            <v>0</v>
          </cell>
          <cell r="M193">
            <v>0</v>
          </cell>
        </row>
        <row r="194">
          <cell r="A194" t="str">
            <v>CHAPA PORTON A87PD</v>
          </cell>
          <cell r="B194" t="str">
            <v>UN</v>
          </cell>
          <cell r="C194">
            <v>120000</v>
          </cell>
          <cell r="D194">
            <v>120000</v>
          </cell>
          <cell r="E194">
            <v>0</v>
          </cell>
          <cell r="F194">
            <v>37755</v>
          </cell>
          <cell r="G194" t="str">
            <v>C. MADERA</v>
          </cell>
          <cell r="H194">
            <v>28</v>
          </cell>
          <cell r="I194">
            <v>0</v>
          </cell>
          <cell r="J194">
            <v>0</v>
          </cell>
          <cell r="L194">
            <v>0</v>
          </cell>
          <cell r="M194">
            <v>0</v>
          </cell>
        </row>
        <row r="195">
          <cell r="A195" t="str">
            <v>CHAPA SCHLAGE HE380 CROMO MATE ACC.PPAL</v>
          </cell>
          <cell r="B195" t="str">
            <v>UN</v>
          </cell>
          <cell r="C195">
            <v>265000</v>
          </cell>
          <cell r="D195">
            <v>250000</v>
          </cell>
          <cell r="E195">
            <v>-0.06</v>
          </cell>
          <cell r="F195">
            <v>38749</v>
          </cell>
          <cell r="G195" t="str">
            <v>C. MADERA</v>
          </cell>
          <cell r="H195">
            <v>11</v>
          </cell>
          <cell r="I195">
            <v>0</v>
          </cell>
          <cell r="J195" t="str">
            <v>H Y L</v>
          </cell>
          <cell r="L195">
            <v>0</v>
          </cell>
          <cell r="M195">
            <v>0</v>
          </cell>
        </row>
        <row r="196">
          <cell r="A196" t="str">
            <v>CHAPA SHLAGE A40 S ORBIT CROM MATE BAÑO</v>
          </cell>
          <cell r="B196" t="str">
            <v>UN</v>
          </cell>
          <cell r="C196">
            <v>36714</v>
          </cell>
          <cell r="D196">
            <v>36714</v>
          </cell>
          <cell r="E196">
            <v>0</v>
          </cell>
          <cell r="F196">
            <v>38749</v>
          </cell>
          <cell r="G196" t="str">
            <v>C. MADERA</v>
          </cell>
          <cell r="H196">
            <v>11</v>
          </cell>
          <cell r="I196">
            <v>0</v>
          </cell>
          <cell r="J196" t="str">
            <v>H Y L</v>
          </cell>
          <cell r="L196">
            <v>0</v>
          </cell>
          <cell r="M196">
            <v>0</v>
          </cell>
        </row>
        <row r="197">
          <cell r="A197" t="str">
            <v>CHAPA SHLAGE A50 PD ORBIT  CROM MATE ALCOBA</v>
          </cell>
          <cell r="B197" t="str">
            <v>UN</v>
          </cell>
          <cell r="C197">
            <v>44457</v>
          </cell>
          <cell r="D197">
            <v>44457</v>
          </cell>
          <cell r="E197">
            <v>0</v>
          </cell>
          <cell r="F197">
            <v>38749</v>
          </cell>
          <cell r="G197" t="str">
            <v>C. MADERA</v>
          </cell>
          <cell r="H197">
            <v>11</v>
          </cell>
          <cell r="I197">
            <v>0</v>
          </cell>
          <cell r="J197" t="str">
            <v>H Y L</v>
          </cell>
          <cell r="L197">
            <v>0</v>
          </cell>
          <cell r="M197">
            <v>0</v>
          </cell>
        </row>
        <row r="198">
          <cell r="A198" t="str">
            <v>CHAPA SHLAGE PORTON LLAVE-LLAVE</v>
          </cell>
          <cell r="B198" t="str">
            <v>UN</v>
          </cell>
          <cell r="C198">
            <v>42630</v>
          </cell>
          <cell r="D198">
            <v>42630</v>
          </cell>
          <cell r="E198">
            <v>0</v>
          </cell>
          <cell r="F198">
            <v>38749</v>
          </cell>
          <cell r="G198" t="str">
            <v>C. MADERA</v>
          </cell>
          <cell r="H198">
            <v>11</v>
          </cell>
          <cell r="I198">
            <v>0</v>
          </cell>
          <cell r="J198" t="str">
            <v>H Y L</v>
          </cell>
          <cell r="L198">
            <v>0</v>
          </cell>
          <cell r="M198">
            <v>0</v>
          </cell>
        </row>
        <row r="199">
          <cell r="A199" t="str">
            <v>CHAPAS DE CATALÁN</v>
          </cell>
          <cell r="B199" t="str">
            <v>UN</v>
          </cell>
          <cell r="C199">
            <v>250</v>
          </cell>
          <cell r="D199">
            <v>250</v>
          </cell>
          <cell r="E199">
            <v>0</v>
          </cell>
          <cell r="F199">
            <v>37408</v>
          </cell>
          <cell r="G199" t="str">
            <v>MAMPOSTERIA</v>
          </cell>
          <cell r="H199">
            <v>7</v>
          </cell>
          <cell r="I199">
            <v>0</v>
          </cell>
          <cell r="J199">
            <v>0</v>
          </cell>
          <cell r="L199">
            <v>0</v>
          </cell>
          <cell r="M199">
            <v>0</v>
          </cell>
        </row>
        <row r="200">
          <cell r="A200" t="str">
            <v>CHAPETA TENSORA</v>
          </cell>
          <cell r="B200" t="str">
            <v>UN</v>
          </cell>
          <cell r="C200">
            <v>3300</v>
          </cell>
          <cell r="D200">
            <v>3000</v>
          </cell>
          <cell r="E200">
            <v>-0.1</v>
          </cell>
          <cell r="F200">
            <v>37413</v>
          </cell>
          <cell r="G200" t="str">
            <v>FORMALETA Y CONSUMOS</v>
          </cell>
          <cell r="H200">
            <v>20</v>
          </cell>
          <cell r="I200">
            <v>0</v>
          </cell>
          <cell r="J200">
            <v>0</v>
          </cell>
          <cell r="L200">
            <v>0</v>
          </cell>
          <cell r="M200">
            <v>0</v>
          </cell>
        </row>
        <row r="201">
          <cell r="A201" t="str">
            <v>CHAZOS DE MADERA</v>
          </cell>
          <cell r="B201" t="str">
            <v>UN</v>
          </cell>
          <cell r="C201">
            <v>850</v>
          </cell>
          <cell r="D201">
            <v>850</v>
          </cell>
          <cell r="E201">
            <v>0</v>
          </cell>
          <cell r="F201">
            <v>37417</v>
          </cell>
          <cell r="G201" t="str">
            <v>C. MADERA</v>
          </cell>
          <cell r="H201">
            <v>1</v>
          </cell>
          <cell r="I201">
            <v>0</v>
          </cell>
          <cell r="J201">
            <v>0</v>
          </cell>
          <cell r="L201">
            <v>0</v>
          </cell>
          <cell r="M201">
            <v>0</v>
          </cell>
        </row>
        <row r="202">
          <cell r="A202" t="str">
            <v>CINTA ADHESIVA</v>
          </cell>
          <cell r="B202" t="str">
            <v>M2</v>
          </cell>
          <cell r="C202">
            <v>1500</v>
          </cell>
          <cell r="D202">
            <v>1500</v>
          </cell>
          <cell r="E202">
            <v>0</v>
          </cell>
          <cell r="F202">
            <v>38749</v>
          </cell>
          <cell r="G202" t="str">
            <v>MAMPOSTERIA</v>
          </cell>
          <cell r="H202">
            <v>7</v>
          </cell>
          <cell r="I202">
            <v>0</v>
          </cell>
          <cell r="J202">
            <v>0</v>
          </cell>
          <cell r="L202">
            <v>0</v>
          </cell>
          <cell r="M202">
            <v>0</v>
          </cell>
        </row>
        <row r="203">
          <cell r="A203" t="str">
            <v>CINTA PARA RESANES</v>
          </cell>
          <cell r="B203" t="str">
            <v>ML</v>
          </cell>
          <cell r="C203">
            <v>170</v>
          </cell>
          <cell r="D203">
            <v>170</v>
          </cell>
          <cell r="E203">
            <v>0</v>
          </cell>
          <cell r="F203">
            <v>37756</v>
          </cell>
          <cell r="G203" t="str">
            <v>DRY WALL</v>
          </cell>
          <cell r="H203">
            <v>16</v>
          </cell>
          <cell r="I203">
            <v>0</v>
          </cell>
          <cell r="J203">
            <v>0</v>
          </cell>
          <cell r="L203">
            <v>0</v>
          </cell>
          <cell r="M203">
            <v>0</v>
          </cell>
        </row>
        <row r="204">
          <cell r="A204" t="str">
            <v>CLAVO COMÚN</v>
          </cell>
          <cell r="B204" t="str">
            <v>LB</v>
          </cell>
          <cell r="C204">
            <v>1328</v>
          </cell>
          <cell r="D204">
            <v>1328</v>
          </cell>
          <cell r="E204">
            <v>0</v>
          </cell>
          <cell r="F204">
            <v>38749</v>
          </cell>
          <cell r="G204" t="str">
            <v>ACERO</v>
          </cell>
          <cell r="H204">
            <v>2</v>
          </cell>
          <cell r="I204">
            <v>0</v>
          </cell>
          <cell r="J204" t="str">
            <v>FERRASA</v>
          </cell>
          <cell r="L204">
            <v>0</v>
          </cell>
          <cell r="M204">
            <v>0</v>
          </cell>
        </row>
        <row r="205">
          <cell r="A205" t="str">
            <v xml:space="preserve">COCINA TIPICA APTO </v>
          </cell>
          <cell r="B205" t="str">
            <v>GL</v>
          </cell>
          <cell r="C205">
            <v>10995667</v>
          </cell>
          <cell r="D205">
            <v>10995667</v>
          </cell>
          <cell r="E205">
            <v>0</v>
          </cell>
          <cell r="F205">
            <v>38749</v>
          </cell>
          <cell r="G205" t="str">
            <v>C. MADERA</v>
          </cell>
          <cell r="J205" t="str">
            <v>tolentino</v>
          </cell>
        </row>
        <row r="206">
          <cell r="A206" t="str">
            <v>COCINA TIPICA APTO 370</v>
          </cell>
          <cell r="B206" t="str">
            <v>GL</v>
          </cell>
          <cell r="C206">
            <v>11211374</v>
          </cell>
          <cell r="D206">
            <v>11211374</v>
          </cell>
          <cell r="E206">
            <v>0</v>
          </cell>
          <cell r="F206">
            <v>38475</v>
          </cell>
          <cell r="G206" t="str">
            <v>C. MADERA</v>
          </cell>
          <cell r="J206" t="str">
            <v>tolentino</v>
          </cell>
        </row>
        <row r="207">
          <cell r="A207" t="str">
            <v>COCINA TIPICA APTO 430</v>
          </cell>
          <cell r="B207" t="str">
            <v>GL</v>
          </cell>
          <cell r="C207">
            <v>13438835</v>
          </cell>
          <cell r="D207">
            <v>13438835</v>
          </cell>
          <cell r="E207">
            <v>0</v>
          </cell>
          <cell r="F207">
            <v>38475</v>
          </cell>
          <cell r="G207" t="str">
            <v>C. MADERA</v>
          </cell>
          <cell r="J207" t="str">
            <v>tolentino</v>
          </cell>
        </row>
        <row r="208">
          <cell r="A208" t="str">
            <v>CODO REFORZADO</v>
          </cell>
          <cell r="B208" t="str">
            <v>UN</v>
          </cell>
          <cell r="C208">
            <v>39046</v>
          </cell>
          <cell r="D208">
            <v>35496</v>
          </cell>
          <cell r="E208">
            <v>-0.1</v>
          </cell>
          <cell r="F208">
            <v>37417</v>
          </cell>
          <cell r="G208" t="str">
            <v>VARIOS</v>
          </cell>
          <cell r="H208">
            <v>1</v>
          </cell>
          <cell r="I208">
            <v>0</v>
          </cell>
          <cell r="J208">
            <v>0</v>
          </cell>
          <cell r="L208">
            <v>0</v>
          </cell>
          <cell r="M208">
            <v>0</v>
          </cell>
        </row>
        <row r="209">
          <cell r="A209" t="str">
            <v>COMISIÓN TOPOGRAFIA</v>
          </cell>
          <cell r="B209" t="str">
            <v>DIA</v>
          </cell>
          <cell r="C209">
            <v>174686</v>
          </cell>
          <cell r="D209">
            <v>174686</v>
          </cell>
          <cell r="E209">
            <v>0</v>
          </cell>
          <cell r="F209">
            <v>38749</v>
          </cell>
          <cell r="G209" t="str">
            <v>PROVISIONALES</v>
          </cell>
          <cell r="I209">
            <v>0</v>
          </cell>
          <cell r="J209">
            <v>0</v>
          </cell>
          <cell r="L209">
            <v>0</v>
          </cell>
          <cell r="M209">
            <v>0</v>
          </cell>
        </row>
        <row r="210">
          <cell r="A210" t="str">
            <v xml:space="preserve">COMPRESOR </v>
          </cell>
          <cell r="B210" t="str">
            <v>DÍA</v>
          </cell>
          <cell r="C210">
            <v>64960</v>
          </cell>
          <cell r="D210">
            <v>64960</v>
          </cell>
          <cell r="E210">
            <v>0</v>
          </cell>
          <cell r="F210">
            <v>38144</v>
          </cell>
          <cell r="G210" t="str">
            <v>EQUIPO</v>
          </cell>
          <cell r="H210">
            <v>14</v>
          </cell>
          <cell r="I210">
            <v>0</v>
          </cell>
          <cell r="J210" t="str">
            <v>ESCO</v>
          </cell>
          <cell r="L210">
            <v>0</v>
          </cell>
          <cell r="M210">
            <v>0</v>
          </cell>
        </row>
        <row r="211">
          <cell r="A211" t="str">
            <v>COMPUERTA EN ACERO INOXIDABLE PARA SHUT</v>
          </cell>
          <cell r="B211" t="str">
            <v>UN</v>
          </cell>
          <cell r="C211">
            <v>139200</v>
          </cell>
          <cell r="D211">
            <v>139200</v>
          </cell>
          <cell r="E211">
            <v>0</v>
          </cell>
          <cell r="F211">
            <v>38749</v>
          </cell>
          <cell r="G211" t="str">
            <v>EQ ESPECIAL</v>
          </cell>
          <cell r="H211">
            <v>35</v>
          </cell>
          <cell r="I211" t="str">
            <v>62640</v>
          </cell>
          <cell r="J211" t="str">
            <v>SOCODA</v>
          </cell>
          <cell r="L211">
            <v>0</v>
          </cell>
          <cell r="M211">
            <v>0</v>
          </cell>
        </row>
        <row r="212">
          <cell r="A212" t="str">
            <v>CONCREFIBRA 3/4</v>
          </cell>
          <cell r="B212" t="str">
            <v>KG</v>
          </cell>
          <cell r="C212">
            <v>10150</v>
          </cell>
          <cell r="D212">
            <v>10150</v>
          </cell>
          <cell r="E212">
            <v>0</v>
          </cell>
          <cell r="F212">
            <v>38749</v>
          </cell>
          <cell r="G212" t="str">
            <v>CONCRETO</v>
          </cell>
          <cell r="H212">
            <v>2</v>
          </cell>
          <cell r="I212">
            <v>0</v>
          </cell>
          <cell r="J212" t="str">
            <v>COPAQUES</v>
          </cell>
          <cell r="L212">
            <v>0</v>
          </cell>
          <cell r="M212">
            <v>0</v>
          </cell>
        </row>
        <row r="213">
          <cell r="A213" t="str">
            <v>CONCRETO 2000 PSI HECHO EN OBRA</v>
          </cell>
          <cell r="B213" t="str">
            <v>M3</v>
          </cell>
          <cell r="C213">
            <v>126595</v>
          </cell>
          <cell r="D213">
            <v>126595</v>
          </cell>
          <cell r="E213">
            <v>0</v>
          </cell>
          <cell r="F213">
            <v>38749</v>
          </cell>
          <cell r="G213" t="str">
            <v>CONCRETO</v>
          </cell>
          <cell r="H213">
            <v>1</v>
          </cell>
          <cell r="I213">
            <v>0</v>
          </cell>
          <cell r="J213" t="str">
            <v>OBRA</v>
          </cell>
          <cell r="L213">
            <v>0</v>
          </cell>
          <cell r="M213">
            <v>0</v>
          </cell>
        </row>
        <row r="214">
          <cell r="A214" t="str">
            <v>CONCRETO 2000 PSI PREMEZCLADO</v>
          </cell>
          <cell r="B214" t="str">
            <v>M3</v>
          </cell>
          <cell r="C214">
            <v>178729</v>
          </cell>
          <cell r="D214">
            <v>178729</v>
          </cell>
          <cell r="E214">
            <v>0</v>
          </cell>
          <cell r="F214">
            <v>38718</v>
          </cell>
          <cell r="G214" t="str">
            <v>CONCRETO</v>
          </cell>
          <cell r="H214">
            <v>1</v>
          </cell>
          <cell r="I214">
            <v>0</v>
          </cell>
          <cell r="J214" t="str">
            <v>HOLCIM</v>
          </cell>
          <cell r="L214">
            <v>0</v>
          </cell>
          <cell r="M214">
            <v>0</v>
          </cell>
        </row>
        <row r="215">
          <cell r="A215" t="str">
            <v>CONCRETO 2500 PSI HECHO EN OBRA 3/8"</v>
          </cell>
          <cell r="B215" t="str">
            <v>M3</v>
          </cell>
          <cell r="C215">
            <v>85400</v>
          </cell>
          <cell r="D215">
            <v>85400</v>
          </cell>
          <cell r="E215">
            <v>0</v>
          </cell>
          <cell r="F215">
            <v>38749</v>
          </cell>
          <cell r="G215" t="str">
            <v>CONCRETO</v>
          </cell>
          <cell r="J215" t="str">
            <v>OBRA</v>
          </cell>
        </row>
        <row r="216">
          <cell r="A216" t="str">
            <v>CONCRETO 2500 PSI PREMEZCLADO</v>
          </cell>
          <cell r="B216" t="str">
            <v>M3</v>
          </cell>
          <cell r="C216">
            <v>184795</v>
          </cell>
          <cell r="D216">
            <v>184795</v>
          </cell>
          <cell r="E216">
            <v>0</v>
          </cell>
          <cell r="F216">
            <v>38718</v>
          </cell>
          <cell r="G216" t="str">
            <v>CONCRETO</v>
          </cell>
          <cell r="H216">
            <v>1</v>
          </cell>
          <cell r="I216">
            <v>0</v>
          </cell>
          <cell r="J216" t="str">
            <v>HOLCIM</v>
          </cell>
          <cell r="L216">
            <v>0</v>
          </cell>
          <cell r="M216">
            <v>0</v>
          </cell>
        </row>
        <row r="217">
          <cell r="A217" t="str">
            <v>CONCRETO 3000 PSI HECHO EN OBRA 3/4"</v>
          </cell>
          <cell r="B217" t="str">
            <v>M3</v>
          </cell>
          <cell r="C217">
            <v>138643</v>
          </cell>
          <cell r="D217">
            <v>138643</v>
          </cell>
          <cell r="E217">
            <v>0</v>
          </cell>
          <cell r="F217">
            <v>38749</v>
          </cell>
          <cell r="G217" t="str">
            <v>CONCRETO</v>
          </cell>
          <cell r="J217" t="str">
            <v>OBRA</v>
          </cell>
        </row>
        <row r="218">
          <cell r="A218" t="str">
            <v>CONCRETO 3000 PSI HECHO EN OBRA 3/8"</v>
          </cell>
          <cell r="B218" t="str">
            <v>M3</v>
          </cell>
          <cell r="C218">
            <v>140254</v>
          </cell>
          <cell r="D218">
            <v>140254</v>
          </cell>
          <cell r="E218">
            <v>0</v>
          </cell>
          <cell r="F218">
            <v>38749</v>
          </cell>
          <cell r="G218" t="str">
            <v>CONCRETO</v>
          </cell>
          <cell r="H218">
            <v>1</v>
          </cell>
          <cell r="I218">
            <v>0</v>
          </cell>
          <cell r="J218" t="str">
            <v>OBRA</v>
          </cell>
          <cell r="L218">
            <v>0</v>
          </cell>
          <cell r="M218">
            <v>0</v>
          </cell>
        </row>
        <row r="219">
          <cell r="A219" t="str">
            <v>CONCRETO 3000 PSI PREMEZCLADO</v>
          </cell>
          <cell r="B219" t="str">
            <v>M3</v>
          </cell>
          <cell r="C219">
            <v>193430</v>
          </cell>
          <cell r="D219">
            <v>193430</v>
          </cell>
          <cell r="E219">
            <v>0</v>
          </cell>
          <cell r="F219">
            <v>38718</v>
          </cell>
          <cell r="G219" t="str">
            <v>CONCRETO</v>
          </cell>
          <cell r="H219">
            <v>1</v>
          </cell>
          <cell r="I219">
            <v>0</v>
          </cell>
          <cell r="J219" t="str">
            <v>HOLCIM</v>
          </cell>
          <cell r="L219">
            <v>0</v>
          </cell>
          <cell r="M219" t="str">
            <v>DTO DEL 20%</v>
          </cell>
        </row>
        <row r="220">
          <cell r="A220" t="str">
            <v>CONCRETO 3000 PSI PREMEZCLADO FLUIDO</v>
          </cell>
          <cell r="B220" t="str">
            <v>M3</v>
          </cell>
          <cell r="C220">
            <v>202900</v>
          </cell>
          <cell r="D220">
            <v>202900</v>
          </cell>
          <cell r="E220">
            <v>0</v>
          </cell>
          <cell r="F220">
            <v>38718</v>
          </cell>
          <cell r="G220" t="str">
            <v>CONCRETO</v>
          </cell>
          <cell r="H220">
            <v>1</v>
          </cell>
          <cell r="I220">
            <v>0</v>
          </cell>
          <cell r="J220" t="str">
            <v>HOLCIM</v>
          </cell>
          <cell r="L220">
            <v>0</v>
          </cell>
          <cell r="M220" t="str">
            <v>DTO DEL 20%</v>
          </cell>
        </row>
        <row r="221">
          <cell r="A221" t="str">
            <v>CONCRETO 3500 PSI PREMEZCLADO</v>
          </cell>
          <cell r="B221" t="str">
            <v>M3</v>
          </cell>
          <cell r="C221">
            <v>201205</v>
          </cell>
          <cell r="D221">
            <v>201205</v>
          </cell>
          <cell r="E221">
            <v>0</v>
          </cell>
          <cell r="F221">
            <v>38718</v>
          </cell>
          <cell r="G221" t="str">
            <v>CONCRETO</v>
          </cell>
          <cell r="H221">
            <v>1</v>
          </cell>
          <cell r="I221">
            <v>0</v>
          </cell>
          <cell r="J221" t="str">
            <v>HOLCIM</v>
          </cell>
          <cell r="L221">
            <v>0</v>
          </cell>
          <cell r="M221">
            <v>0</v>
          </cell>
        </row>
        <row r="222">
          <cell r="A222" t="str">
            <v xml:space="preserve">CONCRETO 4000 PSI PREMEZCLADO </v>
          </cell>
          <cell r="B222" t="str">
            <v>M3</v>
          </cell>
          <cell r="C222">
            <v>212014</v>
          </cell>
          <cell r="D222">
            <v>212014</v>
          </cell>
          <cell r="E222">
            <v>0</v>
          </cell>
          <cell r="F222">
            <v>38718</v>
          </cell>
          <cell r="G222" t="str">
            <v>CONCRETO</v>
          </cell>
          <cell r="H222">
            <v>1</v>
          </cell>
          <cell r="I222">
            <v>0</v>
          </cell>
          <cell r="J222" t="str">
            <v>HOLCIM</v>
          </cell>
          <cell r="L222">
            <v>0</v>
          </cell>
          <cell r="M222" t="str">
            <v>DTO DEL 20%</v>
          </cell>
        </row>
        <row r="223">
          <cell r="A223" t="str">
            <v>CONCRETO 4000 PSI PREMEZCLADO FLUIDO</v>
          </cell>
          <cell r="B223" t="str">
            <v>M3</v>
          </cell>
          <cell r="C223">
            <v>223535</v>
          </cell>
          <cell r="D223">
            <v>223535</v>
          </cell>
          <cell r="E223">
            <v>0</v>
          </cell>
          <cell r="F223">
            <v>38718</v>
          </cell>
          <cell r="G223" t="str">
            <v>CONCRETO</v>
          </cell>
          <cell r="H223">
            <v>1</v>
          </cell>
          <cell r="I223">
            <v>0</v>
          </cell>
          <cell r="J223" t="str">
            <v>HOLCIM</v>
          </cell>
          <cell r="L223">
            <v>0</v>
          </cell>
          <cell r="M223" t="str">
            <v>DTO DEL 20%</v>
          </cell>
        </row>
        <row r="224">
          <cell r="A224" t="str">
            <v>CONCRETO 5000 PSI PREMEZCLADO</v>
          </cell>
          <cell r="B224" t="str">
            <v>M3</v>
          </cell>
          <cell r="C224">
            <v>224533</v>
          </cell>
          <cell r="D224">
            <v>224533</v>
          </cell>
          <cell r="E224">
            <v>0</v>
          </cell>
          <cell r="F224">
            <v>38718</v>
          </cell>
          <cell r="G224" t="str">
            <v>CONCRETO</v>
          </cell>
          <cell r="H224">
            <v>1</v>
          </cell>
          <cell r="I224">
            <v>0</v>
          </cell>
          <cell r="J224" t="str">
            <v>HOLCIM</v>
          </cell>
          <cell r="L224">
            <v>0</v>
          </cell>
          <cell r="M224" t="str">
            <v>DTO DEL 20%</v>
          </cell>
        </row>
        <row r="225">
          <cell r="A225" t="str">
            <v>CONCRETO 5000 PSI PREMEZCLADO FLUIDO</v>
          </cell>
          <cell r="B225" t="str">
            <v>M3</v>
          </cell>
          <cell r="C225">
            <v>236603</v>
          </cell>
          <cell r="D225">
            <v>236603</v>
          </cell>
          <cell r="E225">
            <v>0</v>
          </cell>
          <cell r="F225">
            <v>38718</v>
          </cell>
          <cell r="G225" t="str">
            <v>CONCRETO</v>
          </cell>
          <cell r="H225">
            <v>1</v>
          </cell>
          <cell r="I225">
            <v>0</v>
          </cell>
          <cell r="J225" t="str">
            <v>HOLCIM</v>
          </cell>
          <cell r="L225">
            <v>0</v>
          </cell>
          <cell r="M225" t="str">
            <v>DTO DEL 20%</v>
          </cell>
        </row>
        <row r="226">
          <cell r="A226" t="str">
            <v>CONCRETO 6000 PSI PREMEZCLADO</v>
          </cell>
          <cell r="B226" t="str">
            <v>M3</v>
          </cell>
          <cell r="C226">
            <v>274763</v>
          </cell>
          <cell r="D226">
            <v>274763</v>
          </cell>
          <cell r="E226">
            <v>0</v>
          </cell>
          <cell r="F226">
            <v>38718</v>
          </cell>
          <cell r="G226" t="str">
            <v>CONCRETO</v>
          </cell>
          <cell r="H226">
            <v>1</v>
          </cell>
          <cell r="I226">
            <v>0</v>
          </cell>
          <cell r="J226" t="str">
            <v>HOLCIM</v>
          </cell>
          <cell r="L226">
            <v>0</v>
          </cell>
          <cell r="M226">
            <v>0</v>
          </cell>
        </row>
        <row r="227">
          <cell r="A227" t="str">
            <v>CONTADOR ACUEDUCTO INSTALADO</v>
          </cell>
          <cell r="B227" t="str">
            <v>UN</v>
          </cell>
          <cell r="C227">
            <v>330000</v>
          </cell>
          <cell r="D227">
            <v>330000</v>
          </cell>
          <cell r="E227">
            <v>0</v>
          </cell>
          <cell r="F227">
            <v>38749</v>
          </cell>
          <cell r="G227" t="str">
            <v>HIDROSAN</v>
          </cell>
          <cell r="H227">
            <v>39</v>
          </cell>
          <cell r="I227">
            <v>0</v>
          </cell>
          <cell r="J227" t="str">
            <v>SALINAS</v>
          </cell>
          <cell r="L227">
            <v>0</v>
          </cell>
          <cell r="M227">
            <v>0</v>
          </cell>
        </row>
        <row r="228">
          <cell r="A228" t="str">
            <v>CONTADOR MATRIZ INSTALADO</v>
          </cell>
          <cell r="B228" t="str">
            <v>UN</v>
          </cell>
          <cell r="C228">
            <v>928560</v>
          </cell>
          <cell r="D228">
            <v>876000</v>
          </cell>
          <cell r="E228">
            <v>-0.06</v>
          </cell>
          <cell r="F228">
            <v>38749</v>
          </cell>
          <cell r="G228" t="str">
            <v>HIDROSAN</v>
          </cell>
          <cell r="H228">
            <v>39</v>
          </cell>
          <cell r="I228">
            <v>0</v>
          </cell>
          <cell r="J228" t="str">
            <v>SALINAS</v>
          </cell>
          <cell r="L228">
            <v>0</v>
          </cell>
          <cell r="M228">
            <v>0</v>
          </cell>
        </row>
        <row r="229">
          <cell r="A229" t="str">
            <v>CONTRATO ADECUACION TERRENO</v>
          </cell>
          <cell r="B229" t="str">
            <v>UN</v>
          </cell>
          <cell r="C229">
            <v>302385114</v>
          </cell>
          <cell r="D229">
            <v>302385114</v>
          </cell>
          <cell r="E229">
            <v>0</v>
          </cell>
          <cell r="F229">
            <v>38749</v>
          </cell>
          <cell r="G229" t="str">
            <v>MOV TIERRA</v>
          </cell>
        </row>
        <row r="230">
          <cell r="A230" t="str">
            <v>CONTRATO  CLOSET SERV. COMPLETO DE H=2.40 PROM.</v>
          </cell>
          <cell r="B230" t="str">
            <v>UN</v>
          </cell>
          <cell r="C230">
            <v>1996467</v>
          </cell>
          <cell r="D230">
            <v>1814970</v>
          </cell>
          <cell r="E230">
            <v>-0.1</v>
          </cell>
          <cell r="F230">
            <v>38253</v>
          </cell>
          <cell r="G230" t="str">
            <v>C. MADERA</v>
          </cell>
          <cell r="H230">
            <v>100</v>
          </cell>
          <cell r="I230">
            <v>0</v>
          </cell>
          <cell r="J230" t="str">
            <v>ALONSO H</v>
          </cell>
          <cell r="L230">
            <v>0</v>
          </cell>
          <cell r="M230">
            <v>0</v>
          </cell>
        </row>
        <row r="231">
          <cell r="A231" t="str">
            <v>CONTRATO  LAVADO, HIDROFUGADO E IMPERM FACHADA</v>
          </cell>
          <cell r="B231" t="str">
            <v>M2</v>
          </cell>
          <cell r="C231">
            <v>3600</v>
          </cell>
          <cell r="D231">
            <v>3600</v>
          </cell>
          <cell r="E231">
            <v>0</v>
          </cell>
          <cell r="F231">
            <v>38091</v>
          </cell>
          <cell r="G231" t="str">
            <v>MAMPOSTERIA</v>
          </cell>
          <cell r="H231">
            <v>100</v>
          </cell>
          <cell r="I231">
            <v>0</v>
          </cell>
          <cell r="J231" t="str">
            <v>APLICACIONES ESPECIALIZADAS</v>
          </cell>
          <cell r="L231">
            <v>0</v>
          </cell>
          <cell r="M231">
            <v>0</v>
          </cell>
        </row>
        <row r="232">
          <cell r="A232" t="str">
            <v>CONTRATO  LETRAS EDIFICIO</v>
          </cell>
          <cell r="B232" t="str">
            <v>GL</v>
          </cell>
          <cell r="C232">
            <v>500000</v>
          </cell>
          <cell r="D232">
            <v>500000</v>
          </cell>
          <cell r="E232">
            <v>0</v>
          </cell>
          <cell r="F232">
            <v>37417</v>
          </cell>
          <cell r="G232" t="str">
            <v>EQ ESPECIAL</v>
          </cell>
          <cell r="H232">
            <v>100</v>
          </cell>
          <cell r="I232">
            <v>0</v>
          </cell>
          <cell r="J232">
            <v>0</v>
          </cell>
          <cell r="L232">
            <v>0</v>
          </cell>
          <cell r="M232">
            <v>0</v>
          </cell>
        </row>
        <row r="233">
          <cell r="A233" t="str">
            <v>CONTRATO  NOMENCLATURA APTOS</v>
          </cell>
          <cell r="B233" t="str">
            <v>APTO</v>
          </cell>
          <cell r="C233">
            <v>65000</v>
          </cell>
          <cell r="D233">
            <v>65000</v>
          </cell>
          <cell r="E233">
            <v>0</v>
          </cell>
          <cell r="F233">
            <v>38749</v>
          </cell>
          <cell r="G233" t="str">
            <v>EXTERIORES Y VARIOS</v>
          </cell>
          <cell r="H233">
            <v>100</v>
          </cell>
          <cell r="I233">
            <v>0</v>
          </cell>
          <cell r="J233" t="str">
            <v>ANUNCIOS VISUALES LTDA</v>
          </cell>
          <cell r="L233">
            <v>0</v>
          </cell>
          <cell r="M233">
            <v>0</v>
          </cell>
        </row>
        <row r="234">
          <cell r="A234" t="str">
            <v>CONTRATO ALFAJÍA EN ALUMINIO</v>
          </cell>
          <cell r="B234" t="str">
            <v>ML</v>
          </cell>
          <cell r="C234">
            <v>2684</v>
          </cell>
          <cell r="D234">
            <v>2440</v>
          </cell>
          <cell r="E234">
            <v>-0.1</v>
          </cell>
          <cell r="F234">
            <v>37417</v>
          </cell>
          <cell r="G234" t="str">
            <v>C. METALICA</v>
          </cell>
          <cell r="H234">
            <v>100</v>
          </cell>
          <cell r="I234">
            <v>0</v>
          </cell>
          <cell r="J234">
            <v>0</v>
          </cell>
          <cell r="L234">
            <v>0</v>
          </cell>
          <cell r="M234">
            <v>0</v>
          </cell>
        </row>
        <row r="235">
          <cell r="A235" t="str">
            <v>CONTRATO ANDEN PÚBLICO</v>
          </cell>
          <cell r="B235" t="str">
            <v>M2</v>
          </cell>
          <cell r="C235">
            <v>35000</v>
          </cell>
          <cell r="D235">
            <v>35000</v>
          </cell>
          <cell r="E235">
            <v>0</v>
          </cell>
          <cell r="F235">
            <v>38091</v>
          </cell>
          <cell r="G235" t="str">
            <v>URBANISMO</v>
          </cell>
          <cell r="H235">
            <v>100</v>
          </cell>
          <cell r="I235">
            <v>0</v>
          </cell>
          <cell r="J235" t="str">
            <v>MORENO MOLINA</v>
          </cell>
          <cell r="L235">
            <v>0</v>
          </cell>
          <cell r="M235">
            <v>0</v>
          </cell>
        </row>
        <row r="236">
          <cell r="A236" t="str">
            <v>CONTRATO APLICACIÓN PERLITA</v>
          </cell>
          <cell r="B236" t="str">
            <v>M2</v>
          </cell>
          <cell r="C236">
            <v>3850</v>
          </cell>
          <cell r="D236">
            <v>3500</v>
          </cell>
          <cell r="E236">
            <v>-0.1</v>
          </cell>
          <cell r="F236">
            <v>37417</v>
          </cell>
          <cell r="G236" t="str">
            <v>PINTURAS</v>
          </cell>
          <cell r="H236">
            <v>99</v>
          </cell>
          <cell r="I236">
            <v>0</v>
          </cell>
          <cell r="J236">
            <v>0</v>
          </cell>
          <cell r="L236">
            <v>0</v>
          </cell>
          <cell r="M236">
            <v>0</v>
          </cell>
        </row>
        <row r="237">
          <cell r="A237" t="str">
            <v>CONTRATO BASE GRANULAR RIEGO COMPACTACIÓN</v>
          </cell>
          <cell r="B237" t="str">
            <v>M3</v>
          </cell>
          <cell r="C237">
            <v>40000</v>
          </cell>
          <cell r="D237">
            <v>40000</v>
          </cell>
          <cell r="E237">
            <v>0</v>
          </cell>
          <cell r="F237">
            <v>38091</v>
          </cell>
          <cell r="G237" t="str">
            <v>MOV TIERRA</v>
          </cell>
          <cell r="H237">
            <v>100</v>
          </cell>
          <cell r="I237">
            <v>0</v>
          </cell>
          <cell r="J237" t="str">
            <v>MORENO MOLINA</v>
          </cell>
          <cell r="L237">
            <v>0</v>
          </cell>
          <cell r="M237">
            <v>0</v>
          </cell>
        </row>
        <row r="238">
          <cell r="A238" t="str">
            <v>CONTRATO BISELES EN MARMOL</v>
          </cell>
          <cell r="B238" t="str">
            <v>ML</v>
          </cell>
          <cell r="C238">
            <v>8120</v>
          </cell>
          <cell r="D238">
            <v>8120</v>
          </cell>
          <cell r="E238">
            <v>0</v>
          </cell>
          <cell r="F238">
            <v>38257</v>
          </cell>
          <cell r="G238" t="str">
            <v>ENCHAPES</v>
          </cell>
          <cell r="H238">
            <v>100</v>
          </cell>
          <cell r="I238">
            <v>0</v>
          </cell>
          <cell r="J238" t="str">
            <v>MARMO</v>
          </cell>
          <cell r="L238">
            <v>0</v>
          </cell>
          <cell r="M238">
            <v>0</v>
          </cell>
        </row>
        <row r="239">
          <cell r="A239" t="str">
            <v>CONTRATO BOCAP. MARRÓN EMP. ASCENSORES</v>
          </cell>
          <cell r="B239" t="str">
            <v>ML</v>
          </cell>
          <cell r="C239">
            <v>150800</v>
          </cell>
          <cell r="D239">
            <v>150800</v>
          </cell>
          <cell r="E239">
            <v>0</v>
          </cell>
          <cell r="F239">
            <v>37767</v>
          </cell>
          <cell r="G239" t="str">
            <v>PISOS</v>
          </cell>
          <cell r="H239">
            <v>100</v>
          </cell>
          <cell r="I239">
            <v>0</v>
          </cell>
          <cell r="J239">
            <v>0</v>
          </cell>
          <cell r="L239">
            <v>0</v>
          </cell>
          <cell r="M239">
            <v>0</v>
          </cell>
        </row>
        <row r="240">
          <cell r="A240" t="str">
            <v>CONTRATO BOTADA CON PALEROS</v>
          </cell>
          <cell r="B240" t="str">
            <v>M3</v>
          </cell>
          <cell r="C240">
            <v>12500</v>
          </cell>
          <cell r="D240">
            <v>12500</v>
          </cell>
          <cell r="E240">
            <v>0</v>
          </cell>
          <cell r="F240">
            <v>38486</v>
          </cell>
          <cell r="G240" t="str">
            <v>MOV TIERRA</v>
          </cell>
          <cell r="H240">
            <v>100</v>
          </cell>
          <cell r="I240">
            <v>0</v>
          </cell>
          <cell r="J240">
            <v>0</v>
          </cell>
          <cell r="L240">
            <v>0</v>
          </cell>
          <cell r="M240">
            <v>0</v>
          </cell>
        </row>
        <row r="241">
          <cell r="A241" t="str">
            <v xml:space="preserve">CONTRATO CABINA 10 MMS </v>
          </cell>
          <cell r="B241" t="str">
            <v>UN</v>
          </cell>
          <cell r="C241">
            <v>2825000</v>
          </cell>
          <cell r="D241">
            <v>2825000</v>
          </cell>
          <cell r="E241">
            <v>0</v>
          </cell>
          <cell r="F241">
            <v>38737</v>
          </cell>
          <cell r="G241" t="str">
            <v>C METALICA</v>
          </cell>
          <cell r="I241">
            <v>0</v>
          </cell>
          <cell r="J241" t="str">
            <v>SEMA</v>
          </cell>
          <cell r="K241" t="str">
            <v>DESCUENTO 10% A CONVENIR SEGÚN COT. COARTE</v>
          </cell>
          <cell r="L241">
            <v>0</v>
          </cell>
          <cell r="M241">
            <v>0</v>
          </cell>
        </row>
        <row r="242">
          <cell r="A242" t="str">
            <v>CONTRATO CABINA 10 MMS * 1.90 TIPO 200</v>
          </cell>
          <cell r="B242" t="str">
            <v>UN</v>
          </cell>
          <cell r="C242">
            <v>936130</v>
          </cell>
          <cell r="D242">
            <v>985400</v>
          </cell>
          <cell r="E242">
            <v>0.05</v>
          </cell>
          <cell r="F242">
            <v>38264</v>
          </cell>
          <cell r="G242" t="str">
            <v>C METALICA</v>
          </cell>
          <cell r="I242">
            <v>0</v>
          </cell>
          <cell r="J242" t="str">
            <v>ALCOVENT</v>
          </cell>
          <cell r="K242" t="str">
            <v>DESCUENTO 10% A CONVENIR SEGÚN COT. COARTE</v>
          </cell>
          <cell r="L242">
            <v>0</v>
          </cell>
          <cell r="M242">
            <v>0</v>
          </cell>
        </row>
        <row r="243">
          <cell r="A243" t="str">
            <v>CONTRATO CABINA 10 MMS * 1.90 TIPO 300</v>
          </cell>
          <cell r="B243" t="str">
            <v>UN</v>
          </cell>
          <cell r="C243">
            <v>1559900</v>
          </cell>
          <cell r="D243">
            <v>1642000</v>
          </cell>
          <cell r="E243">
            <v>0.05</v>
          </cell>
          <cell r="F243">
            <v>38264</v>
          </cell>
          <cell r="G243" t="str">
            <v>C METALICA</v>
          </cell>
          <cell r="I243">
            <v>0</v>
          </cell>
          <cell r="J243" t="str">
            <v>ALCOVENT</v>
          </cell>
          <cell r="K243" t="str">
            <v>DESCUENTO 10% A CONVENIR SEGÚN COT. COARTE</v>
          </cell>
          <cell r="L243">
            <v>0</v>
          </cell>
          <cell r="M243">
            <v>0</v>
          </cell>
        </row>
        <row r="244">
          <cell r="A244" t="str">
            <v>CONTRATO CABINA 10 MMS * 2.40 TIPO 300</v>
          </cell>
          <cell r="B244" t="str">
            <v>UN</v>
          </cell>
          <cell r="C244">
            <v>2142770</v>
          </cell>
          <cell r="D244">
            <v>2380856</v>
          </cell>
          <cell r="E244">
            <v>0.1</v>
          </cell>
          <cell r="F244">
            <v>38264</v>
          </cell>
          <cell r="G244" t="str">
            <v>C METALICA</v>
          </cell>
          <cell r="I244">
            <v>0</v>
          </cell>
          <cell r="J244" t="str">
            <v>ALCOVENT</v>
          </cell>
          <cell r="K244" t="str">
            <v>DESCUENTO 10% A CONVENIR SEGÚN COT. COARTE</v>
          </cell>
          <cell r="L244">
            <v>0</v>
          </cell>
          <cell r="M244">
            <v>0</v>
          </cell>
        </row>
        <row r="245">
          <cell r="A245" t="str">
            <v>CONTRATO CABINA 6 MMS * 1.80 WC SERVICIO</v>
          </cell>
          <cell r="B245" t="str">
            <v>UN</v>
          </cell>
          <cell r="C245">
            <v>369000</v>
          </cell>
          <cell r="D245">
            <v>369000</v>
          </cell>
          <cell r="E245">
            <v>0</v>
          </cell>
          <cell r="F245">
            <v>38264</v>
          </cell>
          <cell r="G245" t="str">
            <v>C METALICA</v>
          </cell>
          <cell r="I245">
            <v>0</v>
          </cell>
          <cell r="J245" t="str">
            <v>SEMA</v>
          </cell>
          <cell r="K245" t="str">
            <v>DESCUENTO 10% A CONVENIR SEGÚN COT. COARTE</v>
          </cell>
          <cell r="L245">
            <v>0</v>
          </cell>
          <cell r="M245">
            <v>0</v>
          </cell>
        </row>
        <row r="246">
          <cell r="A246" t="str">
            <v>CONTRATO CABINA 8 MMS * 1.95 WC 2,3</v>
          </cell>
          <cell r="B246" t="str">
            <v>UN</v>
          </cell>
          <cell r="C246">
            <v>787000</v>
          </cell>
          <cell r="D246">
            <v>787000</v>
          </cell>
          <cell r="E246">
            <v>0</v>
          </cell>
          <cell r="F246">
            <v>38264</v>
          </cell>
          <cell r="G246" t="str">
            <v>C METALICA</v>
          </cell>
          <cell r="I246">
            <v>0</v>
          </cell>
          <cell r="J246" t="str">
            <v>SEMA</v>
          </cell>
          <cell r="K246" t="str">
            <v>DESCUENTO 10% A CONVENIR SEGÚN COT. COARTE</v>
          </cell>
          <cell r="L246">
            <v>0</v>
          </cell>
          <cell r="M246">
            <v>0</v>
          </cell>
        </row>
        <row r="247">
          <cell r="A247" t="str">
            <v>CONTRATO CABINA CORREDIZA H1,50 WC PPAL</v>
          </cell>
          <cell r="B247" t="str">
            <v>UN</v>
          </cell>
          <cell r="C247">
            <v>462000</v>
          </cell>
          <cell r="D247">
            <v>330000</v>
          </cell>
          <cell r="E247">
            <v>-0.4</v>
          </cell>
          <cell r="F247">
            <v>37755</v>
          </cell>
          <cell r="G247" t="str">
            <v>C METALICA</v>
          </cell>
          <cell r="H247">
            <v>100</v>
          </cell>
          <cell r="I247">
            <v>0</v>
          </cell>
          <cell r="J247" t="str">
            <v>COARTE</v>
          </cell>
          <cell r="L247">
            <v>0</v>
          </cell>
          <cell r="M247">
            <v>0</v>
          </cell>
        </row>
        <row r="248">
          <cell r="A248" t="str">
            <v>CONTRATO CABINA CORREDIZA H1,50+1,90 WC PPAL</v>
          </cell>
          <cell r="B248" t="str">
            <v>UN</v>
          </cell>
          <cell r="C248">
            <v>708400</v>
          </cell>
          <cell r="D248">
            <v>506000</v>
          </cell>
          <cell r="E248">
            <v>-0.4</v>
          </cell>
          <cell r="F248">
            <v>37755</v>
          </cell>
          <cell r="G248" t="str">
            <v>C METALICA</v>
          </cell>
          <cell r="H248">
            <v>100</v>
          </cell>
          <cell r="I248">
            <v>0</v>
          </cell>
          <cell r="J248" t="str">
            <v>COARTE</v>
          </cell>
          <cell r="L248">
            <v>0</v>
          </cell>
          <cell r="M248">
            <v>0</v>
          </cell>
        </row>
        <row r="249">
          <cell r="A249" t="str">
            <v>CONTRATO CABINA CORREDIZA H1,90 WC 2,3</v>
          </cell>
          <cell r="B249" t="str">
            <v>UN</v>
          </cell>
          <cell r="C249">
            <v>429100</v>
          </cell>
          <cell r="D249">
            <v>306500</v>
          </cell>
          <cell r="E249">
            <v>-0.4</v>
          </cell>
          <cell r="F249">
            <v>37755</v>
          </cell>
          <cell r="G249" t="str">
            <v>C METALICA</v>
          </cell>
          <cell r="H249">
            <v>100</v>
          </cell>
          <cell r="I249">
            <v>0</v>
          </cell>
          <cell r="J249" t="str">
            <v>COARTE</v>
          </cell>
          <cell r="L249">
            <v>0</v>
          </cell>
          <cell r="M249">
            <v>0</v>
          </cell>
        </row>
        <row r="250">
          <cell r="A250" t="str">
            <v>CONTRATO CAL</v>
          </cell>
          <cell r="B250" t="str">
            <v>M2</v>
          </cell>
          <cell r="C250">
            <v>1484</v>
          </cell>
          <cell r="D250">
            <v>1400</v>
          </cell>
          <cell r="E250">
            <v>-0.06</v>
          </cell>
          <cell r="F250">
            <v>38091</v>
          </cell>
          <cell r="G250" t="str">
            <v>PINTURAS</v>
          </cell>
          <cell r="H250">
            <v>9</v>
          </cell>
          <cell r="I250" t="str">
            <v>440</v>
          </cell>
          <cell r="J250">
            <v>0</v>
          </cell>
          <cell r="L250">
            <v>0</v>
          </cell>
          <cell r="M250">
            <v>0</v>
          </cell>
        </row>
        <row r="251">
          <cell r="A251" t="str">
            <v>CONTRATO CAL FOSO</v>
          </cell>
          <cell r="B251" t="str">
            <v>M2</v>
          </cell>
          <cell r="C251">
            <v>1210</v>
          </cell>
          <cell r="D251">
            <v>1210</v>
          </cell>
          <cell r="E251">
            <v>0</v>
          </cell>
          <cell r="F251">
            <v>38091</v>
          </cell>
          <cell r="G251" t="str">
            <v>PINTURAS</v>
          </cell>
          <cell r="H251">
            <v>99</v>
          </cell>
          <cell r="I251">
            <v>0</v>
          </cell>
          <cell r="J251">
            <v>0</v>
          </cell>
          <cell r="L251">
            <v>0</v>
          </cell>
          <cell r="M251">
            <v>0</v>
          </cell>
        </row>
        <row r="252">
          <cell r="A252" t="str">
            <v>CONTRATO CANALETA VIDRIO</v>
          </cell>
          <cell r="B252" t="str">
            <v>M2</v>
          </cell>
          <cell r="C252">
            <v>120000</v>
          </cell>
          <cell r="D252">
            <v>120000</v>
          </cell>
          <cell r="E252">
            <v>0</v>
          </cell>
          <cell r="F252">
            <v>37417</v>
          </cell>
          <cell r="G252" t="str">
            <v>CUBIERTAS</v>
          </cell>
          <cell r="H252">
            <v>100</v>
          </cell>
          <cell r="I252">
            <v>0</v>
          </cell>
          <cell r="J252">
            <v>0</v>
          </cell>
          <cell r="L252">
            <v>0</v>
          </cell>
          <cell r="M252">
            <v>0</v>
          </cell>
        </row>
        <row r="253">
          <cell r="A253" t="str">
            <v>CONTRATO CANOA EN LÁMINA</v>
          </cell>
          <cell r="B253" t="str">
            <v>ML</v>
          </cell>
          <cell r="C253">
            <v>39440</v>
          </cell>
          <cell r="D253">
            <v>39440</v>
          </cell>
          <cell r="E253">
            <v>0</v>
          </cell>
          <cell r="F253">
            <v>37755</v>
          </cell>
          <cell r="G253" t="str">
            <v>CUBIERTAS</v>
          </cell>
          <cell r="H253">
            <v>100</v>
          </cell>
          <cell r="I253">
            <v>0</v>
          </cell>
          <cell r="J253">
            <v>0</v>
          </cell>
          <cell r="L253">
            <v>0</v>
          </cell>
          <cell r="M253">
            <v>0</v>
          </cell>
        </row>
        <row r="254">
          <cell r="A254" t="str">
            <v>CONTRATO CARCAMO DUCHAS CAFÉ PINTO</v>
          </cell>
          <cell r="B254" t="str">
            <v>ML</v>
          </cell>
          <cell r="C254">
            <v>43840</v>
          </cell>
          <cell r="D254">
            <v>43840</v>
          </cell>
          <cell r="E254">
            <v>0</v>
          </cell>
          <cell r="F254">
            <v>38264</v>
          </cell>
          <cell r="G254" t="str">
            <v>PISOS</v>
          </cell>
          <cell r="H254">
            <v>100</v>
          </cell>
          <cell r="I254">
            <v>0</v>
          </cell>
          <cell r="J254">
            <v>0</v>
          </cell>
          <cell r="L254">
            <v>0</v>
          </cell>
          <cell r="M254">
            <v>0</v>
          </cell>
        </row>
        <row r="255">
          <cell r="A255" t="str">
            <v>CONTRATO CARCAMO DUCHAS MARFIL CREMA</v>
          </cell>
          <cell r="B255" t="str">
            <v>ML</v>
          </cell>
          <cell r="C255">
            <v>54800</v>
          </cell>
          <cell r="D255">
            <v>54800</v>
          </cell>
          <cell r="E255">
            <v>0</v>
          </cell>
          <cell r="F255">
            <v>38264</v>
          </cell>
          <cell r="G255" t="str">
            <v>PISOS</v>
          </cell>
          <cell r="H255">
            <v>100</v>
          </cell>
          <cell r="I255">
            <v>0</v>
          </cell>
          <cell r="J255">
            <v>0</v>
          </cell>
          <cell r="L255">
            <v>0</v>
          </cell>
          <cell r="M255">
            <v>0</v>
          </cell>
        </row>
        <row r="256">
          <cell r="A256" t="str">
            <v>CONTRATO CIELO CAR LOBBY</v>
          </cell>
          <cell r="B256" t="str">
            <v>M2</v>
          </cell>
          <cell r="C256">
            <v>221000</v>
          </cell>
          <cell r="D256">
            <v>221000</v>
          </cell>
          <cell r="E256">
            <v>0</v>
          </cell>
          <cell r="F256">
            <v>38765</v>
          </cell>
          <cell r="G256" t="str">
            <v>USM</v>
          </cell>
        </row>
        <row r="257">
          <cell r="A257" t="str">
            <v>CONTRATO CIELO EN YESO + PINTURA</v>
          </cell>
          <cell r="B257" t="str">
            <v>M2</v>
          </cell>
          <cell r="C257">
            <v>24300</v>
          </cell>
          <cell r="D257">
            <v>24300</v>
          </cell>
          <cell r="E257">
            <v>0</v>
          </cell>
          <cell r="F257">
            <v>38749</v>
          </cell>
          <cell r="G257" t="str">
            <v>DRY WALL</v>
          </cell>
          <cell r="H257">
            <v>100</v>
          </cell>
          <cell r="I257" t="str">
            <v>22000</v>
          </cell>
          <cell r="J257">
            <v>0</v>
          </cell>
          <cell r="L257">
            <v>0</v>
          </cell>
          <cell r="M257">
            <v>0</v>
          </cell>
        </row>
        <row r="258">
          <cell r="A258" t="str">
            <v>CONTRATO CIELO SÓTANO</v>
          </cell>
          <cell r="B258" t="str">
            <v>M2</v>
          </cell>
          <cell r="C258">
            <v>30000</v>
          </cell>
          <cell r="D258">
            <v>30000</v>
          </cell>
          <cell r="E258">
            <v>0</v>
          </cell>
          <cell r="F258">
            <v>37767</v>
          </cell>
          <cell r="G258" t="str">
            <v>DRY WALL</v>
          </cell>
          <cell r="H258">
            <v>100</v>
          </cell>
          <cell r="I258" t="str">
            <v xml:space="preserve"> </v>
          </cell>
          <cell r="J258">
            <v>0</v>
          </cell>
          <cell r="L258">
            <v>0</v>
          </cell>
          <cell r="M258">
            <v>0</v>
          </cell>
        </row>
        <row r="259">
          <cell r="A259" t="str">
            <v>CONTRATO CITOFONIA</v>
          </cell>
          <cell r="B259" t="str">
            <v>GL</v>
          </cell>
          <cell r="C259">
            <v>15000000</v>
          </cell>
          <cell r="D259">
            <v>15000000</v>
          </cell>
          <cell r="E259">
            <v>0</v>
          </cell>
          <cell r="F259">
            <v>38749</v>
          </cell>
          <cell r="G259" t="str">
            <v>INSTAL ELECTRICA</v>
          </cell>
          <cell r="H259">
            <v>100</v>
          </cell>
          <cell r="I259">
            <v>0</v>
          </cell>
          <cell r="J259">
            <v>0</v>
          </cell>
          <cell r="L259">
            <v>0</v>
          </cell>
          <cell r="M259">
            <v>0</v>
          </cell>
        </row>
        <row r="260">
          <cell r="A260" t="str">
            <v>CONTRATO COLOCACIÓN GRAMA</v>
          </cell>
          <cell r="B260" t="str">
            <v>ML</v>
          </cell>
          <cell r="C260">
            <v>4070</v>
          </cell>
          <cell r="D260">
            <v>3700</v>
          </cell>
          <cell r="E260">
            <v>-0.1</v>
          </cell>
          <cell r="F260">
            <v>38264</v>
          </cell>
          <cell r="G260" t="str">
            <v>MOV TIERRA</v>
          </cell>
          <cell r="H260">
            <v>100</v>
          </cell>
          <cell r="I260">
            <v>0</v>
          </cell>
          <cell r="J260">
            <v>0</v>
          </cell>
          <cell r="L260">
            <v>0</v>
          </cell>
          <cell r="M260">
            <v>0</v>
          </cell>
        </row>
        <row r="261">
          <cell r="A261" t="str">
            <v>CONTRATO COLOCACIÓN REJILLA</v>
          </cell>
          <cell r="B261" t="str">
            <v>UN</v>
          </cell>
          <cell r="C261">
            <v>8132</v>
          </cell>
          <cell r="D261">
            <v>7672</v>
          </cell>
          <cell r="E261">
            <v>-0.06</v>
          </cell>
          <cell r="F261">
            <v>38264</v>
          </cell>
          <cell r="G261" t="str">
            <v>PISOS</v>
          </cell>
          <cell r="H261">
            <v>100</v>
          </cell>
          <cell r="I261">
            <v>0</v>
          </cell>
          <cell r="J261">
            <v>0</v>
          </cell>
          <cell r="L261">
            <v>0</v>
          </cell>
          <cell r="M261">
            <v>0</v>
          </cell>
        </row>
        <row r="262">
          <cell r="A262" t="str">
            <v>CONTRATO CORDON DUCHAS EN MARMOL</v>
          </cell>
          <cell r="B262" t="str">
            <v>ML</v>
          </cell>
          <cell r="C262">
            <v>65000</v>
          </cell>
          <cell r="D262">
            <v>65000</v>
          </cell>
          <cell r="E262">
            <v>0</v>
          </cell>
          <cell r="F262">
            <v>38264</v>
          </cell>
          <cell r="G262" t="str">
            <v>PISOS</v>
          </cell>
          <cell r="H262">
            <v>100</v>
          </cell>
          <cell r="I262">
            <v>0</v>
          </cell>
          <cell r="J262">
            <v>0</v>
          </cell>
          <cell r="L262">
            <v>0</v>
          </cell>
          <cell r="M262">
            <v>0</v>
          </cell>
        </row>
        <row r="263">
          <cell r="A263" t="str">
            <v>CONTRATO CORTE JUNTAS FACHADA</v>
          </cell>
          <cell r="B263" t="str">
            <v>ML</v>
          </cell>
          <cell r="C263">
            <v>36540</v>
          </cell>
          <cell r="D263">
            <v>34800</v>
          </cell>
          <cell r="E263">
            <v>-0.05</v>
          </cell>
        </row>
        <row r="264">
          <cell r="A264" t="str">
            <v>CONTRATO CORTINERO DEPRIMIDO DE 10*15</v>
          </cell>
          <cell r="B264" t="str">
            <v>ML</v>
          </cell>
          <cell r="C264">
            <v>26490</v>
          </cell>
          <cell r="D264">
            <v>26490</v>
          </cell>
          <cell r="E264">
            <v>0</v>
          </cell>
          <cell r="F264">
            <v>37760</v>
          </cell>
          <cell r="G264" t="str">
            <v>DRY WALL</v>
          </cell>
          <cell r="H264">
            <v>100</v>
          </cell>
          <cell r="I264">
            <v>0</v>
          </cell>
          <cell r="J264">
            <v>0</v>
          </cell>
          <cell r="L264">
            <v>0</v>
          </cell>
          <cell r="M264">
            <v>0</v>
          </cell>
        </row>
        <row r="265">
          <cell r="A265" t="str">
            <v>CONTRATO CORTINERO POLIURETANO</v>
          </cell>
          <cell r="B265" t="str">
            <v>ML</v>
          </cell>
          <cell r="C265">
            <v>12800</v>
          </cell>
          <cell r="D265">
            <v>12800</v>
          </cell>
          <cell r="E265">
            <v>0</v>
          </cell>
          <cell r="F265">
            <v>37760</v>
          </cell>
          <cell r="G265" t="str">
            <v>DRY WALL</v>
          </cell>
          <cell r="H265">
            <v>100</v>
          </cell>
          <cell r="I265">
            <v>0</v>
          </cell>
          <cell r="J265">
            <v>0</v>
          </cell>
          <cell r="L265">
            <v>0</v>
          </cell>
          <cell r="M265">
            <v>0</v>
          </cell>
        </row>
        <row r="266">
          <cell r="A266" t="str">
            <v>CONTRATO CUBIERTA EN SUPERBOARD</v>
          </cell>
          <cell r="B266" t="str">
            <v>M2</v>
          </cell>
          <cell r="C266">
            <v>79500</v>
          </cell>
          <cell r="D266">
            <v>79500</v>
          </cell>
          <cell r="F266">
            <v>38769</v>
          </cell>
          <cell r="G266" t="str">
            <v>DRY WALL</v>
          </cell>
        </row>
        <row r="267">
          <cell r="A267" t="str">
            <v>CONTRATO CUBIERTA EN TEJA DE BARRO PISO 4º</v>
          </cell>
          <cell r="B267" t="str">
            <v>M2</v>
          </cell>
          <cell r="C267">
            <v>80000</v>
          </cell>
          <cell r="D267">
            <v>80000</v>
          </cell>
          <cell r="E267">
            <v>0</v>
          </cell>
          <cell r="F267">
            <v>37769</v>
          </cell>
          <cell r="G267" t="str">
            <v>CUBIERTAS</v>
          </cell>
          <cell r="H267">
            <v>100</v>
          </cell>
          <cell r="I267">
            <v>0</v>
          </cell>
          <cell r="J267">
            <v>0</v>
          </cell>
          <cell r="L267">
            <v>0</v>
          </cell>
          <cell r="M267">
            <v>0</v>
          </cell>
        </row>
        <row r="268">
          <cell r="A268" t="str">
            <v>CONTRATO DE EXCAVACIÓN A MÁQUINA IN SITU</v>
          </cell>
          <cell r="B268" t="str">
            <v>M3</v>
          </cell>
          <cell r="C268">
            <v>14314</v>
          </cell>
          <cell r="D268">
            <v>14314</v>
          </cell>
          <cell r="E268">
            <v>0</v>
          </cell>
          <cell r="F268">
            <v>38687</v>
          </cell>
          <cell r="G268" t="str">
            <v>MOV TIERRA</v>
          </cell>
          <cell r="H268">
            <v>8</v>
          </cell>
          <cell r="I268">
            <v>0</v>
          </cell>
          <cell r="J268" t="str">
            <v>PETREOS Y EXCAVACIONES</v>
          </cell>
          <cell r="L268">
            <v>0</v>
          </cell>
          <cell r="M268">
            <v>0</v>
          </cell>
        </row>
        <row r="269">
          <cell r="A269" t="str">
            <v xml:space="preserve">CONTRATO DE RESANE Y LAVADO </v>
          </cell>
          <cell r="B269" t="str">
            <v>M2</v>
          </cell>
          <cell r="C269">
            <v>1200</v>
          </cell>
          <cell r="D269">
            <v>1200</v>
          </cell>
          <cell r="E269">
            <v>0</v>
          </cell>
          <cell r="F269">
            <v>37413</v>
          </cell>
          <cell r="G269" t="str">
            <v>PISOS</v>
          </cell>
          <cell r="H269">
            <v>100</v>
          </cell>
          <cell r="I269">
            <v>0</v>
          </cell>
          <cell r="J269">
            <v>0</v>
          </cell>
          <cell r="L269">
            <v>0</v>
          </cell>
          <cell r="M269">
            <v>0</v>
          </cell>
        </row>
        <row r="270">
          <cell r="A270" t="str">
            <v>CONTRATO DESFOGUE CALENTADORES A GAS</v>
          </cell>
          <cell r="B270" t="str">
            <v>APTO</v>
          </cell>
          <cell r="C270">
            <v>158256</v>
          </cell>
          <cell r="D270">
            <v>150720</v>
          </cell>
          <cell r="E270">
            <v>-0.05</v>
          </cell>
          <cell r="F270">
            <v>38761</v>
          </cell>
          <cell r="G270" t="str">
            <v>GAS</v>
          </cell>
          <cell r="H270">
            <v>100</v>
          </cell>
          <cell r="I270">
            <v>0</v>
          </cell>
          <cell r="J270" t="str">
            <v>DICONGAS</v>
          </cell>
          <cell r="L270">
            <v>0</v>
          </cell>
          <cell r="M270">
            <v>0</v>
          </cell>
        </row>
        <row r="271">
          <cell r="A271" t="str">
            <v>CONTRATO DESFOGUE SECADORA A GAS</v>
          </cell>
          <cell r="B271" t="str">
            <v>APTO</v>
          </cell>
          <cell r="C271">
            <v>158256</v>
          </cell>
          <cell r="D271">
            <v>150720</v>
          </cell>
          <cell r="E271">
            <v>-0.05</v>
          </cell>
          <cell r="F271">
            <v>38761</v>
          </cell>
          <cell r="G271" t="str">
            <v>GAS</v>
          </cell>
          <cell r="H271">
            <v>100</v>
          </cell>
          <cell r="I271">
            <v>0</v>
          </cell>
          <cell r="J271" t="str">
            <v>DICONGAS</v>
          </cell>
          <cell r="L271">
            <v>0</v>
          </cell>
          <cell r="M271">
            <v>0</v>
          </cell>
        </row>
        <row r="272">
          <cell r="A272" t="str">
            <v>CONTRATO EMBUDO EN FIBRA</v>
          </cell>
          <cell r="B272" t="str">
            <v>UN</v>
          </cell>
          <cell r="C272">
            <v>32800</v>
          </cell>
          <cell r="D272">
            <v>32800</v>
          </cell>
          <cell r="E272">
            <v>0</v>
          </cell>
          <cell r="F272">
            <v>38749</v>
          </cell>
          <cell r="G272" t="str">
            <v>HIDROSAN</v>
          </cell>
          <cell r="H272">
            <v>100</v>
          </cell>
          <cell r="I272">
            <v>0</v>
          </cell>
          <cell r="J272" t="str">
            <v>COMERCIALIZADORA JBL</v>
          </cell>
          <cell r="L272">
            <v>0</v>
          </cell>
          <cell r="M272">
            <v>0</v>
          </cell>
        </row>
        <row r="273">
          <cell r="A273" t="str">
            <v>CONTRATO ENCHAPE MURO PORTÓN ACCESO</v>
          </cell>
          <cell r="B273" t="str">
            <v>UN</v>
          </cell>
          <cell r="C273">
            <v>65000</v>
          </cell>
          <cell r="D273">
            <v>65000</v>
          </cell>
          <cell r="E273">
            <v>0</v>
          </cell>
          <cell r="F273">
            <v>37761</v>
          </cell>
          <cell r="G273" t="str">
            <v>C MADERA</v>
          </cell>
          <cell r="H273">
            <v>100</v>
          </cell>
          <cell r="I273">
            <v>0</v>
          </cell>
          <cell r="J273">
            <v>0</v>
          </cell>
          <cell r="L273">
            <v>0</v>
          </cell>
          <cell r="M273">
            <v>0</v>
          </cell>
        </row>
        <row r="274">
          <cell r="A274" t="str">
            <v>CONTRATO ENCHAPE PIEDRA MUÑECA ASCENSORES</v>
          </cell>
          <cell r="B274" t="str">
            <v>M2</v>
          </cell>
          <cell r="C274">
            <v>115064</v>
          </cell>
          <cell r="D274">
            <v>115064</v>
          </cell>
          <cell r="E274">
            <v>0</v>
          </cell>
          <cell r="F274">
            <v>37767</v>
          </cell>
          <cell r="G274" t="str">
            <v>PISOS</v>
          </cell>
          <cell r="H274">
            <v>100</v>
          </cell>
          <cell r="I274">
            <v>0</v>
          </cell>
          <cell r="J274">
            <v>0</v>
          </cell>
          <cell r="L274">
            <v>0</v>
          </cell>
          <cell r="M274">
            <v>0</v>
          </cell>
        </row>
        <row r="275">
          <cell r="A275" t="str">
            <v>CONTRATO ESPEJOS</v>
          </cell>
          <cell r="B275" t="str">
            <v>M2</v>
          </cell>
          <cell r="C275">
            <v>82000</v>
          </cell>
          <cell r="D275">
            <v>82000</v>
          </cell>
          <cell r="E275">
            <v>0</v>
          </cell>
          <cell r="F275">
            <v>38769</v>
          </cell>
          <cell r="G275" t="str">
            <v>EQ ESPECIAL</v>
          </cell>
          <cell r="H275">
            <v>100</v>
          </cell>
          <cell r="I275">
            <v>0</v>
          </cell>
          <cell r="J275">
            <v>0</v>
          </cell>
          <cell r="L275">
            <v>0</v>
          </cell>
          <cell r="M275">
            <v>0</v>
          </cell>
        </row>
        <row r="276">
          <cell r="A276" t="str">
            <v>CONTRATO ESQUELETO METALICO PARA MURO SECO DE 20</v>
          </cell>
          <cell r="B276" t="str">
            <v>M2</v>
          </cell>
          <cell r="C276">
            <v>12000</v>
          </cell>
          <cell r="D276">
            <v>12000</v>
          </cell>
          <cell r="E276">
            <v>0</v>
          </cell>
          <cell r="F276">
            <v>37760</v>
          </cell>
          <cell r="G276" t="str">
            <v>DRY WALL</v>
          </cell>
          <cell r="H276">
            <v>100</v>
          </cell>
          <cell r="I276">
            <v>0</v>
          </cell>
          <cell r="J276">
            <v>0</v>
          </cell>
          <cell r="L276">
            <v>0</v>
          </cell>
          <cell r="M276">
            <v>0</v>
          </cell>
        </row>
        <row r="277">
          <cell r="A277" t="str">
            <v xml:space="preserve">CONTRATO ESTRUCTURA METÁLICA </v>
          </cell>
          <cell r="B277" t="str">
            <v>M2</v>
          </cell>
          <cell r="C277">
            <v>160000</v>
          </cell>
          <cell r="D277">
            <v>160000</v>
          </cell>
          <cell r="E277">
            <v>0</v>
          </cell>
          <cell r="F277">
            <v>37761</v>
          </cell>
          <cell r="G277" t="str">
            <v>CUBIERTAS</v>
          </cell>
          <cell r="H277">
            <v>100</v>
          </cell>
          <cell r="I277">
            <v>0</v>
          </cell>
          <cell r="J277">
            <v>0</v>
          </cell>
          <cell r="L277">
            <v>0</v>
          </cell>
          <cell r="M277">
            <v>0</v>
          </cell>
        </row>
        <row r="278">
          <cell r="A278" t="str">
            <v>CONTRATO ESTRUCTURA METÁLICA + VIDRIO</v>
          </cell>
          <cell r="B278" t="str">
            <v>M2</v>
          </cell>
          <cell r="C278">
            <v>110000</v>
          </cell>
          <cell r="D278">
            <v>110000</v>
          </cell>
          <cell r="E278">
            <v>0</v>
          </cell>
          <cell r="F278">
            <v>37761</v>
          </cell>
          <cell r="G278" t="str">
            <v>CUBIERTAS</v>
          </cell>
          <cell r="H278">
            <v>100</v>
          </cell>
          <cell r="I278">
            <v>0</v>
          </cell>
          <cell r="J278">
            <v>0</v>
          </cell>
          <cell r="L278">
            <v>0</v>
          </cell>
          <cell r="M278">
            <v>0</v>
          </cell>
        </row>
        <row r="279">
          <cell r="A279" t="str">
            <v>CONTRATO ESTRUCTURA METÁLICA CUBIERTA</v>
          </cell>
          <cell r="B279" t="str">
            <v>M2</v>
          </cell>
          <cell r="C279">
            <v>12500</v>
          </cell>
          <cell r="D279">
            <v>12500</v>
          </cell>
          <cell r="E279">
            <v>0</v>
          </cell>
          <cell r="F279">
            <v>37755</v>
          </cell>
          <cell r="G279" t="str">
            <v>CUBIERTAS</v>
          </cell>
          <cell r="H279">
            <v>100</v>
          </cell>
          <cell r="I279">
            <v>0</v>
          </cell>
          <cell r="J279">
            <v>0</v>
          </cell>
          <cell r="L279">
            <v>0</v>
          </cell>
          <cell r="M279">
            <v>0</v>
          </cell>
        </row>
        <row r="280">
          <cell r="A280" t="str">
            <v>CONTRATO ESTRUCTURA METALICA Y DOMO</v>
          </cell>
          <cell r="G280">
            <v>0</v>
          </cell>
          <cell r="I280">
            <v>0</v>
          </cell>
          <cell r="J280">
            <v>0</v>
          </cell>
          <cell r="L280">
            <v>0</v>
          </cell>
          <cell r="M280">
            <v>0</v>
          </cell>
        </row>
        <row r="281">
          <cell r="A281" t="str">
            <v>CONTRATO ESTUCO PIRAMIDE, INCL. FILETES</v>
          </cell>
          <cell r="B281" t="str">
            <v>M2</v>
          </cell>
          <cell r="C281">
            <v>4050</v>
          </cell>
          <cell r="D281">
            <v>4050</v>
          </cell>
          <cell r="E281">
            <v>0</v>
          </cell>
          <cell r="F281">
            <v>38091</v>
          </cell>
          <cell r="G281" t="str">
            <v>PINTURAS</v>
          </cell>
          <cell r="H281">
            <v>99</v>
          </cell>
          <cell r="I281">
            <v>0</v>
          </cell>
          <cell r="J281" t="str">
            <v>JULIO CESAR RISO</v>
          </cell>
          <cell r="L281">
            <v>0</v>
          </cell>
          <cell r="M281">
            <v>0</v>
          </cell>
        </row>
        <row r="282">
          <cell r="A282" t="str">
            <v>CONTRATO ESTUCO PLASTICO, INCL. FILETES</v>
          </cell>
          <cell r="B282" t="str">
            <v>M2</v>
          </cell>
          <cell r="C282">
            <v>5500</v>
          </cell>
          <cell r="D282">
            <v>5500</v>
          </cell>
          <cell r="E282">
            <v>0</v>
          </cell>
          <cell r="F282">
            <v>38091</v>
          </cell>
          <cell r="G282" t="str">
            <v>PINTURAS</v>
          </cell>
          <cell r="H282">
            <v>99</v>
          </cell>
          <cell r="I282">
            <v>0</v>
          </cell>
          <cell r="J282" t="str">
            <v>JULIO CESAR RISO</v>
          </cell>
          <cell r="L282">
            <v>0</v>
          </cell>
          <cell r="M282">
            <v>0</v>
          </cell>
        </row>
        <row r="283">
          <cell r="A283" t="str">
            <v>CONTRATO EXCAVACION ENCAMISADA</v>
          </cell>
          <cell r="B283" t="str">
            <v>ML</v>
          </cell>
          <cell r="C283">
            <v>220000</v>
          </cell>
          <cell r="D283">
            <v>200000</v>
          </cell>
          <cell r="E283">
            <v>-0.1</v>
          </cell>
          <cell r="F283">
            <v>37417</v>
          </cell>
          <cell r="G283" t="str">
            <v>CIMENTAC</v>
          </cell>
          <cell r="H283">
            <v>100</v>
          </cell>
          <cell r="I283">
            <v>0</v>
          </cell>
          <cell r="J283">
            <v>0</v>
          </cell>
          <cell r="L283">
            <v>0</v>
          </cell>
          <cell r="M283">
            <v>0</v>
          </cell>
        </row>
        <row r="284">
          <cell r="A284" t="str">
            <v>CONTRATO EXCAVACION Y VACIADO MICREOPILOTES</v>
          </cell>
          <cell r="B284" t="str">
            <v>ML</v>
          </cell>
          <cell r="C284">
            <v>70000</v>
          </cell>
          <cell r="D284">
            <v>70000</v>
          </cell>
          <cell r="E284">
            <v>0</v>
          </cell>
          <cell r="F284">
            <v>38771</v>
          </cell>
          <cell r="G284" t="str">
            <v>BERNARDO VIECO</v>
          </cell>
        </row>
        <row r="285">
          <cell r="A285" t="str">
            <v>CONTRATO EXT. CLOSET SERVICIO</v>
          </cell>
          <cell r="B285" t="str">
            <v>UN</v>
          </cell>
          <cell r="C285">
            <v>278080</v>
          </cell>
          <cell r="D285">
            <v>222464</v>
          </cell>
          <cell r="E285">
            <v>-0.25</v>
          </cell>
          <cell r="F285">
            <v>37761</v>
          </cell>
          <cell r="G285" t="str">
            <v>C MADERA</v>
          </cell>
          <cell r="H285">
            <v>100</v>
          </cell>
          <cell r="I285">
            <v>0</v>
          </cell>
          <cell r="J285">
            <v>0</v>
          </cell>
          <cell r="L285">
            <v>0</v>
          </cell>
          <cell r="M285">
            <v>0</v>
          </cell>
        </row>
        <row r="286">
          <cell r="A286" t="str">
            <v>CONTRATO EXTERIOR CLOSET LINOS (2 ALAS)</v>
          </cell>
          <cell r="B286" t="str">
            <v>UN</v>
          </cell>
          <cell r="C286">
            <v>433440</v>
          </cell>
          <cell r="D286">
            <v>433440</v>
          </cell>
          <cell r="E286">
            <v>0</v>
          </cell>
          <cell r="F286">
            <v>37761</v>
          </cell>
          <cell r="G286" t="str">
            <v>C. MADERA</v>
          </cell>
          <cell r="H286">
            <v>100</v>
          </cell>
          <cell r="I286">
            <v>0</v>
          </cell>
          <cell r="J286">
            <v>0</v>
          </cell>
          <cell r="L286">
            <v>0</v>
          </cell>
          <cell r="M286">
            <v>0</v>
          </cell>
        </row>
        <row r="287">
          <cell r="A287" t="str">
            <v>CONTRATO EXTERIOR CLOSET LINOS (3 ALAS)</v>
          </cell>
          <cell r="B287" t="str">
            <v>UN</v>
          </cell>
          <cell r="C287">
            <v>594720</v>
          </cell>
          <cell r="D287">
            <v>594720</v>
          </cell>
          <cell r="E287">
            <v>0</v>
          </cell>
          <cell r="F287">
            <v>37761</v>
          </cell>
          <cell r="G287" t="str">
            <v>C. MADERA</v>
          </cell>
          <cell r="H287">
            <v>100</v>
          </cell>
          <cell r="I287">
            <v>0</v>
          </cell>
          <cell r="J287">
            <v>0</v>
          </cell>
          <cell r="L287">
            <v>0</v>
          </cell>
          <cell r="M287">
            <v>0</v>
          </cell>
        </row>
        <row r="288">
          <cell r="A288" t="str">
            <v>CONTRATO EXTERIOR CLOSET SERV</v>
          </cell>
          <cell r="B288" t="str">
            <v>UN</v>
          </cell>
          <cell r="C288">
            <v>278080</v>
          </cell>
          <cell r="D288">
            <v>222464</v>
          </cell>
          <cell r="E288">
            <v>-0.25</v>
          </cell>
          <cell r="F288">
            <v>37760</v>
          </cell>
          <cell r="G288" t="str">
            <v>C. MADERA</v>
          </cell>
          <cell r="H288">
            <v>100</v>
          </cell>
          <cell r="I288">
            <v>0</v>
          </cell>
          <cell r="J288">
            <v>0</v>
          </cell>
          <cell r="L288">
            <v>0</v>
          </cell>
          <cell r="M288">
            <v>0</v>
          </cell>
        </row>
        <row r="289">
          <cell r="A289" t="str">
            <v>CONTRATO EXTERIOR VAJILLAS</v>
          </cell>
          <cell r="B289" t="str">
            <v>UN</v>
          </cell>
          <cell r="C289">
            <v>433440</v>
          </cell>
          <cell r="D289">
            <v>433440</v>
          </cell>
          <cell r="E289">
            <v>0</v>
          </cell>
          <cell r="F289">
            <v>37761</v>
          </cell>
          <cell r="G289" t="str">
            <v>C MADERA</v>
          </cell>
          <cell r="H289">
            <v>100</v>
          </cell>
          <cell r="I289">
            <v>0</v>
          </cell>
          <cell r="J289">
            <v>0</v>
          </cell>
          <cell r="L289">
            <v>0</v>
          </cell>
          <cell r="M289">
            <v>0</v>
          </cell>
        </row>
        <row r="290">
          <cell r="A290" t="str">
            <v>CONTRATO GRIETA LUZ INDIRECTA</v>
          </cell>
          <cell r="B290" t="str">
            <v>UN</v>
          </cell>
          <cell r="C290">
            <v>492600</v>
          </cell>
          <cell r="D290">
            <v>492600</v>
          </cell>
          <cell r="E290">
            <v>0</v>
          </cell>
          <cell r="F290">
            <v>38400</v>
          </cell>
          <cell r="G290" t="str">
            <v>DRY WALL</v>
          </cell>
        </row>
        <row r="291">
          <cell r="A291" t="str">
            <v>CONTRATO ILUMINACIÓN</v>
          </cell>
          <cell r="B291" t="str">
            <v>APTO</v>
          </cell>
          <cell r="C291">
            <v>600000</v>
          </cell>
          <cell r="D291">
            <v>600000</v>
          </cell>
          <cell r="E291">
            <v>0</v>
          </cell>
          <cell r="F291">
            <v>37408</v>
          </cell>
          <cell r="G291" t="str">
            <v>INSTAL ELECTRICA</v>
          </cell>
          <cell r="H291">
            <v>100</v>
          </cell>
          <cell r="I291">
            <v>0</v>
          </cell>
          <cell r="J291">
            <v>0</v>
          </cell>
          <cell r="L291">
            <v>0</v>
          </cell>
          <cell r="M291">
            <v>0</v>
          </cell>
        </row>
        <row r="292">
          <cell r="A292" t="str">
            <v>CONTRATO IMPERM. IGOL</v>
          </cell>
          <cell r="B292" t="str">
            <v>M2</v>
          </cell>
          <cell r="C292">
            <v>1320</v>
          </cell>
          <cell r="D292">
            <v>1200</v>
          </cell>
          <cell r="E292">
            <v>-0.1</v>
          </cell>
          <cell r="F292">
            <v>37417</v>
          </cell>
          <cell r="G292" t="str">
            <v>IMPERMEAB.</v>
          </cell>
          <cell r="H292">
            <v>100</v>
          </cell>
          <cell r="I292">
            <v>0</v>
          </cell>
          <cell r="J292" t="str">
            <v>CIELOTEK</v>
          </cell>
          <cell r="L292">
            <v>0</v>
          </cell>
          <cell r="M292">
            <v>0</v>
          </cell>
        </row>
        <row r="293">
          <cell r="A293" t="str">
            <v>CONTRATO IMPERM. SUPERMANTO 2.5 + GRANULADO 3.5</v>
          </cell>
          <cell r="B293" t="str">
            <v>M2</v>
          </cell>
          <cell r="C293">
            <v>26100</v>
          </cell>
          <cell r="D293">
            <v>26100</v>
          </cell>
          <cell r="E293">
            <v>0</v>
          </cell>
          <cell r="F293">
            <v>38749</v>
          </cell>
          <cell r="G293" t="str">
            <v>IMPERMEAB.</v>
          </cell>
          <cell r="J293" t="str">
            <v>CIELOTEK</v>
          </cell>
        </row>
        <row r="294">
          <cell r="A294" t="str">
            <v>CONTRATO IMPERMEABILIZACION CON FIBRA DE VIDRIO</v>
          </cell>
          <cell r="B294" t="str">
            <v>M2</v>
          </cell>
          <cell r="C294">
            <v>87000</v>
          </cell>
          <cell r="D294">
            <v>87000</v>
          </cell>
          <cell r="E294">
            <v>0</v>
          </cell>
          <cell r="F294">
            <v>38749</v>
          </cell>
          <cell r="G294" t="str">
            <v>IMPERMEAB.</v>
          </cell>
          <cell r="H294" t="str">
            <v>CIELOTECK</v>
          </cell>
          <cell r="J294" t="str">
            <v>CIELOTEK</v>
          </cell>
        </row>
        <row r="295">
          <cell r="A295" t="str">
            <v>CONTRATO IMPERMEABILIZACIÓN MANTO +FOIL</v>
          </cell>
          <cell r="B295" t="str">
            <v>M2</v>
          </cell>
          <cell r="C295">
            <v>21924</v>
          </cell>
          <cell r="D295">
            <v>21924</v>
          </cell>
          <cell r="E295">
            <v>0</v>
          </cell>
          <cell r="F295">
            <v>38749</v>
          </cell>
          <cell r="G295" t="str">
            <v>IMPERMEAB.</v>
          </cell>
          <cell r="H295">
            <v>100</v>
          </cell>
          <cell r="I295">
            <v>0</v>
          </cell>
          <cell r="J295" t="str">
            <v>CIELOTEK</v>
          </cell>
          <cell r="L295">
            <v>0</v>
          </cell>
          <cell r="M295">
            <v>0</v>
          </cell>
        </row>
        <row r="296">
          <cell r="A296" t="str">
            <v>CONTRATO IMPERMEABILIZACIÓN MANTO 4MM</v>
          </cell>
          <cell r="B296" t="str">
            <v>M2</v>
          </cell>
          <cell r="C296">
            <v>12500</v>
          </cell>
          <cell r="D296">
            <v>12500</v>
          </cell>
          <cell r="E296">
            <v>0</v>
          </cell>
          <cell r="F296">
            <v>37760</v>
          </cell>
          <cell r="G296" t="str">
            <v>IMPERMEAB.</v>
          </cell>
          <cell r="H296">
            <v>100</v>
          </cell>
          <cell r="I296">
            <v>0</v>
          </cell>
          <cell r="J296" t="str">
            <v>CIELOTEK</v>
          </cell>
          <cell r="L296">
            <v>0</v>
          </cell>
          <cell r="M296">
            <v>0</v>
          </cell>
        </row>
        <row r="297">
          <cell r="A297" t="str">
            <v>CONTRATO IMPERMEABILIZACIÓN MANTO P4 + MANTO 2.5</v>
          </cell>
          <cell r="B297" t="str">
            <v>M2</v>
          </cell>
          <cell r="C297">
            <v>27492</v>
          </cell>
          <cell r="D297">
            <v>27492</v>
          </cell>
          <cell r="E297">
            <v>0</v>
          </cell>
          <cell r="F297">
            <v>38749</v>
          </cell>
          <cell r="G297" t="str">
            <v>IMPERMEAB.</v>
          </cell>
          <cell r="H297">
            <v>100</v>
          </cell>
          <cell r="I297">
            <v>0</v>
          </cell>
          <cell r="J297" t="str">
            <v>CIELOTEK</v>
          </cell>
          <cell r="L297">
            <v>0</v>
          </cell>
          <cell r="M297">
            <v>0</v>
          </cell>
        </row>
        <row r="298">
          <cell r="A298" t="str">
            <v>CONTRATO IMPRIMACION CON MC-70</v>
          </cell>
          <cell r="B298" t="str">
            <v>M2</v>
          </cell>
          <cell r="C298">
            <v>1736</v>
          </cell>
          <cell r="D298">
            <v>1736</v>
          </cell>
          <cell r="E298">
            <v>0</v>
          </cell>
          <cell r="F298">
            <v>38091</v>
          </cell>
          <cell r="G298" t="str">
            <v>URBANISMO</v>
          </cell>
          <cell r="H298">
            <v>100</v>
          </cell>
          <cell r="I298">
            <v>0</v>
          </cell>
          <cell r="J298" t="str">
            <v>ASFALTADORA COLOMBIA</v>
          </cell>
          <cell r="L298">
            <v>0</v>
          </cell>
          <cell r="M298">
            <v>0</v>
          </cell>
        </row>
        <row r="299">
          <cell r="A299" t="str">
            <v>CONTRATO INSTALACIÓN GAS ( X 4 PUNTOS)</v>
          </cell>
          <cell r="B299" t="str">
            <v>APTO</v>
          </cell>
          <cell r="C299">
            <v>1218211</v>
          </cell>
          <cell r="D299">
            <v>1218211</v>
          </cell>
          <cell r="E299">
            <v>0</v>
          </cell>
          <cell r="F299">
            <v>38761</v>
          </cell>
          <cell r="G299" t="str">
            <v>HIDROSAN</v>
          </cell>
          <cell r="H299">
            <v>100</v>
          </cell>
          <cell r="I299">
            <v>0</v>
          </cell>
          <cell r="J299">
            <v>0</v>
          </cell>
          <cell r="L299">
            <v>0</v>
          </cell>
          <cell r="M299">
            <v>0</v>
          </cell>
        </row>
        <row r="300">
          <cell r="A300" t="str">
            <v>CONTRATO INSTALACIÓN GAS ( X 5 PUNTOS)</v>
          </cell>
          <cell r="B300" t="str">
            <v>APTO</v>
          </cell>
          <cell r="C300">
            <v>1378307</v>
          </cell>
          <cell r="D300">
            <v>1378307</v>
          </cell>
          <cell r="E300">
            <v>0</v>
          </cell>
          <cell r="F300">
            <v>38198</v>
          </cell>
          <cell r="G300" t="str">
            <v>HIDROSAN</v>
          </cell>
          <cell r="H300">
            <v>100</v>
          </cell>
          <cell r="I300">
            <v>0</v>
          </cell>
          <cell r="J300">
            <v>0</v>
          </cell>
          <cell r="L300">
            <v>0</v>
          </cell>
          <cell r="M300">
            <v>0</v>
          </cell>
        </row>
        <row r="301">
          <cell r="A301" t="str">
            <v>CONTRATO INTERIOR CLOSET 406, ALC. 2</v>
          </cell>
          <cell r="B301" t="str">
            <v>UN</v>
          </cell>
          <cell r="C301">
            <v>365760</v>
          </cell>
          <cell r="D301">
            <v>365760</v>
          </cell>
          <cell r="E301">
            <v>0</v>
          </cell>
          <cell r="F301">
            <v>37760</v>
          </cell>
          <cell r="G301" t="str">
            <v>C MADERA</v>
          </cell>
          <cell r="H301">
            <v>100</v>
          </cell>
          <cell r="I301">
            <v>0</v>
          </cell>
          <cell r="J301">
            <v>0</v>
          </cell>
          <cell r="L301">
            <v>0</v>
          </cell>
          <cell r="M301">
            <v>0</v>
          </cell>
        </row>
        <row r="302">
          <cell r="A302" t="str">
            <v>CONTRATO INTERIOR CLOSET LINOS EN ELE</v>
          </cell>
          <cell r="B302" t="str">
            <v>UN</v>
          </cell>
          <cell r="C302">
            <v>365760</v>
          </cell>
          <cell r="D302">
            <v>365760</v>
          </cell>
          <cell r="E302">
            <v>0</v>
          </cell>
          <cell r="F302">
            <v>37760</v>
          </cell>
          <cell r="G302" t="str">
            <v>C MADERA</v>
          </cell>
          <cell r="H302">
            <v>100</v>
          </cell>
          <cell r="I302">
            <v>0</v>
          </cell>
          <cell r="J302">
            <v>0</v>
          </cell>
          <cell r="L302">
            <v>0</v>
          </cell>
          <cell r="M302">
            <v>0</v>
          </cell>
        </row>
        <row r="303">
          <cell r="A303" t="str">
            <v>CONTRATO INTERIOR CLOSET LINOS RECTO</v>
          </cell>
          <cell r="B303" t="str">
            <v>UN</v>
          </cell>
          <cell r="C303">
            <v>182880</v>
          </cell>
          <cell r="D303">
            <v>182880</v>
          </cell>
          <cell r="E303">
            <v>0</v>
          </cell>
          <cell r="F303">
            <v>37760</v>
          </cell>
          <cell r="G303" t="str">
            <v>C MADERA</v>
          </cell>
          <cell r="H303">
            <v>100</v>
          </cell>
          <cell r="I303">
            <v>0</v>
          </cell>
          <cell r="J303">
            <v>0</v>
          </cell>
          <cell r="L303">
            <v>0</v>
          </cell>
          <cell r="M303">
            <v>0</v>
          </cell>
        </row>
        <row r="304">
          <cell r="A304" t="str">
            <v>CONTRATO INTERIOR CLOSET SERV</v>
          </cell>
          <cell r="B304" t="str">
            <v>UN</v>
          </cell>
          <cell r="C304">
            <v>149352</v>
          </cell>
          <cell r="D304">
            <v>149352</v>
          </cell>
          <cell r="E304">
            <v>0</v>
          </cell>
          <cell r="F304">
            <v>37760</v>
          </cell>
          <cell r="G304" t="str">
            <v>C MADERA</v>
          </cell>
          <cell r="H304">
            <v>100</v>
          </cell>
          <cell r="I304">
            <v>0</v>
          </cell>
          <cell r="J304">
            <v>0</v>
          </cell>
          <cell r="L304">
            <v>0</v>
          </cell>
          <cell r="M304">
            <v>0</v>
          </cell>
        </row>
        <row r="305">
          <cell r="A305" t="str">
            <v>CONTRATO INTERIOR CLOSET SERVICIO</v>
          </cell>
          <cell r="B305" t="str">
            <v>UN</v>
          </cell>
          <cell r="D305">
            <v>1</v>
          </cell>
          <cell r="E305">
            <v>0</v>
          </cell>
          <cell r="F305">
            <v>37761</v>
          </cell>
          <cell r="G305" t="str">
            <v>C MADERA</v>
          </cell>
          <cell r="H305">
            <v>100</v>
          </cell>
          <cell r="I305">
            <v>0</v>
          </cell>
          <cell r="J305">
            <v>0</v>
          </cell>
          <cell r="L305">
            <v>0</v>
          </cell>
          <cell r="M305">
            <v>0</v>
          </cell>
        </row>
        <row r="306">
          <cell r="A306" t="str">
            <v>CONTRATO INTERIOR LINOS</v>
          </cell>
          <cell r="B306" t="str">
            <v>UN</v>
          </cell>
          <cell r="D306">
            <v>1</v>
          </cell>
          <cell r="E306">
            <v>0</v>
          </cell>
          <cell r="F306">
            <v>37761</v>
          </cell>
          <cell r="G306" t="str">
            <v>C MADERA</v>
          </cell>
          <cell r="H306">
            <v>100</v>
          </cell>
          <cell r="I306">
            <v>0</v>
          </cell>
          <cell r="J306">
            <v>0</v>
          </cell>
          <cell r="L306">
            <v>0</v>
          </cell>
          <cell r="M306">
            <v>0</v>
          </cell>
        </row>
        <row r="307">
          <cell r="A307" t="str">
            <v>CONTRATO INTERIOR VESTIER ALC. 3-4 Y LINOS</v>
          </cell>
          <cell r="B307" t="str">
            <v>UN</v>
          </cell>
          <cell r="C307">
            <v>1608671</v>
          </cell>
          <cell r="D307">
            <v>1462428</v>
          </cell>
          <cell r="E307">
            <v>-0.1</v>
          </cell>
          <cell r="F307">
            <v>38253</v>
          </cell>
          <cell r="G307" t="str">
            <v>C. MADERA</v>
          </cell>
          <cell r="H307">
            <v>100</v>
          </cell>
          <cell r="I307">
            <v>0</v>
          </cell>
          <cell r="J307" t="str">
            <v>ALONSO H</v>
          </cell>
          <cell r="L307">
            <v>0</v>
          </cell>
          <cell r="M307">
            <v>0</v>
          </cell>
        </row>
        <row r="308">
          <cell r="A308" t="str">
            <v>CONTRATO INTERIOR VESTIER LINOS</v>
          </cell>
          <cell r="B308" t="str">
            <v>UN</v>
          </cell>
          <cell r="C308">
            <v>287535</v>
          </cell>
          <cell r="D308">
            <v>261395</v>
          </cell>
          <cell r="E308">
            <v>-0.1</v>
          </cell>
          <cell r="F308">
            <v>38253</v>
          </cell>
          <cell r="G308" t="str">
            <v>C. MADERA</v>
          </cell>
          <cell r="H308">
            <v>100</v>
          </cell>
          <cell r="I308">
            <v>0</v>
          </cell>
          <cell r="J308" t="str">
            <v>ALONSO H</v>
          </cell>
          <cell r="L308">
            <v>0</v>
          </cell>
          <cell r="M308">
            <v>0</v>
          </cell>
        </row>
        <row r="309">
          <cell r="A309" t="str">
            <v xml:space="preserve">CONTRATO INTERIOR VESTIER PPAL. </v>
          </cell>
          <cell r="B309" t="str">
            <v>UN</v>
          </cell>
          <cell r="C309">
            <v>524889</v>
          </cell>
          <cell r="D309">
            <v>477172</v>
          </cell>
          <cell r="E309">
            <v>-0.1</v>
          </cell>
          <cell r="F309">
            <v>38253</v>
          </cell>
          <cell r="G309" t="str">
            <v>C. MADERA</v>
          </cell>
          <cell r="H309">
            <v>100</v>
          </cell>
          <cell r="I309">
            <v>0</v>
          </cell>
          <cell r="J309" t="str">
            <v>ALONSO H</v>
          </cell>
          <cell r="L309">
            <v>0</v>
          </cell>
          <cell r="M309">
            <v>0</v>
          </cell>
        </row>
        <row r="310">
          <cell r="A310" t="str">
            <v>CONTRATO JARDIN</v>
          </cell>
          <cell r="B310" t="str">
            <v>GL</v>
          </cell>
          <cell r="C310">
            <v>15000000</v>
          </cell>
          <cell r="D310">
            <v>15000000</v>
          </cell>
          <cell r="F310">
            <v>38771</v>
          </cell>
          <cell r="G310" t="str">
            <v>PISOS</v>
          </cell>
          <cell r="J310" t="str">
            <v>PRODISER</v>
          </cell>
          <cell r="L310">
            <v>0</v>
          </cell>
          <cell r="M310">
            <v>0</v>
          </cell>
        </row>
        <row r="311">
          <cell r="A311" t="str">
            <v>CONTRATO JUNTA DE DILATACION  A-36 1/2"x18cm</v>
          </cell>
          <cell r="B311" t="str">
            <v>ML</v>
          </cell>
          <cell r="C311">
            <v>150800</v>
          </cell>
          <cell r="D311">
            <v>150800</v>
          </cell>
          <cell r="E311">
            <v>0</v>
          </cell>
          <cell r="F311">
            <v>38771</v>
          </cell>
          <cell r="G311" t="str">
            <v>PISOS</v>
          </cell>
          <cell r="J311" t="str">
            <v>PRODISER</v>
          </cell>
        </row>
        <row r="312">
          <cell r="A312" t="str">
            <v>CONTRATO JUNTA DE DILATACION  A-36 1/2"x30cm</v>
          </cell>
          <cell r="B312" t="str">
            <v>ML</v>
          </cell>
          <cell r="C312">
            <v>813530</v>
          </cell>
          <cell r="D312">
            <v>813530</v>
          </cell>
          <cell r="E312">
            <v>0</v>
          </cell>
          <cell r="F312">
            <v>38771</v>
          </cell>
          <cell r="G312" t="str">
            <v>PISOS</v>
          </cell>
          <cell r="J312" t="str">
            <v>PRODISER</v>
          </cell>
        </row>
        <row r="313">
          <cell r="A313" t="str">
            <v>CONTRATO LÁMINA ALFAJOR PARA JUNTA PISO</v>
          </cell>
          <cell r="B313" t="str">
            <v>ML</v>
          </cell>
          <cell r="C313">
            <v>25520</v>
          </cell>
          <cell r="D313">
            <v>25520</v>
          </cell>
          <cell r="E313">
            <v>0</v>
          </cell>
          <cell r="F313">
            <v>37755</v>
          </cell>
          <cell r="G313" t="str">
            <v>PISOS</v>
          </cell>
          <cell r="H313">
            <v>100</v>
          </cell>
          <cell r="I313">
            <v>0</v>
          </cell>
          <cell r="J313">
            <v>0</v>
          </cell>
          <cell r="L313">
            <v>0</v>
          </cell>
          <cell r="M313">
            <v>0</v>
          </cell>
        </row>
        <row r="314">
          <cell r="A314" t="str">
            <v>CONTRATO LINEALES CAFÉ PINTO ANTICADO</v>
          </cell>
          <cell r="B314" t="str">
            <v>ML</v>
          </cell>
          <cell r="C314">
            <v>46400</v>
          </cell>
          <cell r="D314">
            <v>46400</v>
          </cell>
          <cell r="E314">
            <v>0</v>
          </cell>
          <cell r="F314">
            <v>38257</v>
          </cell>
          <cell r="G314" t="str">
            <v>ENCHAPES</v>
          </cell>
          <cell r="H314">
            <v>100</v>
          </cell>
          <cell r="I314">
            <v>0</v>
          </cell>
          <cell r="J314" t="str">
            <v>MARMO</v>
          </cell>
          <cell r="L314">
            <v>0</v>
          </cell>
          <cell r="M314">
            <v>0</v>
          </cell>
        </row>
        <row r="315">
          <cell r="A315" t="str">
            <v>CONTRATO LINEALES MARMOL CREMA MARFIL</v>
          </cell>
          <cell r="B315" t="str">
            <v>ML</v>
          </cell>
          <cell r="C315">
            <v>46400</v>
          </cell>
          <cell r="D315">
            <v>46400</v>
          </cell>
          <cell r="E315">
            <v>0</v>
          </cell>
          <cell r="F315">
            <v>38257</v>
          </cell>
          <cell r="G315" t="str">
            <v>ENCHAPES</v>
          </cell>
          <cell r="H315">
            <v>100</v>
          </cell>
          <cell r="I315">
            <v>0</v>
          </cell>
          <cell r="J315" t="str">
            <v>MARMO</v>
          </cell>
          <cell r="L315">
            <v>0</v>
          </cell>
          <cell r="M315">
            <v>0</v>
          </cell>
        </row>
        <row r="316">
          <cell r="A316" t="str">
            <v>CONTRATO LINEALES MARRÓN EMP. ASCENSORES</v>
          </cell>
          <cell r="B316" t="str">
            <v>ML</v>
          </cell>
          <cell r="C316">
            <v>34800</v>
          </cell>
          <cell r="D316">
            <v>34800</v>
          </cell>
          <cell r="E316">
            <v>0</v>
          </cell>
          <cell r="F316">
            <v>37767</v>
          </cell>
          <cell r="G316" t="str">
            <v>PISOS</v>
          </cell>
          <cell r="H316">
            <v>100</v>
          </cell>
          <cell r="I316">
            <v>0</v>
          </cell>
          <cell r="J316">
            <v>0</v>
          </cell>
          <cell r="L316">
            <v>0</v>
          </cell>
          <cell r="M316">
            <v>0</v>
          </cell>
        </row>
        <row r="317">
          <cell r="A317" t="str">
            <v>CONTRATO LINEALES PIEDRA MUÑECA ASCENSORES</v>
          </cell>
          <cell r="B317" t="str">
            <v>ML</v>
          </cell>
          <cell r="C317">
            <v>62244</v>
          </cell>
          <cell r="D317">
            <v>62244</v>
          </cell>
          <cell r="E317">
            <v>0</v>
          </cell>
          <cell r="F317">
            <v>37767</v>
          </cell>
          <cell r="G317" t="str">
            <v>PISOS</v>
          </cell>
          <cell r="H317">
            <v>100</v>
          </cell>
          <cell r="I317">
            <v>0</v>
          </cell>
          <cell r="J317">
            <v>0</v>
          </cell>
          <cell r="L317">
            <v>0</v>
          </cell>
          <cell r="M317">
            <v>0</v>
          </cell>
        </row>
        <row r="318">
          <cell r="A318" t="str">
            <v>CONTRATO LLENO MECANICO</v>
          </cell>
          <cell r="B318" t="str">
            <v>M3</v>
          </cell>
          <cell r="C318">
            <v>9201</v>
          </cell>
          <cell r="D318">
            <v>8680</v>
          </cell>
          <cell r="E318">
            <v>-0.06</v>
          </cell>
          <cell r="F318">
            <v>38749</v>
          </cell>
          <cell r="G318" t="str">
            <v>MOV TIERRA</v>
          </cell>
          <cell r="H318">
            <v>100</v>
          </cell>
          <cell r="I318">
            <v>0</v>
          </cell>
          <cell r="J318" t="str">
            <v>PETREOS Y EXCAVACIONES</v>
          </cell>
          <cell r="L318">
            <v>0</v>
          </cell>
          <cell r="M318">
            <v>0</v>
          </cell>
        </row>
        <row r="319">
          <cell r="A319" t="str">
            <v xml:space="preserve">CONTRATO ISLA VESTIER PPAL. </v>
          </cell>
          <cell r="B319" t="str">
            <v>UN</v>
          </cell>
          <cell r="C319">
            <v>1100000</v>
          </cell>
          <cell r="D319">
            <v>1000000</v>
          </cell>
          <cell r="E319">
            <v>-0.1</v>
          </cell>
          <cell r="F319">
            <v>38253</v>
          </cell>
          <cell r="G319" t="str">
            <v>C. MADERA</v>
          </cell>
          <cell r="H319" t="str">
            <v>ALONSO H</v>
          </cell>
          <cell r="J319" t="str">
            <v>ALONSO H</v>
          </cell>
        </row>
        <row r="320">
          <cell r="A320" t="str">
            <v>CONTRATO MARCO ESPEJO BAÑO SOCIAL</v>
          </cell>
          <cell r="B320" t="str">
            <v>M2</v>
          </cell>
          <cell r="C320">
            <v>88000</v>
          </cell>
          <cell r="D320">
            <v>80000</v>
          </cell>
          <cell r="E320">
            <v>-0.1</v>
          </cell>
          <cell r="F320">
            <v>38239</v>
          </cell>
          <cell r="G320" t="str">
            <v>C. MADERA</v>
          </cell>
          <cell r="H320">
            <v>100</v>
          </cell>
          <cell r="I320">
            <v>0</v>
          </cell>
          <cell r="J320" t="str">
            <v>ALONSO H</v>
          </cell>
          <cell r="L320">
            <v>0</v>
          </cell>
          <cell r="M320">
            <v>0</v>
          </cell>
        </row>
        <row r="321">
          <cell r="A321" t="str">
            <v>CONTRATO MARMOL CAFÉ PINTO 30*30</v>
          </cell>
          <cell r="B321" t="str">
            <v>M2</v>
          </cell>
          <cell r="C321">
            <v>109200</v>
          </cell>
          <cell r="D321">
            <v>109200</v>
          </cell>
          <cell r="E321">
            <v>0</v>
          </cell>
          <cell r="F321">
            <v>38257</v>
          </cell>
          <cell r="G321" t="str">
            <v>ENCHAPES</v>
          </cell>
          <cell r="H321">
            <v>100</v>
          </cell>
          <cell r="I321">
            <v>0</v>
          </cell>
          <cell r="J321" t="str">
            <v>MARMO</v>
          </cell>
          <cell r="L321">
            <v>0</v>
          </cell>
          <cell r="M321">
            <v>0</v>
          </cell>
        </row>
        <row r="322">
          <cell r="A322" t="str">
            <v>CONTRATO MARMOL CAFÉ PINTO 30*30 ANTICADO</v>
          </cell>
          <cell r="B322" t="str">
            <v>M2</v>
          </cell>
          <cell r="C322">
            <v>125280</v>
          </cell>
          <cell r="D322">
            <v>125280</v>
          </cell>
          <cell r="E322">
            <v>0</v>
          </cell>
          <cell r="F322">
            <v>38257</v>
          </cell>
          <cell r="G322" t="str">
            <v>ENCHAPES</v>
          </cell>
          <cell r="H322">
            <v>100</v>
          </cell>
          <cell r="I322">
            <v>0</v>
          </cell>
          <cell r="J322" t="str">
            <v>MARMO</v>
          </cell>
          <cell r="L322">
            <v>0</v>
          </cell>
          <cell r="M322">
            <v>0</v>
          </cell>
        </row>
        <row r="323">
          <cell r="A323" t="str">
            <v>CONTRATO MARMOL CREMA MARFIL  30X60 ANTICADO</v>
          </cell>
          <cell r="B323" t="str">
            <v>M2</v>
          </cell>
          <cell r="C323">
            <v>121800</v>
          </cell>
          <cell r="D323">
            <v>121800</v>
          </cell>
          <cell r="E323">
            <v>0</v>
          </cell>
          <cell r="F323">
            <v>38257</v>
          </cell>
          <cell r="G323" t="str">
            <v>ENCHAPES</v>
          </cell>
          <cell r="H323">
            <v>100</v>
          </cell>
          <cell r="I323">
            <v>0</v>
          </cell>
          <cell r="J323" t="str">
            <v>MARMO</v>
          </cell>
          <cell r="L323">
            <v>0</v>
          </cell>
          <cell r="M323">
            <v>0</v>
          </cell>
        </row>
        <row r="324">
          <cell r="A324" t="str">
            <v xml:space="preserve">CONTRATO MARMOL CREMA MARFIL BAÑO PPAL 30*JP </v>
          </cell>
          <cell r="B324" t="str">
            <v>UN</v>
          </cell>
          <cell r="C324">
            <v>4425400</v>
          </cell>
          <cell r="D324">
            <v>4425400</v>
          </cell>
          <cell r="E324">
            <v>0</v>
          </cell>
          <cell r="F324">
            <v>38703</v>
          </cell>
          <cell r="G324" t="str">
            <v>ENCHAPES</v>
          </cell>
          <cell r="H324">
            <v>100</v>
          </cell>
          <cell r="I324">
            <v>0</v>
          </cell>
          <cell r="J324" t="str">
            <v>ROCA S.A.</v>
          </cell>
          <cell r="L324">
            <v>0</v>
          </cell>
          <cell r="M324">
            <v>0</v>
          </cell>
        </row>
        <row r="325">
          <cell r="A325" t="str">
            <v xml:space="preserve">CONTRATO MARMOL CREMA MARFIL BAÑO 2 30*JP </v>
          </cell>
          <cell r="B325" t="str">
            <v>UN</v>
          </cell>
          <cell r="C325">
            <v>2088000</v>
          </cell>
          <cell r="D325">
            <v>2088000</v>
          </cell>
          <cell r="E325">
            <v>0</v>
          </cell>
          <cell r="F325">
            <v>38703</v>
          </cell>
          <cell r="G325" t="str">
            <v>ENCHAPES</v>
          </cell>
          <cell r="H325">
            <v>100</v>
          </cell>
          <cell r="I325">
            <v>0</v>
          </cell>
          <cell r="J325" t="str">
            <v>ROCA S.A.</v>
          </cell>
          <cell r="L325">
            <v>0</v>
          </cell>
          <cell r="M325">
            <v>0</v>
          </cell>
        </row>
        <row r="326">
          <cell r="A326" t="str">
            <v xml:space="preserve">CONTRATO MARMOL CREMA MARFIL BAÑO 3 30*JP </v>
          </cell>
          <cell r="B326" t="str">
            <v>UN</v>
          </cell>
          <cell r="C326">
            <v>2320000</v>
          </cell>
          <cell r="D326">
            <v>2320000</v>
          </cell>
          <cell r="E326">
            <v>0</v>
          </cell>
          <cell r="F326">
            <v>38703</v>
          </cell>
          <cell r="G326" t="str">
            <v>ENCHAPES</v>
          </cell>
          <cell r="H326">
            <v>100</v>
          </cell>
          <cell r="I326">
            <v>0</v>
          </cell>
          <cell r="J326" t="str">
            <v>ROCA S.A.</v>
          </cell>
          <cell r="L326">
            <v>0</v>
          </cell>
          <cell r="M326">
            <v>0</v>
          </cell>
        </row>
        <row r="327">
          <cell r="A327" t="str">
            <v>CONTRATO MOLDURA GRANDE</v>
          </cell>
          <cell r="B327" t="str">
            <v>ML</v>
          </cell>
          <cell r="C327">
            <v>8000</v>
          </cell>
          <cell r="D327">
            <v>8000</v>
          </cell>
          <cell r="E327">
            <v>0</v>
          </cell>
          <cell r="F327">
            <v>37761</v>
          </cell>
          <cell r="G327" t="str">
            <v>C MADERA</v>
          </cell>
          <cell r="H327">
            <v>100</v>
          </cell>
          <cell r="I327">
            <v>0</v>
          </cell>
          <cell r="J327">
            <v>0</v>
          </cell>
          <cell r="L327">
            <v>0</v>
          </cell>
          <cell r="M327">
            <v>0</v>
          </cell>
        </row>
        <row r="328">
          <cell r="A328" t="str">
            <v>CONTRATO MOLDURA PEQUEÑA</v>
          </cell>
          <cell r="B328" t="str">
            <v>ML</v>
          </cell>
          <cell r="C328">
            <v>6000</v>
          </cell>
          <cell r="D328">
            <v>6000</v>
          </cell>
          <cell r="E328">
            <v>0</v>
          </cell>
          <cell r="F328">
            <v>37760</v>
          </cell>
          <cell r="G328" t="str">
            <v>C MADERA</v>
          </cell>
          <cell r="H328">
            <v>100</v>
          </cell>
          <cell r="I328">
            <v>0</v>
          </cell>
          <cell r="J328">
            <v>0</v>
          </cell>
          <cell r="L328">
            <v>0</v>
          </cell>
          <cell r="M328">
            <v>0</v>
          </cell>
        </row>
        <row r="329">
          <cell r="A329" t="str">
            <v>CONTRATO MUEBLE BAÑO  2, 3</v>
          </cell>
          <cell r="B329" t="str">
            <v>UN</v>
          </cell>
          <cell r="C329">
            <v>420584</v>
          </cell>
          <cell r="D329">
            <v>400556</v>
          </cell>
          <cell r="E329">
            <v>-0.05</v>
          </cell>
          <cell r="F329">
            <v>38749</v>
          </cell>
          <cell r="G329" t="str">
            <v>C. MADERA</v>
          </cell>
          <cell r="H329">
            <v>13</v>
          </cell>
          <cell r="I329">
            <v>0</v>
          </cell>
          <cell r="J329" t="str">
            <v>HERNAN SIERRA</v>
          </cell>
          <cell r="L329">
            <v>0</v>
          </cell>
          <cell r="M329">
            <v>0</v>
          </cell>
        </row>
        <row r="330">
          <cell r="A330" t="str">
            <v>CONTRATO MUEBLE BAÑO PPAL</v>
          </cell>
          <cell r="B330" t="str">
            <v>UN</v>
          </cell>
          <cell r="C330">
            <v>856188</v>
          </cell>
          <cell r="D330">
            <v>815417</v>
          </cell>
          <cell r="E330">
            <v>-0.05</v>
          </cell>
          <cell r="F330">
            <v>38749</v>
          </cell>
          <cell r="G330" t="str">
            <v>C. MADERA</v>
          </cell>
          <cell r="H330">
            <v>13</v>
          </cell>
          <cell r="I330">
            <v>0</v>
          </cell>
          <cell r="J330" t="str">
            <v>HERNAN SIERRA</v>
          </cell>
          <cell r="L330">
            <v>0</v>
          </cell>
          <cell r="M330">
            <v>0</v>
          </cell>
        </row>
        <row r="331">
          <cell r="A331" t="str">
            <v>CONTRATO MUEBLE BAÑO SOCIAL</v>
          </cell>
          <cell r="B331" t="str">
            <v>UN</v>
          </cell>
          <cell r="C331">
            <v>327629</v>
          </cell>
          <cell r="D331">
            <v>273024</v>
          </cell>
          <cell r="E331">
            <v>-0.2</v>
          </cell>
          <cell r="F331">
            <v>38749</v>
          </cell>
          <cell r="G331" t="str">
            <v>C. MADERA</v>
          </cell>
          <cell r="H331">
            <v>13</v>
          </cell>
          <cell r="I331">
            <v>0</v>
          </cell>
          <cell r="J331" t="str">
            <v>ALONSO H</v>
          </cell>
          <cell r="L331">
            <v>0</v>
          </cell>
          <cell r="M331">
            <v>0</v>
          </cell>
        </row>
        <row r="332">
          <cell r="A332" t="str">
            <v>CONTRATO MUEBLE CASILLERO</v>
          </cell>
          <cell r="B332" t="str">
            <v>UN</v>
          </cell>
          <cell r="C332">
            <v>120000</v>
          </cell>
          <cell r="D332">
            <v>100000</v>
          </cell>
          <cell r="E332">
            <v>-0.2</v>
          </cell>
          <cell r="F332">
            <v>37417</v>
          </cell>
          <cell r="G332" t="str">
            <v>C MADERA</v>
          </cell>
          <cell r="H332">
            <v>100</v>
          </cell>
          <cell r="I332">
            <v>0</v>
          </cell>
          <cell r="J332">
            <v>0</v>
          </cell>
          <cell r="L332">
            <v>0</v>
          </cell>
          <cell r="M332">
            <v>0</v>
          </cell>
        </row>
        <row r="333">
          <cell r="A333" t="str">
            <v>CONTRATO MUEBLE PORTERÍA</v>
          </cell>
          <cell r="B333" t="str">
            <v>UN</v>
          </cell>
          <cell r="C333">
            <v>240000</v>
          </cell>
          <cell r="D333">
            <v>200000</v>
          </cell>
          <cell r="E333">
            <v>-0.2</v>
          </cell>
          <cell r="F333">
            <v>37417</v>
          </cell>
          <cell r="G333" t="str">
            <v>C MADERA</v>
          </cell>
          <cell r="H333">
            <v>100</v>
          </cell>
          <cell r="I333">
            <v>0</v>
          </cell>
          <cell r="J333">
            <v>0</v>
          </cell>
          <cell r="L333">
            <v>0</v>
          </cell>
          <cell r="M333">
            <v>0</v>
          </cell>
        </row>
        <row r="334">
          <cell r="A334" t="str">
            <v>CONTRATO MURO BOLSILLO DE 1.4</v>
          </cell>
          <cell r="B334" t="str">
            <v>UN</v>
          </cell>
          <cell r="C334">
            <v>1735219</v>
          </cell>
          <cell r="D334">
            <v>1446016</v>
          </cell>
          <cell r="E334">
            <v>-0.2</v>
          </cell>
          <cell r="F334">
            <v>38253</v>
          </cell>
          <cell r="G334" t="str">
            <v>C. MADERA</v>
          </cell>
          <cell r="H334">
            <v>100</v>
          </cell>
          <cell r="I334">
            <v>0</v>
          </cell>
          <cell r="J334" t="str">
            <v>ALONSO H</v>
          </cell>
          <cell r="L334">
            <v>0</v>
          </cell>
          <cell r="M334">
            <v>0</v>
          </cell>
        </row>
        <row r="335">
          <cell r="A335" t="str">
            <v>CONTRATO MURO BOLSILLO DE 1.65</v>
          </cell>
          <cell r="B335" t="str">
            <v>UN</v>
          </cell>
          <cell r="C335">
            <v>1646234</v>
          </cell>
          <cell r="D335">
            <v>1496576</v>
          </cell>
          <cell r="E335">
            <v>-0.1</v>
          </cell>
          <cell r="F335">
            <v>38253</v>
          </cell>
          <cell r="G335" t="str">
            <v>C. MADERA</v>
          </cell>
          <cell r="H335">
            <v>100</v>
          </cell>
          <cell r="I335">
            <v>0</v>
          </cell>
          <cell r="J335" t="str">
            <v>ALONSO H</v>
          </cell>
          <cell r="L335">
            <v>0</v>
          </cell>
          <cell r="M335">
            <v>0</v>
          </cell>
        </row>
        <row r="336">
          <cell r="A336" t="str">
            <v>CONTRATO MURO BOLSILLO DE 1.72</v>
          </cell>
          <cell r="B336" t="str">
            <v>UN</v>
          </cell>
          <cell r="C336">
            <v>1646234</v>
          </cell>
          <cell r="D336">
            <v>1496576</v>
          </cell>
          <cell r="E336">
            <v>-0.1</v>
          </cell>
          <cell r="F336">
            <v>38253</v>
          </cell>
          <cell r="G336" t="str">
            <v>C. MADERA</v>
          </cell>
          <cell r="H336">
            <v>100</v>
          </cell>
          <cell r="I336">
            <v>0</v>
          </cell>
          <cell r="J336" t="str">
            <v>ALONSO H</v>
          </cell>
          <cell r="L336">
            <v>0</v>
          </cell>
          <cell r="M336">
            <v>0</v>
          </cell>
        </row>
        <row r="337">
          <cell r="A337" t="str">
            <v>CONTRATO MURO SECO DE 11 CMS PINTADO</v>
          </cell>
          <cell r="B337" t="str">
            <v>M2</v>
          </cell>
          <cell r="C337">
            <v>46700</v>
          </cell>
          <cell r="D337">
            <v>46700</v>
          </cell>
          <cell r="E337">
            <v>0</v>
          </cell>
          <cell r="F337">
            <v>38769</v>
          </cell>
          <cell r="G337" t="str">
            <v>DRY WALL</v>
          </cell>
          <cell r="H337">
            <v>100</v>
          </cell>
          <cell r="I337">
            <v>0</v>
          </cell>
          <cell r="J337">
            <v>0</v>
          </cell>
          <cell r="L337">
            <v>0</v>
          </cell>
          <cell r="M337">
            <v>0</v>
          </cell>
        </row>
        <row r="338">
          <cell r="A338" t="str">
            <v>CONTRATO MURO SECO DE 20 CMS PINTADO</v>
          </cell>
          <cell r="B338" t="str">
            <v>M2</v>
          </cell>
          <cell r="C338">
            <v>58900</v>
          </cell>
          <cell r="D338">
            <v>58900</v>
          </cell>
          <cell r="E338">
            <v>0</v>
          </cell>
          <cell r="F338">
            <v>38769</v>
          </cell>
          <cell r="G338" t="str">
            <v>DRY WALL</v>
          </cell>
          <cell r="H338">
            <v>100</v>
          </cell>
          <cell r="I338">
            <v>0</v>
          </cell>
          <cell r="J338">
            <v>0</v>
          </cell>
          <cell r="L338">
            <v>0</v>
          </cell>
          <cell r="M338">
            <v>0</v>
          </cell>
        </row>
        <row r="339">
          <cell r="A339" t="str">
            <v>CONTRATO MURO SOIL NAILING</v>
          </cell>
          <cell r="B339" t="str">
            <v>M2</v>
          </cell>
          <cell r="C339">
            <v>440000</v>
          </cell>
          <cell r="D339">
            <v>440000</v>
          </cell>
          <cell r="E339">
            <v>0</v>
          </cell>
          <cell r="F339">
            <v>38749</v>
          </cell>
          <cell r="G339" t="str">
            <v>CIMENTACION</v>
          </cell>
          <cell r="H339">
            <v>13</v>
          </cell>
          <cell r="I339">
            <v>0</v>
          </cell>
          <cell r="J339" t="str">
            <v>VIECO</v>
          </cell>
        </row>
        <row r="340">
          <cell r="A340" t="str">
            <v>CONTRATO NICHO MARMOL CREMA MARFIL BAÑO PPAL 30*30</v>
          </cell>
          <cell r="B340" t="str">
            <v>UN</v>
          </cell>
          <cell r="C340">
            <v>100000</v>
          </cell>
          <cell r="D340">
            <v>100000</v>
          </cell>
          <cell r="E340">
            <v>0</v>
          </cell>
          <cell r="F340">
            <v>37761</v>
          </cell>
          <cell r="G340" t="str">
            <v>ENCHAPES</v>
          </cell>
          <cell r="H340">
            <v>6</v>
          </cell>
          <cell r="I340">
            <v>0</v>
          </cell>
          <cell r="J340">
            <v>0</v>
          </cell>
          <cell r="L340">
            <v>0</v>
          </cell>
          <cell r="M340">
            <v>0</v>
          </cell>
        </row>
        <row r="341">
          <cell r="A341" t="str">
            <v>CONTRATO PARQUETON DE ALGARROBO</v>
          </cell>
          <cell r="B341" t="str">
            <v>M2</v>
          </cell>
          <cell r="C341">
            <v>110000</v>
          </cell>
          <cell r="D341">
            <v>110000</v>
          </cell>
          <cell r="E341">
            <v>0</v>
          </cell>
          <cell r="F341">
            <v>38091</v>
          </cell>
          <cell r="G341" t="str">
            <v>PISOS</v>
          </cell>
          <cell r="H341">
            <v>100</v>
          </cell>
          <cell r="I341">
            <v>0</v>
          </cell>
          <cell r="J341" t="str">
            <v>MADERAS DE OCCIDENTE</v>
          </cell>
          <cell r="L341">
            <v>0</v>
          </cell>
          <cell r="M341">
            <v>0</v>
          </cell>
        </row>
        <row r="342">
          <cell r="A342" t="str">
            <v>CONTRATO PAVIMENTO FLEXIBLE DE 7.5 CMS</v>
          </cell>
          <cell r="B342" t="str">
            <v>M2</v>
          </cell>
          <cell r="C342">
            <v>22260</v>
          </cell>
          <cell r="D342">
            <v>22260</v>
          </cell>
          <cell r="E342">
            <v>0</v>
          </cell>
          <cell r="F342">
            <v>38091</v>
          </cell>
          <cell r="G342" t="str">
            <v>URBANISMO</v>
          </cell>
          <cell r="H342">
            <v>100</v>
          </cell>
          <cell r="I342">
            <v>0</v>
          </cell>
          <cell r="J342" t="str">
            <v>MORENO MOLINA</v>
          </cell>
          <cell r="L342">
            <v>0</v>
          </cell>
          <cell r="M342">
            <v>0</v>
          </cell>
        </row>
        <row r="343">
          <cell r="A343" t="str">
            <v>CONTRATO PERFILACIÓN SUBRASANTE</v>
          </cell>
          <cell r="B343" t="str">
            <v>M2</v>
          </cell>
          <cell r="C343">
            <v>868</v>
          </cell>
          <cell r="D343">
            <v>868</v>
          </cell>
          <cell r="E343">
            <v>0</v>
          </cell>
          <cell r="F343">
            <v>38091</v>
          </cell>
          <cell r="G343" t="str">
            <v>URBANISMO</v>
          </cell>
          <cell r="H343">
            <v>100</v>
          </cell>
          <cell r="I343">
            <v>0</v>
          </cell>
          <cell r="J343" t="str">
            <v>ASFALTADORA COLOMBIA</v>
          </cell>
          <cell r="L343">
            <v>0</v>
          </cell>
          <cell r="M343">
            <v>0</v>
          </cell>
        </row>
        <row r="344">
          <cell r="A344" t="str">
            <v>CONTRATO PIEDRA ROYAL</v>
          </cell>
          <cell r="B344" t="str">
            <v>M2</v>
          </cell>
          <cell r="C344">
            <v>84700</v>
          </cell>
          <cell r="D344">
            <v>84700</v>
          </cell>
          <cell r="E344">
            <v>0</v>
          </cell>
          <cell r="F344">
            <v>37417</v>
          </cell>
          <cell r="G344" t="str">
            <v>PISOS</v>
          </cell>
          <cell r="H344">
            <v>100</v>
          </cell>
          <cell r="I344">
            <v>0</v>
          </cell>
          <cell r="J344">
            <v>0</v>
          </cell>
          <cell r="L344">
            <v>0</v>
          </cell>
          <cell r="M344">
            <v>0</v>
          </cell>
        </row>
        <row r="345">
          <cell r="A345" t="str">
            <v xml:space="preserve">CONTRATO PIEDRA VILLA DE LEYVA </v>
          </cell>
          <cell r="B345" t="str">
            <v>M2</v>
          </cell>
          <cell r="C345">
            <v>93670</v>
          </cell>
          <cell r="D345">
            <v>93670</v>
          </cell>
          <cell r="E345">
            <v>0</v>
          </cell>
          <cell r="F345">
            <v>38091</v>
          </cell>
          <cell r="G345" t="str">
            <v>PISOS</v>
          </cell>
          <cell r="H345">
            <v>101</v>
          </cell>
          <cell r="I345" t="str">
            <v>MARMO S.A.</v>
          </cell>
          <cell r="J345" t="str">
            <v>MARMO S.A.</v>
          </cell>
          <cell r="L345">
            <v>0</v>
          </cell>
          <cell r="M345" t="str">
            <v>OJO CONFIRMAR PRECIO</v>
          </cell>
        </row>
        <row r="346">
          <cell r="A346" t="str">
            <v>CONTRATO PIEDRA VILLA DE LEYVA BRUSH</v>
          </cell>
          <cell r="B346" t="str">
            <v>M2</v>
          </cell>
          <cell r="C346">
            <v>115000</v>
          </cell>
          <cell r="D346">
            <v>115000</v>
          </cell>
          <cell r="E346">
            <v>0</v>
          </cell>
          <cell r="F346">
            <v>38749</v>
          </cell>
          <cell r="G346" t="str">
            <v>PISOS</v>
          </cell>
          <cell r="H346">
            <v>101</v>
          </cell>
          <cell r="I346" t="str">
            <v>MARMO S.A.</v>
          </cell>
          <cell r="J346" t="str">
            <v>MARMO S.A.</v>
          </cell>
          <cell r="L346">
            <v>0</v>
          </cell>
          <cell r="M346" t="str">
            <v>OJO CONFIRMAR PRECIO</v>
          </cell>
        </row>
        <row r="347">
          <cell r="A347" t="str">
            <v>CONTRATO PINTURA ACRÍLICA EXTERIOR</v>
          </cell>
          <cell r="B347" t="str">
            <v>M2</v>
          </cell>
          <cell r="C347">
            <v>4486</v>
          </cell>
          <cell r="D347">
            <v>4486</v>
          </cell>
          <cell r="E347">
            <v>0</v>
          </cell>
          <cell r="F347">
            <v>37417</v>
          </cell>
          <cell r="G347" t="str">
            <v>PINTURAS</v>
          </cell>
          <cell r="H347">
            <v>99</v>
          </cell>
          <cell r="I347">
            <v>0</v>
          </cell>
          <cell r="J347" t="str">
            <v>JULIO CESAR RISO</v>
          </cell>
          <cell r="L347">
            <v>0</v>
          </cell>
          <cell r="M347">
            <v>0</v>
          </cell>
        </row>
        <row r="348">
          <cell r="A348" t="str">
            <v>CONTRATO PINTURA ACRÍLICA INTERIOR</v>
          </cell>
          <cell r="B348" t="str">
            <v>M2</v>
          </cell>
          <cell r="C348">
            <v>3194</v>
          </cell>
          <cell r="D348">
            <v>3194</v>
          </cell>
          <cell r="E348">
            <v>0</v>
          </cell>
          <cell r="F348">
            <v>37417</v>
          </cell>
          <cell r="G348" t="str">
            <v>PINTURAS</v>
          </cell>
          <cell r="H348">
            <v>99</v>
          </cell>
          <cell r="I348">
            <v>0</v>
          </cell>
          <cell r="J348" t="str">
            <v>JULIO CESAR RISO</v>
          </cell>
          <cell r="L348">
            <v>0</v>
          </cell>
          <cell r="M348">
            <v>0</v>
          </cell>
        </row>
        <row r="349">
          <cell r="A349" t="str">
            <v>CONTRATO PINTURA ALAS ESMALTE</v>
          </cell>
          <cell r="B349" t="str">
            <v>UN</v>
          </cell>
          <cell r="C349">
            <v>9500</v>
          </cell>
          <cell r="D349">
            <v>9500</v>
          </cell>
          <cell r="E349">
            <v>0</v>
          </cell>
          <cell r="F349">
            <v>37418</v>
          </cell>
          <cell r="G349" t="str">
            <v>PINTURAS</v>
          </cell>
          <cell r="H349">
            <v>99</v>
          </cell>
          <cell r="I349">
            <v>0</v>
          </cell>
          <cell r="J349" t="str">
            <v>JULIO CESAR RISO</v>
          </cell>
          <cell r="L349">
            <v>0</v>
          </cell>
          <cell r="M349">
            <v>0</v>
          </cell>
        </row>
        <row r="350">
          <cell r="A350" t="str">
            <v>CONTRATO PINTURA ALAS TINTILLA</v>
          </cell>
          <cell r="B350" t="str">
            <v>UN</v>
          </cell>
          <cell r="C350">
            <v>95400</v>
          </cell>
          <cell r="D350">
            <v>90000</v>
          </cell>
          <cell r="E350">
            <v>-0.06</v>
          </cell>
          <cell r="F350">
            <v>37408</v>
          </cell>
          <cell r="G350" t="str">
            <v>PINTURAS</v>
          </cell>
          <cell r="H350">
            <v>99</v>
          </cell>
          <cell r="I350">
            <v>0</v>
          </cell>
          <cell r="J350" t="str">
            <v>JULIO CESAR RISO</v>
          </cell>
          <cell r="L350">
            <v>0</v>
          </cell>
          <cell r="M350">
            <v>0</v>
          </cell>
        </row>
        <row r="351">
          <cell r="A351" t="str">
            <v>CONTRATO PINTURA CANOA EN LÁMINA</v>
          </cell>
          <cell r="B351" t="str">
            <v>ML</v>
          </cell>
          <cell r="C351">
            <v>3500</v>
          </cell>
          <cell r="D351">
            <v>3500</v>
          </cell>
          <cell r="E351">
            <v>0</v>
          </cell>
          <cell r="F351">
            <v>37755</v>
          </cell>
          <cell r="G351" t="str">
            <v>PINTURAS</v>
          </cell>
          <cell r="H351">
            <v>99</v>
          </cell>
          <cell r="I351">
            <v>0</v>
          </cell>
          <cell r="J351" t="str">
            <v>JULIO CESAR RISO</v>
          </cell>
          <cell r="L351">
            <v>0</v>
          </cell>
          <cell r="M351">
            <v>0</v>
          </cell>
        </row>
        <row r="352">
          <cell r="A352" t="str">
            <v>CONTRATO PINTURA CIRCULOS</v>
          </cell>
          <cell r="B352" t="str">
            <v>UN</v>
          </cell>
          <cell r="C352">
            <v>7500</v>
          </cell>
          <cell r="D352">
            <v>7500</v>
          </cell>
          <cell r="E352">
            <v>0</v>
          </cell>
          <cell r="F352">
            <v>38091</v>
          </cell>
          <cell r="G352" t="str">
            <v>PINTURAS</v>
          </cell>
          <cell r="H352">
            <v>99</v>
          </cell>
          <cell r="I352">
            <v>0</v>
          </cell>
          <cell r="J352" t="str">
            <v>JULIO CESAR RISO</v>
          </cell>
          <cell r="L352">
            <v>0</v>
          </cell>
          <cell r="M352">
            <v>0</v>
          </cell>
        </row>
        <row r="353">
          <cell r="A353" t="str">
            <v>CONTRATO PINTURA CIRCULOS</v>
          </cell>
          <cell r="B353" t="str">
            <v>UN</v>
          </cell>
          <cell r="C353">
            <v>7500</v>
          </cell>
          <cell r="D353">
            <v>7500</v>
          </cell>
          <cell r="E353">
            <v>0</v>
          </cell>
          <cell r="F353">
            <v>38749</v>
          </cell>
          <cell r="G353" t="str">
            <v>PINTURAS</v>
          </cell>
          <cell r="H353">
            <v>99</v>
          </cell>
          <cell r="I353">
            <v>0</v>
          </cell>
          <cell r="J353" t="str">
            <v>JULIO CESAR RISO</v>
          </cell>
          <cell r="L353">
            <v>0</v>
          </cell>
          <cell r="M353">
            <v>0</v>
          </cell>
        </row>
        <row r="354">
          <cell r="A354" t="str">
            <v>CONTRATO PINTURA COLUMNAS (10 cm)</v>
          </cell>
          <cell r="B354" t="str">
            <v>ML</v>
          </cell>
          <cell r="C354">
            <v>3469</v>
          </cell>
          <cell r="D354">
            <v>3304</v>
          </cell>
          <cell r="E354">
            <v>-0.05</v>
          </cell>
          <cell r="F354">
            <v>38091</v>
          </cell>
          <cell r="G354" t="str">
            <v>PINTURAS</v>
          </cell>
          <cell r="H354">
            <v>93</v>
          </cell>
          <cell r="I354">
            <v>0</v>
          </cell>
          <cell r="J354" t="str">
            <v>JULIO CESAR RISO</v>
          </cell>
          <cell r="L354">
            <v>0</v>
          </cell>
          <cell r="M354">
            <v>0</v>
          </cell>
        </row>
        <row r="355">
          <cell r="A355" t="str">
            <v>CONTRATO PINTURA GARAJES X 10 CMS</v>
          </cell>
          <cell r="B355" t="str">
            <v>ML</v>
          </cell>
          <cell r="C355">
            <v>3531</v>
          </cell>
          <cell r="D355">
            <v>3363</v>
          </cell>
          <cell r="E355">
            <v>-0.05</v>
          </cell>
          <cell r="F355">
            <v>38091</v>
          </cell>
          <cell r="G355" t="str">
            <v>PINTURAS</v>
          </cell>
          <cell r="H355">
            <v>93</v>
          </cell>
          <cell r="I355">
            <v>0</v>
          </cell>
          <cell r="J355" t="str">
            <v>JULIO CESAR RISO</v>
          </cell>
          <cell r="L355">
            <v>0</v>
          </cell>
          <cell r="M355">
            <v>0</v>
          </cell>
        </row>
        <row r="356">
          <cell r="A356" t="str">
            <v>CONTRATO PINTURA IMPERMEABLE</v>
          </cell>
          <cell r="B356" t="str">
            <v>M2</v>
          </cell>
          <cell r="C356">
            <v>2300</v>
          </cell>
          <cell r="D356">
            <v>2000</v>
          </cell>
          <cell r="E356">
            <v>-0.15</v>
          </cell>
          <cell r="F356">
            <v>37417</v>
          </cell>
          <cell r="G356" t="str">
            <v>PINTURAS</v>
          </cell>
          <cell r="H356">
            <v>99</v>
          </cell>
          <cell r="I356">
            <v>0</v>
          </cell>
          <cell r="J356" t="str">
            <v>JULIO CESAR RISO</v>
          </cell>
          <cell r="L356">
            <v>0</v>
          </cell>
          <cell r="M356">
            <v>0</v>
          </cell>
        </row>
        <row r="357">
          <cell r="A357" t="str">
            <v>CONTRATO PINTURA LÍNEAS PARQUEADEROS</v>
          </cell>
          <cell r="B357" t="str">
            <v>ML</v>
          </cell>
          <cell r="C357">
            <v>5000</v>
          </cell>
          <cell r="D357">
            <v>5000</v>
          </cell>
          <cell r="E357">
            <v>0</v>
          </cell>
          <cell r="F357">
            <v>38749</v>
          </cell>
          <cell r="G357" t="str">
            <v>PINTURAS</v>
          </cell>
          <cell r="H357">
            <v>99</v>
          </cell>
          <cell r="I357">
            <v>0</v>
          </cell>
          <cell r="J357" t="str">
            <v>JULIO CESAR RISO</v>
          </cell>
          <cell r="L357">
            <v>0</v>
          </cell>
          <cell r="M357">
            <v>0</v>
          </cell>
        </row>
        <row r="358">
          <cell r="A358" t="str">
            <v>CONTRATO PINTURA MARCO METÁLICO</v>
          </cell>
          <cell r="B358" t="str">
            <v>UN</v>
          </cell>
          <cell r="C358">
            <v>11000</v>
          </cell>
          <cell r="D358">
            <v>11000</v>
          </cell>
          <cell r="E358">
            <v>0</v>
          </cell>
          <cell r="F358">
            <v>37408</v>
          </cell>
          <cell r="G358" t="str">
            <v>PINTURAS</v>
          </cell>
          <cell r="H358">
            <v>99</v>
          </cell>
          <cell r="I358">
            <v>0</v>
          </cell>
          <cell r="J358" t="str">
            <v>JULIO CESAR RISO</v>
          </cell>
          <cell r="L358">
            <v>0</v>
          </cell>
          <cell r="M358">
            <v>0</v>
          </cell>
        </row>
        <row r="359">
          <cell r="A359" t="str">
            <v>CONTRATO PINTURA MARCOS MADERA</v>
          </cell>
          <cell r="B359" t="str">
            <v>UN</v>
          </cell>
          <cell r="C359">
            <v>50000</v>
          </cell>
          <cell r="D359">
            <v>50000</v>
          </cell>
          <cell r="E359">
            <v>0</v>
          </cell>
          <cell r="F359">
            <v>37408</v>
          </cell>
          <cell r="G359" t="str">
            <v>PINTURAS</v>
          </cell>
          <cell r="H359">
            <v>99</v>
          </cell>
          <cell r="I359">
            <v>0</v>
          </cell>
          <cell r="J359" t="str">
            <v>JULIO CESAR RISO</v>
          </cell>
          <cell r="L359">
            <v>0</v>
          </cell>
          <cell r="M359">
            <v>0</v>
          </cell>
        </row>
        <row r="360">
          <cell r="A360" t="str">
            <v>CONTRATO PINTURA NÚMEROS</v>
          </cell>
          <cell r="B360" t="str">
            <v>UN</v>
          </cell>
          <cell r="C360">
            <v>10000</v>
          </cell>
          <cell r="D360">
            <v>10000</v>
          </cell>
          <cell r="E360">
            <v>0</v>
          </cell>
          <cell r="F360">
            <v>38749</v>
          </cell>
          <cell r="G360" t="str">
            <v>PINTURAS</v>
          </cell>
          <cell r="H360">
            <v>99</v>
          </cell>
          <cell r="I360">
            <v>0</v>
          </cell>
          <cell r="J360" t="str">
            <v>JULIO CESAR RISO</v>
          </cell>
          <cell r="L360">
            <v>0</v>
          </cell>
          <cell r="M360">
            <v>0</v>
          </cell>
        </row>
        <row r="361">
          <cell r="A361" t="str">
            <v>CONTRATO PINTURA PASAMANOS METÁLICO</v>
          </cell>
          <cell r="B361" t="str">
            <v>ML</v>
          </cell>
          <cell r="C361">
            <v>9000</v>
          </cell>
          <cell r="D361">
            <v>9000</v>
          </cell>
          <cell r="E361">
            <v>0</v>
          </cell>
          <cell r="F361">
            <v>37413</v>
          </cell>
          <cell r="G361" t="str">
            <v>PINTURAS</v>
          </cell>
          <cell r="H361">
            <v>99</v>
          </cell>
          <cell r="I361">
            <v>0</v>
          </cell>
          <cell r="J361" t="str">
            <v>JULIO CESAR RISO</v>
          </cell>
          <cell r="L361">
            <v>0</v>
          </cell>
          <cell r="M361">
            <v>0</v>
          </cell>
        </row>
        <row r="362">
          <cell r="A362" t="str">
            <v>CONTRATO PINTURA PEREGOLA</v>
          </cell>
          <cell r="B362" t="str">
            <v>UN</v>
          </cell>
          <cell r="C362">
            <v>2000000</v>
          </cell>
          <cell r="D362">
            <v>2000000</v>
          </cell>
          <cell r="E362">
            <v>0</v>
          </cell>
          <cell r="F362">
            <v>38749</v>
          </cell>
          <cell r="G362" t="str">
            <v>PINTURAS</v>
          </cell>
          <cell r="H362">
            <v>99</v>
          </cell>
          <cell r="I362">
            <v>0</v>
          </cell>
          <cell r="J362" t="str">
            <v>JULIO CESAR RISO</v>
          </cell>
        </row>
        <row r="363">
          <cell r="A363" t="str">
            <v>CONTRATO PINTURA PUERTA SUBESTACIÓN</v>
          </cell>
          <cell r="B363" t="str">
            <v>UN</v>
          </cell>
          <cell r="C363">
            <v>184000</v>
          </cell>
          <cell r="D363">
            <v>160000</v>
          </cell>
          <cell r="E363">
            <v>-0.15</v>
          </cell>
          <cell r="F363">
            <v>37413</v>
          </cell>
          <cell r="G363" t="str">
            <v>PINTURAS</v>
          </cell>
          <cell r="H363">
            <v>99</v>
          </cell>
          <cell r="I363">
            <v>0</v>
          </cell>
          <cell r="J363" t="str">
            <v>JULIO CESAR RISO</v>
          </cell>
          <cell r="L363">
            <v>0</v>
          </cell>
          <cell r="M363">
            <v>0</v>
          </cell>
        </row>
        <row r="364">
          <cell r="A364" t="str">
            <v>CONTRATO PINTURA PUERTAS CON MOTOR</v>
          </cell>
          <cell r="B364" t="str">
            <v>UN</v>
          </cell>
          <cell r="C364">
            <v>575000</v>
          </cell>
          <cell r="D364">
            <v>500000</v>
          </cell>
          <cell r="E364">
            <v>-0.15</v>
          </cell>
          <cell r="F364">
            <v>37417</v>
          </cell>
          <cell r="G364" t="str">
            <v>PINTURAS</v>
          </cell>
          <cell r="H364">
            <v>99</v>
          </cell>
          <cell r="I364">
            <v>0</v>
          </cell>
          <cell r="J364" t="str">
            <v>JULIO CESAR RISO</v>
          </cell>
          <cell r="L364">
            <v>0</v>
          </cell>
          <cell r="M364">
            <v>0</v>
          </cell>
        </row>
        <row r="365">
          <cell r="A365" t="str">
            <v>CONTRATO PINTURA RANURA CIELO 1x1</v>
          </cell>
          <cell r="B365" t="str">
            <v>ML</v>
          </cell>
          <cell r="C365">
            <v>1118</v>
          </cell>
          <cell r="D365">
            <v>1118</v>
          </cell>
          <cell r="E365">
            <v>0</v>
          </cell>
          <cell r="F365">
            <v>38749</v>
          </cell>
          <cell r="G365" t="str">
            <v>PINTURAS</v>
          </cell>
          <cell r="H365">
            <v>93</v>
          </cell>
          <cell r="I365">
            <v>0</v>
          </cell>
          <cell r="J365" t="str">
            <v>PINTUCO</v>
          </cell>
        </row>
        <row r="366">
          <cell r="A366" t="str">
            <v>CONTRATO PINTURA RANURA CIELO 4x4</v>
          </cell>
          <cell r="B366" t="str">
            <v>ML</v>
          </cell>
          <cell r="C366">
            <v>1829</v>
          </cell>
          <cell r="D366">
            <v>1829</v>
          </cell>
          <cell r="E366">
            <v>0</v>
          </cell>
          <cell r="F366">
            <v>38749</v>
          </cell>
          <cell r="G366" t="str">
            <v>PINTURAS</v>
          </cell>
          <cell r="H366">
            <v>93</v>
          </cell>
          <cell r="I366">
            <v>0</v>
          </cell>
          <cell r="J366" t="str">
            <v>PINTUCO</v>
          </cell>
        </row>
        <row r="367">
          <cell r="A367" t="str">
            <v>CONTRATO PINTURA TUBERÍA SÓTANO</v>
          </cell>
          <cell r="B367" t="str">
            <v>ML</v>
          </cell>
          <cell r="C367">
            <v>3000</v>
          </cell>
          <cell r="D367">
            <v>3000</v>
          </cell>
          <cell r="E367">
            <v>0</v>
          </cell>
          <cell r="F367">
            <v>38749</v>
          </cell>
          <cell r="G367" t="str">
            <v>PINTURAS</v>
          </cell>
          <cell r="H367">
            <v>93</v>
          </cell>
          <cell r="I367">
            <v>0</v>
          </cell>
          <cell r="J367" t="str">
            <v>JULIO CESAR RISO</v>
          </cell>
          <cell r="L367">
            <v>0</v>
          </cell>
          <cell r="M367">
            <v>0</v>
          </cell>
        </row>
        <row r="368">
          <cell r="A368" t="str">
            <v>CONTRATO PINTURA VINILTEX, INCL. FILETES</v>
          </cell>
          <cell r="B368" t="str">
            <v>M2</v>
          </cell>
          <cell r="C368">
            <v>4500</v>
          </cell>
          <cell r="D368">
            <v>4500</v>
          </cell>
          <cell r="E368">
            <v>0</v>
          </cell>
          <cell r="F368">
            <v>38749</v>
          </cell>
          <cell r="G368" t="str">
            <v>PINTURAS</v>
          </cell>
          <cell r="H368">
            <v>99</v>
          </cell>
          <cell r="I368">
            <v>0</v>
          </cell>
          <cell r="J368" t="str">
            <v>JULIO CESAR RISO</v>
          </cell>
          <cell r="L368">
            <v>0</v>
          </cell>
          <cell r="M368">
            <v>0</v>
          </cell>
        </row>
        <row r="369">
          <cell r="A369" t="str">
            <v>CONTRATO PINTURA ZÓCALOS</v>
          </cell>
          <cell r="B369" t="str">
            <v>ML</v>
          </cell>
          <cell r="C369">
            <v>5000</v>
          </cell>
          <cell r="D369">
            <v>5000</v>
          </cell>
          <cell r="E369">
            <v>0</v>
          </cell>
          <cell r="F369">
            <v>37413</v>
          </cell>
          <cell r="G369" t="str">
            <v>PINTURAS</v>
          </cell>
          <cell r="H369">
            <v>99</v>
          </cell>
          <cell r="I369">
            <v>0</v>
          </cell>
          <cell r="J369" t="str">
            <v>JULIO CESAR RISO</v>
          </cell>
          <cell r="L369">
            <v>0</v>
          </cell>
          <cell r="M369">
            <v>0</v>
          </cell>
        </row>
        <row r="370">
          <cell r="A370" t="str">
            <v>CONTRATO PISO LISTÓN ALGARROBO</v>
          </cell>
          <cell r="B370" t="str">
            <v>M2</v>
          </cell>
          <cell r="C370">
            <v>93750</v>
          </cell>
          <cell r="D370">
            <v>75000</v>
          </cell>
          <cell r="E370">
            <v>-0.25</v>
          </cell>
          <cell r="F370">
            <v>37417</v>
          </cell>
          <cell r="G370" t="str">
            <v>PISOS</v>
          </cell>
          <cell r="H370">
            <v>100</v>
          </cell>
          <cell r="I370">
            <v>0</v>
          </cell>
          <cell r="J370">
            <v>0</v>
          </cell>
          <cell r="L370">
            <v>0</v>
          </cell>
          <cell r="M370">
            <v>0</v>
          </cell>
        </row>
        <row r="371">
          <cell r="A371" t="str">
            <v>CONTRATO PISO LISTÓN COMINO LISO</v>
          </cell>
          <cell r="B371" t="str">
            <v>M2</v>
          </cell>
          <cell r="C371">
            <v>160401</v>
          </cell>
          <cell r="D371">
            <v>128321</v>
          </cell>
          <cell r="E371">
            <v>-0.25</v>
          </cell>
          <cell r="F371">
            <v>37417</v>
          </cell>
          <cell r="G371" t="str">
            <v>PISOS</v>
          </cell>
          <cell r="H371">
            <v>100</v>
          </cell>
          <cell r="I371">
            <v>0</v>
          </cell>
          <cell r="J371">
            <v>0</v>
          </cell>
          <cell r="L371">
            <v>0</v>
          </cell>
          <cell r="M371">
            <v>0</v>
          </cell>
        </row>
        <row r="372">
          <cell r="A372" t="str">
            <v>CONTRATO PISO LISTÓN PARASIEMPRE</v>
          </cell>
          <cell r="B372" t="str">
            <v>M2</v>
          </cell>
          <cell r="C372">
            <v>149353</v>
          </cell>
          <cell r="D372">
            <v>119482</v>
          </cell>
          <cell r="E372">
            <v>-0.25</v>
          </cell>
          <cell r="F372">
            <v>37417</v>
          </cell>
          <cell r="G372" t="str">
            <v>PISOS</v>
          </cell>
          <cell r="H372">
            <v>100</v>
          </cell>
          <cell r="I372">
            <v>0</v>
          </cell>
          <cell r="J372">
            <v>0</v>
          </cell>
          <cell r="L372">
            <v>0</v>
          </cell>
          <cell r="M372">
            <v>0</v>
          </cell>
        </row>
        <row r="373">
          <cell r="A373" t="str">
            <v>CONTRATO PISO MARMOL ASCENSORES</v>
          </cell>
          <cell r="B373" t="str">
            <v>M2</v>
          </cell>
          <cell r="C373">
            <v>132628</v>
          </cell>
          <cell r="D373">
            <v>132628</v>
          </cell>
          <cell r="E373">
            <v>0</v>
          </cell>
          <cell r="F373">
            <v>37767</v>
          </cell>
          <cell r="G373" t="str">
            <v>PISOS</v>
          </cell>
          <cell r="H373">
            <v>100</v>
          </cell>
          <cell r="I373">
            <v>0</v>
          </cell>
          <cell r="J373">
            <v>0</v>
          </cell>
          <cell r="L373">
            <v>0</v>
          </cell>
          <cell r="M373">
            <v>0</v>
          </cell>
        </row>
        <row r="374">
          <cell r="A374" t="str">
            <v>CONTRATO PISO MARMOL CAFÉ PINTO 30 ANTICADO</v>
          </cell>
          <cell r="B374" t="str">
            <v>M2</v>
          </cell>
          <cell r="C374">
            <v>112888</v>
          </cell>
          <cell r="D374">
            <v>112888</v>
          </cell>
          <cell r="E374">
            <v>0</v>
          </cell>
          <cell r="F374">
            <v>38257</v>
          </cell>
          <cell r="G374" t="str">
            <v>PISOS</v>
          </cell>
          <cell r="H374">
            <v>101</v>
          </cell>
          <cell r="I374">
            <v>0</v>
          </cell>
          <cell r="J374" t="str">
            <v>MARMO S.A.</v>
          </cell>
          <cell r="L374">
            <v>0</v>
          </cell>
          <cell r="M374">
            <v>0</v>
          </cell>
        </row>
        <row r="375">
          <cell r="A375" t="str">
            <v>CONTRATO PISO MARMOL CAFÉ PINTO 30*30</v>
          </cell>
          <cell r="B375" t="str">
            <v>M2</v>
          </cell>
          <cell r="C375">
            <v>132628</v>
          </cell>
          <cell r="D375">
            <v>132628</v>
          </cell>
          <cell r="E375">
            <v>0</v>
          </cell>
          <cell r="F375">
            <v>38091</v>
          </cell>
          <cell r="G375" t="str">
            <v>PISOS</v>
          </cell>
          <cell r="H375">
            <v>101</v>
          </cell>
          <cell r="I375" t="str">
            <v>MARMO S.A.</v>
          </cell>
          <cell r="J375" t="str">
            <v>MARMO S.A.</v>
          </cell>
          <cell r="L375">
            <v>0</v>
          </cell>
          <cell r="M375">
            <v>0</v>
          </cell>
        </row>
        <row r="376">
          <cell r="A376" t="str">
            <v>CONTRATO PISO MARMOL CREMA MARFIL 30*60</v>
          </cell>
          <cell r="B376" t="str">
            <v>M2</v>
          </cell>
          <cell r="C376">
            <v>139989</v>
          </cell>
          <cell r="D376">
            <v>139989</v>
          </cell>
          <cell r="E376">
            <v>0</v>
          </cell>
          <cell r="F376">
            <v>38749</v>
          </cell>
          <cell r="G376" t="str">
            <v>PISOS</v>
          </cell>
          <cell r="H376">
            <v>101</v>
          </cell>
          <cell r="I376">
            <v>0</v>
          </cell>
          <cell r="J376" t="str">
            <v>MARMO S.A.</v>
          </cell>
          <cell r="L376">
            <v>0</v>
          </cell>
          <cell r="M376">
            <v>0</v>
          </cell>
        </row>
        <row r="377">
          <cell r="A377" t="str">
            <v>CONTRATO PISO MARMOL CREMA MARFIL 30*60 ANTIC</v>
          </cell>
          <cell r="B377" t="str">
            <v>M2</v>
          </cell>
          <cell r="C377">
            <v>115080</v>
          </cell>
          <cell r="D377">
            <v>115080</v>
          </cell>
          <cell r="E377">
            <v>0</v>
          </cell>
          <cell r="F377">
            <v>38257</v>
          </cell>
          <cell r="G377" t="str">
            <v>PISOS</v>
          </cell>
          <cell r="H377">
            <v>101</v>
          </cell>
          <cell r="I377">
            <v>0</v>
          </cell>
          <cell r="J377" t="str">
            <v>MARMO S.A.</v>
          </cell>
          <cell r="L377">
            <v>0</v>
          </cell>
          <cell r="M377">
            <v>0</v>
          </cell>
        </row>
        <row r="378">
          <cell r="A378" t="str">
            <v>CONTRATO PLANTA EMERGENCIA</v>
          </cell>
          <cell r="B378" t="str">
            <v>UN</v>
          </cell>
          <cell r="C378">
            <v>63312500</v>
          </cell>
          <cell r="D378">
            <v>63312500</v>
          </cell>
          <cell r="E378">
            <v>0</v>
          </cell>
          <cell r="F378">
            <v>38749</v>
          </cell>
          <cell r="G378" t="str">
            <v>EQ ESPECIAL</v>
          </cell>
          <cell r="H378">
            <v>100</v>
          </cell>
          <cell r="I378">
            <v>0</v>
          </cell>
          <cell r="J378">
            <v>0</v>
          </cell>
          <cell r="L378">
            <v>0</v>
          </cell>
          <cell r="M378">
            <v>0</v>
          </cell>
        </row>
        <row r="379">
          <cell r="A379" t="str">
            <v>CONTRATO POLICARBONATO PARA CUBIERTA</v>
          </cell>
          <cell r="B379" t="str">
            <v>M2</v>
          </cell>
          <cell r="C379">
            <v>168200</v>
          </cell>
          <cell r="D379">
            <v>168200</v>
          </cell>
          <cell r="E379">
            <v>0</v>
          </cell>
          <cell r="F379">
            <v>37755</v>
          </cell>
          <cell r="G379" t="str">
            <v>CUBIERTAS</v>
          </cell>
          <cell r="H379">
            <v>100</v>
          </cell>
          <cell r="I379">
            <v>0</v>
          </cell>
          <cell r="J379">
            <v>0</v>
          </cell>
          <cell r="L379">
            <v>0</v>
          </cell>
          <cell r="M379">
            <v>0</v>
          </cell>
        </row>
        <row r="380">
          <cell r="A380" t="str">
            <v>CONTRATO PORTÓN ACCESO</v>
          </cell>
          <cell r="B380" t="str">
            <v>UN</v>
          </cell>
          <cell r="C380">
            <v>1646234</v>
          </cell>
          <cell r="D380">
            <v>1496576</v>
          </cell>
          <cell r="E380">
            <v>-0.1</v>
          </cell>
          <cell r="F380">
            <v>38253</v>
          </cell>
          <cell r="G380" t="str">
            <v>C. MADERA</v>
          </cell>
          <cell r="H380">
            <v>100</v>
          </cell>
          <cell r="I380">
            <v>0</v>
          </cell>
          <cell r="J380" t="str">
            <v>ALONSO H</v>
          </cell>
          <cell r="L380">
            <v>0</v>
          </cell>
          <cell r="M380">
            <v>0</v>
          </cell>
        </row>
        <row r="381">
          <cell r="A381" t="str">
            <v>CONTRATO PUERTA ALCOBA (PROM)</v>
          </cell>
          <cell r="B381" t="str">
            <v>UN</v>
          </cell>
          <cell r="C381">
            <v>747386</v>
          </cell>
          <cell r="D381">
            <v>679442</v>
          </cell>
          <cell r="E381">
            <v>-0.1</v>
          </cell>
          <cell r="F381">
            <v>38253</v>
          </cell>
          <cell r="G381" t="str">
            <v>C. MADERA</v>
          </cell>
          <cell r="H381">
            <v>100</v>
          </cell>
          <cell r="I381">
            <v>0</v>
          </cell>
          <cell r="J381" t="str">
            <v>ALONSO H</v>
          </cell>
          <cell r="L381">
            <v>0</v>
          </cell>
          <cell r="M381">
            <v>0</v>
          </cell>
        </row>
        <row r="382">
          <cell r="A382" t="str">
            <v>CONTRATO PUERTA BAÑO</v>
          </cell>
          <cell r="B382" t="str">
            <v>UN</v>
          </cell>
          <cell r="C382">
            <v>711885</v>
          </cell>
          <cell r="D382">
            <v>647168</v>
          </cell>
          <cell r="E382">
            <v>-0.1</v>
          </cell>
          <cell r="F382">
            <v>38253</v>
          </cell>
          <cell r="G382" t="str">
            <v>C. MADERA</v>
          </cell>
          <cell r="H382">
            <v>100</v>
          </cell>
          <cell r="I382">
            <v>0</v>
          </cell>
          <cell r="J382" t="str">
            <v>ALONSO H</v>
          </cell>
          <cell r="L382">
            <v>0</v>
          </cell>
          <cell r="M382">
            <v>0</v>
          </cell>
        </row>
        <row r="383">
          <cell r="A383" t="str">
            <v>CONTRATO PUERTA BUITRONES</v>
          </cell>
          <cell r="B383" t="str">
            <v>UN</v>
          </cell>
          <cell r="C383">
            <v>711885</v>
          </cell>
          <cell r="D383">
            <v>647168</v>
          </cell>
          <cell r="E383">
            <v>-0.1</v>
          </cell>
          <cell r="F383">
            <v>38253</v>
          </cell>
          <cell r="G383" t="str">
            <v>C. MADERA</v>
          </cell>
          <cell r="H383">
            <v>100</v>
          </cell>
          <cell r="I383">
            <v>0</v>
          </cell>
          <cell r="J383" t="str">
            <v>ALONSO H</v>
          </cell>
        </row>
        <row r="384">
          <cell r="A384" t="str">
            <v>CONTRATO PUERTA CALENTADOR A GAS</v>
          </cell>
          <cell r="B384" t="str">
            <v>UN</v>
          </cell>
          <cell r="C384">
            <v>805789</v>
          </cell>
          <cell r="D384">
            <v>732535</v>
          </cell>
          <cell r="E384">
            <v>-0.1</v>
          </cell>
          <cell r="F384">
            <v>38196</v>
          </cell>
          <cell r="G384" t="str">
            <v>C MADERA</v>
          </cell>
          <cell r="H384">
            <v>100</v>
          </cell>
          <cell r="I384">
            <v>0</v>
          </cell>
          <cell r="J384">
            <v>0</v>
          </cell>
          <cell r="L384">
            <v>0</v>
          </cell>
          <cell r="M384">
            <v>0</v>
          </cell>
        </row>
        <row r="385">
          <cell r="A385" t="str">
            <v>CONTRATO PUERTA COCINA P-11</v>
          </cell>
          <cell r="B385" t="str">
            <v>UN</v>
          </cell>
          <cell r="C385">
            <v>828678</v>
          </cell>
          <cell r="D385">
            <v>753344</v>
          </cell>
          <cell r="E385">
            <v>-0.1</v>
          </cell>
          <cell r="F385">
            <v>38253</v>
          </cell>
          <cell r="G385" t="str">
            <v>C. MADERA</v>
          </cell>
          <cell r="H385">
            <v>100</v>
          </cell>
          <cell r="I385">
            <v>0</v>
          </cell>
          <cell r="J385" t="str">
            <v>ALONSO H</v>
          </cell>
          <cell r="L385">
            <v>0</v>
          </cell>
          <cell r="M385">
            <v>0</v>
          </cell>
        </row>
        <row r="386">
          <cell r="A386" t="str">
            <v>CONTRATO PUERTA COCINA P-4</v>
          </cell>
          <cell r="B386" t="str">
            <v>UN</v>
          </cell>
          <cell r="C386">
            <v>854262</v>
          </cell>
          <cell r="D386">
            <v>776602</v>
          </cell>
          <cell r="E386">
            <v>-0.1</v>
          </cell>
          <cell r="F386">
            <v>38253</v>
          </cell>
          <cell r="G386" t="str">
            <v>C. MADERA</v>
          </cell>
          <cell r="H386">
            <v>100</v>
          </cell>
          <cell r="I386">
            <v>0</v>
          </cell>
          <cell r="J386" t="str">
            <v>ALONSO H</v>
          </cell>
          <cell r="L386">
            <v>0</v>
          </cell>
          <cell r="M386">
            <v>0</v>
          </cell>
        </row>
        <row r="387">
          <cell r="A387" t="str">
            <v>CONTRATO PUERTA CORREDIZA RIEL STANLEY</v>
          </cell>
          <cell r="B387" t="str">
            <v>UN</v>
          </cell>
          <cell r="C387">
            <v>1001088</v>
          </cell>
          <cell r="D387">
            <v>910080</v>
          </cell>
          <cell r="E387">
            <v>-0.1</v>
          </cell>
          <cell r="F387">
            <v>38253</v>
          </cell>
          <cell r="G387" t="str">
            <v>C. MADERA</v>
          </cell>
          <cell r="H387">
            <v>100</v>
          </cell>
          <cell r="I387">
            <v>0</v>
          </cell>
          <cell r="J387" t="str">
            <v>ALONSO H</v>
          </cell>
          <cell r="L387">
            <v>0</v>
          </cell>
          <cell r="M387">
            <v>0</v>
          </cell>
        </row>
        <row r="388">
          <cell r="A388" t="str">
            <v xml:space="preserve">CONTRATO PUERTA DOBLE Z.COMUN </v>
          </cell>
          <cell r="B388" t="str">
            <v>UN</v>
          </cell>
          <cell r="C388">
            <v>746955</v>
          </cell>
          <cell r="D388">
            <v>679050</v>
          </cell>
          <cell r="E388">
            <v>-0.1</v>
          </cell>
          <cell r="F388">
            <v>37761</v>
          </cell>
          <cell r="G388" t="str">
            <v>C MADERA</v>
          </cell>
          <cell r="H388">
            <v>100</v>
          </cell>
          <cell r="I388">
            <v>0</v>
          </cell>
          <cell r="J388">
            <v>0</v>
          </cell>
          <cell r="L388">
            <v>0</v>
          </cell>
          <cell r="M388">
            <v>0</v>
          </cell>
        </row>
        <row r="389">
          <cell r="A389" t="str">
            <v>CONTRATO PUERTA GABINETES</v>
          </cell>
          <cell r="B389" t="str">
            <v>UN</v>
          </cell>
          <cell r="C389">
            <v>711885</v>
          </cell>
          <cell r="D389">
            <v>647168</v>
          </cell>
          <cell r="E389">
            <v>-0.1</v>
          </cell>
          <cell r="F389">
            <v>38253</v>
          </cell>
          <cell r="G389" t="str">
            <v>C. MADERA</v>
          </cell>
          <cell r="H389">
            <v>100</v>
          </cell>
          <cell r="I389">
            <v>0</v>
          </cell>
          <cell r="J389" t="str">
            <v>ALONSO H</v>
          </cell>
          <cell r="L389">
            <v>0</v>
          </cell>
          <cell r="M389">
            <v>0</v>
          </cell>
        </row>
        <row r="390">
          <cell r="A390" t="str">
            <v>CONTRATO PUERTA LAVAESCOBAS</v>
          </cell>
          <cell r="B390" t="str">
            <v>UN</v>
          </cell>
          <cell r="C390">
            <v>711885</v>
          </cell>
          <cell r="D390">
            <v>647168</v>
          </cell>
          <cell r="E390">
            <v>-0.1</v>
          </cell>
          <cell r="F390">
            <v>38253</v>
          </cell>
          <cell r="G390" t="str">
            <v>C. MADERA</v>
          </cell>
          <cell r="H390">
            <v>100</v>
          </cell>
          <cell r="I390">
            <v>0</v>
          </cell>
          <cell r="J390" t="str">
            <v>ALONSO H</v>
          </cell>
        </row>
        <row r="391">
          <cell r="A391" t="str">
            <v>CONTRATO PUERTA UTILES PISO 80</v>
          </cell>
          <cell r="B391" t="str">
            <v>UN</v>
          </cell>
          <cell r="C391">
            <v>219083</v>
          </cell>
          <cell r="D391">
            <v>199166</v>
          </cell>
          <cell r="E391">
            <v>-0.1</v>
          </cell>
          <cell r="F391">
            <v>37761</v>
          </cell>
          <cell r="G391" t="str">
            <v>C MADERA</v>
          </cell>
          <cell r="H391">
            <v>100</v>
          </cell>
          <cell r="I391">
            <v>0</v>
          </cell>
          <cell r="J391">
            <v>0</v>
          </cell>
          <cell r="L391">
            <v>0</v>
          </cell>
          <cell r="M391">
            <v>0</v>
          </cell>
        </row>
        <row r="392">
          <cell r="A392" t="str">
            <v>CONTRATO PUERTA ZONAS COMUNES</v>
          </cell>
          <cell r="B392" t="str">
            <v>UN</v>
          </cell>
          <cell r="C392">
            <v>785942</v>
          </cell>
          <cell r="D392">
            <v>714493</v>
          </cell>
          <cell r="E392">
            <v>-0.1</v>
          </cell>
          <cell r="F392">
            <v>38253</v>
          </cell>
          <cell r="G392" t="str">
            <v>C. MADERA</v>
          </cell>
          <cell r="H392">
            <v>100</v>
          </cell>
          <cell r="I392">
            <v>0</v>
          </cell>
          <cell r="J392" t="str">
            <v>ALONSO H</v>
          </cell>
          <cell r="L392">
            <v>0</v>
          </cell>
          <cell r="M392">
            <v>0</v>
          </cell>
        </row>
        <row r="393">
          <cell r="A393" t="str">
            <v>CONTRATO PUERTAS EXTERIORES CON MOTOR</v>
          </cell>
          <cell r="B393" t="str">
            <v>UN</v>
          </cell>
          <cell r="C393">
            <v>4000000</v>
          </cell>
          <cell r="D393">
            <v>4000000</v>
          </cell>
          <cell r="E393">
            <v>0</v>
          </cell>
          <cell r="F393">
            <v>37417</v>
          </cell>
          <cell r="G393" t="str">
            <v>C METALICA</v>
          </cell>
          <cell r="H393">
            <v>100</v>
          </cell>
          <cell r="I393">
            <v>0</v>
          </cell>
          <cell r="J393">
            <v>0</v>
          </cell>
          <cell r="L393">
            <v>0</v>
          </cell>
          <cell r="M393">
            <v>0</v>
          </cell>
        </row>
        <row r="394">
          <cell r="A394" t="str">
            <v>CONTRATO PUERTAS VIDRIERAS</v>
          </cell>
          <cell r="B394" t="str">
            <v>M2</v>
          </cell>
          <cell r="C394">
            <v>151281</v>
          </cell>
          <cell r="D394">
            <v>151281</v>
          </cell>
          <cell r="E394">
            <v>0</v>
          </cell>
          <cell r="F394">
            <v>38253</v>
          </cell>
          <cell r="G394" t="str">
            <v>C METALICA</v>
          </cell>
          <cell r="H394">
            <v>8</v>
          </cell>
          <cell r="I394">
            <v>0</v>
          </cell>
          <cell r="J394" t="str">
            <v>LENHER</v>
          </cell>
          <cell r="L394">
            <v>0</v>
          </cell>
          <cell r="M394">
            <v>0</v>
          </cell>
        </row>
        <row r="395">
          <cell r="A395" t="str">
            <v>CONTRATO RANURA 1*1</v>
          </cell>
          <cell r="B395" t="str">
            <v>ML</v>
          </cell>
          <cell r="C395">
            <v>7695</v>
          </cell>
          <cell r="D395">
            <v>7695</v>
          </cell>
          <cell r="E395">
            <v>0</v>
          </cell>
          <cell r="F395">
            <v>38749</v>
          </cell>
          <cell r="G395" t="str">
            <v>DRY WALL</v>
          </cell>
          <cell r="H395">
            <v>100</v>
          </cell>
          <cell r="I395">
            <v>0</v>
          </cell>
          <cell r="J395">
            <v>0</v>
          </cell>
          <cell r="L395">
            <v>0</v>
          </cell>
          <cell r="M395">
            <v>0</v>
          </cell>
        </row>
        <row r="396">
          <cell r="A396" t="str">
            <v>CONTRATO RANURA 4*4</v>
          </cell>
          <cell r="B396" t="str">
            <v>ML</v>
          </cell>
          <cell r="C396">
            <v>9500</v>
          </cell>
          <cell r="D396">
            <v>9500</v>
          </cell>
          <cell r="E396">
            <v>0</v>
          </cell>
          <cell r="F396">
            <v>38749</v>
          </cell>
          <cell r="G396" t="str">
            <v>DRY WALL</v>
          </cell>
          <cell r="H396">
            <v>100</v>
          </cell>
          <cell r="I396">
            <v>0</v>
          </cell>
          <cell r="J396">
            <v>0</v>
          </cell>
          <cell r="L396">
            <v>0</v>
          </cell>
          <cell r="M396">
            <v>0</v>
          </cell>
        </row>
        <row r="397">
          <cell r="A397" t="str">
            <v>CONTRATO RECORTE CAJAS PARA PTO ELE O SANIT</v>
          </cell>
          <cell r="B397" t="str">
            <v>UN</v>
          </cell>
          <cell r="C397">
            <v>8120</v>
          </cell>
          <cell r="D397">
            <v>8120</v>
          </cell>
          <cell r="E397">
            <v>0</v>
          </cell>
          <cell r="F397">
            <v>38257</v>
          </cell>
          <cell r="G397" t="str">
            <v>PISOS</v>
          </cell>
          <cell r="H397">
            <v>101</v>
          </cell>
          <cell r="I397">
            <v>0</v>
          </cell>
          <cell r="J397" t="str">
            <v>MARMO S.A.</v>
          </cell>
          <cell r="L397">
            <v>0</v>
          </cell>
          <cell r="M397">
            <v>0</v>
          </cell>
        </row>
        <row r="398">
          <cell r="A398" t="str">
            <v>CONTRATO RED ALCANTARILLADO</v>
          </cell>
          <cell r="B398" t="str">
            <v>ML</v>
          </cell>
          <cell r="C398">
            <v>173600</v>
          </cell>
          <cell r="D398">
            <v>173600</v>
          </cell>
          <cell r="E398">
            <v>0</v>
          </cell>
          <cell r="F398">
            <v>38091</v>
          </cell>
          <cell r="G398" t="str">
            <v>URBANISMO</v>
          </cell>
          <cell r="H398">
            <v>100</v>
          </cell>
          <cell r="I398">
            <v>0</v>
          </cell>
          <cell r="J398" t="str">
            <v>MORENO MOLINA</v>
          </cell>
          <cell r="L398">
            <v>0</v>
          </cell>
          <cell r="M398">
            <v>0</v>
          </cell>
        </row>
        <row r="399">
          <cell r="A399" t="str">
            <v>CONTRATO RED ELECTRICA</v>
          </cell>
          <cell r="B399" t="str">
            <v>APTO</v>
          </cell>
          <cell r="C399">
            <v>18329235</v>
          </cell>
          <cell r="D399">
            <v>18329235</v>
          </cell>
          <cell r="E399">
            <v>0</v>
          </cell>
          <cell r="F399">
            <v>38701</v>
          </cell>
          <cell r="G399" t="str">
            <v>INSTAL ELECTRICA</v>
          </cell>
          <cell r="H399">
            <v>100</v>
          </cell>
          <cell r="I399">
            <v>0</v>
          </cell>
          <cell r="J399" t="str">
            <v>ESCOBAR BOTERO</v>
          </cell>
          <cell r="L399">
            <v>0</v>
          </cell>
          <cell r="M399">
            <v>0</v>
          </cell>
        </row>
        <row r="400">
          <cell r="A400" t="str">
            <v>CONTRATO REJILLA CÁRCAMO</v>
          </cell>
          <cell r="B400" t="str">
            <v>UN</v>
          </cell>
          <cell r="C400">
            <v>150000</v>
          </cell>
          <cell r="D400">
            <v>150000</v>
          </cell>
          <cell r="E400">
            <v>0</v>
          </cell>
          <cell r="F400">
            <v>38091</v>
          </cell>
          <cell r="G400" t="str">
            <v>URBANISMO</v>
          </cell>
          <cell r="H400">
            <v>100</v>
          </cell>
          <cell r="I400">
            <v>0</v>
          </cell>
          <cell r="J400" t="str">
            <v>ASFALTADORA COLOMBIA</v>
          </cell>
          <cell r="L400">
            <v>0</v>
          </cell>
          <cell r="M400">
            <v>0</v>
          </cell>
        </row>
        <row r="401">
          <cell r="A401" t="str">
            <v>CONTRATO RUANA GALVANIZADA</v>
          </cell>
          <cell r="B401" t="str">
            <v>ML</v>
          </cell>
          <cell r="C401">
            <v>4025</v>
          </cell>
          <cell r="D401">
            <v>3500</v>
          </cell>
          <cell r="E401">
            <v>-0.15</v>
          </cell>
          <cell r="F401">
            <v>35582</v>
          </cell>
          <cell r="G401" t="str">
            <v>CUBIERTAS</v>
          </cell>
          <cell r="H401">
            <v>100</v>
          </cell>
          <cell r="I401">
            <v>0</v>
          </cell>
          <cell r="J401">
            <v>0</v>
          </cell>
          <cell r="L401">
            <v>0</v>
          </cell>
          <cell r="M401">
            <v>0</v>
          </cell>
        </row>
        <row r="402">
          <cell r="A402" t="str">
            <v>CONTRATO SELLO DE JUNTA FACHADA DC-795 1.2 CMS</v>
          </cell>
          <cell r="B402" t="str">
            <v>ML</v>
          </cell>
          <cell r="C402">
            <v>12500</v>
          </cell>
          <cell r="D402">
            <v>12500</v>
          </cell>
          <cell r="E402">
            <v>0</v>
          </cell>
          <cell r="F402">
            <v>38749</v>
          </cell>
          <cell r="G402" t="str">
            <v>ADITIVOS</v>
          </cell>
          <cell r="J402" t="str">
            <v>FACHADAS Y PISOS</v>
          </cell>
        </row>
        <row r="403">
          <cell r="A403" t="str">
            <v>CONTRATO SELLO DE JUNTA FACHADA DC-795 2 CMS</v>
          </cell>
          <cell r="B403" t="str">
            <v>ML</v>
          </cell>
          <cell r="C403">
            <v>16750</v>
          </cell>
          <cell r="D403">
            <v>16750</v>
          </cell>
          <cell r="E403">
            <v>0</v>
          </cell>
          <cell r="F403">
            <v>38749</v>
          </cell>
          <cell r="G403" t="str">
            <v>ADITIVOS</v>
          </cell>
          <cell r="H403" t="str">
            <v>FACHADAS Y PISOS</v>
          </cell>
        </row>
        <row r="404">
          <cell r="A404" t="str">
            <v>CONTRATO SOBRETAPA BAÑERA MARFIL CREMA ANTIC</v>
          </cell>
          <cell r="B404" t="str">
            <v>UN</v>
          </cell>
          <cell r="C404">
            <v>290000</v>
          </cell>
          <cell r="D404">
            <v>290000</v>
          </cell>
          <cell r="E404">
            <v>0</v>
          </cell>
          <cell r="F404">
            <v>38257</v>
          </cell>
          <cell r="G404">
            <v>0</v>
          </cell>
          <cell r="I404">
            <v>0</v>
          </cell>
          <cell r="J404">
            <v>0</v>
          </cell>
          <cell r="L404">
            <v>0</v>
          </cell>
          <cell r="M404">
            <v>0</v>
          </cell>
        </row>
        <row r="405">
          <cell r="A405" t="str">
            <v>CONTRATO SUBBASE DE 0.35 M</v>
          </cell>
          <cell r="B405" t="str">
            <v>M2</v>
          </cell>
          <cell r="C405">
            <v>15190</v>
          </cell>
          <cell r="D405">
            <v>15190</v>
          </cell>
          <cell r="E405">
            <v>0</v>
          </cell>
          <cell r="F405">
            <v>38091</v>
          </cell>
          <cell r="G405" t="str">
            <v>URBANISMO</v>
          </cell>
          <cell r="H405">
            <v>100</v>
          </cell>
          <cell r="I405">
            <v>0</v>
          </cell>
          <cell r="J405" t="str">
            <v>ASFALTADORA COLOMBIA</v>
          </cell>
          <cell r="L405">
            <v>0</v>
          </cell>
          <cell r="M405">
            <v>0</v>
          </cell>
        </row>
        <row r="406">
          <cell r="A406" t="str">
            <v>CONTRATO SUBBASE DE 0.40 M</v>
          </cell>
          <cell r="B406" t="str">
            <v>M2</v>
          </cell>
          <cell r="C406">
            <v>17360</v>
          </cell>
          <cell r="D406">
            <v>17360</v>
          </cell>
          <cell r="E406">
            <v>0</v>
          </cell>
          <cell r="F406">
            <v>38091</v>
          </cell>
          <cell r="G406" t="str">
            <v>URBANISMO</v>
          </cell>
          <cell r="H406">
            <v>100</v>
          </cell>
          <cell r="I406">
            <v>0</v>
          </cell>
          <cell r="J406" t="str">
            <v>MORENO MOLINA</v>
          </cell>
          <cell r="L406">
            <v>0</v>
          </cell>
          <cell r="M406">
            <v>0</v>
          </cell>
        </row>
        <row r="407">
          <cell r="A407" t="str">
            <v>CONTRATO SUM E INST ADOQUIN</v>
          </cell>
          <cell r="B407" t="str">
            <v>M2</v>
          </cell>
          <cell r="C407">
            <v>47191</v>
          </cell>
          <cell r="D407">
            <v>44520</v>
          </cell>
          <cell r="E407">
            <v>-0.06</v>
          </cell>
          <cell r="F407">
            <v>38749</v>
          </cell>
          <cell r="G407">
            <v>0</v>
          </cell>
          <cell r="I407">
            <v>0</v>
          </cell>
          <cell r="J407">
            <v>0</v>
          </cell>
          <cell r="L407">
            <v>0</v>
          </cell>
          <cell r="M407">
            <v>0</v>
          </cell>
        </row>
        <row r="408">
          <cell r="A408" t="str">
            <v>CONTRATO SUMINISTRO LAGRIMAL</v>
          </cell>
          <cell r="B408" t="str">
            <v>ML</v>
          </cell>
          <cell r="C408">
            <v>5750</v>
          </cell>
          <cell r="D408">
            <v>5000</v>
          </cell>
          <cell r="E408">
            <v>-0.15</v>
          </cell>
          <cell r="F408">
            <v>37417</v>
          </cell>
          <cell r="G408" t="str">
            <v>MAMPOSTERIA</v>
          </cell>
          <cell r="H408">
            <v>100</v>
          </cell>
          <cell r="I408">
            <v>0</v>
          </cell>
          <cell r="J408">
            <v>0</v>
          </cell>
          <cell r="L408">
            <v>0</v>
          </cell>
          <cell r="M408">
            <v>0</v>
          </cell>
        </row>
        <row r="409">
          <cell r="A409" t="str">
            <v>CONTRATO VENTANERÍA</v>
          </cell>
          <cell r="B409" t="str">
            <v>M2</v>
          </cell>
          <cell r="C409">
            <v>125654</v>
          </cell>
          <cell r="D409">
            <v>125654</v>
          </cell>
          <cell r="E409">
            <v>0</v>
          </cell>
          <cell r="F409">
            <v>38253</v>
          </cell>
          <cell r="G409" t="str">
            <v>C METALICA</v>
          </cell>
          <cell r="H409">
            <v>8</v>
          </cell>
          <cell r="I409">
            <v>0</v>
          </cell>
          <cell r="J409" t="str">
            <v>LENHER</v>
          </cell>
          <cell r="L409">
            <v>0</v>
          </cell>
          <cell r="M409">
            <v>0</v>
          </cell>
        </row>
        <row r="410">
          <cell r="A410" t="str">
            <v>CONTRATO VINISOL PAVCO</v>
          </cell>
          <cell r="B410" t="str">
            <v>M2</v>
          </cell>
          <cell r="C410">
            <v>8411</v>
          </cell>
          <cell r="D410">
            <v>7314</v>
          </cell>
          <cell r="E410">
            <v>-0.15</v>
          </cell>
          <cell r="F410">
            <v>37417</v>
          </cell>
          <cell r="G410" t="str">
            <v>PISOS</v>
          </cell>
          <cell r="H410">
            <v>100</v>
          </cell>
          <cell r="I410">
            <v>0</v>
          </cell>
          <cell r="J410">
            <v>0</v>
          </cell>
          <cell r="L410">
            <v>0</v>
          </cell>
          <cell r="M410">
            <v>0</v>
          </cell>
        </row>
        <row r="411">
          <cell r="A411" t="str">
            <v>CONTRATO ZÓCALO CAFÉ PINTO 30X30X1 INST</v>
          </cell>
          <cell r="B411" t="str">
            <v>ML</v>
          </cell>
          <cell r="C411">
            <v>43133</v>
          </cell>
          <cell r="D411">
            <v>43133</v>
          </cell>
          <cell r="E411">
            <v>0</v>
          </cell>
          <cell r="F411">
            <v>38091</v>
          </cell>
          <cell r="G411" t="str">
            <v>PISOS</v>
          </cell>
          <cell r="H411">
            <v>6</v>
          </cell>
          <cell r="I411">
            <v>0</v>
          </cell>
          <cell r="J411" t="str">
            <v xml:space="preserve">MARMO </v>
          </cell>
          <cell r="L411">
            <v>0</v>
          </cell>
          <cell r="M411">
            <v>0</v>
          </cell>
        </row>
        <row r="412">
          <cell r="A412" t="str">
            <v>CONTRATO ZÓCALO EN CEDRO 10 CM</v>
          </cell>
          <cell r="B412" t="str">
            <v>ML</v>
          </cell>
          <cell r="C412">
            <v>14850</v>
          </cell>
          <cell r="D412">
            <v>13500</v>
          </cell>
          <cell r="E412">
            <v>-0.1</v>
          </cell>
          <cell r="F412">
            <v>37755</v>
          </cell>
          <cell r="G412" t="str">
            <v>PISOS</v>
          </cell>
          <cell r="H412">
            <v>6</v>
          </cell>
          <cell r="I412">
            <v>0</v>
          </cell>
          <cell r="J412">
            <v>0</v>
          </cell>
          <cell r="L412">
            <v>0</v>
          </cell>
          <cell r="M412">
            <v>0</v>
          </cell>
        </row>
        <row r="413">
          <cell r="A413" t="str">
            <v>CONTRATO ZÓCALO EN CEDRO 8 CM</v>
          </cell>
          <cell r="B413" t="str">
            <v>ML</v>
          </cell>
          <cell r="C413">
            <v>11000</v>
          </cell>
          <cell r="D413">
            <v>10000</v>
          </cell>
          <cell r="E413">
            <v>-0.1</v>
          </cell>
          <cell r="F413">
            <v>37755</v>
          </cell>
          <cell r="G413" t="str">
            <v>PISOS</v>
          </cell>
          <cell r="H413">
            <v>6</v>
          </cell>
          <cell r="I413">
            <v>0</v>
          </cell>
          <cell r="J413">
            <v>0</v>
          </cell>
          <cell r="L413">
            <v>0</v>
          </cell>
          <cell r="M413">
            <v>0</v>
          </cell>
        </row>
        <row r="414">
          <cell r="A414" t="str">
            <v>CONTRATO ZÓCALO EN CEDRO 8CM</v>
          </cell>
          <cell r="B414" t="str">
            <v>ML</v>
          </cell>
          <cell r="C414">
            <v>9240</v>
          </cell>
          <cell r="D414">
            <v>8400</v>
          </cell>
          <cell r="E414">
            <v>-0.1</v>
          </cell>
          <cell r="F414">
            <v>37755</v>
          </cell>
          <cell r="G414" t="str">
            <v>PISOS</v>
          </cell>
          <cell r="H414">
            <v>6</v>
          </cell>
          <cell r="I414">
            <v>0</v>
          </cell>
          <cell r="J414">
            <v>0</v>
          </cell>
          <cell r="L414">
            <v>0</v>
          </cell>
          <cell r="M414">
            <v>0</v>
          </cell>
        </row>
        <row r="415">
          <cell r="A415" t="str">
            <v>CONTRATO ZÓCALO EN CERÁMICA 20X20 OLIMPIA</v>
          </cell>
          <cell r="B415" t="str">
            <v>M2</v>
          </cell>
          <cell r="C415">
            <v>9251</v>
          </cell>
          <cell r="D415">
            <v>8410</v>
          </cell>
          <cell r="E415">
            <v>-0.1</v>
          </cell>
          <cell r="F415">
            <v>37417</v>
          </cell>
          <cell r="G415" t="str">
            <v>PISOS</v>
          </cell>
          <cell r="H415">
            <v>6</v>
          </cell>
          <cell r="I415">
            <v>0</v>
          </cell>
          <cell r="J415">
            <v>0</v>
          </cell>
          <cell r="L415">
            <v>0</v>
          </cell>
          <cell r="M415">
            <v>0</v>
          </cell>
        </row>
        <row r="416">
          <cell r="A416" t="str">
            <v>CONTRATO ZÓCALO EN TABLETA COLONIAL 25X25</v>
          </cell>
          <cell r="B416" t="str">
            <v>M2</v>
          </cell>
          <cell r="C416">
            <v>13200</v>
          </cell>
          <cell r="D416">
            <v>12000</v>
          </cell>
          <cell r="E416">
            <v>-0.1</v>
          </cell>
          <cell r="F416">
            <v>38091</v>
          </cell>
          <cell r="G416" t="str">
            <v>PISOS</v>
          </cell>
          <cell r="H416">
            <v>6</v>
          </cell>
          <cell r="I416">
            <v>0</v>
          </cell>
          <cell r="J416">
            <v>0</v>
          </cell>
          <cell r="L416">
            <v>0</v>
          </cell>
          <cell r="M416">
            <v>0</v>
          </cell>
        </row>
        <row r="417">
          <cell r="A417" t="str">
            <v>CONTRATO ZÓCALO MARFIL CREMA 30X30X1 INST.</v>
          </cell>
          <cell r="B417" t="str">
            <v>ML</v>
          </cell>
          <cell r="C417">
            <v>57734</v>
          </cell>
          <cell r="D417">
            <v>57734</v>
          </cell>
          <cell r="E417">
            <v>0</v>
          </cell>
          <cell r="F417">
            <v>38091</v>
          </cell>
          <cell r="G417" t="str">
            <v>PISOS</v>
          </cell>
          <cell r="H417">
            <v>6</v>
          </cell>
          <cell r="I417">
            <v>0</v>
          </cell>
          <cell r="J417" t="str">
            <v xml:space="preserve">MARMO </v>
          </cell>
          <cell r="L417">
            <v>0</v>
          </cell>
          <cell r="M417">
            <v>0</v>
          </cell>
        </row>
        <row r="418">
          <cell r="A418" t="str">
            <v>CONTRATO ZOCALO PIEDRA VILLA DE LEYVA BRUSH</v>
          </cell>
          <cell r="B418" t="str">
            <v>M2</v>
          </cell>
          <cell r="C418">
            <v>30000</v>
          </cell>
          <cell r="D418">
            <v>30000</v>
          </cell>
          <cell r="E418">
            <v>0</v>
          </cell>
          <cell r="F418">
            <v>38749</v>
          </cell>
          <cell r="G418" t="str">
            <v>PISOS</v>
          </cell>
          <cell r="H418">
            <v>101</v>
          </cell>
          <cell r="I418" t="str">
            <v>MARMO S.A.</v>
          </cell>
          <cell r="J418" t="str">
            <v>MARMO S.A.</v>
          </cell>
          <cell r="L418">
            <v>0</v>
          </cell>
          <cell r="M418" t="str">
            <v>OJO CONFIRMAR PRECIO</v>
          </cell>
        </row>
        <row r="419">
          <cell r="A419" t="str">
            <v>COPA-EMBUDO DE 3" FIBRA DE VIDRIO</v>
          </cell>
          <cell r="B419" t="str">
            <v>UN</v>
          </cell>
          <cell r="C419">
            <v>41580</v>
          </cell>
          <cell r="D419">
            <v>41580</v>
          </cell>
          <cell r="E419">
            <v>0</v>
          </cell>
          <cell r="F419">
            <v>38761</v>
          </cell>
          <cell r="G419" t="str">
            <v>HIDROSAN</v>
          </cell>
          <cell r="H419">
            <v>0</v>
          </cell>
        </row>
        <row r="420">
          <cell r="A420" t="str">
            <v>CORDON EN CONCRETO PREFABRICADO</v>
          </cell>
          <cell r="B420" t="str">
            <v>ML</v>
          </cell>
          <cell r="C420">
            <v>18825</v>
          </cell>
          <cell r="D420">
            <v>18825</v>
          </cell>
          <cell r="E420">
            <v>0</v>
          </cell>
          <cell r="F420">
            <v>38091</v>
          </cell>
          <cell r="G420" t="str">
            <v>URBANISMO</v>
          </cell>
          <cell r="H420">
            <v>100</v>
          </cell>
          <cell r="I420">
            <v>0</v>
          </cell>
          <cell r="J420" t="str">
            <v>CIMBRADOS S.A.</v>
          </cell>
          <cell r="L420">
            <v>0</v>
          </cell>
          <cell r="M420">
            <v>0</v>
          </cell>
        </row>
        <row r="421">
          <cell r="A421" t="str">
            <v>CORTADORA DE ADOBE</v>
          </cell>
          <cell r="B421" t="str">
            <v>UN</v>
          </cell>
          <cell r="C421">
            <v>2400000</v>
          </cell>
          <cell r="D421">
            <v>2000000</v>
          </cell>
          <cell r="E421">
            <v>-0.2</v>
          </cell>
          <cell r="F421">
            <v>37413</v>
          </cell>
          <cell r="G421" t="str">
            <v>EQUIPO</v>
          </cell>
          <cell r="H421">
            <v>14</v>
          </cell>
          <cell r="I421">
            <v>0</v>
          </cell>
          <cell r="J421">
            <v>0</v>
          </cell>
          <cell r="L421">
            <v>0</v>
          </cell>
          <cell r="M421">
            <v>0</v>
          </cell>
        </row>
        <row r="422">
          <cell r="A422" t="str">
            <v>CORTE MECANICO+CARGUE Y RETIRO INCL DESCAP.</v>
          </cell>
          <cell r="B422" t="str">
            <v>M3</v>
          </cell>
          <cell r="C422">
            <v>14105</v>
          </cell>
          <cell r="D422">
            <v>14105</v>
          </cell>
          <cell r="E422">
            <v>0</v>
          </cell>
          <cell r="F422">
            <v>38091</v>
          </cell>
          <cell r="G422" t="str">
            <v>MOV TIERRA</v>
          </cell>
          <cell r="H422">
            <v>100</v>
          </cell>
          <cell r="I422">
            <v>0</v>
          </cell>
          <cell r="J422">
            <v>0</v>
          </cell>
          <cell r="L422">
            <v>0</v>
          </cell>
          <cell r="M422">
            <v>0</v>
          </cell>
        </row>
        <row r="423">
          <cell r="A423" t="str">
            <v>CORTINERO 2C</v>
          </cell>
          <cell r="B423" t="str">
            <v>ML</v>
          </cell>
          <cell r="C423">
            <v>27200</v>
          </cell>
          <cell r="D423">
            <v>27200</v>
          </cell>
          <cell r="E423">
            <v>0</v>
          </cell>
          <cell r="F423">
            <v>38400</v>
          </cell>
          <cell r="G423" t="str">
            <v>DRY WALL</v>
          </cell>
          <cell r="H423">
            <v>100</v>
          </cell>
          <cell r="I423" t="str">
            <v>22000</v>
          </cell>
        </row>
        <row r="424">
          <cell r="A424" t="str">
            <v>CTO. ANTICADO PISO PIEDRA ROYAL DORADO 30*60*15.</v>
          </cell>
          <cell r="B424" t="str">
            <v>M2</v>
          </cell>
          <cell r="C424">
            <v>6612</v>
          </cell>
          <cell r="D424">
            <v>6612</v>
          </cell>
          <cell r="E424">
            <v>0</v>
          </cell>
          <cell r="F424">
            <v>37417</v>
          </cell>
          <cell r="G424" t="str">
            <v>PISOS</v>
          </cell>
          <cell r="H424">
            <v>100</v>
          </cell>
          <cell r="I424">
            <v>0</v>
          </cell>
          <cell r="J424">
            <v>0</v>
          </cell>
          <cell r="L424">
            <v>0</v>
          </cell>
          <cell r="M424">
            <v>0</v>
          </cell>
        </row>
        <row r="425">
          <cell r="A425" t="str">
            <v>CTO. DESTRONQUE PISO PIEDRA ROYAL DORADO 30*60*15.</v>
          </cell>
          <cell r="B425" t="str">
            <v>M2</v>
          </cell>
          <cell r="C425">
            <v>14500</v>
          </cell>
          <cell r="D425">
            <v>14500</v>
          </cell>
          <cell r="E425">
            <v>0</v>
          </cell>
          <cell r="F425">
            <v>37417</v>
          </cell>
          <cell r="G425" t="str">
            <v>PISOS</v>
          </cell>
          <cell r="H425">
            <v>100</v>
          </cell>
          <cell r="I425">
            <v>0</v>
          </cell>
          <cell r="J425">
            <v>0</v>
          </cell>
          <cell r="L425">
            <v>0</v>
          </cell>
          <cell r="M425">
            <v>0</v>
          </cell>
        </row>
        <row r="426">
          <cell r="A426" t="str">
            <v>CTO. ESTUCO PREP. EN PLANTA GRANULITE</v>
          </cell>
          <cell r="B426" t="str">
            <v>M2</v>
          </cell>
          <cell r="C426">
            <v>2880</v>
          </cell>
          <cell r="D426">
            <v>2880</v>
          </cell>
          <cell r="E426">
            <v>0</v>
          </cell>
          <cell r="F426">
            <v>37417</v>
          </cell>
          <cell r="G426" t="str">
            <v>PINTURAS</v>
          </cell>
          <cell r="H426">
            <v>100</v>
          </cell>
          <cell r="I426">
            <v>0</v>
          </cell>
          <cell r="J426" t="str">
            <v>JULIO CESAR RISO</v>
          </cell>
          <cell r="L426">
            <v>0</v>
          </cell>
          <cell r="M426">
            <v>0</v>
          </cell>
        </row>
        <row r="427">
          <cell r="A427" t="str">
            <v>CTO. LINEALES ESTUCO PREP. EN PLANTA GRANULITE</v>
          </cell>
          <cell r="B427" t="str">
            <v>ML</v>
          </cell>
          <cell r="C427">
            <v>748</v>
          </cell>
          <cell r="D427">
            <v>748</v>
          </cell>
          <cell r="E427">
            <v>0</v>
          </cell>
          <cell r="F427">
            <v>37417</v>
          </cell>
          <cell r="G427" t="str">
            <v>PINTURAS</v>
          </cell>
          <cell r="H427">
            <v>100</v>
          </cell>
          <cell r="I427">
            <v>0</v>
          </cell>
          <cell r="J427" t="str">
            <v>JULIO CESAR RISO</v>
          </cell>
          <cell r="L427">
            <v>0</v>
          </cell>
          <cell r="M427">
            <v>0</v>
          </cell>
        </row>
        <row r="428">
          <cell r="A428" t="str">
            <v>CTO. SUM.+ INST.+PUL. CENEFA PIEDRA ROYAL DOR.30*15*15.</v>
          </cell>
          <cell r="B428" t="str">
            <v>ML</v>
          </cell>
          <cell r="C428">
            <v>27840</v>
          </cell>
          <cell r="D428">
            <v>27840</v>
          </cell>
          <cell r="E428">
            <v>0</v>
          </cell>
          <cell r="F428">
            <v>37417</v>
          </cell>
          <cell r="G428" t="str">
            <v>PISOS</v>
          </cell>
          <cell r="H428">
            <v>100</v>
          </cell>
          <cell r="I428">
            <v>0</v>
          </cell>
          <cell r="J428">
            <v>0</v>
          </cell>
          <cell r="L428">
            <v>0</v>
          </cell>
          <cell r="M428">
            <v>0</v>
          </cell>
        </row>
        <row r="429">
          <cell r="A429" t="str">
            <v>CUBIERTA 3* 1 HACEB</v>
          </cell>
          <cell r="B429" t="str">
            <v>UN</v>
          </cell>
          <cell r="C429">
            <v>258129</v>
          </cell>
          <cell r="D429">
            <v>258129</v>
          </cell>
          <cell r="E429">
            <v>0</v>
          </cell>
          <cell r="F429">
            <v>37755</v>
          </cell>
          <cell r="G429" t="str">
            <v>ELECTRODOMESTICOS</v>
          </cell>
          <cell r="H429">
            <v>18</v>
          </cell>
          <cell r="I429">
            <v>0</v>
          </cell>
          <cell r="J429">
            <v>0</v>
          </cell>
          <cell r="L429">
            <v>0</v>
          </cell>
          <cell r="M429">
            <v>0</v>
          </cell>
        </row>
        <row r="430">
          <cell r="A430" t="str">
            <v xml:space="preserve">CUBIERTA X 4 WHIRPOOL  REF:AKM444NB </v>
          </cell>
          <cell r="B430" t="str">
            <v>UN</v>
          </cell>
          <cell r="C430">
            <v>989000</v>
          </cell>
          <cell r="D430">
            <v>989000</v>
          </cell>
          <cell r="E430">
            <v>0</v>
          </cell>
          <cell r="F430">
            <v>38762</v>
          </cell>
          <cell r="G430" t="str">
            <v>ELECTRODOMESTICOS</v>
          </cell>
          <cell r="H430" t="str">
            <v>CASA MAGNA</v>
          </cell>
          <cell r="I430">
            <v>0</v>
          </cell>
          <cell r="J430" t="str">
            <v>CASA MAGNA</v>
          </cell>
          <cell r="L430">
            <v>0</v>
          </cell>
          <cell r="M430">
            <v>0</v>
          </cell>
        </row>
        <row r="431">
          <cell r="A431" t="str">
            <v>CUELGAS METALICAS (SUBCONTRATO)</v>
          </cell>
          <cell r="B431" t="str">
            <v>APTO</v>
          </cell>
          <cell r="C431">
            <v>1850000</v>
          </cell>
          <cell r="D431">
            <v>1850000</v>
          </cell>
          <cell r="E431">
            <v>0</v>
          </cell>
          <cell r="F431">
            <v>38445</v>
          </cell>
          <cell r="G431" t="str">
            <v>PRODISER</v>
          </cell>
        </row>
        <row r="432">
          <cell r="A432" t="str">
            <v>DESAGÜE ACERO INOX.</v>
          </cell>
          <cell r="B432" t="str">
            <v>UN</v>
          </cell>
          <cell r="C432">
            <v>85000</v>
          </cell>
          <cell r="D432">
            <v>85000</v>
          </cell>
          <cell r="E432">
            <v>0</v>
          </cell>
          <cell r="F432">
            <v>38253</v>
          </cell>
          <cell r="G432">
            <v>0</v>
          </cell>
          <cell r="I432">
            <v>0</v>
          </cell>
          <cell r="J432" t="str">
            <v>LIAN</v>
          </cell>
          <cell r="L432">
            <v>0</v>
          </cell>
          <cell r="M432">
            <v>0</v>
          </cell>
        </row>
        <row r="433">
          <cell r="A433" t="str">
            <v>DESAGÜE DE BAÑERA</v>
          </cell>
          <cell r="B433" t="str">
            <v>UN</v>
          </cell>
          <cell r="C433">
            <v>87700</v>
          </cell>
          <cell r="D433">
            <v>87700</v>
          </cell>
          <cell r="E433">
            <v>0</v>
          </cell>
          <cell r="F433">
            <v>38091</v>
          </cell>
          <cell r="G433" t="str">
            <v>HIDROSAN</v>
          </cell>
          <cell r="H433">
            <v>19</v>
          </cell>
          <cell r="I433">
            <v>0</v>
          </cell>
          <cell r="J433" t="str">
            <v>PLANNING</v>
          </cell>
          <cell r="L433">
            <v>0</v>
          </cell>
          <cell r="M433">
            <v>0</v>
          </cell>
        </row>
        <row r="434">
          <cell r="A434" t="str">
            <v>DESCRIPCION</v>
          </cell>
          <cell r="B434" t="str">
            <v>UN</v>
          </cell>
          <cell r="C434" t="str">
            <v>PREC NETO</v>
          </cell>
          <cell r="D434" t="str">
            <v>PREC BRUTO</v>
          </cell>
          <cell r="E434" t="str">
            <v>DCTO</v>
          </cell>
          <cell r="F434" t="str">
            <v>FECHA</v>
          </cell>
          <cell r="G434" t="str">
            <v>FAMILIA</v>
          </cell>
          <cell r="H434" t="str">
            <v>GRP</v>
          </cell>
          <cell r="I434" t="str">
            <v>ANTES</v>
          </cell>
          <cell r="J434" t="str">
            <v>PROVEEDOR</v>
          </cell>
          <cell r="K434" t="str">
            <v>TELEFONO</v>
          </cell>
          <cell r="L434" t="str">
            <v>VENDEDOR</v>
          </cell>
          <cell r="M434" t="str">
            <v>OBSERVACIONES</v>
          </cell>
        </row>
        <row r="435">
          <cell r="A435" t="str">
            <v>DESPENSA</v>
          </cell>
          <cell r="B435" t="str">
            <v>UN</v>
          </cell>
          <cell r="C435">
            <v>1871883</v>
          </cell>
          <cell r="D435">
            <v>1871883</v>
          </cell>
          <cell r="E435">
            <v>0</v>
          </cell>
          <cell r="F435">
            <v>38260</v>
          </cell>
          <cell r="G435" t="str">
            <v>C. MADERA</v>
          </cell>
          <cell r="H435">
            <v>16</v>
          </cell>
          <cell r="I435">
            <v>0</v>
          </cell>
          <cell r="J435" t="str">
            <v>TOLENTINO</v>
          </cell>
          <cell r="L435">
            <v>0</v>
          </cell>
          <cell r="M435">
            <v>0</v>
          </cell>
        </row>
        <row r="436">
          <cell r="A436" t="str">
            <v>DILATACION EN BRONCE</v>
          </cell>
          <cell r="B436" t="str">
            <v>ML</v>
          </cell>
          <cell r="C436">
            <v>3245</v>
          </cell>
          <cell r="D436">
            <v>3245</v>
          </cell>
          <cell r="E436">
            <v>0</v>
          </cell>
          <cell r="F436">
            <v>38749</v>
          </cell>
          <cell r="G436" t="str">
            <v>PISOS</v>
          </cell>
          <cell r="H436">
            <v>6</v>
          </cell>
          <cell r="I436">
            <v>0</v>
          </cell>
          <cell r="J436" t="str">
            <v>ROCA S.A.</v>
          </cell>
          <cell r="L436">
            <v>0</v>
          </cell>
          <cell r="M436">
            <v>0</v>
          </cell>
        </row>
        <row r="437">
          <cell r="A437" t="str">
            <v>DILATACION ICOPOR 100x10x1</v>
          </cell>
          <cell r="B437" t="str">
            <v>UN</v>
          </cell>
          <cell r="C437">
            <v>100</v>
          </cell>
          <cell r="D437">
            <v>100</v>
          </cell>
          <cell r="E437">
            <v>0</v>
          </cell>
          <cell r="F437">
            <v>38727</v>
          </cell>
          <cell r="G437" t="str">
            <v>PISOS</v>
          </cell>
          <cell r="J437" t="str">
            <v>FABRICOPORES</v>
          </cell>
        </row>
        <row r="438">
          <cell r="A438" t="str">
            <v>DILATACION PLASTICA BEIGE 5 MM</v>
          </cell>
          <cell r="B438" t="str">
            <v>ML</v>
          </cell>
          <cell r="C438">
            <v>1728</v>
          </cell>
          <cell r="D438">
            <v>1728</v>
          </cell>
          <cell r="E438">
            <v>0</v>
          </cell>
          <cell r="F438">
            <v>38749</v>
          </cell>
          <cell r="G438" t="str">
            <v>PISOS</v>
          </cell>
          <cell r="J438" t="str">
            <v>ROCA S.A.</v>
          </cell>
        </row>
        <row r="439">
          <cell r="A439" t="str">
            <v>DIOXIDO DE TITANIO</v>
          </cell>
          <cell r="B439" t="str">
            <v>KG</v>
          </cell>
          <cell r="C439">
            <v>4550</v>
          </cell>
          <cell r="D439">
            <v>4550</v>
          </cell>
          <cell r="E439">
            <v>0</v>
          </cell>
          <cell r="F439">
            <v>38749</v>
          </cell>
          <cell r="G439" t="str">
            <v>PETREOS Y CTO.</v>
          </cell>
          <cell r="H439">
            <v>4</v>
          </cell>
          <cell r="I439" t="str">
            <v>2404</v>
          </cell>
          <cell r="J439" t="str">
            <v>FERRETERIA SIGLO XXI</v>
          </cell>
          <cell r="L439">
            <v>0</v>
          </cell>
          <cell r="M439">
            <v>0</v>
          </cell>
        </row>
        <row r="440">
          <cell r="A440" t="str">
            <v>DISOLVENTE</v>
          </cell>
          <cell r="B440" t="str">
            <v>GL</v>
          </cell>
          <cell r="C440">
            <v>7000</v>
          </cell>
          <cell r="D440">
            <v>7000</v>
          </cell>
          <cell r="E440">
            <v>0</v>
          </cell>
          <cell r="F440">
            <v>38091</v>
          </cell>
          <cell r="G440" t="str">
            <v>PINTURAS</v>
          </cell>
          <cell r="I440">
            <v>0</v>
          </cell>
          <cell r="J440" t="str">
            <v>TECNOPINTURAS</v>
          </cell>
          <cell r="L440">
            <v>0</v>
          </cell>
          <cell r="M440">
            <v>0</v>
          </cell>
        </row>
        <row r="441">
          <cell r="A441" t="str">
            <v>DIVISION COMEDOR - SALON APTO 300</v>
          </cell>
          <cell r="B441" t="str">
            <v>UN</v>
          </cell>
          <cell r="C441">
            <v>2080038</v>
          </cell>
          <cell r="D441">
            <v>1890944</v>
          </cell>
          <cell r="E441">
            <v>-0.1</v>
          </cell>
          <cell r="F441">
            <v>38253</v>
          </cell>
          <cell r="G441" t="str">
            <v>C. MADERA</v>
          </cell>
          <cell r="H441">
            <v>100</v>
          </cell>
          <cell r="I441">
            <v>0</v>
          </cell>
          <cell r="J441" t="str">
            <v>ALONSO H</v>
          </cell>
          <cell r="L441">
            <v>0</v>
          </cell>
          <cell r="M441">
            <v>0</v>
          </cell>
        </row>
        <row r="442">
          <cell r="A442" t="str">
            <v>DUCTO DE 40 CMS DE DIÁMETRO FIBRA</v>
          </cell>
          <cell r="B442" t="str">
            <v>ML</v>
          </cell>
          <cell r="C442">
            <v>91176</v>
          </cell>
          <cell r="D442">
            <v>91176</v>
          </cell>
          <cell r="E442">
            <v>0</v>
          </cell>
          <cell r="F442">
            <v>38091</v>
          </cell>
          <cell r="G442" t="str">
            <v>EQ ESPECIAL</v>
          </cell>
          <cell r="H442">
            <v>21</v>
          </cell>
          <cell r="I442" t="str">
            <v>33512</v>
          </cell>
          <cell r="J442" t="str">
            <v>FIBROPLAK</v>
          </cell>
          <cell r="L442">
            <v>0</v>
          </cell>
          <cell r="M442">
            <v>0</v>
          </cell>
        </row>
        <row r="443">
          <cell r="A443" t="str">
            <v>ELASTICA BLANCA</v>
          </cell>
          <cell r="B443" t="str">
            <v>TB</v>
          </cell>
          <cell r="C443">
            <v>9237</v>
          </cell>
          <cell r="D443">
            <v>9237</v>
          </cell>
          <cell r="E443">
            <v>0</v>
          </cell>
          <cell r="F443">
            <v>38749</v>
          </cell>
          <cell r="G443" t="str">
            <v>ADITIVOS</v>
          </cell>
        </row>
        <row r="444">
          <cell r="A444" t="str">
            <v>ENCHAPE FACHADA VILLA DE LEIVA</v>
          </cell>
          <cell r="B444" t="str">
            <v>M2</v>
          </cell>
          <cell r="C444">
            <v>95500</v>
          </cell>
          <cell r="D444">
            <v>95500</v>
          </cell>
          <cell r="E444">
            <v>0</v>
          </cell>
          <cell r="F444">
            <v>38253</v>
          </cell>
          <cell r="G444" t="str">
            <v>APIMAR</v>
          </cell>
          <cell r="I444">
            <v>0</v>
          </cell>
          <cell r="J444" t="str">
            <v>PROMEDIO MARMO Y APIMAR</v>
          </cell>
          <cell r="L444">
            <v>0</v>
          </cell>
          <cell r="M444">
            <v>0</v>
          </cell>
        </row>
        <row r="445">
          <cell r="A445" t="str">
            <v>ENCHAPE FACHADA VILLA DE LEIVA BRUSH 2 CM 30*60</v>
          </cell>
          <cell r="B445" t="str">
            <v>M2</v>
          </cell>
          <cell r="C445">
            <v>156600</v>
          </cell>
          <cell r="D445">
            <v>156600</v>
          </cell>
          <cell r="E445">
            <v>0</v>
          </cell>
          <cell r="F445">
            <v>38460</v>
          </cell>
          <cell r="G445" t="str">
            <v>MARMO</v>
          </cell>
        </row>
        <row r="446">
          <cell r="A446" t="str">
            <v>ENSAYO LABORATORIO ACEROS</v>
          </cell>
          <cell r="B446" t="str">
            <v>UN</v>
          </cell>
          <cell r="D446">
            <v>90480</v>
          </cell>
          <cell r="E446">
            <v>0</v>
          </cell>
          <cell r="F446">
            <v>38749</v>
          </cell>
          <cell r="G446" t="str">
            <v>ENSAYOS</v>
          </cell>
          <cell r="J446" t="str">
            <v>CONTECON URBAR</v>
          </cell>
        </row>
        <row r="447">
          <cell r="A447" t="str">
            <v>ENSAYOS DE LABORATORIO (MUESTRA COMPLETA)</v>
          </cell>
          <cell r="B447" t="str">
            <v>UN</v>
          </cell>
          <cell r="D447">
            <v>36430</v>
          </cell>
          <cell r="E447">
            <v>0</v>
          </cell>
          <cell r="F447">
            <v>38749</v>
          </cell>
          <cell r="G447" t="str">
            <v>ENSAYOS</v>
          </cell>
          <cell r="J447" t="str">
            <v>CONTECON URBAR</v>
          </cell>
        </row>
        <row r="448">
          <cell r="A448" t="str">
            <v>ENTRESUELO (INC TRANSP.)</v>
          </cell>
          <cell r="B448" t="str">
            <v>M3</v>
          </cell>
          <cell r="C448">
            <v>25200</v>
          </cell>
          <cell r="D448">
            <v>25200</v>
          </cell>
          <cell r="F448">
            <v>38460</v>
          </cell>
          <cell r="G448" t="str">
            <v>PETREOS Y CTO.</v>
          </cell>
        </row>
        <row r="449">
          <cell r="A449" t="str">
            <v>EPOXICO ANCLAJES G5x22 oz</v>
          </cell>
          <cell r="B449" t="str">
            <v>UN</v>
          </cell>
          <cell r="C449">
            <v>50000</v>
          </cell>
          <cell r="D449">
            <v>50000</v>
          </cell>
          <cell r="E449">
            <v>0</v>
          </cell>
          <cell r="F449">
            <v>38749</v>
          </cell>
          <cell r="G449" t="str">
            <v>MAMPOSTERIA</v>
          </cell>
        </row>
        <row r="450">
          <cell r="A450" t="str">
            <v>EQUIPO PRESION 100 G.P.M. 45-65 PSI RED INC.</v>
          </cell>
          <cell r="B450" t="str">
            <v>UN</v>
          </cell>
          <cell r="C450">
            <v>4000000</v>
          </cell>
          <cell r="D450">
            <v>4000000</v>
          </cell>
          <cell r="E450">
            <v>0</v>
          </cell>
          <cell r="F450">
            <v>38753</v>
          </cell>
          <cell r="G450" t="str">
            <v>HIDROSAN</v>
          </cell>
          <cell r="H450">
            <v>29</v>
          </cell>
          <cell r="I450">
            <v>0</v>
          </cell>
          <cell r="J450" t="str">
            <v>SALINAS</v>
          </cell>
          <cell r="L450">
            <v>0</v>
          </cell>
          <cell r="M450">
            <v>0</v>
          </cell>
        </row>
        <row r="451">
          <cell r="A451" t="str">
            <v>EQUIPO PRESION 2x20 G.P.M. 20-40 PSI .</v>
          </cell>
          <cell r="B451" t="str">
            <v>UN</v>
          </cell>
          <cell r="C451">
            <v>4900000</v>
          </cell>
          <cell r="D451">
            <v>4900000</v>
          </cell>
          <cell r="E451">
            <v>0</v>
          </cell>
          <cell r="F451">
            <v>38753</v>
          </cell>
          <cell r="G451" t="str">
            <v>HIDROSAN</v>
          </cell>
          <cell r="H451" t="str">
            <v>SALINAS</v>
          </cell>
        </row>
        <row r="452">
          <cell r="A452" t="str">
            <v>EQUIPOS DE SAUNA Y TURCO</v>
          </cell>
          <cell r="B452" t="str">
            <v>UN</v>
          </cell>
          <cell r="C452">
            <v>1500000</v>
          </cell>
          <cell r="D452">
            <v>1500000</v>
          </cell>
          <cell r="E452">
            <v>0</v>
          </cell>
          <cell r="F452">
            <v>37417</v>
          </cell>
          <cell r="G452" t="str">
            <v>EQ ESPECIAL</v>
          </cell>
          <cell r="H452">
            <v>21</v>
          </cell>
          <cell r="I452">
            <v>0</v>
          </cell>
          <cell r="J452">
            <v>0</v>
          </cell>
          <cell r="L452">
            <v>0</v>
          </cell>
          <cell r="M452">
            <v>0</v>
          </cell>
        </row>
        <row r="453">
          <cell r="A453" t="str">
            <v>ESCALERA CLÁSICA</v>
          </cell>
          <cell r="B453" t="str">
            <v>ML</v>
          </cell>
          <cell r="C453">
            <v>9200</v>
          </cell>
          <cell r="D453">
            <v>8000</v>
          </cell>
          <cell r="E453">
            <v>-0.15</v>
          </cell>
          <cell r="F453">
            <v>37417</v>
          </cell>
          <cell r="G453" t="str">
            <v>PISOS</v>
          </cell>
          <cell r="H453">
            <v>100</v>
          </cell>
          <cell r="I453">
            <v>0</v>
          </cell>
          <cell r="J453">
            <v>0</v>
          </cell>
          <cell r="L453">
            <v>0</v>
          </cell>
          <cell r="M453">
            <v>0</v>
          </cell>
        </row>
        <row r="454">
          <cell r="A454" t="str">
            <v>ESCALERA TIPO GATO</v>
          </cell>
          <cell r="B454" t="str">
            <v>UN</v>
          </cell>
          <cell r="C454">
            <v>370000</v>
          </cell>
          <cell r="D454">
            <v>370000</v>
          </cell>
          <cell r="E454">
            <v>0</v>
          </cell>
          <cell r="F454">
            <v>38749</v>
          </cell>
          <cell r="G454" t="str">
            <v>C. METALICA</v>
          </cell>
          <cell r="H454">
            <v>3</v>
          </cell>
          <cell r="I454">
            <v>0</v>
          </cell>
          <cell r="J454" t="str">
            <v>ANTONIO PALACIO</v>
          </cell>
          <cell r="L454">
            <v>0</v>
          </cell>
          <cell r="M454">
            <v>0</v>
          </cell>
        </row>
        <row r="455">
          <cell r="A455" t="str">
            <v xml:space="preserve">ESMALTE DOMESTICO </v>
          </cell>
          <cell r="B455" t="str">
            <v>GL</v>
          </cell>
          <cell r="C455">
            <v>28474</v>
          </cell>
          <cell r="D455">
            <v>28474</v>
          </cell>
          <cell r="E455">
            <v>0</v>
          </cell>
          <cell r="F455">
            <v>38091</v>
          </cell>
          <cell r="G455" t="str">
            <v>PINTURAS</v>
          </cell>
          <cell r="H455">
            <v>11</v>
          </cell>
          <cell r="I455">
            <v>0</v>
          </cell>
          <cell r="J455" t="str">
            <v>TECNOPINTURAS</v>
          </cell>
          <cell r="L455">
            <v>0</v>
          </cell>
          <cell r="M455">
            <v>0</v>
          </cell>
        </row>
        <row r="456">
          <cell r="A456" t="str">
            <v>ESTOPA</v>
          </cell>
          <cell r="B456" t="str">
            <v>KG</v>
          </cell>
          <cell r="C456">
            <v>2414</v>
          </cell>
          <cell r="D456">
            <v>2414</v>
          </cell>
          <cell r="E456">
            <v>0</v>
          </cell>
          <cell r="F456">
            <v>38749</v>
          </cell>
          <cell r="G456" t="str">
            <v>FORMALETA Y CONSUMOS</v>
          </cell>
          <cell r="H456">
            <v>4</v>
          </cell>
          <cell r="I456">
            <v>0</v>
          </cell>
          <cell r="J456" t="str">
            <v>DISTRIBUCIONES ABEL</v>
          </cell>
          <cell r="L456">
            <v>0</v>
          </cell>
          <cell r="M456">
            <v>0</v>
          </cell>
        </row>
        <row r="457">
          <cell r="A457" t="str">
            <v>ESTRUCTURA METALICA FALDON</v>
          </cell>
          <cell r="B457" t="str">
            <v>UN</v>
          </cell>
          <cell r="C457">
            <v>25000</v>
          </cell>
          <cell r="D457">
            <v>25000</v>
          </cell>
          <cell r="G457">
            <v>0</v>
          </cell>
          <cell r="I457">
            <v>0</v>
          </cell>
          <cell r="J457">
            <v>0</v>
          </cell>
          <cell r="L457">
            <v>0</v>
          </cell>
          <cell r="M457">
            <v>0</v>
          </cell>
        </row>
        <row r="458">
          <cell r="A458" t="str">
            <v>ESTUCO PLÁSTICO (5GL)</v>
          </cell>
          <cell r="B458" t="str">
            <v>GL</v>
          </cell>
          <cell r="C458">
            <v>46910</v>
          </cell>
          <cell r="D458">
            <v>46910</v>
          </cell>
          <cell r="E458">
            <v>0</v>
          </cell>
          <cell r="F458">
            <v>38749</v>
          </cell>
          <cell r="G458" t="str">
            <v>PINTURAS</v>
          </cell>
          <cell r="H458">
            <v>21</v>
          </cell>
          <cell r="I458">
            <v>0</v>
          </cell>
          <cell r="J458" t="str">
            <v>TECNOPINTURAS</v>
          </cell>
          <cell r="L458">
            <v>0</v>
          </cell>
          <cell r="M458">
            <v>0</v>
          </cell>
        </row>
        <row r="459">
          <cell r="A459" t="str">
            <v>FALLEBA DE INCRUSTAR CROMO DE 8"</v>
          </cell>
          <cell r="B459" t="str">
            <v>UN</v>
          </cell>
          <cell r="C459">
            <v>15000</v>
          </cell>
          <cell r="D459">
            <v>15000</v>
          </cell>
          <cell r="E459">
            <v>0</v>
          </cell>
          <cell r="F459">
            <v>38091</v>
          </cell>
          <cell r="G459" t="str">
            <v>C. MADERA</v>
          </cell>
          <cell r="H459">
            <v>11</v>
          </cell>
          <cell r="I459">
            <v>0</v>
          </cell>
          <cell r="J459" t="str">
            <v xml:space="preserve">EL ARQUITECTO </v>
          </cell>
          <cell r="L459">
            <v>0</v>
          </cell>
          <cell r="M459">
            <v>0</v>
          </cell>
        </row>
        <row r="460">
          <cell r="A460" t="str">
            <v>FALLEBA PENDULO DE 8"</v>
          </cell>
          <cell r="B460">
            <v>0</v>
          </cell>
          <cell r="G460">
            <v>0</v>
          </cell>
          <cell r="I460">
            <v>0</v>
          </cell>
          <cell r="J460">
            <v>0</v>
          </cell>
          <cell r="L460">
            <v>0</v>
          </cell>
          <cell r="M460">
            <v>0</v>
          </cell>
        </row>
        <row r="461">
          <cell r="A461" t="str">
            <v>FIBRA PARA CERRAMIENTO</v>
          </cell>
          <cell r="B461" t="str">
            <v>M2</v>
          </cell>
          <cell r="C461">
            <v>1800</v>
          </cell>
          <cell r="D461">
            <v>1800</v>
          </cell>
          <cell r="E461">
            <v>0</v>
          </cell>
          <cell r="F461">
            <v>37417</v>
          </cell>
          <cell r="G461" t="str">
            <v>VARIOS</v>
          </cell>
          <cell r="H461">
            <v>1</v>
          </cell>
          <cell r="I461">
            <v>0</v>
          </cell>
          <cell r="J461">
            <v>0</v>
          </cell>
          <cell r="L461">
            <v>0</v>
          </cell>
          <cell r="M461">
            <v>0</v>
          </cell>
        </row>
        <row r="462">
          <cell r="A462" t="str">
            <v>FILTRO CAMPANA EXTRACTORA</v>
          </cell>
          <cell r="C462">
            <v>50000</v>
          </cell>
          <cell r="D462">
            <v>50000</v>
          </cell>
          <cell r="E462">
            <v>0</v>
          </cell>
          <cell r="F462">
            <v>38762</v>
          </cell>
          <cell r="G462" t="str">
            <v>ELECTRODOMESTICOS</v>
          </cell>
          <cell r="H462" t="str">
            <v>CASA MAGNA</v>
          </cell>
        </row>
        <row r="463">
          <cell r="A463" t="str">
            <v>FORMALETA CONTACTO REBANCO</v>
          </cell>
          <cell r="B463" t="str">
            <v>M2</v>
          </cell>
          <cell r="C463">
            <v>23000</v>
          </cell>
          <cell r="D463">
            <v>20000</v>
          </cell>
          <cell r="E463">
            <v>-0.15</v>
          </cell>
          <cell r="F463">
            <v>37413</v>
          </cell>
          <cell r="G463" t="str">
            <v>FORMALETA Y CONSUMOS</v>
          </cell>
          <cell r="H463">
            <v>20</v>
          </cell>
          <cell r="I463">
            <v>0</v>
          </cell>
          <cell r="J463">
            <v>0</v>
          </cell>
          <cell r="L463">
            <v>0</v>
          </cell>
          <cell r="M463">
            <v>0</v>
          </cell>
        </row>
        <row r="464">
          <cell r="A464" t="str">
            <v>FORMALETA CONTACTO TOPELLANTA</v>
          </cell>
          <cell r="B464" t="str">
            <v>UN</v>
          </cell>
          <cell r="C464">
            <v>10000</v>
          </cell>
          <cell r="D464">
            <v>10000</v>
          </cell>
          <cell r="E464">
            <v>0</v>
          </cell>
          <cell r="F464">
            <v>38749</v>
          </cell>
          <cell r="G464" t="str">
            <v>FORMALETA Y CONSUMOS</v>
          </cell>
          <cell r="H464">
            <v>20</v>
          </cell>
          <cell r="I464">
            <v>0</v>
          </cell>
          <cell r="J464">
            <v>0</v>
          </cell>
          <cell r="L464">
            <v>0</v>
          </cell>
          <cell r="M464">
            <v>0</v>
          </cell>
        </row>
        <row r="465">
          <cell r="A465" t="str">
            <v xml:space="preserve">FORMALETA DE CONTACTO </v>
          </cell>
          <cell r="B465" t="str">
            <v>M2</v>
          </cell>
          <cell r="C465">
            <v>35000</v>
          </cell>
          <cell r="D465">
            <v>35000</v>
          </cell>
          <cell r="E465">
            <v>0</v>
          </cell>
          <cell r="F465">
            <v>37413</v>
          </cell>
          <cell r="G465" t="str">
            <v>FORMALETA Y CONSUMOS</v>
          </cell>
          <cell r="H465">
            <v>20</v>
          </cell>
          <cell r="I465">
            <v>0</v>
          </cell>
          <cell r="J465">
            <v>0</v>
          </cell>
          <cell r="L465">
            <v>0</v>
          </cell>
          <cell r="M465">
            <v>0</v>
          </cell>
        </row>
        <row r="466">
          <cell r="A466" t="str">
            <v>FORMALETA DE CONTACTO CÁRCAMO</v>
          </cell>
          <cell r="B466" t="str">
            <v>ML</v>
          </cell>
          <cell r="C466">
            <v>34500</v>
          </cell>
          <cell r="D466">
            <v>30000</v>
          </cell>
          <cell r="E466">
            <v>-0.15</v>
          </cell>
          <cell r="F466">
            <v>37417</v>
          </cell>
          <cell r="G466" t="str">
            <v>FORMALETA Y CONSUMOS</v>
          </cell>
          <cell r="H466">
            <v>20</v>
          </cell>
          <cell r="I466">
            <v>0</v>
          </cell>
          <cell r="J466">
            <v>0</v>
          </cell>
          <cell r="L466">
            <v>0</v>
          </cell>
          <cell r="M466">
            <v>0</v>
          </cell>
        </row>
        <row r="467">
          <cell r="A467" t="str">
            <v>FORMALETA DE CONTACTO COLUMNAS (ALQUILER)</v>
          </cell>
          <cell r="B467" t="str">
            <v>M2</v>
          </cell>
          <cell r="C467">
            <v>1300</v>
          </cell>
          <cell r="D467">
            <v>1300</v>
          </cell>
          <cell r="E467">
            <v>0</v>
          </cell>
          <cell r="F467">
            <v>38749</v>
          </cell>
          <cell r="G467" t="str">
            <v>FORMALETA Y CONSUMOS</v>
          </cell>
          <cell r="H467">
            <v>20</v>
          </cell>
          <cell r="I467">
            <v>0</v>
          </cell>
          <cell r="J467" t="str">
            <v>ESCO</v>
          </cell>
          <cell r="L467">
            <v>0</v>
          </cell>
          <cell r="M467">
            <v>0</v>
          </cell>
        </row>
        <row r="468">
          <cell r="A468" t="str">
            <v>FORMALETA DE CONTACTO PISO CONCRETO</v>
          </cell>
          <cell r="B468" t="str">
            <v>M2</v>
          </cell>
          <cell r="C468">
            <v>34500</v>
          </cell>
          <cell r="D468">
            <v>30000</v>
          </cell>
          <cell r="E468">
            <v>-0.15</v>
          </cell>
          <cell r="F468">
            <v>37413</v>
          </cell>
          <cell r="G468" t="str">
            <v>FORMALETA Y CONSUMOS</v>
          </cell>
          <cell r="H468">
            <v>20</v>
          </cell>
          <cell r="I468">
            <v>0</v>
          </cell>
          <cell r="J468">
            <v>0</v>
          </cell>
          <cell r="L468">
            <v>0</v>
          </cell>
          <cell r="M468">
            <v>0</v>
          </cell>
        </row>
        <row r="469">
          <cell r="A469" t="str">
            <v>FORMALETA WESTERN</v>
          </cell>
          <cell r="B469" t="str">
            <v>M2</v>
          </cell>
          <cell r="C469">
            <v>2530</v>
          </cell>
          <cell r="D469">
            <v>2300</v>
          </cell>
          <cell r="E469">
            <v>-0.1</v>
          </cell>
          <cell r="F469">
            <v>37413</v>
          </cell>
          <cell r="G469" t="str">
            <v>FORMALETA Y CONSUMOS</v>
          </cell>
          <cell r="H469">
            <v>20</v>
          </cell>
          <cell r="I469">
            <v>0</v>
          </cell>
          <cell r="J469">
            <v>0</v>
          </cell>
          <cell r="L469">
            <v>0</v>
          </cell>
          <cell r="M469">
            <v>0</v>
          </cell>
        </row>
        <row r="470">
          <cell r="A470" t="str">
            <v>FORRO MURO ACERO INOXIDABLE</v>
          </cell>
          <cell r="B470" t="str">
            <v>M2</v>
          </cell>
          <cell r="C470">
            <v>350000</v>
          </cell>
          <cell r="D470">
            <v>350000</v>
          </cell>
          <cell r="E470">
            <v>0</v>
          </cell>
          <cell r="F470">
            <v>37761</v>
          </cell>
          <cell r="G470" t="str">
            <v>C. MADERA</v>
          </cell>
          <cell r="H470">
            <v>16</v>
          </cell>
          <cell r="I470">
            <v>0</v>
          </cell>
          <cell r="J470">
            <v>0</v>
          </cell>
          <cell r="L470">
            <v>0</v>
          </cell>
          <cell r="M470">
            <v>0</v>
          </cell>
        </row>
        <row r="471">
          <cell r="A471" t="str">
            <v>FUNDACION Y MURO CERRAMIENTO</v>
          </cell>
          <cell r="B471" t="str">
            <v>ML</v>
          </cell>
          <cell r="C471">
            <v>85000</v>
          </cell>
          <cell r="D471">
            <v>85000</v>
          </cell>
          <cell r="E471">
            <v>0</v>
          </cell>
          <cell r="F471">
            <v>38749</v>
          </cell>
          <cell r="G471" t="str">
            <v>EXTERIORES Y VARIOS</v>
          </cell>
          <cell r="H471">
            <v>100</v>
          </cell>
          <cell r="I471">
            <v>0</v>
          </cell>
          <cell r="J471">
            <v>0</v>
          </cell>
          <cell r="L471">
            <v>0</v>
          </cell>
          <cell r="M471">
            <v>0</v>
          </cell>
        </row>
        <row r="472">
          <cell r="A472" t="str">
            <v>FUNDACION Y MURO CERRAMIENTO DE 0.40</v>
          </cell>
          <cell r="B472" t="str">
            <v>ML</v>
          </cell>
          <cell r="C472">
            <v>42000</v>
          </cell>
          <cell r="D472">
            <v>42000</v>
          </cell>
          <cell r="E472">
            <v>0</v>
          </cell>
          <cell r="F472">
            <v>38749</v>
          </cell>
          <cell r="G472" t="str">
            <v>EXTERIORES Y VARIOS</v>
          </cell>
          <cell r="H472">
            <v>100</v>
          </cell>
          <cell r="I472">
            <v>0</v>
          </cell>
          <cell r="J472">
            <v>0</v>
          </cell>
          <cell r="L472">
            <v>0</v>
          </cell>
          <cell r="M472">
            <v>0</v>
          </cell>
        </row>
        <row r="473">
          <cell r="A473" t="str">
            <v>GABINETE CONTRA INCENDIO 99X77X24 CAL 20</v>
          </cell>
          <cell r="B473" t="str">
            <v>UN</v>
          </cell>
          <cell r="C473">
            <v>840000</v>
          </cell>
          <cell r="D473">
            <v>840000</v>
          </cell>
          <cell r="E473">
            <v>0</v>
          </cell>
          <cell r="F473">
            <v>38749</v>
          </cell>
          <cell r="G473" t="str">
            <v>HIDROSAN</v>
          </cell>
          <cell r="H473">
            <v>40</v>
          </cell>
          <cell r="I473">
            <v>0</v>
          </cell>
          <cell r="J473" t="str">
            <v>SALINAS</v>
          </cell>
          <cell r="L473">
            <v>0</v>
          </cell>
          <cell r="M473">
            <v>0</v>
          </cell>
        </row>
        <row r="474">
          <cell r="A474" t="str">
            <v>GEOTEXTIL TEGIDO 1600 GR.</v>
          </cell>
          <cell r="B474" t="str">
            <v>M2</v>
          </cell>
          <cell r="C474">
            <v>2135</v>
          </cell>
          <cell r="D474">
            <v>2135</v>
          </cell>
          <cell r="E474">
            <v>0</v>
          </cell>
          <cell r="F474">
            <v>38749</v>
          </cell>
          <cell r="G474" t="str">
            <v>URBANISMO</v>
          </cell>
          <cell r="H474">
            <v>100</v>
          </cell>
          <cell r="I474">
            <v>0</v>
          </cell>
          <cell r="J474" t="str">
            <v>MATERIALES Y HTAS</v>
          </cell>
          <cell r="L474">
            <v>0</v>
          </cell>
          <cell r="M474">
            <v>0</v>
          </cell>
        </row>
        <row r="475">
          <cell r="A475" t="str">
            <v>GRANO CUARZO</v>
          </cell>
          <cell r="B475" t="str">
            <v>SAC</v>
          </cell>
          <cell r="C475">
            <v>15000</v>
          </cell>
          <cell r="D475">
            <v>15000</v>
          </cell>
          <cell r="E475">
            <v>0</v>
          </cell>
          <cell r="F475">
            <v>37417</v>
          </cell>
          <cell r="G475" t="str">
            <v>PISOS</v>
          </cell>
          <cell r="H475">
            <v>6</v>
          </cell>
          <cell r="I475">
            <v>0</v>
          </cell>
          <cell r="J475">
            <v>0</v>
          </cell>
          <cell r="L475">
            <v>0</v>
          </cell>
          <cell r="M475">
            <v>0</v>
          </cell>
        </row>
        <row r="476">
          <cell r="A476" t="str">
            <v>GRAVILLA</v>
          </cell>
          <cell r="B476" t="str">
            <v>M3</v>
          </cell>
          <cell r="C476">
            <v>17922</v>
          </cell>
          <cell r="D476">
            <v>17922</v>
          </cell>
          <cell r="E476">
            <v>0</v>
          </cell>
          <cell r="F476">
            <v>38091</v>
          </cell>
          <cell r="G476" t="str">
            <v>PETREOS Y CTO.</v>
          </cell>
          <cell r="H476">
            <v>4</v>
          </cell>
          <cell r="I476">
            <v>0</v>
          </cell>
          <cell r="J476">
            <v>0</v>
          </cell>
          <cell r="L476">
            <v>0</v>
          </cell>
          <cell r="M476">
            <v>0</v>
          </cell>
        </row>
        <row r="477">
          <cell r="A477" t="str">
            <v>GRIFERIA LAVAMANOS GALAXIA 1 LLAVE</v>
          </cell>
          <cell r="B477" t="str">
            <v>UN</v>
          </cell>
          <cell r="C477">
            <v>25000</v>
          </cell>
          <cell r="D477">
            <v>25000</v>
          </cell>
          <cell r="E477">
            <v>0</v>
          </cell>
          <cell r="F477">
            <v>37755</v>
          </cell>
          <cell r="G477" t="str">
            <v>CORONA</v>
          </cell>
          <cell r="H477">
            <v>19</v>
          </cell>
          <cell r="I477">
            <v>0</v>
          </cell>
          <cell r="J477">
            <v>0</v>
          </cell>
          <cell r="L477">
            <v>0</v>
          </cell>
          <cell r="M477">
            <v>0</v>
          </cell>
        </row>
        <row r="478">
          <cell r="A478" t="str">
            <v>GRIFERIA MEZCL. LAVAMANOS GALAXIA 4"</v>
          </cell>
          <cell r="B478" t="str">
            <v>UN</v>
          </cell>
          <cell r="C478">
            <v>51100</v>
          </cell>
          <cell r="D478">
            <v>51100</v>
          </cell>
          <cell r="E478">
            <v>0</v>
          </cell>
          <cell r="F478">
            <v>38091</v>
          </cell>
          <cell r="G478" t="str">
            <v>CORONA</v>
          </cell>
          <cell r="H478">
            <v>19</v>
          </cell>
          <cell r="I478">
            <v>0</v>
          </cell>
          <cell r="J478" t="str">
            <v>BAZAR AMERICANO</v>
          </cell>
          <cell r="L478">
            <v>0</v>
          </cell>
          <cell r="M478">
            <v>0</v>
          </cell>
        </row>
        <row r="479">
          <cell r="A479" t="str">
            <v>HALADERA ACERO</v>
          </cell>
          <cell r="B479" t="str">
            <v>UN</v>
          </cell>
          <cell r="C479">
            <v>10307</v>
          </cell>
          <cell r="D479">
            <v>10307</v>
          </cell>
          <cell r="E479">
            <v>0</v>
          </cell>
          <cell r="F479">
            <v>38749</v>
          </cell>
          <cell r="G479" t="str">
            <v>C. MADERA</v>
          </cell>
          <cell r="H479">
            <v>19</v>
          </cell>
          <cell r="I479">
            <v>0</v>
          </cell>
          <cell r="J479" t="str">
            <v>DISTRICONDOR</v>
          </cell>
          <cell r="L479">
            <v>0</v>
          </cell>
          <cell r="M479">
            <v>0</v>
          </cell>
        </row>
        <row r="480">
          <cell r="A480" t="str">
            <v>HALADERA BOTON</v>
          </cell>
          <cell r="D480">
            <v>3700</v>
          </cell>
          <cell r="E480">
            <v>0</v>
          </cell>
          <cell r="F480">
            <v>38749</v>
          </cell>
          <cell r="G480" t="str">
            <v>C. MADERA</v>
          </cell>
          <cell r="H480">
            <v>19</v>
          </cell>
          <cell r="I480">
            <v>0</v>
          </cell>
          <cell r="J480" t="str">
            <v>DISTRICONDOR</v>
          </cell>
        </row>
        <row r="481">
          <cell r="A481" t="str">
            <v>HALADERA CAZUELA OVALADA DE 9 CMS</v>
          </cell>
          <cell r="B481" t="str">
            <v>UN</v>
          </cell>
          <cell r="C481">
            <v>16240</v>
          </cell>
          <cell r="D481">
            <v>16240</v>
          </cell>
          <cell r="E481">
            <v>0</v>
          </cell>
          <cell r="F481">
            <v>38749</v>
          </cell>
          <cell r="G481" t="str">
            <v>C. MADERA</v>
          </cell>
          <cell r="J481" t="str">
            <v xml:space="preserve">PLANINING AND BUILDING </v>
          </cell>
        </row>
        <row r="482">
          <cell r="A482" t="str">
            <v>HALADERA PARA CABINA CROMO</v>
          </cell>
          <cell r="B482" t="str">
            <v>UN</v>
          </cell>
          <cell r="C482">
            <v>65000</v>
          </cell>
          <cell r="D482">
            <v>65000</v>
          </cell>
          <cell r="E482">
            <v>0</v>
          </cell>
          <cell r="F482">
            <v>38253</v>
          </cell>
          <cell r="G482">
            <v>0</v>
          </cell>
          <cell r="H482">
            <v>19</v>
          </cell>
          <cell r="I482">
            <v>0</v>
          </cell>
          <cell r="J482">
            <v>0</v>
          </cell>
          <cell r="L482">
            <v>0</v>
          </cell>
          <cell r="M482">
            <v>0</v>
          </cell>
        </row>
        <row r="483">
          <cell r="A483" t="str">
            <v>HERRAMIENTA MENOR</v>
          </cell>
          <cell r="B483" t="str">
            <v>%</v>
          </cell>
          <cell r="C483">
            <v>0</v>
          </cell>
          <cell r="D483">
            <v>0</v>
          </cell>
          <cell r="E483">
            <v>0</v>
          </cell>
          <cell r="F483">
            <v>37417</v>
          </cell>
          <cell r="G483" t="str">
            <v>HERRAMIENTA</v>
          </cell>
          <cell r="H483">
            <v>15</v>
          </cell>
          <cell r="I483">
            <v>0</v>
          </cell>
          <cell r="J483">
            <v>0</v>
          </cell>
          <cell r="L483">
            <v>0</v>
          </cell>
          <cell r="M483">
            <v>0</v>
          </cell>
        </row>
        <row r="484">
          <cell r="A484" t="str">
            <v>HERRAMIENTA MENOR</v>
          </cell>
          <cell r="B484">
            <v>0</v>
          </cell>
          <cell r="C484">
            <v>0</v>
          </cell>
          <cell r="G484">
            <v>0</v>
          </cell>
          <cell r="I484">
            <v>0</v>
          </cell>
          <cell r="J484">
            <v>0</v>
          </cell>
          <cell r="L484">
            <v>0</v>
          </cell>
          <cell r="M484">
            <v>0</v>
          </cell>
        </row>
        <row r="485">
          <cell r="A485" t="str">
            <v>HIDROFLOT</v>
          </cell>
          <cell r="B485" t="str">
            <v>UN</v>
          </cell>
          <cell r="C485">
            <v>3000000</v>
          </cell>
          <cell r="D485">
            <v>3000000</v>
          </cell>
          <cell r="E485">
            <v>0</v>
          </cell>
          <cell r="G485" t="str">
            <v>HIDROSAN</v>
          </cell>
          <cell r="H485">
            <v>29</v>
          </cell>
          <cell r="I485">
            <v>0</v>
          </cell>
          <cell r="J485">
            <v>0</v>
          </cell>
          <cell r="L485">
            <v>0</v>
          </cell>
          <cell r="M485">
            <v>0</v>
          </cell>
        </row>
        <row r="486">
          <cell r="A486" t="str">
            <v>HORNO WHIRPOOL AKP135IX  H60</v>
          </cell>
          <cell r="B486" t="str">
            <v>UN</v>
          </cell>
          <cell r="C486">
            <v>1120100</v>
          </cell>
          <cell r="D486">
            <v>1120100</v>
          </cell>
          <cell r="E486">
            <v>0</v>
          </cell>
          <cell r="F486">
            <v>38762</v>
          </cell>
          <cell r="G486" t="str">
            <v>ELECTRODOMESTICOS</v>
          </cell>
          <cell r="H486" t="str">
            <v>CASA MAGNA</v>
          </cell>
          <cell r="I486">
            <v>0</v>
          </cell>
          <cell r="J486" t="str">
            <v>CASA MAGNA</v>
          </cell>
          <cell r="L486">
            <v>0</v>
          </cell>
          <cell r="M486">
            <v>0</v>
          </cell>
        </row>
        <row r="487">
          <cell r="A487" t="str">
            <v>IGOL DENSO</v>
          </cell>
          <cell r="B487" t="str">
            <v>KG</v>
          </cell>
          <cell r="C487">
            <v>6032</v>
          </cell>
          <cell r="D487">
            <v>6032</v>
          </cell>
          <cell r="E487">
            <v>0</v>
          </cell>
          <cell r="F487">
            <v>37755</v>
          </cell>
          <cell r="G487" t="str">
            <v>ADITIVOS</v>
          </cell>
          <cell r="H487">
            <v>12</v>
          </cell>
          <cell r="I487" t="str">
            <v>2789</v>
          </cell>
          <cell r="J487">
            <v>0</v>
          </cell>
          <cell r="L487">
            <v>0</v>
          </cell>
          <cell r="M487">
            <v>0</v>
          </cell>
        </row>
        <row r="488">
          <cell r="A488" t="str">
            <v>IGOL IMPRIMANTE</v>
          </cell>
          <cell r="B488" t="str">
            <v>KG</v>
          </cell>
          <cell r="C488">
            <v>6500</v>
          </cell>
          <cell r="D488">
            <v>6500</v>
          </cell>
          <cell r="E488">
            <v>0</v>
          </cell>
          <cell r="F488">
            <v>37755</v>
          </cell>
          <cell r="G488" t="str">
            <v>ADITIVOS</v>
          </cell>
          <cell r="H488">
            <v>12</v>
          </cell>
          <cell r="I488" t="str">
            <v xml:space="preserve"> </v>
          </cell>
          <cell r="J488">
            <v>0</v>
          </cell>
          <cell r="L488">
            <v>0</v>
          </cell>
          <cell r="M488">
            <v>0</v>
          </cell>
        </row>
        <row r="489">
          <cell r="A489" t="str">
            <v>INCRUSTACIONES ALLEGRO BLANCAS (5 PIEZAS)</v>
          </cell>
          <cell r="B489" t="str">
            <v>UN</v>
          </cell>
          <cell r="C489">
            <v>26500</v>
          </cell>
          <cell r="D489">
            <v>26500</v>
          </cell>
          <cell r="E489">
            <v>0</v>
          </cell>
          <cell r="F489">
            <v>38091</v>
          </cell>
          <cell r="G489" t="str">
            <v>CORONA</v>
          </cell>
          <cell r="H489">
            <v>9</v>
          </cell>
          <cell r="I489">
            <v>0</v>
          </cell>
          <cell r="J489" t="str">
            <v>BAZAR AMERICANO</v>
          </cell>
          <cell r="L489">
            <v>0</v>
          </cell>
          <cell r="M489" t="str">
            <v>NO SE COLOCO DESCUENTO</v>
          </cell>
        </row>
        <row r="490">
          <cell r="A490" t="str">
            <v>INCRUSTACIONES CROMADAS IMPORTADAS 4 UND</v>
          </cell>
          <cell r="B490" t="str">
            <v>UN</v>
          </cell>
          <cell r="C490">
            <v>50400</v>
          </cell>
          <cell r="D490">
            <v>48000</v>
          </cell>
          <cell r="E490">
            <v>-0.05</v>
          </cell>
          <cell r="F490">
            <v>38758</v>
          </cell>
          <cell r="G490" t="str">
            <v>LCM</v>
          </cell>
          <cell r="H490">
            <v>9</v>
          </cell>
          <cell r="I490">
            <v>0</v>
          </cell>
          <cell r="J490" t="str">
            <v>PLANNING AND  BUILDING</v>
          </cell>
          <cell r="L490">
            <v>0</v>
          </cell>
          <cell r="M490">
            <v>0</v>
          </cell>
        </row>
        <row r="491">
          <cell r="A491" t="str">
            <v>INCRUSTACIONES CROMADAS IMPORTADAS 5 UND</v>
          </cell>
          <cell r="B491" t="str">
            <v>UN</v>
          </cell>
          <cell r="C491">
            <v>132405</v>
          </cell>
          <cell r="D491">
            <v>126100</v>
          </cell>
          <cell r="E491">
            <v>-0.05</v>
          </cell>
          <cell r="F491">
            <v>38758</v>
          </cell>
          <cell r="G491" t="str">
            <v>LCM</v>
          </cell>
          <cell r="H491">
            <v>9</v>
          </cell>
          <cell r="I491">
            <v>0</v>
          </cell>
          <cell r="J491" t="str">
            <v>PLANNING AND  BUILDING</v>
          </cell>
          <cell r="L491">
            <v>0</v>
          </cell>
          <cell r="M491">
            <v>0</v>
          </cell>
        </row>
        <row r="492">
          <cell r="A492" t="str">
            <v>INCRUSTACIONES IMPORTADA 2 PIEZAS LCM</v>
          </cell>
          <cell r="B492" t="str">
            <v>UN</v>
          </cell>
          <cell r="C492">
            <v>65795</v>
          </cell>
          <cell r="D492">
            <v>62662</v>
          </cell>
          <cell r="E492">
            <v>-0.05</v>
          </cell>
          <cell r="F492">
            <v>38758</v>
          </cell>
          <cell r="G492" t="str">
            <v>LCM</v>
          </cell>
          <cell r="H492">
            <v>9</v>
          </cell>
          <cell r="I492">
            <v>0</v>
          </cell>
          <cell r="J492" t="str">
            <v>PLANNING AND  BUILDING</v>
          </cell>
          <cell r="L492">
            <v>0</v>
          </cell>
          <cell r="M492">
            <v>0</v>
          </cell>
        </row>
        <row r="493">
          <cell r="A493" t="str">
            <v>INCRUSTACIONES NOVA COLOR</v>
          </cell>
          <cell r="B493" t="str">
            <v>UN</v>
          </cell>
          <cell r="C493">
            <v>42920</v>
          </cell>
          <cell r="D493">
            <v>42920</v>
          </cell>
          <cell r="E493">
            <v>0</v>
          </cell>
          <cell r="F493">
            <v>37408</v>
          </cell>
          <cell r="G493" t="str">
            <v>CORONA</v>
          </cell>
          <cell r="H493">
            <v>9</v>
          </cell>
          <cell r="I493">
            <v>0</v>
          </cell>
          <cell r="J493">
            <v>0</v>
          </cell>
          <cell r="L493">
            <v>0</v>
          </cell>
          <cell r="M493">
            <v>0</v>
          </cell>
        </row>
        <row r="494">
          <cell r="A494" t="str">
            <v>INSONORIZACIÓN MAQUINAS</v>
          </cell>
          <cell r="B494" t="str">
            <v>GL</v>
          </cell>
          <cell r="C494">
            <v>1600000</v>
          </cell>
          <cell r="D494">
            <v>1600000</v>
          </cell>
          <cell r="E494">
            <v>0</v>
          </cell>
          <cell r="F494">
            <v>37417</v>
          </cell>
          <cell r="G494" t="str">
            <v>EQ ESPECIAL</v>
          </cell>
          <cell r="H494">
            <v>100</v>
          </cell>
          <cell r="I494">
            <v>0</v>
          </cell>
          <cell r="J494">
            <v>0</v>
          </cell>
          <cell r="L494">
            <v>0</v>
          </cell>
          <cell r="M494">
            <v>0</v>
          </cell>
        </row>
        <row r="495">
          <cell r="A495" t="str">
            <v>INSONORIZACIÓN TUBERIAS</v>
          </cell>
          <cell r="B495" t="str">
            <v>GL</v>
          </cell>
          <cell r="C495">
            <v>250000</v>
          </cell>
          <cell r="D495">
            <v>250000</v>
          </cell>
          <cell r="E495">
            <v>0</v>
          </cell>
          <cell r="F495">
            <v>38758</v>
          </cell>
          <cell r="G495" t="str">
            <v>EQ ESPECIAL</v>
          </cell>
          <cell r="J495" t="str">
            <v>A Y B S.A.</v>
          </cell>
        </row>
        <row r="496">
          <cell r="A496" t="str">
            <v>INSTALACIONES ELECTRICAS PROVISIONALES</v>
          </cell>
          <cell r="B496" t="str">
            <v>PTO</v>
          </cell>
          <cell r="C496">
            <v>18000</v>
          </cell>
          <cell r="D496">
            <v>18000</v>
          </cell>
          <cell r="E496">
            <v>0</v>
          </cell>
          <cell r="F496">
            <v>37417</v>
          </cell>
          <cell r="G496" t="str">
            <v>INSTAL ELECTRICA</v>
          </cell>
          <cell r="H496">
            <v>88</v>
          </cell>
          <cell r="I496">
            <v>0</v>
          </cell>
          <cell r="J496">
            <v>0</v>
          </cell>
          <cell r="L496">
            <v>0</v>
          </cell>
          <cell r="M496">
            <v>0</v>
          </cell>
        </row>
        <row r="497">
          <cell r="A497" t="str">
            <v>INSTALACIONES TELEFONICAS PROVISIONALES</v>
          </cell>
          <cell r="B497" t="str">
            <v>PTO</v>
          </cell>
          <cell r="C497">
            <v>15000</v>
          </cell>
          <cell r="D497">
            <v>15000</v>
          </cell>
          <cell r="E497">
            <v>0</v>
          </cell>
          <cell r="F497">
            <v>37417</v>
          </cell>
          <cell r="G497" t="str">
            <v>INSTAL ELECTRICA</v>
          </cell>
          <cell r="H497">
            <v>88</v>
          </cell>
          <cell r="I497">
            <v>0</v>
          </cell>
          <cell r="J497">
            <v>0</v>
          </cell>
          <cell r="L497">
            <v>0</v>
          </cell>
          <cell r="M497">
            <v>0</v>
          </cell>
        </row>
        <row r="498">
          <cell r="A498" t="str">
            <v>INTRAPLAST Z</v>
          </cell>
          <cell r="B498" t="str">
            <v>KG</v>
          </cell>
          <cell r="C498">
            <v>1578</v>
          </cell>
          <cell r="D498">
            <v>1578</v>
          </cell>
          <cell r="E498">
            <v>0</v>
          </cell>
          <cell r="F498">
            <v>37755</v>
          </cell>
          <cell r="G498" t="str">
            <v>ADITIVOS</v>
          </cell>
          <cell r="H498">
            <v>12</v>
          </cell>
          <cell r="I498">
            <v>0</v>
          </cell>
          <cell r="J498">
            <v>0</v>
          </cell>
          <cell r="L498">
            <v>0</v>
          </cell>
          <cell r="M498">
            <v>0</v>
          </cell>
        </row>
        <row r="499">
          <cell r="A499" t="str">
            <v>JABON INDUSTRIAL</v>
          </cell>
          <cell r="B499" t="str">
            <v>KG</v>
          </cell>
          <cell r="C499">
            <v>3000</v>
          </cell>
          <cell r="D499">
            <v>3000</v>
          </cell>
          <cell r="E499">
            <v>0</v>
          </cell>
          <cell r="F499">
            <v>38758</v>
          </cell>
          <cell r="G499" t="str">
            <v>VARIOS</v>
          </cell>
        </row>
        <row r="500">
          <cell r="A500" t="str">
            <v xml:space="preserve">JABONERO CROMADAS DEKO </v>
          </cell>
          <cell r="B500" t="str">
            <v>UN</v>
          </cell>
          <cell r="C500">
            <v>39600</v>
          </cell>
          <cell r="D500">
            <v>39600</v>
          </cell>
          <cell r="E500">
            <v>0</v>
          </cell>
          <cell r="F500">
            <v>38091</v>
          </cell>
          <cell r="G500" t="str">
            <v>CORONA</v>
          </cell>
          <cell r="H500">
            <v>9</v>
          </cell>
          <cell r="I500">
            <v>0</v>
          </cell>
          <cell r="J500" t="str">
            <v>BAZAR AMERICANO</v>
          </cell>
          <cell r="L500">
            <v>0</v>
          </cell>
          <cell r="M500">
            <v>0</v>
          </cell>
        </row>
        <row r="501">
          <cell r="A501" t="str">
            <v>KIT MEZCLADOR LAVAPLATOS AMARETTO</v>
          </cell>
          <cell r="B501" t="str">
            <v>UN</v>
          </cell>
          <cell r="C501">
            <v>60636</v>
          </cell>
          <cell r="D501">
            <v>60636</v>
          </cell>
          <cell r="E501">
            <v>0</v>
          </cell>
          <cell r="F501">
            <v>37769</v>
          </cell>
          <cell r="G501" t="str">
            <v>CORONA</v>
          </cell>
          <cell r="H501">
            <v>19</v>
          </cell>
          <cell r="I501">
            <v>0</v>
          </cell>
          <cell r="J501">
            <v>0</v>
          </cell>
          <cell r="L501">
            <v>0</v>
          </cell>
          <cell r="M501">
            <v>0</v>
          </cell>
        </row>
        <row r="502">
          <cell r="A502" t="str">
            <v>KIT MEZCLADOR LAVAPLATOS PRISMA</v>
          </cell>
          <cell r="B502" t="str">
            <v>UN</v>
          </cell>
          <cell r="C502">
            <v>60636</v>
          </cell>
          <cell r="D502">
            <v>60636</v>
          </cell>
          <cell r="E502">
            <v>0</v>
          </cell>
          <cell r="F502">
            <v>37769</v>
          </cell>
          <cell r="G502" t="str">
            <v>CORONA</v>
          </cell>
          <cell r="H502">
            <v>19</v>
          </cell>
          <cell r="I502">
            <v>0</v>
          </cell>
          <cell r="J502">
            <v>0</v>
          </cell>
          <cell r="L502">
            <v>0</v>
          </cell>
          <cell r="M502">
            <v>0</v>
          </cell>
        </row>
        <row r="503">
          <cell r="A503" t="str">
            <v>LADRILLO PERF. VERT. 33*23*11.5 SANTAFE</v>
          </cell>
          <cell r="B503" t="str">
            <v>UN</v>
          </cell>
          <cell r="C503">
            <v>664</v>
          </cell>
          <cell r="D503">
            <v>664</v>
          </cell>
          <cell r="E503">
            <v>0</v>
          </cell>
          <cell r="F503">
            <v>37417</v>
          </cell>
          <cell r="G503" t="str">
            <v>MAMPOSTERIA</v>
          </cell>
          <cell r="H503">
            <v>7</v>
          </cell>
          <cell r="I503">
            <v>0</v>
          </cell>
          <cell r="J503">
            <v>0</v>
          </cell>
          <cell r="L503">
            <v>0</v>
          </cell>
          <cell r="M503">
            <v>0</v>
          </cell>
        </row>
        <row r="504">
          <cell r="A504" t="str">
            <v>LADRILLO PERF. VERT. 39*19*12 SANTAFE</v>
          </cell>
          <cell r="B504" t="str">
            <v>UN</v>
          </cell>
          <cell r="C504">
            <v>757</v>
          </cell>
          <cell r="D504">
            <v>757</v>
          </cell>
          <cell r="E504">
            <v>0</v>
          </cell>
          <cell r="F504">
            <v>37417</v>
          </cell>
          <cell r="G504" t="str">
            <v>MAMPOSTERIA</v>
          </cell>
          <cell r="H504">
            <v>7</v>
          </cell>
          <cell r="I504">
            <v>0</v>
          </cell>
          <cell r="J504">
            <v>0</v>
          </cell>
          <cell r="L504">
            <v>0</v>
          </cell>
          <cell r="M504">
            <v>0</v>
          </cell>
        </row>
        <row r="505">
          <cell r="A505" t="str">
            <v>LADRILLO PERF. VERT. 39*19*14 SANTAFE</v>
          </cell>
          <cell r="B505" t="str">
            <v>UN</v>
          </cell>
          <cell r="C505">
            <v>823</v>
          </cell>
          <cell r="D505">
            <v>823</v>
          </cell>
          <cell r="E505">
            <v>0</v>
          </cell>
          <cell r="F505">
            <v>37417</v>
          </cell>
          <cell r="G505" t="str">
            <v>MAMPOSTERIA</v>
          </cell>
          <cell r="H505">
            <v>7</v>
          </cell>
          <cell r="I505">
            <v>0</v>
          </cell>
          <cell r="J505">
            <v>0</v>
          </cell>
          <cell r="L505">
            <v>0</v>
          </cell>
          <cell r="M505">
            <v>0</v>
          </cell>
        </row>
        <row r="506">
          <cell r="A506" t="str">
            <v>LAMPARA 70 W ZONAS COMUNES</v>
          </cell>
          <cell r="B506" t="str">
            <v>UN</v>
          </cell>
          <cell r="C506">
            <v>43132</v>
          </cell>
          <cell r="D506">
            <v>40691</v>
          </cell>
          <cell r="E506">
            <v>-0.06</v>
          </cell>
          <cell r="F506">
            <v>38752</v>
          </cell>
          <cell r="G506" t="str">
            <v>INSTAL ELECTRICA</v>
          </cell>
          <cell r="H506">
            <v>24</v>
          </cell>
          <cell r="I506">
            <v>0</v>
          </cell>
          <cell r="J506" t="str">
            <v>PROPYMEX</v>
          </cell>
        </row>
        <row r="507">
          <cell r="A507" t="str">
            <v>LAMPARA FLUORESCENTE 2x32</v>
          </cell>
          <cell r="B507" t="str">
            <v>UN</v>
          </cell>
          <cell r="C507">
            <v>79801</v>
          </cell>
          <cell r="D507">
            <v>75284</v>
          </cell>
          <cell r="E507">
            <v>-0.06</v>
          </cell>
          <cell r="F507">
            <v>38752</v>
          </cell>
          <cell r="G507" t="str">
            <v>INSTAL ELECTRICA</v>
          </cell>
          <cell r="H507">
            <v>24</v>
          </cell>
          <cell r="I507">
            <v>0</v>
          </cell>
          <cell r="J507" t="str">
            <v>PROPYMEX</v>
          </cell>
        </row>
        <row r="508">
          <cell r="A508" t="str">
            <v>LAMPARA OJO DE BUEY HALOGENO</v>
          </cell>
          <cell r="B508" t="str">
            <v>UN</v>
          </cell>
          <cell r="C508">
            <v>29580</v>
          </cell>
          <cell r="D508">
            <v>29580</v>
          </cell>
          <cell r="E508">
            <v>0</v>
          </cell>
          <cell r="F508">
            <v>38275</v>
          </cell>
          <cell r="G508" t="str">
            <v>INSTAL ELECTRICA</v>
          </cell>
          <cell r="I508">
            <v>0</v>
          </cell>
          <cell r="J508" t="str">
            <v>HIGH LIGHT</v>
          </cell>
          <cell r="L508">
            <v>0</v>
          </cell>
          <cell r="M508">
            <v>0</v>
          </cell>
        </row>
        <row r="509">
          <cell r="A509" t="str">
            <v>LAMPARA OJO DE BUEY HALOGENO</v>
          </cell>
          <cell r="B509" t="str">
            <v>UN</v>
          </cell>
          <cell r="C509">
            <v>15169</v>
          </cell>
          <cell r="D509">
            <v>14310</v>
          </cell>
          <cell r="E509">
            <v>-0.06</v>
          </cell>
          <cell r="F509">
            <v>38752</v>
          </cell>
          <cell r="G509" t="str">
            <v>INSTAL ELECTRICA</v>
          </cell>
          <cell r="H509">
            <v>24</v>
          </cell>
          <cell r="I509">
            <v>0</v>
          </cell>
          <cell r="J509" t="str">
            <v>PROPYMEX</v>
          </cell>
        </row>
        <row r="510">
          <cell r="A510" t="str">
            <v>LÁMPARA OJO DE BUEY INCANDESCENTE</v>
          </cell>
          <cell r="B510" t="str">
            <v>UN</v>
          </cell>
          <cell r="C510">
            <v>7763</v>
          </cell>
          <cell r="D510">
            <v>7324</v>
          </cell>
          <cell r="E510">
            <v>-0.06</v>
          </cell>
          <cell r="F510">
            <v>38752</v>
          </cell>
          <cell r="G510" t="str">
            <v>INSTAL ELECTRICA</v>
          </cell>
          <cell r="H510">
            <v>24</v>
          </cell>
          <cell r="I510">
            <v>0</v>
          </cell>
          <cell r="J510" t="str">
            <v>PROPYMEX</v>
          </cell>
          <cell r="L510">
            <v>0</v>
          </cell>
          <cell r="M510">
            <v>0</v>
          </cell>
        </row>
        <row r="511">
          <cell r="A511" t="str">
            <v>LÁMPARA ORNAMENTAL</v>
          </cell>
          <cell r="B511" t="str">
            <v>UN</v>
          </cell>
          <cell r="C511">
            <v>530000</v>
          </cell>
          <cell r="D511">
            <v>530000</v>
          </cell>
          <cell r="E511">
            <v>0</v>
          </cell>
          <cell r="F511">
            <v>38091</v>
          </cell>
          <cell r="G511" t="str">
            <v>INSTAL ELECTRICA</v>
          </cell>
          <cell r="H511">
            <v>24</v>
          </cell>
          <cell r="I511">
            <v>0</v>
          </cell>
          <cell r="J511">
            <v>0</v>
          </cell>
          <cell r="L511">
            <v>0</v>
          </cell>
          <cell r="M511">
            <v>0</v>
          </cell>
        </row>
        <row r="512">
          <cell r="A512" t="str">
            <v>LARGUERO DE MADERA</v>
          </cell>
          <cell r="B512" t="str">
            <v>UN</v>
          </cell>
          <cell r="C512">
            <v>3200</v>
          </cell>
          <cell r="D512">
            <v>3200</v>
          </cell>
          <cell r="E512">
            <v>0</v>
          </cell>
          <cell r="F512">
            <v>38752</v>
          </cell>
          <cell r="G512" t="str">
            <v>MADERA</v>
          </cell>
          <cell r="H512">
            <v>22</v>
          </cell>
          <cell r="I512" t="str">
            <v>1540</v>
          </cell>
          <cell r="J512" t="str">
            <v>DEPOSITO JMG</v>
          </cell>
          <cell r="L512">
            <v>0</v>
          </cell>
          <cell r="M512">
            <v>0</v>
          </cell>
        </row>
        <row r="513">
          <cell r="A513" t="str">
            <v>LARGUERO DE MADERA LAUREL</v>
          </cell>
          <cell r="B513" t="str">
            <v>UN</v>
          </cell>
          <cell r="C513">
            <v>3200</v>
          </cell>
          <cell r="D513">
            <v>22500</v>
          </cell>
          <cell r="E513">
            <v>0</v>
          </cell>
          <cell r="F513">
            <v>38752</v>
          </cell>
          <cell r="G513" t="str">
            <v>MADERA</v>
          </cell>
          <cell r="H513">
            <v>0</v>
          </cell>
          <cell r="J513" t="str">
            <v>DEPOSITO JMG</v>
          </cell>
          <cell r="K513">
            <v>0</v>
          </cell>
        </row>
        <row r="514">
          <cell r="A514" t="str">
            <v>LAVADERO GRANITO 0.70 INCL POCETA LVESCOBA BCO</v>
          </cell>
          <cell r="B514" t="str">
            <v>UN</v>
          </cell>
          <cell r="C514">
            <v>123540</v>
          </cell>
          <cell r="D514">
            <v>123540</v>
          </cell>
          <cell r="E514">
            <v>0</v>
          </cell>
          <cell r="F514">
            <v>38091</v>
          </cell>
          <cell r="G514" t="str">
            <v>APA SANIT.</v>
          </cell>
          <cell r="H514">
            <v>34</v>
          </cell>
          <cell r="I514">
            <v>0</v>
          </cell>
          <cell r="J514" t="str">
            <v>CIMBRADOS S.A.</v>
          </cell>
          <cell r="L514">
            <v>0</v>
          </cell>
          <cell r="M514">
            <v>0</v>
          </cell>
        </row>
        <row r="515">
          <cell r="A515" t="str">
            <v>LAVADERO GRANITO 0.80 INCL POCETA LVESCOBA BCO</v>
          </cell>
          <cell r="B515" t="str">
            <v>UN</v>
          </cell>
          <cell r="C515">
            <v>299860</v>
          </cell>
          <cell r="D515">
            <v>299860</v>
          </cell>
          <cell r="E515">
            <v>0</v>
          </cell>
          <cell r="F515">
            <v>38752</v>
          </cell>
          <cell r="G515" t="str">
            <v>APA SANIT.</v>
          </cell>
          <cell r="H515">
            <v>34</v>
          </cell>
          <cell r="I515">
            <v>0</v>
          </cell>
          <cell r="J515" t="str">
            <v>E-CANO</v>
          </cell>
          <cell r="L515">
            <v>0</v>
          </cell>
          <cell r="M515">
            <v>0</v>
          </cell>
        </row>
        <row r="516">
          <cell r="A516" t="str">
            <v>LAVAESCOBAS EN GRANITO BCO</v>
          </cell>
          <cell r="B516" t="str">
            <v>UN</v>
          </cell>
          <cell r="C516">
            <v>57420</v>
          </cell>
          <cell r="D516">
            <v>57420</v>
          </cell>
          <cell r="E516">
            <v>0</v>
          </cell>
          <cell r="F516">
            <v>38752</v>
          </cell>
          <cell r="G516" t="str">
            <v>APA SANIT.</v>
          </cell>
          <cell r="H516">
            <v>34</v>
          </cell>
          <cell r="I516">
            <v>0</v>
          </cell>
          <cell r="J516" t="str">
            <v>E-CANO</v>
          </cell>
          <cell r="L516">
            <v>0</v>
          </cell>
          <cell r="M516">
            <v>0</v>
          </cell>
        </row>
        <row r="517">
          <cell r="A517" t="str">
            <v>LAVAMANOS ELITE BONE</v>
          </cell>
          <cell r="B517" t="str">
            <v>UN</v>
          </cell>
          <cell r="C517">
            <v>177352</v>
          </cell>
          <cell r="D517">
            <v>177352</v>
          </cell>
          <cell r="E517">
            <v>0</v>
          </cell>
          <cell r="F517">
            <v>38749</v>
          </cell>
          <cell r="G517" t="str">
            <v>APA SANIT.</v>
          </cell>
          <cell r="H517">
            <v>9</v>
          </cell>
          <cell r="I517">
            <v>0</v>
          </cell>
          <cell r="J517" t="str">
            <v>BAZAR AMERICANO</v>
          </cell>
        </row>
        <row r="518">
          <cell r="A518" t="str">
            <v xml:space="preserve">LAVAMANOS EN VIDRIO REF:  </v>
          </cell>
          <cell r="B518" t="str">
            <v>UN</v>
          </cell>
          <cell r="C518">
            <v>275000</v>
          </cell>
          <cell r="D518">
            <v>275000</v>
          </cell>
          <cell r="E518">
            <v>0</v>
          </cell>
          <cell r="F518">
            <v>38237</v>
          </cell>
          <cell r="G518" t="str">
            <v>APA SANIT.</v>
          </cell>
          <cell r="H518">
            <v>9</v>
          </cell>
          <cell r="I518">
            <v>0</v>
          </cell>
          <cell r="J518" t="str">
            <v>ATMOSFERAS</v>
          </cell>
          <cell r="L518">
            <v>0</v>
          </cell>
          <cell r="M518">
            <v>0</v>
          </cell>
        </row>
        <row r="519">
          <cell r="A519" t="str">
            <v>LAVAMANOS INCRUSTAR BLANCO</v>
          </cell>
          <cell r="B519" t="str">
            <v>UN</v>
          </cell>
          <cell r="C519">
            <v>81999</v>
          </cell>
          <cell r="D519">
            <v>81999</v>
          </cell>
          <cell r="E519">
            <v>0</v>
          </cell>
          <cell r="F519">
            <v>37755</v>
          </cell>
          <cell r="G519" t="str">
            <v>APA SANIT.</v>
          </cell>
          <cell r="H519">
            <v>9</v>
          </cell>
          <cell r="I519">
            <v>0</v>
          </cell>
          <cell r="J519">
            <v>0</v>
          </cell>
          <cell r="L519">
            <v>0</v>
          </cell>
          <cell r="M519">
            <v>0</v>
          </cell>
        </row>
        <row r="520">
          <cell r="A520" t="str">
            <v>LAVAMANOS MANANTIAL INCRUSTAR BONE</v>
          </cell>
          <cell r="B520" t="str">
            <v>UN</v>
          </cell>
          <cell r="C520">
            <v>123050</v>
          </cell>
          <cell r="D520">
            <v>123050</v>
          </cell>
          <cell r="E520">
            <v>0</v>
          </cell>
          <cell r="F520">
            <v>38091</v>
          </cell>
          <cell r="G520" t="str">
            <v>APA SANIT.</v>
          </cell>
          <cell r="H520">
            <v>9</v>
          </cell>
          <cell r="I520">
            <v>0</v>
          </cell>
          <cell r="J520" t="str">
            <v>BAZAR AMERICANO</v>
          </cell>
          <cell r="L520">
            <v>0</v>
          </cell>
          <cell r="M520">
            <v>0</v>
          </cell>
        </row>
        <row r="521">
          <cell r="A521" t="str">
            <v>LAVAMANOS MILANO BLANCO</v>
          </cell>
          <cell r="B521" t="str">
            <v>UN</v>
          </cell>
          <cell r="C521">
            <v>40500</v>
          </cell>
          <cell r="D521">
            <v>40500</v>
          </cell>
          <cell r="E521">
            <v>0</v>
          </cell>
          <cell r="F521">
            <v>38749</v>
          </cell>
          <cell r="G521" t="str">
            <v>APA SANIT.</v>
          </cell>
          <cell r="H521">
            <v>9</v>
          </cell>
          <cell r="I521">
            <v>0</v>
          </cell>
          <cell r="J521" t="str">
            <v>BAZAR AMERICANO</v>
          </cell>
          <cell r="L521">
            <v>0</v>
          </cell>
          <cell r="M521" t="str">
            <v>NO SE COLOCO DESCUENTO</v>
          </cell>
        </row>
        <row r="522">
          <cell r="A522" t="str">
            <v>LAVAMANOS MILANO DE COLGAR BLANCO</v>
          </cell>
          <cell r="B522" t="str">
            <v>UN</v>
          </cell>
          <cell r="C522">
            <v>45400</v>
          </cell>
          <cell r="D522">
            <v>45400</v>
          </cell>
          <cell r="E522">
            <v>0</v>
          </cell>
          <cell r="F522">
            <v>38749</v>
          </cell>
          <cell r="G522" t="str">
            <v>APA SANIT.</v>
          </cell>
          <cell r="H522">
            <v>9</v>
          </cell>
          <cell r="I522">
            <v>0</v>
          </cell>
          <cell r="J522" t="str">
            <v>BAZAR AMERICANO</v>
          </cell>
          <cell r="L522">
            <v>0</v>
          </cell>
          <cell r="M522" t="str">
            <v>NO SE COLOCO DESCUENTO</v>
          </cell>
        </row>
        <row r="523">
          <cell r="A523" t="str">
            <v>LAVAMANOS NOVA + GRIFERÍA</v>
          </cell>
          <cell r="B523" t="str">
            <v>UN</v>
          </cell>
          <cell r="C523">
            <v>110000</v>
          </cell>
          <cell r="D523">
            <v>110000</v>
          </cell>
          <cell r="E523">
            <v>0</v>
          </cell>
          <cell r="F523">
            <v>37417</v>
          </cell>
          <cell r="G523" t="str">
            <v>APA SANIT.</v>
          </cell>
          <cell r="H523">
            <v>9</v>
          </cell>
          <cell r="I523">
            <v>0</v>
          </cell>
          <cell r="J523">
            <v>0</v>
          </cell>
          <cell r="L523">
            <v>0</v>
          </cell>
          <cell r="M523">
            <v>0</v>
          </cell>
        </row>
        <row r="524">
          <cell r="A524" t="str">
            <v>LAVAMANOS SAN LORENZO INCRUSTAR BONE</v>
          </cell>
          <cell r="B524" t="str">
            <v>UN</v>
          </cell>
          <cell r="C524">
            <v>105001</v>
          </cell>
          <cell r="D524">
            <v>105001</v>
          </cell>
          <cell r="E524">
            <v>0</v>
          </cell>
          <cell r="F524">
            <v>38749</v>
          </cell>
          <cell r="G524" t="str">
            <v>APA SANIT.</v>
          </cell>
          <cell r="H524">
            <v>9</v>
          </cell>
          <cell r="I524">
            <v>0</v>
          </cell>
          <cell r="J524" t="str">
            <v>BAZAR AMERICANO</v>
          </cell>
          <cell r="L524">
            <v>0</v>
          </cell>
          <cell r="M524" t="str">
            <v>NO SE COLOCO DESCUENTO</v>
          </cell>
        </row>
        <row r="525">
          <cell r="A525" t="str">
            <v>LAVAMANOS SAN LORENZO PETTITE</v>
          </cell>
          <cell r="B525" t="str">
            <v>UN</v>
          </cell>
          <cell r="C525">
            <v>98000</v>
          </cell>
          <cell r="D525">
            <v>98000</v>
          </cell>
          <cell r="E525">
            <v>0</v>
          </cell>
          <cell r="F525">
            <v>38749</v>
          </cell>
          <cell r="G525" t="str">
            <v>APA SANIT.</v>
          </cell>
          <cell r="H525">
            <v>9</v>
          </cell>
          <cell r="I525">
            <v>0</v>
          </cell>
          <cell r="J525" t="str">
            <v>BAZAR AMERICANO</v>
          </cell>
          <cell r="L525">
            <v>0</v>
          </cell>
          <cell r="M525" t="str">
            <v>NO SE COLOCO DESCUENTO</v>
          </cell>
        </row>
        <row r="526">
          <cell r="A526" t="str">
            <v>LIJA No. 180</v>
          </cell>
          <cell r="B526" t="str">
            <v>UN</v>
          </cell>
          <cell r="C526">
            <v>1044</v>
          </cell>
          <cell r="D526">
            <v>1044</v>
          </cell>
          <cell r="E526">
            <v>0</v>
          </cell>
          <cell r="F526">
            <v>38718</v>
          </cell>
          <cell r="G526" t="str">
            <v>PINTURAS</v>
          </cell>
          <cell r="J526" t="str">
            <v>TECNOPINTURAS</v>
          </cell>
        </row>
        <row r="527">
          <cell r="A527" t="str">
            <v>LINEAL GRANITO GRIS GUYANA DE 10 CM</v>
          </cell>
          <cell r="B527" t="str">
            <v>ML</v>
          </cell>
          <cell r="C527">
            <v>54000</v>
          </cell>
          <cell r="D527">
            <v>54000</v>
          </cell>
          <cell r="E527">
            <v>0</v>
          </cell>
          <cell r="F527">
            <v>38700</v>
          </cell>
          <cell r="G527" t="str">
            <v>MESONES</v>
          </cell>
          <cell r="H527">
            <v>13</v>
          </cell>
          <cell r="I527">
            <v>0</v>
          </cell>
          <cell r="J527">
            <v>0</v>
          </cell>
          <cell r="L527">
            <v>0</v>
          </cell>
          <cell r="M527">
            <v>0</v>
          </cell>
        </row>
        <row r="528">
          <cell r="A528" t="str">
            <v>LIRAS PARA CLOSET</v>
          </cell>
          <cell r="B528" t="str">
            <v>ML</v>
          </cell>
          <cell r="C528">
            <v>2000</v>
          </cell>
          <cell r="D528">
            <v>2000</v>
          </cell>
          <cell r="E528">
            <v>0</v>
          </cell>
          <cell r="F528">
            <v>37417</v>
          </cell>
          <cell r="G528" t="str">
            <v>C. MADERA</v>
          </cell>
          <cell r="H528">
            <v>28</v>
          </cell>
          <cell r="I528">
            <v>0</v>
          </cell>
          <cell r="J528">
            <v>0</v>
          </cell>
          <cell r="L528">
            <v>0</v>
          </cell>
          <cell r="M528">
            <v>0</v>
          </cell>
        </row>
        <row r="529">
          <cell r="A529" t="str">
            <v>LLAVE DE REGULACION CROMADA</v>
          </cell>
          <cell r="B529" t="str">
            <v>UN</v>
          </cell>
          <cell r="C529">
            <v>21051</v>
          </cell>
          <cell r="D529">
            <v>21051</v>
          </cell>
          <cell r="E529">
            <v>0</v>
          </cell>
          <cell r="F529">
            <v>38749</v>
          </cell>
          <cell r="G529" t="str">
            <v>HIDROSAN</v>
          </cell>
        </row>
        <row r="530">
          <cell r="A530" t="str">
            <v>LLAVE JARDÍN CROMADA CON ROSCA</v>
          </cell>
          <cell r="B530" t="str">
            <v>UN</v>
          </cell>
          <cell r="C530">
            <v>17850</v>
          </cell>
          <cell r="D530">
            <v>17850</v>
          </cell>
          <cell r="E530">
            <v>0</v>
          </cell>
          <cell r="F530">
            <v>38091</v>
          </cell>
          <cell r="G530" t="str">
            <v>HIDROSAN</v>
          </cell>
          <cell r="H530">
            <v>9</v>
          </cell>
          <cell r="I530">
            <v>0</v>
          </cell>
          <cell r="L530">
            <v>0</v>
          </cell>
          <cell r="M530">
            <v>0</v>
          </cell>
        </row>
        <row r="531">
          <cell r="A531" t="str">
            <v>LLAVE JARDÍN SATINADA CON ROSCA</v>
          </cell>
          <cell r="B531" t="str">
            <v>UN</v>
          </cell>
          <cell r="C531">
            <v>13100</v>
          </cell>
          <cell r="D531">
            <v>13100</v>
          </cell>
          <cell r="E531">
            <v>0</v>
          </cell>
          <cell r="F531">
            <v>38091</v>
          </cell>
          <cell r="G531" t="str">
            <v>HIDROSAN</v>
          </cell>
          <cell r="H531">
            <v>9</v>
          </cell>
          <cell r="I531">
            <v>0</v>
          </cell>
          <cell r="L531">
            <v>0</v>
          </cell>
          <cell r="M531">
            <v>0</v>
          </cell>
        </row>
        <row r="532">
          <cell r="A532" t="str">
            <v>LLAVE LAVADORA BOCAMANGUERA VERTICAL</v>
          </cell>
          <cell r="B532" t="str">
            <v>UN</v>
          </cell>
          <cell r="C532">
            <v>27200</v>
          </cell>
          <cell r="D532">
            <v>27200</v>
          </cell>
          <cell r="E532">
            <v>0</v>
          </cell>
          <cell r="F532">
            <v>38749</v>
          </cell>
          <cell r="G532" t="str">
            <v>HIDROSAN</v>
          </cell>
          <cell r="H532">
            <v>9</v>
          </cell>
          <cell r="I532">
            <v>0</v>
          </cell>
          <cell r="L532">
            <v>0</v>
          </cell>
          <cell r="M532">
            <v>0</v>
          </cell>
        </row>
        <row r="533">
          <cell r="A533" t="str">
            <v>LLENO MECANICO CON CHENCHA</v>
          </cell>
          <cell r="B533" t="str">
            <v>M3</v>
          </cell>
          <cell r="C533">
            <v>8000</v>
          </cell>
          <cell r="D533">
            <v>8000</v>
          </cell>
          <cell r="E533">
            <v>0</v>
          </cell>
          <cell r="F533">
            <v>38091</v>
          </cell>
          <cell r="G533" t="str">
            <v>MOV TIERRA</v>
          </cell>
          <cell r="H533">
            <v>100</v>
          </cell>
          <cell r="I533">
            <v>0</v>
          </cell>
          <cell r="J533">
            <v>0</v>
          </cell>
          <cell r="L533">
            <v>0</v>
          </cell>
          <cell r="M533">
            <v>0</v>
          </cell>
        </row>
        <row r="534">
          <cell r="A534" t="str">
            <v>LUMINARIAS EXTERIORES</v>
          </cell>
          <cell r="B534" t="str">
            <v>UN</v>
          </cell>
          <cell r="C534">
            <v>10920000</v>
          </cell>
          <cell r="D534">
            <v>10920000</v>
          </cell>
          <cell r="E534">
            <v>0</v>
          </cell>
          <cell r="F534">
            <v>38091</v>
          </cell>
          <cell r="G534">
            <v>0</v>
          </cell>
          <cell r="I534">
            <v>0</v>
          </cell>
          <cell r="J534">
            <v>0</v>
          </cell>
          <cell r="L534">
            <v>0</v>
          </cell>
          <cell r="M534">
            <v>0</v>
          </cell>
        </row>
        <row r="535">
          <cell r="A535" t="str">
            <v>M DE O  IMPRIMACIÓN COLUMNAS</v>
          </cell>
          <cell r="B535" t="str">
            <v>M2</v>
          </cell>
          <cell r="C535">
            <v>1578</v>
          </cell>
          <cell r="D535">
            <v>1489</v>
          </cell>
          <cell r="E535">
            <v>-0.06</v>
          </cell>
          <cell r="F535">
            <v>38749</v>
          </cell>
          <cell r="G535" t="str">
            <v>REVOQUE</v>
          </cell>
          <cell r="H535" t="str">
            <v>BERNARDO RESTREPO</v>
          </cell>
          <cell r="J535" t="str">
            <v>BERNARDO RESTREPO</v>
          </cell>
        </row>
        <row r="536">
          <cell r="A536" t="str">
            <v>M DE O ADOQUIN TIZON SOBRE LOSA</v>
          </cell>
          <cell r="B536" t="str">
            <v>ML</v>
          </cell>
          <cell r="C536">
            <v>5194</v>
          </cell>
          <cell r="D536">
            <v>4900</v>
          </cell>
          <cell r="E536">
            <v>-0.06</v>
          </cell>
          <cell r="F536">
            <v>38749</v>
          </cell>
          <cell r="G536" t="str">
            <v>PISOS</v>
          </cell>
          <cell r="J536" t="str">
            <v>MARCO GIL</v>
          </cell>
        </row>
        <row r="537">
          <cell r="A537" t="str">
            <v>M DE O ANCLAJE, COLOC ACERO DOVELAS/SILLARES/CUELGAS</v>
          </cell>
          <cell r="B537" t="str">
            <v>DIA</v>
          </cell>
          <cell r="C537">
            <v>3250</v>
          </cell>
          <cell r="D537">
            <v>3250</v>
          </cell>
          <cell r="E537">
            <v>0</v>
          </cell>
          <cell r="F537">
            <v>38395</v>
          </cell>
          <cell r="G537" t="str">
            <v>MAMPOSTERIA</v>
          </cell>
        </row>
        <row r="538">
          <cell r="A538" t="str">
            <v>M DE O ANDEN INCLUIDO BORDE CONCRETO</v>
          </cell>
          <cell r="B538" t="str">
            <v>M2</v>
          </cell>
          <cell r="C538">
            <v>6411</v>
          </cell>
          <cell r="D538">
            <v>6048</v>
          </cell>
          <cell r="E538">
            <v>-0.06</v>
          </cell>
          <cell r="F538">
            <v>38749</v>
          </cell>
          <cell r="G538" t="str">
            <v>PISOS</v>
          </cell>
          <cell r="J538" t="str">
            <v>MARCO GIL</v>
          </cell>
        </row>
        <row r="539">
          <cell r="A539" t="str">
            <v>M DE O APLICACIÓN MASILLA RANURAS,ZOCALO,MARCOS</v>
          </cell>
          <cell r="B539" t="str">
            <v>ML</v>
          </cell>
          <cell r="C539">
            <v>848</v>
          </cell>
          <cell r="D539">
            <v>800</v>
          </cell>
          <cell r="E539">
            <v>-0.06</v>
          </cell>
          <cell r="F539">
            <v>38749</v>
          </cell>
          <cell r="G539" t="str">
            <v>REVOQUE</v>
          </cell>
          <cell r="H539" t="str">
            <v>BERNARDO RESTREPO</v>
          </cell>
          <cell r="J539" t="str">
            <v>BERNARDO RESTREPO</v>
          </cell>
        </row>
        <row r="540">
          <cell r="A540" t="str">
            <v>M DE O ARMADO Y VACIADO TALON</v>
          </cell>
          <cell r="B540" t="str">
            <v>M2</v>
          </cell>
          <cell r="C540">
            <v>4023</v>
          </cell>
          <cell r="D540">
            <v>2500</v>
          </cell>
          <cell r="E540">
            <v>-0.05</v>
          </cell>
          <cell r="F540">
            <v>38749</v>
          </cell>
          <cell r="G540" t="str">
            <v>ESTRUCTURA</v>
          </cell>
          <cell r="H540" t="str">
            <v>MIGUEL DUARTE</v>
          </cell>
        </row>
        <row r="541">
          <cell r="A541" t="str">
            <v>M DE O ARMAZON RAMPAS DE ACCESO</v>
          </cell>
          <cell r="B541" t="str">
            <v>M2</v>
          </cell>
          <cell r="C541">
            <v>4023</v>
          </cell>
          <cell r="D541">
            <v>3831</v>
          </cell>
          <cell r="E541">
            <v>-0.05</v>
          </cell>
          <cell r="F541">
            <v>38749</v>
          </cell>
          <cell r="G541" t="str">
            <v>ESTRUCTURA</v>
          </cell>
          <cell r="J541" t="str">
            <v>MIGUEL DUARTE</v>
          </cell>
        </row>
        <row r="542">
          <cell r="A542" t="str">
            <v>M DE O ARREGLOS MAMP. CATALAN</v>
          </cell>
          <cell r="B542" t="str">
            <v>UN</v>
          </cell>
          <cell r="C542">
            <v>23625</v>
          </cell>
          <cell r="D542">
            <v>22500</v>
          </cell>
          <cell r="E542">
            <v>-0.05</v>
          </cell>
          <cell r="F542">
            <v>38749</v>
          </cell>
          <cell r="G542" t="str">
            <v>MAMPOSTERIA</v>
          </cell>
          <cell r="J542" t="str">
            <v>JOSE SIERRA Y GUZMÁN</v>
          </cell>
        </row>
        <row r="543">
          <cell r="A543" t="str">
            <v>M DE O ASEO PISOS TABLETA</v>
          </cell>
          <cell r="B543" t="str">
            <v>M2</v>
          </cell>
          <cell r="C543">
            <v>1210</v>
          </cell>
          <cell r="D543">
            <v>1210</v>
          </cell>
          <cell r="E543">
            <v>0</v>
          </cell>
          <cell r="F543">
            <v>37766</v>
          </cell>
          <cell r="G543" t="str">
            <v>PISOS</v>
          </cell>
          <cell r="H543">
            <v>99</v>
          </cell>
          <cell r="I543">
            <v>0</v>
          </cell>
          <cell r="J543">
            <v>0</v>
          </cell>
          <cell r="L543">
            <v>0</v>
          </cell>
          <cell r="M543">
            <v>0</v>
          </cell>
        </row>
        <row r="544">
          <cell r="A544" t="str">
            <v>M DE O BASADA MUROS</v>
          </cell>
          <cell r="B544" t="str">
            <v>ML</v>
          </cell>
          <cell r="C544">
            <v>2048</v>
          </cell>
          <cell r="D544">
            <v>1950</v>
          </cell>
          <cell r="E544">
            <v>-0.05</v>
          </cell>
          <cell r="F544">
            <v>38749</v>
          </cell>
          <cell r="G544" t="str">
            <v>MAMPOSTERIA</v>
          </cell>
        </row>
        <row r="545">
          <cell r="A545" t="str">
            <v>M DE O BOMBEO</v>
          </cell>
          <cell r="B545" t="str">
            <v>UN</v>
          </cell>
          <cell r="C545">
            <v>10500</v>
          </cell>
          <cell r="D545">
            <v>10000</v>
          </cell>
          <cell r="E545">
            <v>-0.05</v>
          </cell>
          <cell r="F545">
            <v>38749</v>
          </cell>
          <cell r="G545" t="str">
            <v>VARIOS</v>
          </cell>
        </row>
        <row r="546">
          <cell r="A546" t="str">
            <v>M DE O CAJIADA TUBERIA ELEC</v>
          </cell>
          <cell r="B546" t="str">
            <v>ML</v>
          </cell>
          <cell r="C546">
            <v>426</v>
          </cell>
          <cell r="D546">
            <v>426</v>
          </cell>
          <cell r="E546">
            <v>0</v>
          </cell>
          <cell r="F546">
            <v>38398</v>
          </cell>
          <cell r="G546" t="str">
            <v>MAMPOSTERIA</v>
          </cell>
        </row>
        <row r="547">
          <cell r="A547" t="str">
            <v>M DE O CANCHADA REDES DE GAS</v>
          </cell>
          <cell r="B547" t="str">
            <v>ML</v>
          </cell>
          <cell r="D547">
            <v>1613</v>
          </cell>
          <cell r="E547">
            <v>-0.06</v>
          </cell>
        </row>
        <row r="548">
          <cell r="A548" t="str">
            <v>M DE O CARCAMO EN CERAMICA</v>
          </cell>
          <cell r="B548" t="str">
            <v>ML</v>
          </cell>
          <cell r="C548">
            <v>14818</v>
          </cell>
          <cell r="D548">
            <v>14112</v>
          </cell>
          <cell r="E548">
            <v>-0.05</v>
          </cell>
          <cell r="F548">
            <v>38749</v>
          </cell>
          <cell r="G548" t="str">
            <v>ENCHAPES</v>
          </cell>
          <cell r="J548" t="str">
            <v>MARCO GIL</v>
          </cell>
        </row>
        <row r="549">
          <cell r="A549" t="str">
            <v>M DE O COLOCACION CAJAS ELECTRICAS</v>
          </cell>
          <cell r="B549" t="str">
            <v>UN</v>
          </cell>
          <cell r="C549">
            <v>532</v>
          </cell>
          <cell r="D549">
            <v>532</v>
          </cell>
          <cell r="E549">
            <v>0</v>
          </cell>
          <cell r="F549">
            <v>38398</v>
          </cell>
          <cell r="G549" t="str">
            <v>MAMPOSTERIA</v>
          </cell>
        </row>
        <row r="550">
          <cell r="A550" t="str">
            <v>M DE O COLUMNETAS</v>
          </cell>
          <cell r="B550" t="str">
            <v>ML</v>
          </cell>
          <cell r="C550">
            <v>3908</v>
          </cell>
          <cell r="D550">
            <v>3722</v>
          </cell>
          <cell r="E550">
            <v>-0.05</v>
          </cell>
          <cell r="F550">
            <v>38749</v>
          </cell>
          <cell r="G550" t="str">
            <v>MAMPOSTERIA</v>
          </cell>
        </row>
        <row r="551">
          <cell r="A551" t="str">
            <v>M DE O DOVELAS MURO INT.</v>
          </cell>
          <cell r="B551" t="str">
            <v>ML</v>
          </cell>
          <cell r="C551">
            <v>3127</v>
          </cell>
          <cell r="D551">
            <v>2978</v>
          </cell>
          <cell r="E551">
            <v>-0.05</v>
          </cell>
          <cell r="F551">
            <v>38444</v>
          </cell>
          <cell r="G551" t="str">
            <v>MAMPOSTERIA</v>
          </cell>
        </row>
        <row r="552">
          <cell r="A552" t="str">
            <v>M DE O EMBOQUILLADA</v>
          </cell>
          <cell r="B552" t="str">
            <v>M2</v>
          </cell>
          <cell r="C552">
            <v>4251</v>
          </cell>
          <cell r="D552">
            <v>4049</v>
          </cell>
          <cell r="E552">
            <v>-0.05</v>
          </cell>
          <cell r="F552">
            <v>38398</v>
          </cell>
          <cell r="G552" t="str">
            <v>MAMPOSTERIA</v>
          </cell>
        </row>
        <row r="553">
          <cell r="A553" t="str">
            <v>M DE O EMBURRADO LOSA</v>
          </cell>
          <cell r="C553">
            <v>4283</v>
          </cell>
          <cell r="D553">
            <v>4041</v>
          </cell>
          <cell r="E553">
            <v>-0.06</v>
          </cell>
          <cell r="F553">
            <v>38749</v>
          </cell>
        </row>
        <row r="554">
          <cell r="A554" t="str">
            <v>M DE O EXCAVACION DADOS</v>
          </cell>
          <cell r="B554" t="str">
            <v>M3</v>
          </cell>
          <cell r="C554">
            <v>5746</v>
          </cell>
          <cell r="D554">
            <v>5746</v>
          </cell>
          <cell r="E554">
            <v>0</v>
          </cell>
          <cell r="F554">
            <v>38092</v>
          </cell>
        </row>
        <row r="555">
          <cell r="A555" t="str">
            <v>M DE O IMPRIMACION COLUMNAS</v>
          </cell>
          <cell r="B555" t="str">
            <v>M2</v>
          </cell>
          <cell r="C555">
            <v>1489</v>
          </cell>
          <cell r="D555">
            <v>1489</v>
          </cell>
          <cell r="E555">
            <v>0</v>
          </cell>
          <cell r="F555">
            <v>38457</v>
          </cell>
        </row>
        <row r="556">
          <cell r="A556" t="str">
            <v>M DE O INST. ELECTRODOMESTICOS</v>
          </cell>
          <cell r="B556" t="str">
            <v>UN</v>
          </cell>
          <cell r="C556">
            <v>30000</v>
          </cell>
          <cell r="D556">
            <v>30000</v>
          </cell>
          <cell r="E556">
            <v>0</v>
          </cell>
          <cell r="F556">
            <v>38762</v>
          </cell>
          <cell r="G556" t="str">
            <v>ELECTRODOMESTICOS</v>
          </cell>
          <cell r="H556">
            <v>99</v>
          </cell>
          <cell r="I556">
            <v>0</v>
          </cell>
          <cell r="J556" t="str">
            <v>PABON</v>
          </cell>
          <cell r="L556">
            <v>0</v>
          </cell>
          <cell r="M556">
            <v>0</v>
          </cell>
        </row>
        <row r="557">
          <cell r="A557" t="str">
            <v>M DE O INSTALACION COMPUERTA INCLUYE LLENO MORTERO</v>
          </cell>
          <cell r="B557" t="str">
            <v>UN</v>
          </cell>
          <cell r="C557">
            <v>30000</v>
          </cell>
          <cell r="D557">
            <v>30000</v>
          </cell>
          <cell r="E557">
            <v>0</v>
          </cell>
          <cell r="F557">
            <v>38749</v>
          </cell>
          <cell r="G557" t="str">
            <v>EQ ESPECIAL</v>
          </cell>
          <cell r="J557" t="str">
            <v>PABON</v>
          </cell>
        </row>
        <row r="558">
          <cell r="A558" t="str">
            <v>M DE O INSTALACION POZUELO</v>
          </cell>
          <cell r="C558">
            <v>25000</v>
          </cell>
          <cell r="D558">
            <v>25000</v>
          </cell>
          <cell r="E558">
            <v>0</v>
          </cell>
          <cell r="F558">
            <v>38749</v>
          </cell>
          <cell r="G558" t="str">
            <v>APA SANIT.</v>
          </cell>
        </row>
        <row r="559">
          <cell r="A559" t="str">
            <v>M DE O JUNTAS EN SISMOFLEX</v>
          </cell>
          <cell r="B559" t="str">
            <v>ML</v>
          </cell>
          <cell r="C559">
            <v>1588</v>
          </cell>
          <cell r="D559">
            <v>1512</v>
          </cell>
          <cell r="E559">
            <v>-0.05</v>
          </cell>
          <cell r="F559">
            <v>38749</v>
          </cell>
          <cell r="G559" t="str">
            <v>REVOQUE</v>
          </cell>
          <cell r="J559" t="str">
            <v>BERNARDO RESTREPO</v>
          </cell>
        </row>
        <row r="560">
          <cell r="A560" t="str">
            <v>M DE O LINEAL ARENA LAVADA</v>
          </cell>
          <cell r="B560" t="str">
            <v>ML</v>
          </cell>
          <cell r="C560">
            <v>6350</v>
          </cell>
          <cell r="D560">
            <v>6048</v>
          </cell>
          <cell r="E560">
            <v>-0.05</v>
          </cell>
          <cell r="F560">
            <v>38749</v>
          </cell>
        </row>
        <row r="561">
          <cell r="A561" t="str">
            <v>M DE O LLENADO JUNTAS SISMOFLEX</v>
          </cell>
          <cell r="B561" t="str">
            <v>ML</v>
          </cell>
          <cell r="C561">
            <v>1588</v>
          </cell>
          <cell r="D561">
            <v>1512</v>
          </cell>
          <cell r="E561">
            <v>-0.05</v>
          </cell>
          <cell r="F561">
            <v>38749</v>
          </cell>
          <cell r="G561" t="str">
            <v>MAMPOSTERIA</v>
          </cell>
          <cell r="J561" t="str">
            <v>BERNARDO RESTREPO</v>
          </cell>
        </row>
        <row r="562">
          <cell r="A562" t="str">
            <v>M DE O MAMPOSTERIA CATALAN VERTICAL</v>
          </cell>
          <cell r="B562" t="str">
            <v>M2</v>
          </cell>
          <cell r="C562">
            <v>9213</v>
          </cell>
          <cell r="D562">
            <v>8774</v>
          </cell>
          <cell r="E562">
            <v>-0.05</v>
          </cell>
          <cell r="F562">
            <v>38426</v>
          </cell>
          <cell r="G562" t="str">
            <v>MAMPOSTERIA</v>
          </cell>
        </row>
        <row r="563">
          <cell r="A563" t="str">
            <v>M DE O MARCO A LA VISTA</v>
          </cell>
          <cell r="B563" t="str">
            <v>UN</v>
          </cell>
          <cell r="C563">
            <v>387713</v>
          </cell>
          <cell r="D563">
            <v>369250</v>
          </cell>
          <cell r="E563">
            <v>-0.05</v>
          </cell>
          <cell r="F563">
            <v>38444</v>
          </cell>
          <cell r="G563" t="str">
            <v>MAMPOSTERIA</v>
          </cell>
        </row>
        <row r="564">
          <cell r="A564" t="str">
            <v>M DE O MORTERO ARENA LAVADA</v>
          </cell>
          <cell r="B564" t="str">
            <v>ML</v>
          </cell>
          <cell r="C564">
            <v>12701</v>
          </cell>
          <cell r="D564">
            <v>12096</v>
          </cell>
          <cell r="E564">
            <v>-0.05</v>
          </cell>
          <cell r="F564">
            <v>38749</v>
          </cell>
        </row>
        <row r="565">
          <cell r="A565" t="str">
            <v>M DE O PLOMERIA</v>
          </cell>
          <cell r="B565" t="str">
            <v>PTO.</v>
          </cell>
          <cell r="C565">
            <v>6200</v>
          </cell>
          <cell r="D565">
            <v>6200</v>
          </cell>
          <cell r="E565">
            <v>0</v>
          </cell>
          <cell r="F565">
            <v>37417</v>
          </cell>
          <cell r="G565" t="str">
            <v>HIDROSAN</v>
          </cell>
          <cell r="H565">
            <v>99</v>
          </cell>
          <cell r="I565">
            <v>0</v>
          </cell>
          <cell r="J565">
            <v>0</v>
          </cell>
          <cell r="L565">
            <v>0</v>
          </cell>
          <cell r="M565">
            <v>0</v>
          </cell>
        </row>
        <row r="566">
          <cell r="A566" t="str">
            <v>M DE O PREPARACION CONCRETO</v>
          </cell>
          <cell r="B566" t="str">
            <v>M3</v>
          </cell>
          <cell r="C566">
            <v>7385</v>
          </cell>
          <cell r="D566">
            <v>7385</v>
          </cell>
          <cell r="E566">
            <v>0</v>
          </cell>
          <cell r="F566">
            <v>38414</v>
          </cell>
          <cell r="G566" t="str">
            <v>CONCRETOS</v>
          </cell>
        </row>
        <row r="567">
          <cell r="A567" t="str">
            <v>M DE O PREPARACION MURO ZOCALO TRAGADO</v>
          </cell>
          <cell r="B567" t="str">
            <v>ML</v>
          </cell>
          <cell r="C567">
            <v>1908</v>
          </cell>
          <cell r="D567">
            <v>1800</v>
          </cell>
          <cell r="E567">
            <v>-0.06</v>
          </cell>
          <cell r="F567">
            <v>38749</v>
          </cell>
          <cell r="G567" t="str">
            <v>PISOS</v>
          </cell>
          <cell r="H567" t="str">
            <v>MARCO GIL</v>
          </cell>
        </row>
        <row r="568">
          <cell r="A568" t="str">
            <v>M DE O PROTECCION DE PISOS</v>
          </cell>
          <cell r="B568" t="str">
            <v>M2</v>
          </cell>
          <cell r="C568">
            <v>1600</v>
          </cell>
          <cell r="D568">
            <v>1600</v>
          </cell>
          <cell r="E568">
            <v>0</v>
          </cell>
          <cell r="F568">
            <v>38749</v>
          </cell>
          <cell r="G568" t="str">
            <v>PISOS</v>
          </cell>
          <cell r="H568">
            <v>98</v>
          </cell>
          <cell r="I568">
            <v>0</v>
          </cell>
          <cell r="J568" t="str">
            <v>BERNARDO RESTREPO</v>
          </cell>
        </row>
        <row r="569">
          <cell r="A569" t="str">
            <v>M DE O PROTECCIÓNES</v>
          </cell>
          <cell r="B569" t="str">
            <v>M2</v>
          </cell>
          <cell r="C569">
            <v>1155</v>
          </cell>
          <cell r="D569">
            <v>1100</v>
          </cell>
          <cell r="E569">
            <v>-0.05</v>
          </cell>
          <cell r="F569">
            <v>38091</v>
          </cell>
          <cell r="G569" t="str">
            <v>MAMPOSTERIA</v>
          </cell>
          <cell r="H569">
            <v>7</v>
          </cell>
          <cell r="I569">
            <v>0</v>
          </cell>
          <cell r="J569">
            <v>0</v>
          </cell>
          <cell r="L569">
            <v>0</v>
          </cell>
          <cell r="M569">
            <v>0</v>
          </cell>
        </row>
        <row r="570">
          <cell r="A570" t="str">
            <v>M DE O RANURA SILLARES</v>
          </cell>
          <cell r="B570" t="str">
            <v>ML</v>
          </cell>
          <cell r="C570">
            <v>1710</v>
          </cell>
          <cell r="D570">
            <v>1613</v>
          </cell>
          <cell r="E570">
            <v>-0.06</v>
          </cell>
          <cell r="F570">
            <v>38749</v>
          </cell>
          <cell r="G570" t="str">
            <v>REVOQUE</v>
          </cell>
          <cell r="H570" t="str">
            <v>BERNARDO RESTREPO</v>
          </cell>
          <cell r="J570" t="str">
            <v>BERNARDO RESTREPO</v>
          </cell>
        </row>
        <row r="571">
          <cell r="A571" t="str">
            <v>M DE O RANURAS DE SILLARES</v>
          </cell>
          <cell r="B571" t="str">
            <v>ML</v>
          </cell>
          <cell r="C571">
            <v>1696</v>
          </cell>
          <cell r="D571">
            <v>1600</v>
          </cell>
          <cell r="E571">
            <v>-0.06</v>
          </cell>
          <cell r="F571">
            <v>38749</v>
          </cell>
          <cell r="G571" t="str">
            <v>REVOQUE</v>
          </cell>
          <cell r="J571" t="str">
            <v>BERNARDO RESTREPO</v>
          </cell>
        </row>
        <row r="572">
          <cell r="A572" t="str">
            <v>M DE O REMOJADA LADRILLO</v>
          </cell>
          <cell r="B572" t="str">
            <v>HR</v>
          </cell>
          <cell r="C572">
            <v>2907</v>
          </cell>
          <cell r="D572">
            <v>2769</v>
          </cell>
          <cell r="E572">
            <v>-0.05</v>
          </cell>
          <cell r="F572">
            <v>38397</v>
          </cell>
          <cell r="G572" t="str">
            <v>MAMPOSTERIA</v>
          </cell>
        </row>
        <row r="573">
          <cell r="A573" t="str">
            <v>M DE O REPARACION TELERAS</v>
          </cell>
          <cell r="B573" t="str">
            <v>UN</v>
          </cell>
          <cell r="C573">
            <v>1200</v>
          </cell>
          <cell r="D573">
            <v>1200</v>
          </cell>
          <cell r="E573">
            <v>0</v>
          </cell>
          <cell r="F573">
            <v>38389</v>
          </cell>
          <cell r="G573" t="str">
            <v>CONCRETOS</v>
          </cell>
        </row>
        <row r="574">
          <cell r="A574" t="str">
            <v>M DE O RETIRO DERRUMBE ANILLO</v>
          </cell>
          <cell r="B574" t="str">
            <v>ML</v>
          </cell>
          <cell r="C574">
            <v>16662</v>
          </cell>
          <cell r="D574">
            <v>15869</v>
          </cell>
          <cell r="E574">
            <v>-0.05</v>
          </cell>
          <cell r="F574">
            <v>38749</v>
          </cell>
          <cell r="G574" t="str">
            <v>CIMENTAC</v>
          </cell>
          <cell r="J574" t="str">
            <v>MIGUEL DUARTE</v>
          </cell>
        </row>
        <row r="575">
          <cell r="A575" t="str">
            <v xml:space="preserve">M DE O RETIRO DERRUMBE </v>
          </cell>
          <cell r="B575" t="str">
            <v>HR</v>
          </cell>
          <cell r="C575">
            <v>2907</v>
          </cell>
          <cell r="D575">
            <v>2769</v>
          </cell>
          <cell r="E575">
            <v>-0.05</v>
          </cell>
          <cell r="F575">
            <v>38749</v>
          </cell>
          <cell r="G575" t="str">
            <v>CIMENTAC</v>
          </cell>
          <cell r="H575" t="str">
            <v>MIGUEL DUARTE</v>
          </cell>
          <cell r="J575" t="str">
            <v>MIGUEL DUARTE</v>
          </cell>
        </row>
        <row r="576">
          <cell r="A576" t="str">
            <v>M DE O RETIRO MANUAL DE PIEDRAS</v>
          </cell>
          <cell r="B576" t="str">
            <v>GL</v>
          </cell>
          <cell r="C576">
            <v>11078</v>
          </cell>
          <cell r="D576">
            <v>10550</v>
          </cell>
          <cell r="E576">
            <v>-0.05</v>
          </cell>
          <cell r="F576">
            <v>38749</v>
          </cell>
          <cell r="G576" t="str">
            <v>CIMENTAC</v>
          </cell>
          <cell r="J576" t="str">
            <v>MIGUEL DUARTE</v>
          </cell>
        </row>
        <row r="577">
          <cell r="A577" t="str">
            <v>M DE O REVOQUE ARENA LAVADA</v>
          </cell>
          <cell r="B577" t="str">
            <v>M2</v>
          </cell>
          <cell r="C577">
            <v>12822</v>
          </cell>
          <cell r="D577">
            <v>12096</v>
          </cell>
          <cell r="E577">
            <v>-0.06</v>
          </cell>
          <cell r="F577">
            <v>38749</v>
          </cell>
          <cell r="G577" t="str">
            <v>REVOQUE</v>
          </cell>
          <cell r="H577" t="str">
            <v>BERNARDO RESTREPO</v>
          </cell>
          <cell r="J577" t="str">
            <v>BERNARDO RESTREPO</v>
          </cell>
        </row>
        <row r="578">
          <cell r="A578" t="str">
            <v>M DE O REVOQUE LINEALES ARENA LAVADA</v>
          </cell>
          <cell r="B578" t="str">
            <v>ML</v>
          </cell>
          <cell r="C578">
            <v>6411</v>
          </cell>
          <cell r="D578">
            <v>6048</v>
          </cell>
          <cell r="E578">
            <v>-0.06</v>
          </cell>
          <cell r="F578">
            <v>38749</v>
          </cell>
          <cell r="G578" t="str">
            <v>REVOQUE</v>
          </cell>
          <cell r="H578" t="str">
            <v>BERNARDO RESTREPO</v>
          </cell>
          <cell r="J578" t="str">
            <v>BERNARDO RESTREPO</v>
          </cell>
        </row>
        <row r="579">
          <cell r="A579" t="str">
            <v>M DE O TRANSPORTE DE MATERIALES</v>
          </cell>
          <cell r="B579" t="str">
            <v>UN</v>
          </cell>
          <cell r="C579">
            <v>53</v>
          </cell>
          <cell r="D579">
            <v>50</v>
          </cell>
          <cell r="E579">
            <v>-0.05</v>
          </cell>
          <cell r="F579">
            <v>38749</v>
          </cell>
          <cell r="G579" t="str">
            <v>MAMPOSTERIA</v>
          </cell>
        </row>
        <row r="580">
          <cell r="A580" t="str">
            <v>M DE O VENTANA PROVISIONAL PLASTICO</v>
          </cell>
          <cell r="B580" t="str">
            <v>M2</v>
          </cell>
          <cell r="C580">
            <v>3710</v>
          </cell>
          <cell r="D580">
            <v>3500</v>
          </cell>
          <cell r="E580">
            <v>-0.06</v>
          </cell>
          <cell r="F580">
            <v>38749</v>
          </cell>
          <cell r="G580" t="str">
            <v>PROVISIONALES</v>
          </cell>
          <cell r="H580" t="str">
            <v>BERNARDO RESTREPO</v>
          </cell>
          <cell r="J580" t="str">
            <v>BERNARDO RESTREPO</v>
          </cell>
        </row>
        <row r="581">
          <cell r="A581" t="str">
            <v>M DE O.  MAMP. 10*20*40 SUCIO</v>
          </cell>
          <cell r="B581" t="str">
            <v>M2</v>
          </cell>
          <cell r="C581">
            <v>4253</v>
          </cell>
          <cell r="D581">
            <v>4050</v>
          </cell>
          <cell r="E581">
            <v>-0.05</v>
          </cell>
          <cell r="F581">
            <v>38749</v>
          </cell>
          <cell r="G581" t="str">
            <v>MAMPOSTERIA</v>
          </cell>
          <cell r="H581">
            <v>97</v>
          </cell>
          <cell r="I581">
            <v>0</v>
          </cell>
          <cell r="J581" t="str">
            <v>JOSE SIERRA Y GUZMÁN</v>
          </cell>
          <cell r="K581">
            <v>3119095</v>
          </cell>
          <cell r="L581" t="str">
            <v>JOSE SIERRA</v>
          </cell>
          <cell r="M581">
            <v>0</v>
          </cell>
        </row>
        <row r="582">
          <cell r="A582" t="str">
            <v>M DE O.  MAMP. BOCADILLO 1 CARA</v>
          </cell>
          <cell r="B582" t="str">
            <v>M2</v>
          </cell>
          <cell r="C582">
            <v>12382</v>
          </cell>
          <cell r="D582">
            <v>11792</v>
          </cell>
          <cell r="E582">
            <v>-0.05</v>
          </cell>
          <cell r="F582">
            <v>38091</v>
          </cell>
          <cell r="G582" t="str">
            <v>MAMPOSTERIA</v>
          </cell>
          <cell r="H582">
            <v>97</v>
          </cell>
          <cell r="I582">
            <v>0</v>
          </cell>
          <cell r="J582" t="str">
            <v>JOSE SIERRA Y GUZMÁN</v>
          </cell>
          <cell r="K582">
            <v>3119095</v>
          </cell>
          <cell r="L582" t="str">
            <v>JOSE SIERRA</v>
          </cell>
          <cell r="M582">
            <v>0</v>
          </cell>
        </row>
        <row r="583">
          <cell r="A583" t="str">
            <v>M DE O.  MAMP. BOCADILLO VERTICAL</v>
          </cell>
          <cell r="B583" t="str">
            <v>ML</v>
          </cell>
          <cell r="C583">
            <v>9576</v>
          </cell>
          <cell r="D583">
            <v>9120</v>
          </cell>
          <cell r="E583">
            <v>-0.05</v>
          </cell>
          <cell r="F583">
            <v>38091</v>
          </cell>
          <cell r="G583" t="str">
            <v>MAMPOSTERIA</v>
          </cell>
          <cell r="H583">
            <v>97</v>
          </cell>
          <cell r="I583">
            <v>0</v>
          </cell>
          <cell r="J583" t="str">
            <v>JOSE SIERRA Y GUZMÁN</v>
          </cell>
          <cell r="K583">
            <v>3119095</v>
          </cell>
          <cell r="L583" t="str">
            <v>JOSE SIERRA</v>
          </cell>
          <cell r="M583">
            <v>0</v>
          </cell>
        </row>
        <row r="584">
          <cell r="A584" t="str">
            <v>M DE O.  MAMP. CATALAN 1 CARA</v>
          </cell>
          <cell r="B584" t="str">
            <v>M2</v>
          </cell>
          <cell r="C584">
            <v>10633</v>
          </cell>
          <cell r="D584">
            <v>10528</v>
          </cell>
          <cell r="E584">
            <v>-0.01</v>
          </cell>
          <cell r="F584">
            <v>38749</v>
          </cell>
          <cell r="G584" t="str">
            <v>MAMPOSTERIA</v>
          </cell>
          <cell r="H584">
            <v>97</v>
          </cell>
          <cell r="I584">
            <v>0</v>
          </cell>
          <cell r="J584" t="str">
            <v>JOSE SIERRA Y GUZMÁN</v>
          </cell>
          <cell r="K584">
            <v>3119095</v>
          </cell>
          <cell r="L584" t="str">
            <v>JOSE SIERRA</v>
          </cell>
          <cell r="M584">
            <v>0</v>
          </cell>
        </row>
        <row r="585">
          <cell r="A585" t="str">
            <v>M DE O.  MAMP. CATALAN VERTICAL 1 CARA</v>
          </cell>
          <cell r="B585" t="str">
            <v>ML</v>
          </cell>
          <cell r="C585">
            <v>8223</v>
          </cell>
          <cell r="D585">
            <v>8142</v>
          </cell>
          <cell r="E585">
            <v>-0.01</v>
          </cell>
          <cell r="F585">
            <v>38749</v>
          </cell>
          <cell r="G585" t="str">
            <v>MAMPOSTERIA</v>
          </cell>
          <cell r="H585">
            <v>97</v>
          </cell>
          <cell r="I585">
            <v>0</v>
          </cell>
          <cell r="J585" t="str">
            <v>JOSE SIERRA Y GUZMÁN</v>
          </cell>
          <cell r="K585">
            <v>3119095</v>
          </cell>
          <cell r="L585" t="str">
            <v>JOSE SIERRA</v>
          </cell>
          <cell r="M585">
            <v>0</v>
          </cell>
        </row>
        <row r="586">
          <cell r="A586" t="str">
            <v>M DE O.  MAMP. MAMP. 15*20*40 SUCIO E=20</v>
          </cell>
          <cell r="B586" t="str">
            <v>M2</v>
          </cell>
          <cell r="C586">
            <v>6614</v>
          </cell>
          <cell r="D586">
            <v>6549</v>
          </cell>
          <cell r="E586">
            <v>-0.01</v>
          </cell>
          <cell r="F586">
            <v>38749</v>
          </cell>
          <cell r="G586" t="str">
            <v>MAMPOSTERIA</v>
          </cell>
          <cell r="H586">
            <v>97</v>
          </cell>
          <cell r="I586">
            <v>0</v>
          </cell>
          <cell r="J586" t="str">
            <v>JOSE SIERRA Y GUZMÁN</v>
          </cell>
          <cell r="K586">
            <v>3119095</v>
          </cell>
          <cell r="L586" t="str">
            <v>JOSE SIERRA</v>
          </cell>
          <cell r="M586">
            <v>0</v>
          </cell>
        </row>
        <row r="587">
          <cell r="A587" t="str">
            <v>M DE O.  MAMPOSTERIA 15*20*40 SUCIO</v>
          </cell>
          <cell r="B587" t="str">
            <v>M2</v>
          </cell>
          <cell r="C587">
            <v>6014</v>
          </cell>
          <cell r="D587">
            <v>5954</v>
          </cell>
          <cell r="E587">
            <v>-0.01</v>
          </cell>
          <cell r="F587">
            <v>38749</v>
          </cell>
          <cell r="G587" t="str">
            <v>MAMPOSTERIA</v>
          </cell>
          <cell r="H587">
            <v>97</v>
          </cell>
          <cell r="I587">
            <v>0</v>
          </cell>
          <cell r="J587" t="str">
            <v>JOSE SIERRA Y GUZMÁN</v>
          </cell>
          <cell r="K587">
            <v>3119095</v>
          </cell>
          <cell r="L587" t="str">
            <v>JOSE SIERRA</v>
          </cell>
          <cell r="M587">
            <v>0</v>
          </cell>
        </row>
        <row r="588">
          <cell r="A588" t="str">
            <v>M DE O. ADOQUINADO</v>
          </cell>
          <cell r="B588" t="str">
            <v>M2</v>
          </cell>
          <cell r="C588">
            <v>4950</v>
          </cell>
          <cell r="D588">
            <v>4950</v>
          </cell>
          <cell r="E588">
            <v>0</v>
          </cell>
          <cell r="F588">
            <v>37413</v>
          </cell>
          <cell r="G588" t="str">
            <v>URBANISMO</v>
          </cell>
          <cell r="H588">
            <v>99</v>
          </cell>
          <cell r="I588">
            <v>0</v>
          </cell>
          <cell r="J588">
            <v>0</v>
          </cell>
          <cell r="L588">
            <v>0</v>
          </cell>
          <cell r="M588">
            <v>0</v>
          </cell>
        </row>
        <row r="589">
          <cell r="A589" t="str">
            <v>M DE O. ALIGERADO MORTERO</v>
          </cell>
          <cell r="B589" t="str">
            <v>M2</v>
          </cell>
          <cell r="C589">
            <v>4316</v>
          </cell>
          <cell r="D589">
            <v>3528</v>
          </cell>
          <cell r="E589">
            <v>-0.06</v>
          </cell>
          <cell r="F589">
            <v>38749</v>
          </cell>
          <cell r="G589" t="str">
            <v>PISOS</v>
          </cell>
          <cell r="H589" t="str">
            <v>MARCO GIL</v>
          </cell>
          <cell r="J589" t="str">
            <v>BERNARDO RESTREPO</v>
          </cell>
          <cell r="K589">
            <v>0</v>
          </cell>
        </row>
        <row r="590">
          <cell r="A590" t="str">
            <v>M DE O. APLICACIÓN ELASTICA</v>
          </cell>
          <cell r="B590" t="str">
            <v>ML</v>
          </cell>
          <cell r="C590">
            <v>800</v>
          </cell>
          <cell r="D590">
            <v>800</v>
          </cell>
          <cell r="E590">
            <v>0</v>
          </cell>
          <cell r="F590">
            <v>38749</v>
          </cell>
          <cell r="G590" t="str">
            <v>ADITIVOS</v>
          </cell>
          <cell r="H590">
            <v>99</v>
          </cell>
          <cell r="I590">
            <v>0</v>
          </cell>
          <cell r="J590">
            <v>0</v>
          </cell>
          <cell r="L590">
            <v>0</v>
          </cell>
          <cell r="M590">
            <v>0</v>
          </cell>
        </row>
        <row r="591">
          <cell r="A591" t="str">
            <v>M DE O. APLICACIÓN ESTUCO</v>
          </cell>
          <cell r="B591" t="str">
            <v>M2</v>
          </cell>
          <cell r="C591">
            <v>2500</v>
          </cell>
          <cell r="D591">
            <v>2500</v>
          </cell>
          <cell r="E591">
            <v>0</v>
          </cell>
          <cell r="F591">
            <v>37417</v>
          </cell>
          <cell r="G591" t="str">
            <v>PINTURAS</v>
          </cell>
          <cell r="H591">
            <v>99</v>
          </cell>
          <cell r="I591">
            <v>0</v>
          </cell>
          <cell r="J591">
            <v>0</v>
          </cell>
          <cell r="L591">
            <v>0</v>
          </cell>
          <cell r="M591">
            <v>0</v>
          </cell>
        </row>
        <row r="592">
          <cell r="A592" t="str">
            <v>M DE O. APLICACIÓN IGOL</v>
          </cell>
          <cell r="B592" t="str">
            <v>M2</v>
          </cell>
          <cell r="C592">
            <v>1350</v>
          </cell>
          <cell r="D592">
            <v>1350</v>
          </cell>
          <cell r="E592">
            <v>0</v>
          </cell>
          <cell r="F592">
            <v>38091</v>
          </cell>
          <cell r="G592" t="str">
            <v>PINTURAS</v>
          </cell>
          <cell r="H592">
            <v>99</v>
          </cell>
          <cell r="I592">
            <v>0</v>
          </cell>
          <cell r="J592">
            <v>0</v>
          </cell>
          <cell r="L592">
            <v>0</v>
          </cell>
          <cell r="M592">
            <v>0</v>
          </cell>
        </row>
        <row r="593">
          <cell r="A593" t="str">
            <v>M DE O. APLICACIÓN PINTURA CON SUMINISTRO</v>
          </cell>
          <cell r="B593" t="str">
            <v>M2</v>
          </cell>
          <cell r="C593">
            <v>5000</v>
          </cell>
          <cell r="D593">
            <v>5000</v>
          </cell>
          <cell r="E593">
            <v>0</v>
          </cell>
          <cell r="F593">
            <v>38091</v>
          </cell>
          <cell r="G593" t="str">
            <v>PINTURAS</v>
          </cell>
          <cell r="H593">
            <v>99</v>
          </cell>
          <cell r="I593">
            <v>0</v>
          </cell>
          <cell r="J593" t="str">
            <v>JULIO CESAR RISO</v>
          </cell>
          <cell r="L593">
            <v>0</v>
          </cell>
          <cell r="M593">
            <v>0</v>
          </cell>
        </row>
        <row r="594">
          <cell r="A594" t="str">
            <v>M DE O. APLICACIÓN SILICONA</v>
          </cell>
          <cell r="B594" t="str">
            <v>ML</v>
          </cell>
          <cell r="C594">
            <v>1200</v>
          </cell>
          <cell r="D594">
            <v>1200</v>
          </cell>
          <cell r="E594">
            <v>0</v>
          </cell>
          <cell r="F594">
            <v>38749</v>
          </cell>
          <cell r="G594" t="str">
            <v>ADITIVOS</v>
          </cell>
          <cell r="H594">
            <v>99</v>
          </cell>
          <cell r="I594">
            <v>0</v>
          </cell>
          <cell r="J594">
            <v>0</v>
          </cell>
          <cell r="L594">
            <v>0</v>
          </cell>
          <cell r="M594">
            <v>0</v>
          </cell>
        </row>
        <row r="595">
          <cell r="A595" t="str">
            <v>M DE O. APLICACIÓN SISMOFLEX</v>
          </cell>
          <cell r="B595" t="str">
            <v>ML</v>
          </cell>
          <cell r="C595">
            <v>1603</v>
          </cell>
          <cell r="D595">
            <v>1512</v>
          </cell>
          <cell r="E595">
            <v>-0.06</v>
          </cell>
          <cell r="F595">
            <v>38749</v>
          </cell>
          <cell r="G595" t="str">
            <v>REVOQUE</v>
          </cell>
          <cell r="H595">
            <v>99</v>
          </cell>
          <cell r="I595">
            <v>0</v>
          </cell>
          <cell r="J595" t="str">
            <v>BERNARDO RESTREPO</v>
          </cell>
          <cell r="K595">
            <v>4614572</v>
          </cell>
          <cell r="L595">
            <v>0</v>
          </cell>
          <cell r="M595">
            <v>0</v>
          </cell>
        </row>
        <row r="596">
          <cell r="A596" t="str">
            <v>M DE O. ARMADA ANDAMIO</v>
          </cell>
          <cell r="B596" t="str">
            <v>UN</v>
          </cell>
          <cell r="C596">
            <v>16551</v>
          </cell>
          <cell r="D596">
            <v>15614</v>
          </cell>
          <cell r="E596">
            <v>-0.06</v>
          </cell>
          <cell r="F596">
            <v>38749</v>
          </cell>
          <cell r="G596" t="str">
            <v>FORMALETA Y CONSUMOS</v>
          </cell>
          <cell r="H596">
            <v>99</v>
          </cell>
          <cell r="I596">
            <v>0</v>
          </cell>
          <cell r="J596">
            <v>0</v>
          </cell>
          <cell r="L596">
            <v>0</v>
          </cell>
          <cell r="M596">
            <v>0</v>
          </cell>
        </row>
        <row r="597">
          <cell r="A597" t="str">
            <v>M DE O. ARMADA ANDAMIOS</v>
          </cell>
          <cell r="B597" t="str">
            <v>UN</v>
          </cell>
          <cell r="C597">
            <v>16683</v>
          </cell>
          <cell r="D597">
            <v>15739</v>
          </cell>
          <cell r="E597">
            <v>-0.06</v>
          </cell>
          <cell r="F597">
            <v>38749</v>
          </cell>
          <cell r="G597" t="str">
            <v>MAMPOSTERIA</v>
          </cell>
          <cell r="H597">
            <v>97</v>
          </cell>
          <cell r="I597">
            <v>0</v>
          </cell>
          <cell r="J597" t="str">
            <v>JOSE SIERRA Y GUZMÁN</v>
          </cell>
          <cell r="K597">
            <v>3119095</v>
          </cell>
          <cell r="L597" t="str">
            <v>JOSE SIERRA</v>
          </cell>
          <cell r="M597">
            <v>0</v>
          </cell>
        </row>
        <row r="598">
          <cell r="A598" t="str">
            <v>M DE O. ASEO APARTAMENTOS</v>
          </cell>
          <cell r="B598" t="str">
            <v>UN</v>
          </cell>
          <cell r="C598">
            <v>315000</v>
          </cell>
          <cell r="D598">
            <v>300000</v>
          </cell>
          <cell r="E598">
            <v>-0.05</v>
          </cell>
          <cell r="F598">
            <v>38749</v>
          </cell>
          <cell r="G598" t="str">
            <v>VARIOS</v>
          </cell>
          <cell r="H598">
            <v>99</v>
          </cell>
          <cell r="I598" t="str">
            <v>66000</v>
          </cell>
          <cell r="J598">
            <v>0</v>
          </cell>
          <cell r="L598">
            <v>0</v>
          </cell>
          <cell r="M598">
            <v>0</v>
          </cell>
        </row>
        <row r="599">
          <cell r="A599" t="str">
            <v>M DE O. ASEO PARQUEADEROS</v>
          </cell>
          <cell r="B599" t="str">
            <v>M2</v>
          </cell>
          <cell r="C599">
            <v>3360</v>
          </cell>
          <cell r="D599">
            <v>3200</v>
          </cell>
          <cell r="E599">
            <v>-0.05</v>
          </cell>
          <cell r="F599">
            <v>38749</v>
          </cell>
          <cell r="G599" t="str">
            <v>VARIOS</v>
          </cell>
          <cell r="H599">
            <v>99</v>
          </cell>
          <cell r="I599" t="str">
            <v>264</v>
          </cell>
          <cell r="J599">
            <v>0</v>
          </cell>
          <cell r="L599">
            <v>0</v>
          </cell>
          <cell r="M599">
            <v>0</v>
          </cell>
        </row>
        <row r="600">
          <cell r="A600" t="str">
            <v>M DE O. ASEO PUNTO FIJO</v>
          </cell>
          <cell r="B600" t="str">
            <v>APTO</v>
          </cell>
          <cell r="C600">
            <v>210000</v>
          </cell>
          <cell r="D600">
            <v>200000</v>
          </cell>
          <cell r="E600">
            <v>-0.05</v>
          </cell>
          <cell r="F600">
            <v>38749</v>
          </cell>
          <cell r="G600" t="str">
            <v>VARIOS</v>
          </cell>
          <cell r="H600">
            <v>99</v>
          </cell>
          <cell r="I600" t="str">
            <v xml:space="preserve"> </v>
          </cell>
          <cell r="J600">
            <v>0</v>
          </cell>
          <cell r="L600">
            <v>0</v>
          </cell>
          <cell r="M600">
            <v>0</v>
          </cell>
        </row>
        <row r="601">
          <cell r="A601" t="str">
            <v>M DE O. ASEO VENTANAS</v>
          </cell>
          <cell r="B601" t="str">
            <v>M2</v>
          </cell>
          <cell r="C601">
            <v>3360</v>
          </cell>
          <cell r="D601">
            <v>3200</v>
          </cell>
          <cell r="E601">
            <v>-0.05</v>
          </cell>
          <cell r="F601">
            <v>38749</v>
          </cell>
          <cell r="G601" t="str">
            <v>VARIOS</v>
          </cell>
          <cell r="H601">
            <v>99</v>
          </cell>
          <cell r="I601" t="str">
            <v xml:space="preserve">  </v>
          </cell>
          <cell r="J601">
            <v>0</v>
          </cell>
          <cell r="L601">
            <v>0</v>
          </cell>
          <cell r="M601">
            <v>0</v>
          </cell>
        </row>
        <row r="602">
          <cell r="A602" t="str">
            <v>M DE O. AYUDANTE</v>
          </cell>
          <cell r="B602" t="str">
            <v>HR</v>
          </cell>
          <cell r="C602">
            <v>2963</v>
          </cell>
          <cell r="D602">
            <v>2769</v>
          </cell>
          <cell r="E602">
            <v>-7.0000000000000007E-2</v>
          </cell>
          <cell r="F602">
            <v>38749</v>
          </cell>
          <cell r="G602" t="str">
            <v>MAMPOSTERIA</v>
          </cell>
        </row>
        <row r="603">
          <cell r="A603" t="str">
            <v>M DE O. CALADOS</v>
          </cell>
          <cell r="B603" t="str">
            <v>ML</v>
          </cell>
          <cell r="C603">
            <v>8223</v>
          </cell>
          <cell r="D603">
            <v>8142</v>
          </cell>
          <cell r="E603">
            <v>-0.01</v>
          </cell>
          <cell r="F603">
            <v>38749</v>
          </cell>
          <cell r="G603" t="str">
            <v>MAMPOSTERIA</v>
          </cell>
          <cell r="H603">
            <v>99</v>
          </cell>
          <cell r="I603">
            <v>0</v>
          </cell>
          <cell r="J603" t="str">
            <v>JOSE SIERRA Y GUZMÁN</v>
          </cell>
          <cell r="L603">
            <v>0</v>
          </cell>
          <cell r="M603">
            <v>0</v>
          </cell>
        </row>
        <row r="604">
          <cell r="A604" t="str">
            <v>M DE O. CAMBIO DE CHAPAS</v>
          </cell>
          <cell r="B604" t="str">
            <v>UN</v>
          </cell>
          <cell r="C604">
            <v>10500</v>
          </cell>
          <cell r="D604">
            <v>10000</v>
          </cell>
          <cell r="E604">
            <v>-0.05</v>
          </cell>
          <cell r="F604">
            <v>37413</v>
          </cell>
          <cell r="G604" t="str">
            <v>C. MADERA</v>
          </cell>
          <cell r="H604">
            <v>99</v>
          </cell>
          <cell r="I604">
            <v>0</v>
          </cell>
          <cell r="J604">
            <v>0</v>
          </cell>
          <cell r="L604">
            <v>0</v>
          </cell>
          <cell r="M604">
            <v>0</v>
          </cell>
        </row>
        <row r="605">
          <cell r="A605" t="str">
            <v>M DE O. CANCHADAPARA REDES</v>
          </cell>
          <cell r="B605" t="str">
            <v>ML</v>
          </cell>
          <cell r="C605">
            <v>1890</v>
          </cell>
          <cell r="D605">
            <v>1800</v>
          </cell>
          <cell r="E605">
            <v>-0.05</v>
          </cell>
          <cell r="F605">
            <v>38749</v>
          </cell>
          <cell r="G605" t="str">
            <v>MAMPOSTERIA</v>
          </cell>
          <cell r="H605">
            <v>99</v>
          </cell>
          <cell r="I605">
            <v>0</v>
          </cell>
          <cell r="J605">
            <v>0</v>
          </cell>
          <cell r="L605">
            <v>0</v>
          </cell>
          <cell r="M605">
            <v>0</v>
          </cell>
        </row>
        <row r="606">
          <cell r="A606" t="str">
            <v>M DE O. CANCHADAS REDES DE GAS</v>
          </cell>
          <cell r="B606" t="str">
            <v>ML</v>
          </cell>
          <cell r="C606">
            <v>1603</v>
          </cell>
          <cell r="D606">
            <v>1613</v>
          </cell>
          <cell r="E606">
            <v>-0.06</v>
          </cell>
          <cell r="F606">
            <v>38749</v>
          </cell>
          <cell r="G606" t="str">
            <v>REVOQUE</v>
          </cell>
          <cell r="H606" t="str">
            <v>BERNARDO RESTREPO</v>
          </cell>
          <cell r="I606">
            <v>4614572</v>
          </cell>
          <cell r="J606" t="str">
            <v>BERNARDO RESTREPO</v>
          </cell>
          <cell r="K606">
            <v>0</v>
          </cell>
        </row>
        <row r="607">
          <cell r="A607" t="str">
            <v>M DE O. CAÑUELA CONCRETO</v>
          </cell>
          <cell r="B607" t="str">
            <v>ML</v>
          </cell>
          <cell r="C607">
            <v>3675</v>
          </cell>
          <cell r="D607">
            <v>3500</v>
          </cell>
          <cell r="E607">
            <v>-0.05</v>
          </cell>
          <cell r="F607">
            <v>38749</v>
          </cell>
          <cell r="G607" t="str">
            <v>URBANISMO</v>
          </cell>
          <cell r="H607">
            <v>99</v>
          </cell>
          <cell r="I607">
            <v>0</v>
          </cell>
          <cell r="J607" t="str">
            <v>MIGUEL DUARTE</v>
          </cell>
          <cell r="L607">
            <v>0</v>
          </cell>
          <cell r="M607">
            <v>0</v>
          </cell>
        </row>
        <row r="608">
          <cell r="A608" t="str">
            <v>M DE O. CARGUE Y BOTADA</v>
          </cell>
          <cell r="B608" t="str">
            <v>M3</v>
          </cell>
          <cell r="C608">
            <v>13125</v>
          </cell>
          <cell r="D608">
            <v>12500</v>
          </cell>
          <cell r="E608">
            <v>-0.05</v>
          </cell>
          <cell r="F608">
            <v>38091</v>
          </cell>
          <cell r="G608" t="str">
            <v>MOV TIERRA</v>
          </cell>
          <cell r="H608">
            <v>99</v>
          </cell>
          <cell r="I608">
            <v>0</v>
          </cell>
          <cell r="J608">
            <v>0</v>
          </cell>
          <cell r="L608">
            <v>0</v>
          </cell>
          <cell r="M608">
            <v>0</v>
          </cell>
        </row>
        <row r="609">
          <cell r="A609" t="str">
            <v>M DE O. COLILLAS</v>
          </cell>
          <cell r="B609" t="str">
            <v>ML</v>
          </cell>
          <cell r="C609">
            <v>945</v>
          </cell>
          <cell r="D609">
            <v>900</v>
          </cell>
          <cell r="E609">
            <v>-0.05</v>
          </cell>
          <cell r="F609">
            <v>38749</v>
          </cell>
          <cell r="G609" t="str">
            <v>ENCHAPES</v>
          </cell>
          <cell r="H609">
            <v>99</v>
          </cell>
          <cell r="I609">
            <v>0</v>
          </cell>
          <cell r="J609" t="str">
            <v>MARCO GIL</v>
          </cell>
          <cell r="K609" t="str">
            <v>CASOS ESPECIALES SOLAMENTE COMO BANCAS</v>
          </cell>
        </row>
        <row r="610">
          <cell r="A610" t="str">
            <v>M DE O. COLOCACIÓN ACERO</v>
          </cell>
          <cell r="B610" t="str">
            <v>KG</v>
          </cell>
          <cell r="C610">
            <v>134</v>
          </cell>
          <cell r="D610">
            <v>128</v>
          </cell>
          <cell r="E610">
            <v>-0.05</v>
          </cell>
          <cell r="F610">
            <v>38749</v>
          </cell>
          <cell r="G610" t="str">
            <v>ACERO</v>
          </cell>
          <cell r="H610">
            <v>96</v>
          </cell>
          <cell r="I610">
            <v>0</v>
          </cell>
          <cell r="J610" t="str">
            <v>MIGUEL DUARTE</v>
          </cell>
          <cell r="L610" t="str">
            <v>150</v>
          </cell>
          <cell r="M610">
            <v>0</v>
          </cell>
        </row>
        <row r="611">
          <cell r="A611" t="str">
            <v>M DE O. COLOCACION CAJAS PARA LLAVES</v>
          </cell>
          <cell r="B611" t="str">
            <v>UN</v>
          </cell>
          <cell r="C611">
            <v>5292</v>
          </cell>
          <cell r="D611">
            <v>5040</v>
          </cell>
          <cell r="E611">
            <v>-0.05</v>
          </cell>
          <cell r="F611">
            <v>38749</v>
          </cell>
          <cell r="G611" t="str">
            <v>ENCHAPES</v>
          </cell>
          <cell r="H611">
            <v>99</v>
          </cell>
          <cell r="I611">
            <v>0</v>
          </cell>
          <cell r="J611" t="str">
            <v>MARCO GIL</v>
          </cell>
        </row>
        <row r="612">
          <cell r="A612" t="str">
            <v>M DE O. COLOCACIÓN CERÁMICA</v>
          </cell>
          <cell r="B612" t="str">
            <v>M2</v>
          </cell>
          <cell r="C612">
            <v>9150</v>
          </cell>
          <cell r="D612">
            <v>8714</v>
          </cell>
          <cell r="E612">
            <v>-0.05</v>
          </cell>
          <cell r="F612">
            <v>38749</v>
          </cell>
          <cell r="G612" t="str">
            <v>ENCHAPES</v>
          </cell>
          <cell r="H612">
            <v>99</v>
          </cell>
          <cell r="I612">
            <v>0</v>
          </cell>
          <cell r="J612" t="str">
            <v>MARCO GIL</v>
          </cell>
          <cell r="K612" t="str">
            <v>INCLUYE FILOS Y FAJAS SE DESCUENTAN VENTANAS</v>
          </cell>
          <cell r="L612">
            <v>0</v>
          </cell>
          <cell r="M612">
            <v>0</v>
          </cell>
        </row>
        <row r="613">
          <cell r="A613" t="str">
            <v>M DE O. COLOCACION CHAZOS</v>
          </cell>
          <cell r="B613" t="str">
            <v>UN</v>
          </cell>
          <cell r="C613">
            <v>1603</v>
          </cell>
          <cell r="D613">
            <v>639</v>
          </cell>
          <cell r="E613">
            <v>-0.06</v>
          </cell>
          <cell r="F613">
            <v>38749</v>
          </cell>
          <cell r="G613" t="str">
            <v>REVOQUE</v>
          </cell>
          <cell r="H613" t="str">
            <v>BERNARDO RESTREPO</v>
          </cell>
          <cell r="I613">
            <v>4614572</v>
          </cell>
          <cell r="J613" t="str">
            <v>BERNARDO RESTREPO</v>
          </cell>
          <cell r="K613">
            <v>0</v>
          </cell>
        </row>
        <row r="614">
          <cell r="A614" t="str">
            <v>M DE O. COLOCACION CORDON PREFABRICADO</v>
          </cell>
          <cell r="B614" t="str">
            <v>ML</v>
          </cell>
          <cell r="C614">
            <v>2100</v>
          </cell>
          <cell r="D614">
            <v>2000</v>
          </cell>
          <cell r="E614">
            <v>-0.05</v>
          </cell>
          <cell r="F614">
            <v>38092</v>
          </cell>
          <cell r="G614" t="str">
            <v>ESTRUCTURA</v>
          </cell>
          <cell r="H614">
            <v>96</v>
          </cell>
          <cell r="I614">
            <v>0</v>
          </cell>
          <cell r="J614" t="str">
            <v>MIGUEL DUARTE</v>
          </cell>
          <cell r="L614">
            <v>0</v>
          </cell>
          <cell r="M614">
            <v>0</v>
          </cell>
        </row>
        <row r="615">
          <cell r="A615" t="str">
            <v>M DE O. COLOCACIÓN CUBIERTA METALICA</v>
          </cell>
          <cell r="B615" t="str">
            <v>M2</v>
          </cell>
          <cell r="C615">
            <v>3800</v>
          </cell>
          <cell r="D615">
            <v>3800</v>
          </cell>
          <cell r="E615">
            <v>0</v>
          </cell>
          <cell r="F615">
            <v>38091</v>
          </cell>
          <cell r="G615">
            <v>0</v>
          </cell>
          <cell r="I615">
            <v>0</v>
          </cell>
          <cell r="J615">
            <v>0</v>
          </cell>
          <cell r="L615">
            <v>0</v>
          </cell>
          <cell r="M615">
            <v>0</v>
          </cell>
        </row>
        <row r="616">
          <cell r="A616" t="str">
            <v>M DE O. COLOCACIÓN ENTRESUELO</v>
          </cell>
          <cell r="B616" t="str">
            <v>M2</v>
          </cell>
          <cell r="C616">
            <v>1800</v>
          </cell>
          <cell r="D616">
            <v>1800</v>
          </cell>
          <cell r="E616">
            <v>0</v>
          </cell>
          <cell r="F616">
            <v>38091</v>
          </cell>
          <cell r="G616" t="str">
            <v>URBANISMO</v>
          </cell>
          <cell r="H616">
            <v>99</v>
          </cell>
          <cell r="I616">
            <v>0</v>
          </cell>
          <cell r="J616">
            <v>0</v>
          </cell>
          <cell r="L616">
            <v>0</v>
          </cell>
          <cell r="M616">
            <v>0</v>
          </cell>
        </row>
        <row r="617">
          <cell r="A617" t="str">
            <v>M DE O. COLOCACIÓN LETRAS EDIFICIO</v>
          </cell>
          <cell r="B617" t="str">
            <v>GL</v>
          </cell>
          <cell r="C617">
            <v>19800</v>
          </cell>
          <cell r="D617">
            <v>15000</v>
          </cell>
          <cell r="E617">
            <v>-0.32</v>
          </cell>
          <cell r="F617">
            <v>37417</v>
          </cell>
          <cell r="G617" t="str">
            <v>EQ ESPECIAL</v>
          </cell>
          <cell r="H617">
            <v>99</v>
          </cell>
          <cell r="I617">
            <v>0</v>
          </cell>
          <cell r="J617">
            <v>0</v>
          </cell>
          <cell r="L617">
            <v>0</v>
          </cell>
          <cell r="M617">
            <v>0</v>
          </cell>
        </row>
        <row r="618">
          <cell r="A618" t="str">
            <v>M DE O. COLOCACIÓN MALLA</v>
          </cell>
          <cell r="B618" t="str">
            <v>M2</v>
          </cell>
          <cell r="C618">
            <v>144</v>
          </cell>
          <cell r="D618">
            <v>137</v>
          </cell>
          <cell r="E618">
            <v>-0.05</v>
          </cell>
          <cell r="F618">
            <v>38749</v>
          </cell>
          <cell r="G618" t="str">
            <v>ACERO</v>
          </cell>
          <cell r="H618">
            <v>96</v>
          </cell>
          <cell r="I618">
            <v>0</v>
          </cell>
          <cell r="J618" t="str">
            <v>MIGUEL DUARTE</v>
          </cell>
          <cell r="L618">
            <v>0</v>
          </cell>
          <cell r="M618">
            <v>0</v>
          </cell>
        </row>
        <row r="619">
          <cell r="A619" t="str">
            <v>M DE O. COLOCACIÓN PLAQUETA</v>
          </cell>
          <cell r="B619" t="str">
            <v>M2</v>
          </cell>
          <cell r="C619">
            <v>5000</v>
          </cell>
          <cell r="D619">
            <v>5000</v>
          </cell>
          <cell r="E619">
            <v>0</v>
          </cell>
          <cell r="F619">
            <v>37755</v>
          </cell>
          <cell r="G619" t="str">
            <v>ENCHAPES</v>
          </cell>
          <cell r="H619">
            <v>99</v>
          </cell>
          <cell r="I619">
            <v>0</v>
          </cell>
          <cell r="J619">
            <v>0</v>
          </cell>
          <cell r="L619">
            <v>0</v>
          </cell>
          <cell r="M619">
            <v>0</v>
          </cell>
        </row>
        <row r="620">
          <cell r="A620" t="str">
            <v>M DE O. COLOCACIÓN PREFABRICADOS</v>
          </cell>
          <cell r="B620" t="str">
            <v>ML</v>
          </cell>
          <cell r="C620">
            <v>2000</v>
          </cell>
          <cell r="D620">
            <v>2000</v>
          </cell>
          <cell r="E620">
            <v>0</v>
          </cell>
          <cell r="F620">
            <v>37417</v>
          </cell>
          <cell r="G620" t="str">
            <v>PISOS</v>
          </cell>
          <cell r="H620">
            <v>99</v>
          </cell>
          <cell r="I620">
            <v>0</v>
          </cell>
          <cell r="J620">
            <v>0</v>
          </cell>
          <cell r="L620">
            <v>0</v>
          </cell>
          <cell r="M620">
            <v>0</v>
          </cell>
        </row>
        <row r="621">
          <cell r="A621" t="str">
            <v>M DE O. COLOCACIÓN TABLETA COLONIAL 25X25</v>
          </cell>
          <cell r="B621" t="str">
            <v>M2</v>
          </cell>
          <cell r="C621">
            <v>7850</v>
          </cell>
          <cell r="D621">
            <v>7850</v>
          </cell>
          <cell r="E621">
            <v>0</v>
          </cell>
          <cell r="F621">
            <v>37417</v>
          </cell>
          <cell r="G621" t="str">
            <v>PISOS</v>
          </cell>
          <cell r="H621">
            <v>99</v>
          </cell>
          <cell r="I621">
            <v>0</v>
          </cell>
          <cell r="J621">
            <v>0</v>
          </cell>
          <cell r="L621">
            <v>0</v>
          </cell>
          <cell r="M621">
            <v>0</v>
          </cell>
        </row>
        <row r="622">
          <cell r="A622" t="str">
            <v>M DE O. COLUMNAS &lt; 0.50 M3/ML</v>
          </cell>
          <cell r="B622" t="str">
            <v>ML</v>
          </cell>
          <cell r="C622">
            <v>11340</v>
          </cell>
          <cell r="D622">
            <v>10800</v>
          </cell>
          <cell r="E622">
            <v>-0.05</v>
          </cell>
          <cell r="F622">
            <v>38749</v>
          </cell>
          <cell r="G622" t="str">
            <v>ESTRUCTURA</v>
          </cell>
          <cell r="H622">
            <v>96</v>
          </cell>
          <cell r="I622">
            <v>0</v>
          </cell>
          <cell r="J622" t="str">
            <v>MIGUEL DUARTE</v>
          </cell>
          <cell r="L622">
            <v>0</v>
          </cell>
          <cell r="M622">
            <v>0</v>
          </cell>
        </row>
        <row r="623">
          <cell r="A623" t="str">
            <v>M DE O. COLUMNAS &gt; .80*2.00</v>
          </cell>
          <cell r="B623" t="str">
            <v>M3</v>
          </cell>
          <cell r="C623">
            <v>0</v>
          </cell>
          <cell r="G623">
            <v>0</v>
          </cell>
          <cell r="I623">
            <v>0</v>
          </cell>
          <cell r="J623">
            <v>0</v>
          </cell>
          <cell r="L623" t="str">
            <v>16160</v>
          </cell>
          <cell r="M623">
            <v>0</v>
          </cell>
        </row>
        <row r="624">
          <cell r="A624" t="str">
            <v>M DE O. COLUMNAS &gt; 1M3/ML</v>
          </cell>
          <cell r="B624" t="str">
            <v>ML</v>
          </cell>
          <cell r="C624">
            <v>24566</v>
          </cell>
          <cell r="D624">
            <v>23396</v>
          </cell>
          <cell r="E624">
            <v>-0.05</v>
          </cell>
          <cell r="F624">
            <v>38749</v>
          </cell>
          <cell r="G624" t="str">
            <v>ESTRUCTURA</v>
          </cell>
          <cell r="H624">
            <v>96</v>
          </cell>
          <cell r="I624">
            <v>0</v>
          </cell>
          <cell r="J624" t="str">
            <v>MIGUEL DUARTE</v>
          </cell>
          <cell r="L624">
            <v>0</v>
          </cell>
          <cell r="M624">
            <v>0</v>
          </cell>
        </row>
        <row r="625">
          <cell r="A625" t="str">
            <v>M DE O. COLUMNAS 0.6X1.60</v>
          </cell>
          <cell r="B625" t="str">
            <v>ML</v>
          </cell>
          <cell r="C625">
            <v>24566</v>
          </cell>
          <cell r="D625">
            <v>23396</v>
          </cell>
          <cell r="E625">
            <v>-0.05</v>
          </cell>
          <cell r="F625">
            <v>38749</v>
          </cell>
          <cell r="G625" t="str">
            <v>ESTRUCTURA</v>
          </cell>
          <cell r="H625">
            <v>96</v>
          </cell>
          <cell r="I625">
            <v>0</v>
          </cell>
          <cell r="J625" t="str">
            <v>MIGUEL DUARTE</v>
          </cell>
          <cell r="L625" t="str">
            <v>12928</v>
          </cell>
          <cell r="M625">
            <v>0</v>
          </cell>
        </row>
        <row r="626">
          <cell r="A626" t="str">
            <v>M DE O. COLUMNAS CIRCULARES 1.00</v>
          </cell>
          <cell r="B626" t="str">
            <v>ML</v>
          </cell>
          <cell r="C626">
            <v>18309</v>
          </cell>
          <cell r="D626">
            <v>17437</v>
          </cell>
          <cell r="E626">
            <v>-0.05</v>
          </cell>
          <cell r="F626">
            <v>38749</v>
          </cell>
          <cell r="G626" t="str">
            <v>ESTRUCTURA</v>
          </cell>
          <cell r="H626">
            <v>96</v>
          </cell>
          <cell r="I626">
            <v>0</v>
          </cell>
          <cell r="J626" t="str">
            <v>MIGUEL DUARTE</v>
          </cell>
          <cell r="L626">
            <v>0</v>
          </cell>
          <cell r="M626">
            <v>0</v>
          </cell>
        </row>
        <row r="627">
          <cell r="A627" t="str">
            <v>M DE O. COLUMNAS DESDE 0.60 HASTA 1.20</v>
          </cell>
          <cell r="B627" t="str">
            <v>ML</v>
          </cell>
          <cell r="C627">
            <v>0</v>
          </cell>
          <cell r="G627">
            <v>0</v>
          </cell>
          <cell r="I627">
            <v>0</v>
          </cell>
          <cell r="J627">
            <v>0</v>
          </cell>
          <cell r="L627" t="str">
            <v>15172</v>
          </cell>
          <cell r="M627">
            <v>0</v>
          </cell>
        </row>
        <row r="628">
          <cell r="A628" t="str">
            <v>M DE O. COLUMNAS HASTA .60</v>
          </cell>
          <cell r="B628" t="str">
            <v>ML</v>
          </cell>
          <cell r="C628">
            <v>13376</v>
          </cell>
          <cell r="D628">
            <v>12739</v>
          </cell>
          <cell r="E628">
            <v>-0.05</v>
          </cell>
          <cell r="F628">
            <v>38749</v>
          </cell>
          <cell r="G628" t="str">
            <v>ESTRUCTURA</v>
          </cell>
          <cell r="H628">
            <v>96</v>
          </cell>
          <cell r="I628">
            <v>0</v>
          </cell>
          <cell r="J628" t="str">
            <v>MIGUEL DUARTE</v>
          </cell>
          <cell r="L628">
            <v>0</v>
          </cell>
          <cell r="M628">
            <v>0</v>
          </cell>
        </row>
        <row r="629">
          <cell r="A629" t="str">
            <v>M DE O. COLUMNAS PEQUEÑAS</v>
          </cell>
          <cell r="B629" t="str">
            <v>ML</v>
          </cell>
          <cell r="C629">
            <v>0</v>
          </cell>
          <cell r="D629">
            <v>0</v>
          </cell>
          <cell r="E629">
            <v>-0.05</v>
          </cell>
          <cell r="F629">
            <v>38749</v>
          </cell>
          <cell r="G629" t="str">
            <v>ESTRUCTURA</v>
          </cell>
          <cell r="H629">
            <v>96</v>
          </cell>
          <cell r="I629">
            <v>0</v>
          </cell>
          <cell r="J629" t="str">
            <v>MIGUEL DUARTE</v>
          </cell>
          <cell r="L629">
            <v>0</v>
          </cell>
          <cell r="M629">
            <v>0</v>
          </cell>
        </row>
        <row r="630">
          <cell r="A630" t="str">
            <v>M DE O. CORDÓN CERÁMICA</v>
          </cell>
          <cell r="B630" t="str">
            <v>UN</v>
          </cell>
          <cell r="C630">
            <v>14818</v>
          </cell>
          <cell r="D630">
            <v>14112</v>
          </cell>
          <cell r="E630">
            <v>-0.05</v>
          </cell>
          <cell r="F630">
            <v>37413</v>
          </cell>
          <cell r="G630" t="str">
            <v>PISOS</v>
          </cell>
          <cell r="H630">
            <v>99</v>
          </cell>
          <cell r="I630">
            <v>0</v>
          </cell>
          <cell r="J630" t="str">
            <v>MARCO GIL</v>
          </cell>
          <cell r="L630">
            <v>0</v>
          </cell>
          <cell r="M630">
            <v>0</v>
          </cell>
        </row>
        <row r="631">
          <cell r="A631" t="str">
            <v xml:space="preserve">M DE O. CORTADOR </v>
          </cell>
          <cell r="B631" t="str">
            <v>HR</v>
          </cell>
          <cell r="C631">
            <v>3738</v>
          </cell>
          <cell r="D631">
            <v>3701</v>
          </cell>
          <cell r="E631">
            <v>-0.01</v>
          </cell>
          <cell r="F631">
            <v>38749</v>
          </cell>
          <cell r="G631" t="str">
            <v>MAMPOSTERIA</v>
          </cell>
          <cell r="H631">
            <v>97</v>
          </cell>
          <cell r="I631">
            <v>0</v>
          </cell>
          <cell r="J631" t="str">
            <v>JOSE SIERRA Y GUZMÁN</v>
          </cell>
          <cell r="K631">
            <v>3119095</v>
          </cell>
          <cell r="L631" t="str">
            <v>JOSE SIERRA</v>
          </cell>
          <cell r="M631">
            <v>0</v>
          </cell>
        </row>
        <row r="632">
          <cell r="A632" t="str">
            <v>M DE O. CORTE DE PIEZAS</v>
          </cell>
          <cell r="B632" t="str">
            <v>HR</v>
          </cell>
          <cell r="C632">
            <v>3738</v>
          </cell>
          <cell r="D632">
            <v>3701</v>
          </cell>
          <cell r="E632">
            <v>-0.01</v>
          </cell>
          <cell r="F632">
            <v>38749</v>
          </cell>
          <cell r="G632" t="str">
            <v>MAMPOSTERIA</v>
          </cell>
          <cell r="H632">
            <v>97</v>
          </cell>
          <cell r="I632">
            <v>0</v>
          </cell>
          <cell r="J632">
            <v>0</v>
          </cell>
          <cell r="L632">
            <v>0</v>
          </cell>
          <cell r="M632">
            <v>0</v>
          </cell>
        </row>
        <row r="633">
          <cell r="A633" t="str">
            <v>M DE O. CORTE E INST. JUNTA PARA PISO</v>
          </cell>
          <cell r="B633" t="str">
            <v>ML</v>
          </cell>
          <cell r="C633">
            <v>3000</v>
          </cell>
          <cell r="D633">
            <v>3000</v>
          </cell>
          <cell r="E633">
            <v>0</v>
          </cell>
          <cell r="F633">
            <v>38452</v>
          </cell>
          <cell r="G633" t="str">
            <v>PISOS</v>
          </cell>
          <cell r="H633">
            <v>99</v>
          </cell>
          <cell r="I633">
            <v>0</v>
          </cell>
          <cell r="J633" t="str">
            <v>MARCO GIL</v>
          </cell>
          <cell r="L633">
            <v>0</v>
          </cell>
          <cell r="M633">
            <v>0</v>
          </cell>
        </row>
        <row r="634">
          <cell r="A634" t="str">
            <v>M DE O. CORTE MESON LAVAPLATOS</v>
          </cell>
          <cell r="B634" t="str">
            <v>HR</v>
          </cell>
          <cell r="C634">
            <v>37100</v>
          </cell>
          <cell r="D634">
            <v>35000</v>
          </cell>
          <cell r="E634">
            <v>-0.06</v>
          </cell>
          <cell r="F634">
            <v>38749</v>
          </cell>
          <cell r="G634" t="str">
            <v>MAMPOSTERIA</v>
          </cell>
          <cell r="H634">
            <v>97</v>
          </cell>
          <cell r="I634">
            <v>0</v>
          </cell>
          <cell r="J634">
            <v>0</v>
          </cell>
          <cell r="L634">
            <v>0</v>
          </cell>
          <cell r="M634">
            <v>0</v>
          </cell>
        </row>
        <row r="635">
          <cell r="A635" t="str">
            <v>M DE O. CURADO DE CONCRETO</v>
          </cell>
          <cell r="B635" t="str">
            <v>M2</v>
          </cell>
          <cell r="C635">
            <v>473</v>
          </cell>
          <cell r="D635">
            <v>450</v>
          </cell>
          <cell r="E635">
            <v>-0.05</v>
          </cell>
          <cell r="F635">
            <v>38749</v>
          </cell>
          <cell r="G635" t="str">
            <v>ESTRUCTURA</v>
          </cell>
          <cell r="H635">
            <v>96</v>
          </cell>
          <cell r="I635">
            <v>0</v>
          </cell>
          <cell r="J635" t="str">
            <v>MIGUEL DUARTE</v>
          </cell>
          <cell r="L635">
            <v>0</v>
          </cell>
          <cell r="M635">
            <v>0</v>
          </cell>
        </row>
        <row r="636">
          <cell r="A636" t="str">
            <v>M DE O. DEMOLICIÓN ANILLOS</v>
          </cell>
          <cell r="B636" t="str">
            <v>ML</v>
          </cell>
          <cell r="C636">
            <v>7886</v>
          </cell>
          <cell r="D636">
            <v>7510</v>
          </cell>
          <cell r="E636">
            <v>-0.05</v>
          </cell>
          <cell r="F636">
            <v>38749</v>
          </cell>
          <cell r="G636" t="str">
            <v>CIMENTAC</v>
          </cell>
          <cell r="H636">
            <v>99</v>
          </cell>
          <cell r="I636" t="str">
            <v>2640</v>
          </cell>
          <cell r="J636" t="str">
            <v>MIGUEL DUARTE</v>
          </cell>
          <cell r="L636">
            <v>0</v>
          </cell>
          <cell r="M636">
            <v>0</v>
          </cell>
        </row>
        <row r="637">
          <cell r="A637" t="str">
            <v>M DE O. DEMOLICIÓN PIEZAS</v>
          </cell>
          <cell r="B637" t="str">
            <v>ML</v>
          </cell>
          <cell r="C637">
            <v>5408</v>
          </cell>
          <cell r="D637">
            <v>5150</v>
          </cell>
          <cell r="E637">
            <v>-0.05</v>
          </cell>
          <cell r="F637">
            <v>38749</v>
          </cell>
          <cell r="G637" t="str">
            <v>MAMPOSTERIA</v>
          </cell>
          <cell r="H637">
            <v>97</v>
          </cell>
          <cell r="I637">
            <v>0</v>
          </cell>
          <cell r="J637" t="str">
            <v>JOSE SIERRA Y GUZMÁN</v>
          </cell>
          <cell r="K637">
            <v>3119095</v>
          </cell>
          <cell r="L637" t="str">
            <v>JOSE SIERRA</v>
          </cell>
          <cell r="M637">
            <v>0</v>
          </cell>
        </row>
        <row r="638">
          <cell r="A638" t="str">
            <v>M DE O. DESARME ANDAMIOS</v>
          </cell>
          <cell r="B638" t="str">
            <v>UN</v>
          </cell>
          <cell r="C638">
            <v>8264</v>
          </cell>
          <cell r="D638">
            <v>7870</v>
          </cell>
          <cell r="E638">
            <v>-0.05</v>
          </cell>
          <cell r="F638">
            <v>38749</v>
          </cell>
          <cell r="G638" t="str">
            <v>MAMPOSTERIA</v>
          </cell>
          <cell r="H638">
            <v>97</v>
          </cell>
          <cell r="I638">
            <v>0</v>
          </cell>
          <cell r="J638" t="str">
            <v>JOSE SIERRA Y GUZMÁN</v>
          </cell>
          <cell r="K638">
            <v>3119095</v>
          </cell>
          <cell r="L638" t="str">
            <v>JOSE SIERRA</v>
          </cell>
          <cell r="M638">
            <v>0</v>
          </cell>
        </row>
        <row r="639">
          <cell r="A639" t="str">
            <v>M DE O. DESARME CORTADORA</v>
          </cell>
          <cell r="B639" t="str">
            <v>UN</v>
          </cell>
          <cell r="C639">
            <v>29042</v>
          </cell>
          <cell r="D639">
            <v>27659</v>
          </cell>
          <cell r="E639">
            <v>-0.05</v>
          </cell>
          <cell r="F639">
            <v>38749</v>
          </cell>
          <cell r="G639" t="str">
            <v>MAMPOSTERIA</v>
          </cell>
          <cell r="H639">
            <v>97</v>
          </cell>
          <cell r="I639">
            <v>0</v>
          </cell>
          <cell r="J639" t="str">
            <v>JOSE SIERRA Y GUZMÁN</v>
          </cell>
          <cell r="K639">
            <v>3119095</v>
          </cell>
          <cell r="L639" t="str">
            <v>JOSE SIERRA</v>
          </cell>
          <cell r="M639">
            <v>0</v>
          </cell>
        </row>
        <row r="640">
          <cell r="A640" t="str">
            <v>M DE O. DESCANSO</v>
          </cell>
          <cell r="B640" t="str">
            <v>M2</v>
          </cell>
          <cell r="C640">
            <v>12822</v>
          </cell>
          <cell r="D640">
            <v>12096</v>
          </cell>
          <cell r="E640">
            <v>-0.06</v>
          </cell>
          <cell r="F640">
            <v>38749</v>
          </cell>
          <cell r="G640" t="str">
            <v>PISOS</v>
          </cell>
          <cell r="H640">
            <v>99</v>
          </cell>
          <cell r="I640">
            <v>0</v>
          </cell>
          <cell r="J640" t="str">
            <v>MARCO GIL</v>
          </cell>
        </row>
        <row r="641">
          <cell r="A641" t="str">
            <v>M DE O. DESEMBOMBE Y ACHIQUE</v>
          </cell>
          <cell r="B641" t="str">
            <v>PG</v>
          </cell>
          <cell r="C641">
            <v>176</v>
          </cell>
          <cell r="D641">
            <v>168</v>
          </cell>
          <cell r="E641">
            <v>-0.05</v>
          </cell>
          <cell r="F641">
            <v>38749</v>
          </cell>
          <cell r="G641" t="str">
            <v>CIMENTAC</v>
          </cell>
          <cell r="H641">
            <v>99</v>
          </cell>
          <cell r="I641">
            <v>0</v>
          </cell>
          <cell r="J641" t="str">
            <v>MIGUEL DUARTE</v>
          </cell>
          <cell r="L641">
            <v>0</v>
          </cell>
          <cell r="M641">
            <v>0</v>
          </cell>
        </row>
        <row r="642">
          <cell r="A642" t="str">
            <v>M DE O. DINTEL ADOBE BOCAPUERTA 0.10</v>
          </cell>
          <cell r="B642" t="str">
            <v>ML</v>
          </cell>
          <cell r="C642">
            <v>6702</v>
          </cell>
          <cell r="D642">
            <v>6636</v>
          </cell>
          <cell r="E642">
            <v>-0.01</v>
          </cell>
          <cell r="F642">
            <v>38749</v>
          </cell>
          <cell r="G642" t="str">
            <v>MAMPOSTERIA</v>
          </cell>
          <cell r="H642">
            <v>97</v>
          </cell>
          <cell r="I642">
            <v>0</v>
          </cell>
          <cell r="J642" t="str">
            <v>JOSE SIERRA Y GUZMÁN</v>
          </cell>
          <cell r="K642">
            <v>3119095</v>
          </cell>
          <cell r="L642" t="str">
            <v>JOSE SIERRA</v>
          </cell>
          <cell r="M642">
            <v>0</v>
          </cell>
        </row>
        <row r="643">
          <cell r="A643" t="str">
            <v>M DE O. DINTEL ADOBE BOCAPUERTA 0.15</v>
          </cell>
          <cell r="B643" t="str">
            <v>ML</v>
          </cell>
          <cell r="C643">
            <v>8098</v>
          </cell>
          <cell r="D643">
            <v>8018</v>
          </cell>
          <cell r="E643">
            <v>-0.01</v>
          </cell>
          <cell r="F643">
            <v>38749</v>
          </cell>
          <cell r="G643" t="str">
            <v>MAMPOSTERIA</v>
          </cell>
          <cell r="H643">
            <v>97</v>
          </cell>
          <cell r="I643">
            <v>0</v>
          </cell>
          <cell r="J643" t="str">
            <v>JOSE SIERRA Y GUZMÁN</v>
          </cell>
          <cell r="K643">
            <v>3119095</v>
          </cell>
          <cell r="L643" t="str">
            <v>JOSE SIERRA</v>
          </cell>
          <cell r="M643">
            <v>0</v>
          </cell>
        </row>
        <row r="644">
          <cell r="A644" t="str">
            <v>M DE O. DINTEL ASCENSOR</v>
          </cell>
          <cell r="B644" t="str">
            <v>UN</v>
          </cell>
          <cell r="C644">
            <v>50500</v>
          </cell>
          <cell r="D644">
            <v>50000</v>
          </cell>
          <cell r="E644">
            <v>-0.01</v>
          </cell>
          <cell r="F644">
            <v>38749</v>
          </cell>
          <cell r="G644" t="str">
            <v>MAMPOSTERIA</v>
          </cell>
        </row>
        <row r="645">
          <cell r="A645" t="str">
            <v xml:space="preserve">M DE O. DINTEL CONCRETO A LA VISTA </v>
          </cell>
          <cell r="B645" t="str">
            <v>ML</v>
          </cell>
          <cell r="C645">
            <v>9407</v>
          </cell>
          <cell r="D645">
            <v>9314</v>
          </cell>
          <cell r="E645">
            <v>-0.01</v>
          </cell>
          <cell r="F645">
            <v>38749</v>
          </cell>
          <cell r="G645" t="str">
            <v>MAMPOSTERIA</v>
          </cell>
          <cell r="H645">
            <v>97</v>
          </cell>
          <cell r="I645">
            <v>0</v>
          </cell>
          <cell r="J645" t="str">
            <v>JOSE SIERRA Y GUZMÁN</v>
          </cell>
          <cell r="K645">
            <v>3119095</v>
          </cell>
          <cell r="L645" t="str">
            <v>JOSE SIERRA</v>
          </cell>
          <cell r="M645">
            <v>0</v>
          </cell>
        </row>
        <row r="646">
          <cell r="A646" t="str">
            <v>M DE O. DINTEL CONCRETO PARA ENCHAPAR</v>
          </cell>
          <cell r="B646" t="str">
            <v>ML</v>
          </cell>
          <cell r="C646">
            <v>7025</v>
          </cell>
          <cell r="D646">
            <v>6955</v>
          </cell>
          <cell r="E646">
            <v>-0.01</v>
          </cell>
          <cell r="F646">
            <v>38749</v>
          </cell>
          <cell r="G646" t="str">
            <v>MAMPOSTERIA</v>
          </cell>
          <cell r="H646">
            <v>97</v>
          </cell>
          <cell r="I646">
            <v>0</v>
          </cell>
          <cell r="J646" t="str">
            <v>JOSE SIERRA Y GUZMÁN</v>
          </cell>
          <cell r="K646">
            <v>3119095</v>
          </cell>
          <cell r="L646" t="str">
            <v>JOSE SIERRA</v>
          </cell>
          <cell r="M646">
            <v>0</v>
          </cell>
        </row>
        <row r="647">
          <cell r="A647" t="str">
            <v>M DE O. DINTEL CONCRETO PARA ENCHAPAR</v>
          </cell>
          <cell r="B647" t="str">
            <v>M3</v>
          </cell>
          <cell r="C647">
            <v>121200</v>
          </cell>
          <cell r="D647">
            <v>120000</v>
          </cell>
          <cell r="E647">
            <v>-0.01</v>
          </cell>
          <cell r="F647">
            <v>38749</v>
          </cell>
          <cell r="G647" t="str">
            <v>MAMPOSTERIA</v>
          </cell>
          <cell r="H647">
            <v>96</v>
          </cell>
          <cell r="I647">
            <v>0</v>
          </cell>
          <cell r="J647">
            <v>0</v>
          </cell>
          <cell r="L647">
            <v>0</v>
          </cell>
          <cell r="M647">
            <v>0</v>
          </cell>
        </row>
        <row r="648">
          <cell r="A648" t="str">
            <v>M DE O. DINTEL EN CONCRETO</v>
          </cell>
          <cell r="B648" t="str">
            <v>ML</v>
          </cell>
          <cell r="C648">
            <v>9407</v>
          </cell>
          <cell r="D648">
            <v>9314</v>
          </cell>
          <cell r="E648">
            <v>-0.01</v>
          </cell>
          <cell r="F648">
            <v>38749</v>
          </cell>
          <cell r="G648" t="str">
            <v>MAMPOSTERIA</v>
          </cell>
          <cell r="H648">
            <v>96</v>
          </cell>
          <cell r="I648">
            <v>0</v>
          </cell>
          <cell r="J648">
            <v>0</v>
          </cell>
          <cell r="L648">
            <v>0</v>
          </cell>
          <cell r="M648">
            <v>0</v>
          </cell>
        </row>
        <row r="649">
          <cell r="A649" t="str">
            <v>M DE O. EMBOQUILLADA POR 1 CARA</v>
          </cell>
          <cell r="B649" t="str">
            <v>ML</v>
          </cell>
          <cell r="C649">
            <v>4253</v>
          </cell>
          <cell r="D649">
            <v>4050</v>
          </cell>
          <cell r="E649">
            <v>-0.05</v>
          </cell>
          <cell r="F649">
            <v>38749</v>
          </cell>
          <cell r="G649" t="str">
            <v>MAMPOSTERIA</v>
          </cell>
          <cell r="H649">
            <v>97</v>
          </cell>
          <cell r="I649">
            <v>0</v>
          </cell>
          <cell r="J649" t="str">
            <v>JOSE SIERRA Y GUZMÁN</v>
          </cell>
          <cell r="K649">
            <v>3119095</v>
          </cell>
          <cell r="L649" t="str">
            <v>JOSE SIERRA</v>
          </cell>
          <cell r="M649">
            <v>0</v>
          </cell>
        </row>
        <row r="650">
          <cell r="A650" t="str">
            <v>M DE O. ENCHAPE DE PANTALLAS</v>
          </cell>
          <cell r="B650" t="str">
            <v>M2</v>
          </cell>
          <cell r="C650">
            <v>15119</v>
          </cell>
          <cell r="D650">
            <v>14969</v>
          </cell>
          <cell r="E650">
            <v>-0.01</v>
          </cell>
          <cell r="F650">
            <v>38749</v>
          </cell>
          <cell r="G650" t="str">
            <v>MAMPOSTERIA</v>
          </cell>
          <cell r="H650">
            <v>97</v>
          </cell>
          <cell r="I650">
            <v>0</v>
          </cell>
          <cell r="J650" t="str">
            <v>JOSE SIERRA Y GUZMÁN</v>
          </cell>
          <cell r="K650">
            <v>3119095</v>
          </cell>
          <cell r="L650" t="str">
            <v>JOSE SIERRA</v>
          </cell>
          <cell r="M650">
            <v>0</v>
          </cell>
        </row>
        <row r="651">
          <cell r="A651" t="str">
            <v>M DE O. ENCHAPE EN TABLETA</v>
          </cell>
          <cell r="B651" t="str">
            <v>ML</v>
          </cell>
          <cell r="C651">
            <v>10388</v>
          </cell>
          <cell r="D651">
            <v>9800</v>
          </cell>
          <cell r="E651">
            <v>-0.06</v>
          </cell>
          <cell r="F651">
            <v>38749</v>
          </cell>
          <cell r="G651" t="str">
            <v>ENCHAPES</v>
          </cell>
          <cell r="H651">
            <v>99</v>
          </cell>
          <cell r="I651">
            <v>0</v>
          </cell>
          <cell r="J651" t="str">
            <v>MARCO GIL</v>
          </cell>
          <cell r="L651">
            <v>0</v>
          </cell>
          <cell r="M651">
            <v>0</v>
          </cell>
        </row>
        <row r="652">
          <cell r="A652" t="str">
            <v>M DE O. ENCHAPE MAMP. 10*20*40 SUCIO</v>
          </cell>
          <cell r="B652" t="str">
            <v>M2</v>
          </cell>
          <cell r="C652">
            <v>6379</v>
          </cell>
          <cell r="D652">
            <v>6075</v>
          </cell>
          <cell r="E652">
            <v>-0.05</v>
          </cell>
          <cell r="F652">
            <v>38397</v>
          </cell>
          <cell r="G652" t="str">
            <v>MAMPOSTERIA</v>
          </cell>
          <cell r="H652">
            <v>97</v>
          </cell>
          <cell r="I652">
            <v>0</v>
          </cell>
          <cell r="J652" t="str">
            <v>JOSE SIERRA Y GUZMÁN</v>
          </cell>
          <cell r="K652">
            <v>3119095</v>
          </cell>
          <cell r="L652" t="str">
            <v>JOSE SIERRA</v>
          </cell>
          <cell r="M652">
            <v>0</v>
          </cell>
        </row>
        <row r="653">
          <cell r="A653" t="str">
            <v>M DE O. ENCHARQUE EN CERAMICA</v>
          </cell>
          <cell r="B653" t="str">
            <v>ML</v>
          </cell>
        </row>
        <row r="654">
          <cell r="A654" t="str">
            <v>M DE O. ENTIBADOS</v>
          </cell>
          <cell r="B654" t="str">
            <v>M2</v>
          </cell>
          <cell r="C654">
            <v>2793</v>
          </cell>
          <cell r="D654">
            <v>2660</v>
          </cell>
          <cell r="E654">
            <v>-0.05</v>
          </cell>
          <cell r="F654">
            <v>38749</v>
          </cell>
          <cell r="G654" t="str">
            <v>ESTRUCTURA</v>
          </cell>
          <cell r="H654">
            <v>96</v>
          </cell>
          <cell r="I654">
            <v>0</v>
          </cell>
          <cell r="J654" t="str">
            <v>MIGUEL DUARTE</v>
          </cell>
          <cell r="L654">
            <v>0</v>
          </cell>
          <cell r="M654">
            <v>0</v>
          </cell>
        </row>
        <row r="655">
          <cell r="A655" t="str">
            <v>M DE O. ENTRESUELO BASE GRAN</v>
          </cell>
          <cell r="B655" t="str">
            <v>M2</v>
          </cell>
          <cell r="C655">
            <v>1814</v>
          </cell>
          <cell r="D655">
            <v>1814</v>
          </cell>
          <cell r="E655">
            <v>0</v>
          </cell>
          <cell r="F655">
            <v>37417</v>
          </cell>
          <cell r="G655" t="str">
            <v>PISOS</v>
          </cell>
          <cell r="H655">
            <v>99</v>
          </cell>
        </row>
        <row r="656">
          <cell r="A656" t="str">
            <v>M DE O. ESCALERAS</v>
          </cell>
          <cell r="B656" t="str">
            <v>TR</v>
          </cell>
          <cell r="C656">
            <v>257943</v>
          </cell>
          <cell r="D656">
            <v>245660</v>
          </cell>
          <cell r="E656">
            <v>-0.05</v>
          </cell>
          <cell r="F656">
            <v>38749</v>
          </cell>
          <cell r="G656" t="str">
            <v>ESTRUCTURA</v>
          </cell>
          <cell r="H656">
            <v>96</v>
          </cell>
          <cell r="I656">
            <v>0</v>
          </cell>
          <cell r="J656" t="str">
            <v>MIGUEL DUARTE</v>
          </cell>
          <cell r="L656">
            <v>0</v>
          </cell>
          <cell r="M656">
            <v>0</v>
          </cell>
        </row>
        <row r="657">
          <cell r="A657" t="str">
            <v>M DE O. ESCALERAS DE 1.5 H</v>
          </cell>
          <cell r="B657" t="str">
            <v>TR</v>
          </cell>
          <cell r="C657">
            <v>280350</v>
          </cell>
          <cell r="D657">
            <v>267000</v>
          </cell>
          <cell r="E657">
            <v>-0.05</v>
          </cell>
          <cell r="F657">
            <v>38749</v>
          </cell>
          <cell r="G657" t="str">
            <v>ESTRUCTURA</v>
          </cell>
          <cell r="J657" t="str">
            <v>MIGUEL DUARTE</v>
          </cell>
        </row>
        <row r="658">
          <cell r="A658" t="str">
            <v xml:space="preserve">M DE O. EXCAVACIÓN </v>
          </cell>
          <cell r="B658" t="str">
            <v>ML</v>
          </cell>
          <cell r="C658">
            <v>6426</v>
          </cell>
          <cell r="D658">
            <v>6062</v>
          </cell>
          <cell r="E658">
            <v>-0.06</v>
          </cell>
          <cell r="F658">
            <v>38749</v>
          </cell>
          <cell r="G658" t="str">
            <v>MOV TIERRA</v>
          </cell>
          <cell r="H658">
            <v>99</v>
          </cell>
          <cell r="I658" t="str">
            <v>5700</v>
          </cell>
          <cell r="J658">
            <v>0</v>
          </cell>
        </row>
        <row r="659">
          <cell r="A659" t="str">
            <v>M DE O. EXCAVACIÓN 0-2 MTS</v>
          </cell>
          <cell r="B659" t="str">
            <v>ML</v>
          </cell>
          <cell r="C659">
            <v>6780</v>
          </cell>
          <cell r="D659">
            <v>6780</v>
          </cell>
          <cell r="E659">
            <v>0</v>
          </cell>
          <cell r="F659">
            <v>38091</v>
          </cell>
          <cell r="G659" t="str">
            <v>MOV TIERRA</v>
          </cell>
          <cell r="H659">
            <v>99</v>
          </cell>
          <cell r="I659" t="str">
            <v>5700</v>
          </cell>
          <cell r="J659">
            <v>0</v>
          </cell>
          <cell r="L659">
            <v>0</v>
          </cell>
          <cell r="M659">
            <v>0</v>
          </cell>
        </row>
        <row r="660">
          <cell r="A660" t="str">
            <v>M DE O. EXCAVACIÓN 2-4 MTS</v>
          </cell>
          <cell r="B660" t="str">
            <v>ML</v>
          </cell>
          <cell r="C660">
            <v>10000</v>
          </cell>
          <cell r="D660">
            <v>10000</v>
          </cell>
          <cell r="E660">
            <v>0</v>
          </cell>
          <cell r="F660">
            <v>38091</v>
          </cell>
          <cell r="G660" t="str">
            <v>MOV TIERRA</v>
          </cell>
          <cell r="H660">
            <v>99</v>
          </cell>
          <cell r="I660">
            <v>0</v>
          </cell>
          <cell r="J660">
            <v>0</v>
          </cell>
          <cell r="L660">
            <v>0</v>
          </cell>
          <cell r="M660">
            <v>0</v>
          </cell>
        </row>
        <row r="661">
          <cell r="A661" t="str">
            <v>M DE O. EXCAVACIÓN CAMPANA MÁS DE 12</v>
          </cell>
          <cell r="B661" t="str">
            <v>ML</v>
          </cell>
          <cell r="C661">
            <v>58657</v>
          </cell>
          <cell r="D661">
            <v>58657</v>
          </cell>
          <cell r="E661">
            <v>0</v>
          </cell>
          <cell r="F661">
            <v>38091</v>
          </cell>
          <cell r="G661" t="str">
            <v>MOV TIERRA</v>
          </cell>
          <cell r="H661">
            <v>99</v>
          </cell>
          <cell r="I661">
            <v>0</v>
          </cell>
          <cell r="J661">
            <v>0</v>
          </cell>
          <cell r="L661">
            <v>0</v>
          </cell>
          <cell r="M661">
            <v>0</v>
          </cell>
        </row>
        <row r="662">
          <cell r="A662" t="str">
            <v>M DE O. EXCAVACIÓN CAMPANA MENOS DE 9</v>
          </cell>
          <cell r="B662" t="str">
            <v>ML</v>
          </cell>
          <cell r="C662">
            <v>6780</v>
          </cell>
          <cell r="D662">
            <v>6780</v>
          </cell>
          <cell r="E662">
            <v>0</v>
          </cell>
          <cell r="F662">
            <v>38091</v>
          </cell>
          <cell r="G662" t="str">
            <v>MOV TIERRA</v>
          </cell>
          <cell r="H662">
            <v>99</v>
          </cell>
          <cell r="I662">
            <v>0</v>
          </cell>
          <cell r="J662">
            <v>0</v>
          </cell>
          <cell r="L662">
            <v>0</v>
          </cell>
          <cell r="M662">
            <v>0</v>
          </cell>
        </row>
        <row r="663">
          <cell r="A663" t="str">
            <v>M DE O. EXCAVACIÓN FOSO ASCENSOR</v>
          </cell>
          <cell r="B663" t="str">
            <v>ML</v>
          </cell>
          <cell r="C663">
            <v>7153</v>
          </cell>
          <cell r="D663">
            <v>7153</v>
          </cell>
          <cell r="E663">
            <v>0</v>
          </cell>
          <cell r="F663">
            <v>38456</v>
          </cell>
          <cell r="G663" t="str">
            <v>MOV TIERRA</v>
          </cell>
          <cell r="H663">
            <v>99</v>
          </cell>
        </row>
        <row r="664">
          <cell r="A664" t="str">
            <v>M DE O. EXCAVACIÓN PILAS 0-2 MTS</v>
          </cell>
          <cell r="B664" t="str">
            <v>ML</v>
          </cell>
          <cell r="C664">
            <v>7892</v>
          </cell>
          <cell r="D664">
            <v>7445</v>
          </cell>
          <cell r="E664">
            <v>-0.06</v>
          </cell>
          <cell r="F664">
            <v>38749</v>
          </cell>
          <cell r="G664" t="str">
            <v>MOV TIERRA</v>
          </cell>
          <cell r="H664">
            <v>99</v>
          </cell>
          <cell r="I664">
            <v>0</v>
          </cell>
          <cell r="J664">
            <v>0</v>
          </cell>
          <cell r="L664">
            <v>0</v>
          </cell>
          <cell r="M664">
            <v>0</v>
          </cell>
        </row>
        <row r="665">
          <cell r="A665" t="str">
            <v>M DE O. EXCAVACIÓN PILAS 10-12 MTS</v>
          </cell>
          <cell r="B665" t="str">
            <v>ML</v>
          </cell>
          <cell r="C665">
            <v>22260</v>
          </cell>
          <cell r="D665">
            <v>21000</v>
          </cell>
          <cell r="E665">
            <v>-0.06</v>
          </cell>
          <cell r="F665">
            <v>38749</v>
          </cell>
          <cell r="G665" t="str">
            <v>MOV TIERRA</v>
          </cell>
          <cell r="H665">
            <v>99</v>
          </cell>
          <cell r="I665">
            <v>0</v>
          </cell>
          <cell r="J665">
            <v>0</v>
          </cell>
          <cell r="L665">
            <v>0</v>
          </cell>
          <cell r="M665">
            <v>0</v>
          </cell>
        </row>
        <row r="666">
          <cell r="A666" t="str">
            <v>M DE O. EXCAVACIÓN PILAS 10-12 MTS</v>
          </cell>
          <cell r="B666" t="str">
            <v>ML</v>
          </cell>
          <cell r="C666">
            <v>22260</v>
          </cell>
          <cell r="D666">
            <v>21000</v>
          </cell>
          <cell r="E666">
            <v>-0.06</v>
          </cell>
          <cell r="F666">
            <v>38749</v>
          </cell>
          <cell r="G666" t="str">
            <v>MOV TIERRA</v>
          </cell>
          <cell r="H666">
            <v>99</v>
          </cell>
          <cell r="I666">
            <v>0</v>
          </cell>
          <cell r="J666">
            <v>0</v>
          </cell>
        </row>
        <row r="667">
          <cell r="A667" t="str">
            <v>M DE O. EXCAVACIÓN PILAS 12-14 MTS</v>
          </cell>
          <cell r="B667" t="str">
            <v>ML</v>
          </cell>
          <cell r="C667">
            <v>25566</v>
          </cell>
          <cell r="D667">
            <v>24119</v>
          </cell>
          <cell r="E667">
            <v>-0.06</v>
          </cell>
          <cell r="F667">
            <v>38749</v>
          </cell>
          <cell r="G667" t="str">
            <v>MOV TIERRA</v>
          </cell>
          <cell r="H667">
            <v>99</v>
          </cell>
          <cell r="I667">
            <v>0</v>
          </cell>
          <cell r="J667">
            <v>0</v>
          </cell>
        </row>
        <row r="668">
          <cell r="A668" t="str">
            <v>M DE O. EXCAVACIÓN PILAS 14-16 MTS</v>
          </cell>
          <cell r="B668" t="str">
            <v>ML</v>
          </cell>
          <cell r="C668">
            <v>29354</v>
          </cell>
          <cell r="D668">
            <v>27692</v>
          </cell>
          <cell r="E668">
            <v>-0.06</v>
          </cell>
          <cell r="F668">
            <v>38749</v>
          </cell>
          <cell r="G668" t="str">
            <v>MOV TIERRA</v>
          </cell>
          <cell r="H668">
            <v>99</v>
          </cell>
          <cell r="I668">
            <v>0</v>
          </cell>
          <cell r="J668">
            <v>0</v>
          </cell>
        </row>
        <row r="669">
          <cell r="A669" t="str">
            <v>M DE O. EXCAVACIÓN PILAS 16-18 MTS</v>
          </cell>
          <cell r="B669" t="str">
            <v>ML</v>
          </cell>
          <cell r="C669">
            <v>33708</v>
          </cell>
          <cell r="D669">
            <v>31800</v>
          </cell>
          <cell r="E669">
            <v>-0.06</v>
          </cell>
          <cell r="F669">
            <v>38749</v>
          </cell>
          <cell r="G669" t="str">
            <v>MOV TIERRA</v>
          </cell>
          <cell r="H669">
            <v>99</v>
          </cell>
          <cell r="I669">
            <v>0</v>
          </cell>
          <cell r="J669">
            <v>0</v>
          </cell>
        </row>
        <row r="670">
          <cell r="A670" t="str">
            <v>M DE O. EXCAVACIÓN PILAS 18-20 MTS</v>
          </cell>
          <cell r="B670" t="str">
            <v>ML</v>
          </cell>
          <cell r="C670">
            <v>38823</v>
          </cell>
          <cell r="D670">
            <v>36625</v>
          </cell>
          <cell r="E670">
            <v>-0.06</v>
          </cell>
          <cell r="F670">
            <v>38749</v>
          </cell>
          <cell r="G670" t="str">
            <v>MOV TIERRA</v>
          </cell>
          <cell r="H670">
            <v>99</v>
          </cell>
          <cell r="I670">
            <v>0</v>
          </cell>
          <cell r="J670">
            <v>0</v>
          </cell>
        </row>
        <row r="671">
          <cell r="A671" t="str">
            <v>M DE O. EXCAVACIÓN PILAS 20-22 MTS</v>
          </cell>
          <cell r="B671" t="str">
            <v>ML</v>
          </cell>
          <cell r="C671">
            <v>42210</v>
          </cell>
          <cell r="D671">
            <v>42210</v>
          </cell>
          <cell r="E671">
            <v>0</v>
          </cell>
          <cell r="F671">
            <v>38749</v>
          </cell>
          <cell r="G671" t="str">
            <v>MOV TIERRA</v>
          </cell>
          <cell r="H671">
            <v>99</v>
          </cell>
          <cell r="I671">
            <v>0</v>
          </cell>
          <cell r="J671">
            <v>0</v>
          </cell>
        </row>
        <row r="672">
          <cell r="A672" t="str">
            <v>M DE O. EXCAVACIÓN PILAS 2-4 MTS</v>
          </cell>
          <cell r="B672" t="str">
            <v>ML</v>
          </cell>
          <cell r="C672">
            <v>10787</v>
          </cell>
          <cell r="D672">
            <v>10273</v>
          </cell>
          <cell r="E672">
            <v>-0.05</v>
          </cell>
          <cell r="F672">
            <v>38749</v>
          </cell>
          <cell r="G672" t="str">
            <v>MOV TIERRA</v>
          </cell>
          <cell r="H672">
            <v>99</v>
          </cell>
          <cell r="I672">
            <v>0</v>
          </cell>
          <cell r="J672">
            <v>0</v>
          </cell>
          <cell r="L672">
            <v>0</v>
          </cell>
          <cell r="M672">
            <v>0</v>
          </cell>
        </row>
        <row r="673">
          <cell r="A673" t="str">
            <v>M DE O. EXCAVACIÓN PILAS 4-6 MTS</v>
          </cell>
          <cell r="B673" t="str">
            <v>ML</v>
          </cell>
          <cell r="C673">
            <v>13021</v>
          </cell>
          <cell r="D673">
            <v>12284</v>
          </cell>
          <cell r="E673">
            <v>-0.06</v>
          </cell>
          <cell r="F673">
            <v>38749</v>
          </cell>
          <cell r="G673" t="str">
            <v>MOV TIERRA</v>
          </cell>
          <cell r="H673">
            <v>99</v>
          </cell>
          <cell r="I673">
            <v>0</v>
          </cell>
          <cell r="J673">
            <v>0</v>
          </cell>
          <cell r="L673">
            <v>0</v>
          </cell>
          <cell r="M673">
            <v>0</v>
          </cell>
        </row>
        <row r="674">
          <cell r="A674" t="str">
            <v>M DE O. EXCAVACIÓN PILAS 6-8 MTS</v>
          </cell>
          <cell r="B674" t="str">
            <v>ML</v>
          </cell>
          <cell r="C674">
            <v>15387</v>
          </cell>
          <cell r="D674">
            <v>14516</v>
          </cell>
          <cell r="E674">
            <v>-0.06</v>
          </cell>
          <cell r="F674">
            <v>38749</v>
          </cell>
          <cell r="G674" t="str">
            <v>MOV TIERRA</v>
          </cell>
          <cell r="H674">
            <v>99</v>
          </cell>
          <cell r="I674">
            <v>0</v>
          </cell>
          <cell r="J674">
            <v>0</v>
          </cell>
          <cell r="L674">
            <v>0</v>
          </cell>
          <cell r="M674">
            <v>0</v>
          </cell>
        </row>
        <row r="675">
          <cell r="A675" t="str">
            <v>M DE O. EXCAVACIÓN PILAS 8-10 MTS</v>
          </cell>
          <cell r="B675" t="str">
            <v>ML</v>
          </cell>
          <cell r="C675">
            <v>19886</v>
          </cell>
          <cell r="D675">
            <v>18760</v>
          </cell>
          <cell r="E675">
            <v>-0.06</v>
          </cell>
          <cell r="F675">
            <v>38749</v>
          </cell>
          <cell r="G675" t="str">
            <v>MOV TIERRA</v>
          </cell>
          <cell r="H675">
            <v>99</v>
          </cell>
          <cell r="I675">
            <v>0</v>
          </cell>
          <cell r="J675">
            <v>0</v>
          </cell>
          <cell r="L675">
            <v>0</v>
          </cell>
          <cell r="M675">
            <v>0</v>
          </cell>
        </row>
        <row r="676">
          <cell r="A676" t="str">
            <v>M DE O. EXCAVACIÓN PILAS MÁS DE 12</v>
          </cell>
          <cell r="B676" t="str">
            <v>ML</v>
          </cell>
          <cell r="C676">
            <v>52082</v>
          </cell>
          <cell r="D676">
            <v>52082</v>
          </cell>
          <cell r="E676">
            <v>0</v>
          </cell>
          <cell r="F676">
            <v>38749</v>
          </cell>
          <cell r="G676" t="str">
            <v>MOV TIERRA</v>
          </cell>
          <cell r="H676">
            <v>99</v>
          </cell>
          <cell r="I676">
            <v>0</v>
          </cell>
          <cell r="J676">
            <v>0</v>
          </cell>
          <cell r="L676">
            <v>0</v>
          </cell>
          <cell r="M676">
            <v>0</v>
          </cell>
        </row>
        <row r="677">
          <cell r="A677" t="str">
            <v>M DE O. EXCAVACIÓN VIGAS</v>
          </cell>
          <cell r="B677" t="str">
            <v>ML</v>
          </cell>
          <cell r="C677">
            <v>2440</v>
          </cell>
          <cell r="D677">
            <v>2440</v>
          </cell>
          <cell r="E677">
            <v>0</v>
          </cell>
          <cell r="F677">
            <v>38091</v>
          </cell>
          <cell r="G677" t="str">
            <v>MOV TIERRA</v>
          </cell>
          <cell r="H677">
            <v>99</v>
          </cell>
          <cell r="I677" t="str">
            <v>2100</v>
          </cell>
          <cell r="J677">
            <v>0</v>
          </cell>
          <cell r="L677">
            <v>0</v>
          </cell>
          <cell r="M677">
            <v>0</v>
          </cell>
        </row>
        <row r="678">
          <cell r="A678" t="str">
            <v>M DE O. FAJAS DE REVOQUE</v>
          </cell>
          <cell r="B678" t="str">
            <v>ML</v>
          </cell>
          <cell r="C678">
            <v>3392</v>
          </cell>
          <cell r="D678">
            <v>3200</v>
          </cell>
          <cell r="E678">
            <v>-0.06</v>
          </cell>
          <cell r="F678">
            <v>38749</v>
          </cell>
          <cell r="G678" t="str">
            <v>REVOQUE</v>
          </cell>
          <cell r="H678">
            <v>98</v>
          </cell>
          <cell r="I678">
            <v>0</v>
          </cell>
          <cell r="J678" t="str">
            <v>BERNARDO RESTREPO</v>
          </cell>
          <cell r="L678">
            <v>0</v>
          </cell>
          <cell r="M678">
            <v>0</v>
          </cell>
        </row>
        <row r="679">
          <cell r="A679" t="str">
            <v>M DE O. FIGURACIÓN ACERO</v>
          </cell>
          <cell r="B679" t="str">
            <v>KG</v>
          </cell>
          <cell r="C679">
            <v>238</v>
          </cell>
          <cell r="D679">
            <v>227</v>
          </cell>
          <cell r="E679">
            <v>-0.05</v>
          </cell>
          <cell r="F679">
            <v>38749</v>
          </cell>
          <cell r="G679" t="str">
            <v>ACERO</v>
          </cell>
          <cell r="H679">
            <v>96</v>
          </cell>
          <cell r="I679">
            <v>0</v>
          </cell>
          <cell r="J679" t="str">
            <v>MIGUEL DUARTE</v>
          </cell>
          <cell r="L679" t="str">
            <v>142</v>
          </cell>
          <cell r="M679">
            <v>0</v>
          </cell>
        </row>
        <row r="680">
          <cell r="A680" t="str">
            <v>M DE O. FILETE + FAJA ARENON</v>
          </cell>
          <cell r="B680" t="str">
            <v>ML</v>
          </cell>
          <cell r="C680">
            <v>12822</v>
          </cell>
          <cell r="D680">
            <v>12096</v>
          </cell>
          <cell r="E680">
            <v>-0.06</v>
          </cell>
          <cell r="F680">
            <v>38749</v>
          </cell>
          <cell r="G680" t="str">
            <v>PISOS</v>
          </cell>
          <cell r="H680">
            <v>99</v>
          </cell>
          <cell r="I680">
            <v>0</v>
          </cell>
          <cell r="J680" t="str">
            <v>MARCO GIL</v>
          </cell>
        </row>
        <row r="681">
          <cell r="A681" t="str">
            <v>M DE O. FILETES Y RANURAS EN ESTUCO</v>
          </cell>
          <cell r="B681" t="str">
            <v>ML</v>
          </cell>
          <cell r="C681">
            <v>1950</v>
          </cell>
          <cell r="D681">
            <v>1950</v>
          </cell>
          <cell r="E681">
            <v>0</v>
          </cell>
          <cell r="F681">
            <v>37755</v>
          </cell>
          <cell r="G681" t="str">
            <v>PINTURAS</v>
          </cell>
          <cell r="H681">
            <v>99</v>
          </cell>
          <cell r="I681">
            <v>0</v>
          </cell>
          <cell r="J681">
            <v>0</v>
          </cell>
          <cell r="L681">
            <v>0</v>
          </cell>
          <cell r="M681">
            <v>0</v>
          </cell>
        </row>
        <row r="682">
          <cell r="A682" t="str">
            <v>M DE O. FILOS Y COLILLAS &gt;&lt; 90 GRADOS</v>
          </cell>
          <cell r="B682" t="str">
            <v>ML</v>
          </cell>
          <cell r="C682">
            <v>5250</v>
          </cell>
          <cell r="D682">
            <v>5000</v>
          </cell>
          <cell r="E682">
            <v>-0.05</v>
          </cell>
          <cell r="F682">
            <v>38749</v>
          </cell>
          <cell r="G682" t="str">
            <v>MAMPOSTERIA</v>
          </cell>
          <cell r="H682">
            <v>97</v>
          </cell>
          <cell r="I682">
            <v>0</v>
          </cell>
          <cell r="J682" t="str">
            <v>JOSE SIERRA Y GUZMÁN</v>
          </cell>
          <cell r="K682">
            <v>3119095</v>
          </cell>
          <cell r="L682" t="str">
            <v>JOSE SIERRA</v>
          </cell>
          <cell r="M682">
            <v>0</v>
          </cell>
        </row>
        <row r="683">
          <cell r="A683" t="str">
            <v>M DE O. FILOS, RANURAS Y RESANES</v>
          </cell>
          <cell r="B683" t="str">
            <v>M2</v>
          </cell>
          <cell r="C683">
            <v>1435</v>
          </cell>
          <cell r="D683">
            <v>1367</v>
          </cell>
          <cell r="E683">
            <v>-0.05</v>
          </cell>
          <cell r="F683">
            <v>38749</v>
          </cell>
          <cell r="G683" t="str">
            <v>REVOQUE</v>
          </cell>
          <cell r="H683" t="str">
            <v>BERNARDO RESTREPO</v>
          </cell>
          <cell r="I683">
            <v>4614572</v>
          </cell>
          <cell r="J683" t="str">
            <v>BERNARDO RESTREPO</v>
          </cell>
          <cell r="L683">
            <v>0</v>
          </cell>
          <cell r="M683">
            <v>0</v>
          </cell>
        </row>
        <row r="684">
          <cell r="A684" t="str">
            <v>M DE O. FILTRO</v>
          </cell>
          <cell r="B684" t="str">
            <v>ML</v>
          </cell>
          <cell r="C684">
            <v>2785</v>
          </cell>
          <cell r="D684">
            <v>2785</v>
          </cell>
          <cell r="E684">
            <v>0</v>
          </cell>
          <cell r="F684">
            <v>38456</v>
          </cell>
          <cell r="G684" t="str">
            <v>MOV TIERRA</v>
          </cell>
          <cell r="H684">
            <v>99</v>
          </cell>
          <cell r="I684">
            <v>0</v>
          </cell>
          <cell r="J684">
            <v>0</v>
          </cell>
          <cell r="L684">
            <v>0</v>
          </cell>
          <cell r="M684">
            <v>0</v>
          </cell>
        </row>
        <row r="685">
          <cell r="A685" t="str">
            <v>M DE O. FONDOS DE VIGAS</v>
          </cell>
          <cell r="B685" t="str">
            <v>GL</v>
          </cell>
          <cell r="C685">
            <v>1000</v>
          </cell>
          <cell r="D685">
            <v>1000</v>
          </cell>
          <cell r="E685">
            <v>0</v>
          </cell>
          <cell r="F685">
            <v>38419</v>
          </cell>
        </row>
        <row r="686">
          <cell r="A686" t="str">
            <v>M DE O. FORMALETA PARA SILLARES/CUELGAS</v>
          </cell>
          <cell r="B686" t="str">
            <v>ML</v>
          </cell>
          <cell r="C686">
            <v>7630</v>
          </cell>
          <cell r="D686">
            <v>7554</v>
          </cell>
          <cell r="E686">
            <v>-0.01</v>
          </cell>
          <cell r="F686">
            <v>38749</v>
          </cell>
          <cell r="G686" t="str">
            <v>MAMPOSTERIA</v>
          </cell>
          <cell r="H686">
            <v>97</v>
          </cell>
          <cell r="I686">
            <v>0</v>
          </cell>
          <cell r="J686" t="str">
            <v>JOSE SIERRA Y GUZMÁN</v>
          </cell>
          <cell r="K686">
            <v>3119095</v>
          </cell>
          <cell r="L686" t="str">
            <v>JOSE SIERRA</v>
          </cell>
          <cell r="M686">
            <v>0</v>
          </cell>
        </row>
        <row r="687">
          <cell r="A687" t="str">
            <v>M DE O. GUARDAESCOBA CERAMICA DEPRIMIDO</v>
          </cell>
          <cell r="B687" t="str">
            <v>ML</v>
          </cell>
          <cell r="C687">
            <v>525</v>
          </cell>
          <cell r="D687">
            <v>500</v>
          </cell>
          <cell r="E687">
            <v>-0.05</v>
          </cell>
          <cell r="F687">
            <v>38749</v>
          </cell>
          <cell r="G687" t="str">
            <v>ENCHAPES</v>
          </cell>
          <cell r="H687">
            <v>99</v>
          </cell>
          <cell r="I687">
            <v>0</v>
          </cell>
          <cell r="J687" t="str">
            <v>MARCO GIL</v>
          </cell>
        </row>
        <row r="688">
          <cell r="A688" t="str">
            <v>M DE O. INST.GEOTEX + ANCLAJES TIERRA ARMADA</v>
          </cell>
          <cell r="B688" t="str">
            <v>M2</v>
          </cell>
          <cell r="C688">
            <v>5250</v>
          </cell>
          <cell r="D688">
            <v>5000</v>
          </cell>
          <cell r="E688">
            <v>-0.05</v>
          </cell>
          <cell r="F688">
            <v>38749</v>
          </cell>
          <cell r="G688" t="str">
            <v>CIMENTAC</v>
          </cell>
          <cell r="H688">
            <v>99</v>
          </cell>
          <cell r="I688">
            <v>0</v>
          </cell>
          <cell r="J688" t="str">
            <v>MIGUEL DUARTE</v>
          </cell>
          <cell r="L688">
            <v>0</v>
          </cell>
          <cell r="M688">
            <v>0</v>
          </cell>
        </row>
        <row r="689">
          <cell r="A689" t="str">
            <v>M DE O. INSTAL. VARILLA DE ALUMINIO</v>
          </cell>
          <cell r="B689" t="str">
            <v>ML</v>
          </cell>
          <cell r="C689">
            <v>1590</v>
          </cell>
          <cell r="D689">
            <v>1500</v>
          </cell>
          <cell r="E689">
            <v>-0.06</v>
          </cell>
          <cell r="F689">
            <v>37417</v>
          </cell>
          <cell r="G689" t="str">
            <v>PISOS</v>
          </cell>
          <cell r="H689">
            <v>99</v>
          </cell>
          <cell r="I689">
            <v>0</v>
          </cell>
          <cell r="J689" t="str">
            <v>MARCO GIL</v>
          </cell>
          <cell r="L689">
            <v>0</v>
          </cell>
          <cell r="M689">
            <v>0</v>
          </cell>
        </row>
        <row r="690">
          <cell r="A690" t="str">
            <v>M DE O. INSTALACIÓN ALA</v>
          </cell>
          <cell r="B690" t="str">
            <v>UN</v>
          </cell>
          <cell r="C690">
            <v>10000</v>
          </cell>
          <cell r="D690">
            <v>10000</v>
          </cell>
          <cell r="E690">
            <v>0</v>
          </cell>
          <cell r="F690">
            <v>37413</v>
          </cell>
          <cell r="G690" t="str">
            <v>C MADERA</v>
          </cell>
          <cell r="H690">
            <v>99</v>
          </cell>
          <cell r="I690">
            <v>0</v>
          </cell>
          <cell r="J690">
            <v>0</v>
          </cell>
          <cell r="L690">
            <v>0</v>
          </cell>
          <cell r="M690">
            <v>0</v>
          </cell>
        </row>
        <row r="691">
          <cell r="A691" t="str">
            <v>M DE O. INSTALACIÓN APARATO BAÑERA</v>
          </cell>
          <cell r="B691" t="str">
            <v>UN</v>
          </cell>
          <cell r="C691">
            <v>109392</v>
          </cell>
          <cell r="D691">
            <v>103200</v>
          </cell>
          <cell r="E691">
            <v>-0.06</v>
          </cell>
          <cell r="F691">
            <v>38749</v>
          </cell>
          <cell r="G691" t="str">
            <v>APA SANIT.</v>
          </cell>
          <cell r="H691">
            <v>99</v>
          </cell>
          <cell r="I691" t="str">
            <v>52800</v>
          </cell>
          <cell r="J691" t="str">
            <v>MARCO GIL</v>
          </cell>
          <cell r="L691">
            <v>0</v>
          </cell>
          <cell r="M691">
            <v>0</v>
          </cell>
        </row>
        <row r="692">
          <cell r="A692" t="str">
            <v>M DE O. INSTALACIÓN APARATO ELECTRICO</v>
          </cell>
          <cell r="B692" t="str">
            <v>UN</v>
          </cell>
          <cell r="C692">
            <v>10600</v>
          </cell>
          <cell r="D692">
            <v>10000</v>
          </cell>
          <cell r="E692">
            <v>-0.06</v>
          </cell>
          <cell r="F692">
            <v>38749</v>
          </cell>
          <cell r="G692" t="str">
            <v>APA SANIT.</v>
          </cell>
          <cell r="H692">
            <v>99</v>
          </cell>
          <cell r="I692">
            <v>0</v>
          </cell>
          <cell r="J692" t="str">
            <v>MARCO GIL</v>
          </cell>
          <cell r="L692">
            <v>0</v>
          </cell>
          <cell r="M692">
            <v>0</v>
          </cell>
        </row>
        <row r="693">
          <cell r="A693" t="str">
            <v>M DE O. INSTALACIÓN APARATO SANITARIO</v>
          </cell>
          <cell r="B693" t="str">
            <v>UN</v>
          </cell>
          <cell r="C693">
            <v>11893</v>
          </cell>
          <cell r="D693">
            <v>11220</v>
          </cell>
          <cell r="E693">
            <v>-0.06</v>
          </cell>
          <cell r="F693">
            <v>38749</v>
          </cell>
          <cell r="G693" t="str">
            <v>APA SANIT.</v>
          </cell>
          <cell r="H693">
            <v>99</v>
          </cell>
          <cell r="I693">
            <v>0</v>
          </cell>
          <cell r="J693" t="str">
            <v>MARCO GIL</v>
          </cell>
          <cell r="L693">
            <v>0</v>
          </cell>
          <cell r="M693">
            <v>0</v>
          </cell>
        </row>
        <row r="694">
          <cell r="A694" t="str">
            <v>M DE O. INSTALACIÓN BISAGRA PISO</v>
          </cell>
          <cell r="B694" t="str">
            <v>UN</v>
          </cell>
          <cell r="C694">
            <v>12000</v>
          </cell>
          <cell r="D694">
            <v>12000</v>
          </cell>
          <cell r="E694">
            <v>0</v>
          </cell>
          <cell r="F694">
            <v>37413</v>
          </cell>
          <cell r="G694" t="str">
            <v>C MADERA</v>
          </cell>
          <cell r="H694">
            <v>99</v>
          </cell>
          <cell r="I694">
            <v>0</v>
          </cell>
          <cell r="J694">
            <v>0</v>
          </cell>
          <cell r="L694">
            <v>0</v>
          </cell>
          <cell r="M694">
            <v>0</v>
          </cell>
        </row>
        <row r="695">
          <cell r="A695" t="str">
            <v>M DE O. INSTALACIÓN CAJA GAS</v>
          </cell>
          <cell r="B695" t="str">
            <v>UN</v>
          </cell>
          <cell r="C695">
            <v>6500</v>
          </cell>
          <cell r="D695">
            <v>6500</v>
          </cell>
          <cell r="E695">
            <v>0</v>
          </cell>
          <cell r="F695">
            <v>37756</v>
          </cell>
          <cell r="G695" t="str">
            <v>HIDROSAN</v>
          </cell>
          <cell r="H695">
            <v>99</v>
          </cell>
          <cell r="I695">
            <v>0</v>
          </cell>
          <cell r="J695">
            <v>0</v>
          </cell>
          <cell r="L695">
            <v>0</v>
          </cell>
          <cell r="M695">
            <v>0</v>
          </cell>
        </row>
        <row r="696">
          <cell r="A696" t="str">
            <v>M DE O. INSTALACIÓN CAJA LAVADORA</v>
          </cell>
          <cell r="B696" t="str">
            <v>UN</v>
          </cell>
          <cell r="C696">
            <v>6500</v>
          </cell>
          <cell r="D696">
            <v>6500</v>
          </cell>
          <cell r="E696">
            <v>0</v>
          </cell>
          <cell r="F696">
            <v>37756</v>
          </cell>
          <cell r="G696" t="str">
            <v>HIDROSAN</v>
          </cell>
          <cell r="H696">
            <v>99</v>
          </cell>
          <cell r="I696">
            <v>0</v>
          </cell>
          <cell r="J696">
            <v>0</v>
          </cell>
          <cell r="L696">
            <v>0</v>
          </cell>
          <cell r="M696">
            <v>0</v>
          </cell>
        </row>
        <row r="697">
          <cell r="A697" t="str">
            <v>M DE O. INSTALACIÓN CANASTILLA Y SIFÓN</v>
          </cell>
          <cell r="B697" t="str">
            <v>UN</v>
          </cell>
          <cell r="C697">
            <v>13200</v>
          </cell>
          <cell r="D697">
            <v>10000</v>
          </cell>
          <cell r="E697">
            <v>-0.32</v>
          </cell>
          <cell r="F697">
            <v>37413</v>
          </cell>
          <cell r="G697" t="str">
            <v>HIDROSAN</v>
          </cell>
          <cell r="H697">
            <v>99</v>
          </cell>
          <cell r="I697">
            <v>0</v>
          </cell>
          <cell r="J697">
            <v>0</v>
          </cell>
          <cell r="L697">
            <v>0</v>
          </cell>
          <cell r="M697">
            <v>0</v>
          </cell>
        </row>
        <row r="698">
          <cell r="A698" t="str">
            <v>M DE O. INSTALACIÓN CASILLERO</v>
          </cell>
          <cell r="B698" t="str">
            <v>UN</v>
          </cell>
          <cell r="C698">
            <v>13200</v>
          </cell>
          <cell r="D698">
            <v>10000</v>
          </cell>
          <cell r="E698">
            <v>-0.32</v>
          </cell>
          <cell r="F698">
            <v>37417</v>
          </cell>
          <cell r="G698" t="str">
            <v>C MADERA</v>
          </cell>
          <cell r="H698">
            <v>99</v>
          </cell>
          <cell r="I698">
            <v>0</v>
          </cell>
          <cell r="J698">
            <v>0</v>
          </cell>
          <cell r="L698">
            <v>0</v>
          </cell>
          <cell r="M698">
            <v>0</v>
          </cell>
        </row>
        <row r="699">
          <cell r="A699" t="str">
            <v>M DE O. INSTALACIÓN CHAPA Y PICAPORTE</v>
          </cell>
          <cell r="B699" t="str">
            <v>UN</v>
          </cell>
          <cell r="C699">
            <v>4500</v>
          </cell>
          <cell r="D699">
            <v>4500</v>
          </cell>
          <cell r="E699">
            <v>0</v>
          </cell>
          <cell r="F699">
            <v>37413</v>
          </cell>
          <cell r="G699" t="str">
            <v>C. MADERA</v>
          </cell>
          <cell r="H699">
            <v>99</v>
          </cell>
          <cell r="I699">
            <v>0</v>
          </cell>
          <cell r="J699">
            <v>0</v>
          </cell>
          <cell r="L699">
            <v>0</v>
          </cell>
          <cell r="M699">
            <v>0</v>
          </cell>
        </row>
        <row r="700">
          <cell r="A700" t="str">
            <v>M DE O. INSTALACIÓN CHAPAS</v>
          </cell>
          <cell r="B700" t="str">
            <v>UN</v>
          </cell>
          <cell r="C700">
            <v>12000</v>
          </cell>
          <cell r="D700">
            <v>12000</v>
          </cell>
          <cell r="E700">
            <v>0</v>
          </cell>
          <cell r="F700">
            <v>38749</v>
          </cell>
          <cell r="G700" t="str">
            <v>C. MADERA</v>
          </cell>
          <cell r="H700">
            <v>99</v>
          </cell>
          <cell r="I700">
            <v>0</v>
          </cell>
          <cell r="J700">
            <v>0</v>
          </cell>
          <cell r="L700">
            <v>0</v>
          </cell>
          <cell r="M700">
            <v>0</v>
          </cell>
        </row>
        <row r="701">
          <cell r="A701" t="str">
            <v>M DE O. INSTALACIÓN CHAZOS</v>
          </cell>
          <cell r="B701" t="str">
            <v>UN</v>
          </cell>
          <cell r="C701">
            <v>550</v>
          </cell>
          <cell r="D701">
            <v>550</v>
          </cell>
          <cell r="E701">
            <v>0</v>
          </cell>
          <cell r="F701">
            <v>38091</v>
          </cell>
          <cell r="G701" t="str">
            <v>C. MADERA</v>
          </cell>
          <cell r="H701">
            <v>98</v>
          </cell>
          <cell r="I701">
            <v>0</v>
          </cell>
          <cell r="J701" t="str">
            <v>BERNARDO RESTREPO</v>
          </cell>
          <cell r="L701">
            <v>0</v>
          </cell>
          <cell r="M701">
            <v>0</v>
          </cell>
        </row>
        <row r="702">
          <cell r="A702" t="str">
            <v>M DE O. INSTALACIÓN CORDÓN PREFABRICADO</v>
          </cell>
          <cell r="B702" t="str">
            <v>ML</v>
          </cell>
          <cell r="C702">
            <v>1800</v>
          </cell>
          <cell r="D702">
            <v>1800</v>
          </cell>
          <cell r="E702">
            <v>0</v>
          </cell>
          <cell r="F702">
            <v>38091</v>
          </cell>
          <cell r="G702" t="str">
            <v>URBANISMO</v>
          </cell>
          <cell r="H702">
            <v>99</v>
          </cell>
          <cell r="I702">
            <v>0</v>
          </cell>
          <cell r="J702">
            <v>0</v>
          </cell>
          <cell r="L702">
            <v>0</v>
          </cell>
          <cell r="M702">
            <v>0</v>
          </cell>
        </row>
        <row r="703">
          <cell r="A703" t="str">
            <v>M DE O. INSTALACIÓN DILATACIÓN BRONCE</v>
          </cell>
          <cell r="B703" t="str">
            <v>ML</v>
          </cell>
          <cell r="C703">
            <v>8480</v>
          </cell>
          <cell r="D703">
            <v>8000</v>
          </cell>
          <cell r="E703">
            <v>-0.06</v>
          </cell>
          <cell r="F703">
            <v>37413</v>
          </cell>
          <cell r="G703" t="str">
            <v>PISOS</v>
          </cell>
          <cell r="H703">
            <v>99</v>
          </cell>
          <cell r="I703">
            <v>0</v>
          </cell>
          <cell r="J703" t="str">
            <v xml:space="preserve">MARMO </v>
          </cell>
          <cell r="L703">
            <v>0</v>
          </cell>
          <cell r="M703">
            <v>0</v>
          </cell>
        </row>
        <row r="704">
          <cell r="A704" t="str">
            <v>M DE O. INSTALACIÓN EMBUDO</v>
          </cell>
          <cell r="B704" t="str">
            <v>UN</v>
          </cell>
          <cell r="C704">
            <v>5280</v>
          </cell>
          <cell r="D704">
            <v>4000</v>
          </cell>
          <cell r="E704">
            <v>-0.32</v>
          </cell>
          <cell r="F704">
            <v>37413</v>
          </cell>
          <cell r="G704" t="str">
            <v>EQ ESPECIAL</v>
          </cell>
          <cell r="H704">
            <v>99</v>
          </cell>
          <cell r="I704">
            <v>0</v>
          </cell>
          <cell r="J704">
            <v>0</v>
          </cell>
          <cell r="L704">
            <v>0</v>
          </cell>
          <cell r="M704">
            <v>0</v>
          </cell>
        </row>
        <row r="705">
          <cell r="A705" t="str">
            <v>M DE O. INSTALACIÓN FOGÓN</v>
          </cell>
          <cell r="B705" t="str">
            <v>UN</v>
          </cell>
          <cell r="C705">
            <v>30000</v>
          </cell>
          <cell r="D705">
            <v>30000</v>
          </cell>
          <cell r="E705">
            <v>0</v>
          </cell>
          <cell r="F705">
            <v>37417</v>
          </cell>
          <cell r="G705" t="str">
            <v>ELECTRODOMESTICOS</v>
          </cell>
          <cell r="H705">
            <v>99</v>
          </cell>
          <cell r="I705">
            <v>0</v>
          </cell>
          <cell r="J705">
            <v>0</v>
          </cell>
          <cell r="L705">
            <v>0</v>
          </cell>
          <cell r="M705">
            <v>0</v>
          </cell>
        </row>
        <row r="706">
          <cell r="A706" t="str">
            <v>M DE O. INSTALACIÓN GRIFERIA</v>
          </cell>
          <cell r="B706" t="str">
            <v>UN</v>
          </cell>
          <cell r="C706">
            <v>30000</v>
          </cell>
          <cell r="D706">
            <v>30000</v>
          </cell>
          <cell r="E706">
            <v>0</v>
          </cell>
          <cell r="F706">
            <v>38237</v>
          </cell>
          <cell r="G706">
            <v>0</v>
          </cell>
          <cell r="I706">
            <v>0</v>
          </cell>
          <cell r="J706">
            <v>0</v>
          </cell>
          <cell r="L706">
            <v>0</v>
          </cell>
          <cell r="M706">
            <v>0</v>
          </cell>
        </row>
        <row r="707">
          <cell r="A707" t="str">
            <v>M DE O. INSTALACIÓN HORNO</v>
          </cell>
          <cell r="B707" t="str">
            <v>UN</v>
          </cell>
          <cell r="C707">
            <v>20000</v>
          </cell>
          <cell r="D707">
            <v>20000</v>
          </cell>
          <cell r="E707">
            <v>0</v>
          </cell>
          <cell r="F707">
            <v>37417</v>
          </cell>
          <cell r="G707" t="str">
            <v>ELECTRODOMESTICOS</v>
          </cell>
          <cell r="H707">
            <v>99</v>
          </cell>
          <cell r="I707">
            <v>0</v>
          </cell>
          <cell r="J707">
            <v>0</v>
          </cell>
          <cell r="L707">
            <v>0</v>
          </cell>
          <cell r="M707">
            <v>0</v>
          </cell>
        </row>
        <row r="708">
          <cell r="A708" t="str">
            <v>M DE O. INSTALACIÓN INCRUSTACIONES</v>
          </cell>
          <cell r="B708" t="str">
            <v>UN</v>
          </cell>
          <cell r="C708">
            <v>10600</v>
          </cell>
          <cell r="D708">
            <v>10000</v>
          </cell>
          <cell r="E708">
            <v>-0.06</v>
          </cell>
          <cell r="F708">
            <v>38749</v>
          </cell>
          <cell r="G708" t="str">
            <v>APA SANIT.</v>
          </cell>
          <cell r="H708">
            <v>99</v>
          </cell>
          <cell r="I708">
            <v>0</v>
          </cell>
          <cell r="J708" t="str">
            <v>MARCO GIL</v>
          </cell>
          <cell r="L708">
            <v>0</v>
          </cell>
          <cell r="M708">
            <v>0</v>
          </cell>
        </row>
        <row r="709">
          <cell r="A709" t="str">
            <v>M DE O. INSTALACIÓN LAVADERO</v>
          </cell>
          <cell r="B709" t="str">
            <v>UN</v>
          </cell>
          <cell r="C709">
            <v>63600</v>
          </cell>
          <cell r="D709">
            <v>60000</v>
          </cell>
          <cell r="E709">
            <v>-0.06</v>
          </cell>
          <cell r="F709">
            <v>38749</v>
          </cell>
          <cell r="G709" t="str">
            <v>APA SANIT.</v>
          </cell>
          <cell r="H709">
            <v>99</v>
          </cell>
          <cell r="I709" t="str">
            <v>10000</v>
          </cell>
          <cell r="J709" t="str">
            <v>MARCO GIL</v>
          </cell>
          <cell r="L709">
            <v>0</v>
          </cell>
          <cell r="M709">
            <v>0</v>
          </cell>
        </row>
        <row r="710">
          <cell r="A710" t="str">
            <v>M DE O. INSTALACIÓN LAVAESCOBAS</v>
          </cell>
          <cell r="B710" t="str">
            <v>UN</v>
          </cell>
          <cell r="C710">
            <v>31800</v>
          </cell>
          <cell r="D710">
            <v>30000</v>
          </cell>
          <cell r="E710">
            <v>-0.06</v>
          </cell>
          <cell r="F710">
            <v>38749</v>
          </cell>
          <cell r="G710" t="str">
            <v>APA SANIT.</v>
          </cell>
          <cell r="H710">
            <v>99</v>
          </cell>
          <cell r="I710" t="str">
            <v>8000</v>
          </cell>
          <cell r="J710" t="str">
            <v>MARCO GIL</v>
          </cell>
          <cell r="L710">
            <v>0</v>
          </cell>
          <cell r="M710">
            <v>0</v>
          </cell>
        </row>
        <row r="711">
          <cell r="A711" t="str">
            <v>M DE O. INSTALACIÓN LAVAMANOS</v>
          </cell>
          <cell r="B711" t="str">
            <v>UN</v>
          </cell>
          <cell r="C711">
            <v>11893</v>
          </cell>
          <cell r="D711">
            <v>11220</v>
          </cell>
          <cell r="E711">
            <v>-0.06</v>
          </cell>
          <cell r="F711">
            <v>38749</v>
          </cell>
          <cell r="G711" t="str">
            <v>APA SANIT.</v>
          </cell>
          <cell r="H711">
            <v>99</v>
          </cell>
          <cell r="I711">
            <v>0</v>
          </cell>
          <cell r="J711" t="str">
            <v>MARCO GIL</v>
          </cell>
          <cell r="L711">
            <v>0</v>
          </cell>
          <cell r="M711">
            <v>0</v>
          </cell>
        </row>
        <row r="712">
          <cell r="A712" t="str">
            <v>M DE O. INSTALACIÓN LIRA</v>
          </cell>
          <cell r="B712" t="str">
            <v>UN</v>
          </cell>
          <cell r="C712">
            <v>2000</v>
          </cell>
          <cell r="D712">
            <v>2000</v>
          </cell>
          <cell r="E712">
            <v>0</v>
          </cell>
          <cell r="F712">
            <v>37413</v>
          </cell>
          <cell r="G712" t="str">
            <v>C. MADERA</v>
          </cell>
          <cell r="H712">
            <v>99</v>
          </cell>
          <cell r="I712">
            <v>0</v>
          </cell>
          <cell r="J712">
            <v>0</v>
          </cell>
          <cell r="L712">
            <v>0</v>
          </cell>
          <cell r="M712">
            <v>0</v>
          </cell>
        </row>
        <row r="713">
          <cell r="A713" t="str">
            <v>M DE O. INSTALACIÓN LLAVE CROMADA</v>
          </cell>
          <cell r="B713" t="str">
            <v>UN</v>
          </cell>
          <cell r="C713">
            <v>11200</v>
          </cell>
          <cell r="D713">
            <v>11200</v>
          </cell>
          <cell r="E713">
            <v>0</v>
          </cell>
          <cell r="F713">
            <v>37413</v>
          </cell>
          <cell r="G713" t="str">
            <v>HIDROSAN</v>
          </cell>
          <cell r="H713">
            <v>99</v>
          </cell>
          <cell r="I713">
            <v>0</v>
          </cell>
          <cell r="J713">
            <v>0</v>
          </cell>
          <cell r="L713">
            <v>0</v>
          </cell>
          <cell r="M713">
            <v>0</v>
          </cell>
        </row>
        <row r="714">
          <cell r="A714" t="str">
            <v>M DE O. INSTALACIÓN LLAVE LAVADORA</v>
          </cell>
          <cell r="B714" t="str">
            <v>UN</v>
          </cell>
          <cell r="C714">
            <v>11200</v>
          </cell>
          <cell r="D714">
            <v>11200</v>
          </cell>
          <cell r="E714">
            <v>0</v>
          </cell>
          <cell r="F714">
            <v>37413</v>
          </cell>
          <cell r="G714" t="str">
            <v>HIDROSAN</v>
          </cell>
          <cell r="H714">
            <v>99</v>
          </cell>
          <cell r="I714">
            <v>0</v>
          </cell>
          <cell r="J714">
            <v>0</v>
          </cell>
          <cell r="L714">
            <v>0</v>
          </cell>
          <cell r="M714">
            <v>0</v>
          </cell>
        </row>
        <row r="715">
          <cell r="A715" t="str">
            <v>M DE O. INSTALACIÓN MARCO</v>
          </cell>
          <cell r="B715" t="str">
            <v>UN</v>
          </cell>
          <cell r="C715">
            <v>15000</v>
          </cell>
          <cell r="D715">
            <v>15000</v>
          </cell>
          <cell r="E715">
            <v>0</v>
          </cell>
          <cell r="F715">
            <v>37417</v>
          </cell>
          <cell r="G715" t="str">
            <v>C MADERA</v>
          </cell>
          <cell r="H715">
            <v>99</v>
          </cell>
          <cell r="I715">
            <v>0</v>
          </cell>
          <cell r="J715">
            <v>0</v>
          </cell>
          <cell r="L715">
            <v>0</v>
          </cell>
          <cell r="M715">
            <v>0</v>
          </cell>
        </row>
        <row r="716">
          <cell r="A716" t="str">
            <v>M DE O. INSTALACIÓN MEZCLADOR</v>
          </cell>
          <cell r="B716" t="str">
            <v>UN</v>
          </cell>
          <cell r="C716">
            <v>30000</v>
          </cell>
          <cell r="D716">
            <v>30000</v>
          </cell>
          <cell r="E716">
            <v>0</v>
          </cell>
          <cell r="F716">
            <v>37413</v>
          </cell>
          <cell r="G716" t="str">
            <v>C. MADERA</v>
          </cell>
          <cell r="H716">
            <v>99</v>
          </cell>
          <cell r="I716">
            <v>0</v>
          </cell>
          <cell r="J716">
            <v>0</v>
          </cell>
          <cell r="L716">
            <v>0</v>
          </cell>
          <cell r="M716">
            <v>0</v>
          </cell>
        </row>
        <row r="717">
          <cell r="A717" t="str">
            <v>M DE O. INSTALACIÓN MUEBLE PORTERÍA</v>
          </cell>
          <cell r="B717" t="str">
            <v>UN</v>
          </cell>
          <cell r="C717">
            <v>26400</v>
          </cell>
          <cell r="D717">
            <v>20000</v>
          </cell>
          <cell r="E717">
            <v>-0.32</v>
          </cell>
          <cell r="F717">
            <v>37417</v>
          </cell>
          <cell r="G717" t="str">
            <v>C. MADERA</v>
          </cell>
          <cell r="H717">
            <v>99</v>
          </cell>
          <cell r="I717">
            <v>0</v>
          </cell>
          <cell r="J717">
            <v>0</v>
          </cell>
          <cell r="L717">
            <v>0</v>
          </cell>
          <cell r="M717">
            <v>0</v>
          </cell>
        </row>
        <row r="718">
          <cell r="A718" t="str">
            <v>M DE O. INSTALACION NÚMERO APTOS</v>
          </cell>
          <cell r="B718" t="str">
            <v>APTO</v>
          </cell>
          <cell r="C718">
            <v>3000</v>
          </cell>
          <cell r="D718">
            <v>3000</v>
          </cell>
          <cell r="E718">
            <v>0</v>
          </cell>
          <cell r="F718">
            <v>37043</v>
          </cell>
          <cell r="G718" t="str">
            <v>VARIOS</v>
          </cell>
          <cell r="H718">
            <v>99</v>
          </cell>
          <cell r="I718">
            <v>0</v>
          </cell>
          <cell r="J718">
            <v>0</v>
          </cell>
          <cell r="L718">
            <v>0</v>
          </cell>
          <cell r="M718">
            <v>0</v>
          </cell>
        </row>
        <row r="719">
          <cell r="A719" t="str">
            <v>M DE O. INSTALACIÓN PASAM MADERA</v>
          </cell>
          <cell r="B719" t="str">
            <v>ML</v>
          </cell>
          <cell r="C719">
            <v>3960</v>
          </cell>
          <cell r="D719">
            <v>3000</v>
          </cell>
          <cell r="E719">
            <v>-0.32</v>
          </cell>
          <cell r="F719">
            <v>37417</v>
          </cell>
          <cell r="G719" t="str">
            <v>C. MADERA</v>
          </cell>
          <cell r="H719">
            <v>99</v>
          </cell>
          <cell r="I719">
            <v>0</v>
          </cell>
          <cell r="J719">
            <v>0</v>
          </cell>
          <cell r="L719">
            <v>0</v>
          </cell>
          <cell r="M719">
            <v>0</v>
          </cell>
        </row>
        <row r="720">
          <cell r="A720" t="str">
            <v>M DE O. INSTALACIÓN PASAM METÁLICO</v>
          </cell>
          <cell r="B720" t="str">
            <v>ML</v>
          </cell>
          <cell r="C720">
            <v>1320</v>
          </cell>
          <cell r="D720">
            <v>1000</v>
          </cell>
          <cell r="E720">
            <v>-0.32</v>
          </cell>
          <cell r="F720">
            <v>37417</v>
          </cell>
          <cell r="G720" t="str">
            <v>C. METALICA</v>
          </cell>
          <cell r="H720">
            <v>99</v>
          </cell>
          <cell r="I720">
            <v>0</v>
          </cell>
          <cell r="J720">
            <v>0</v>
          </cell>
          <cell r="L720">
            <v>0</v>
          </cell>
          <cell r="M720">
            <v>0</v>
          </cell>
        </row>
        <row r="721">
          <cell r="A721" t="str">
            <v>M DE O. INSTALACIÓN PASAM. METÁLICO ESCALA</v>
          </cell>
          <cell r="B721" t="str">
            <v>ML</v>
          </cell>
          <cell r="C721">
            <v>6600</v>
          </cell>
          <cell r="D721">
            <v>5000</v>
          </cell>
          <cell r="E721">
            <v>-0.32</v>
          </cell>
          <cell r="F721">
            <v>37417</v>
          </cell>
          <cell r="G721" t="str">
            <v>C. METALICA</v>
          </cell>
          <cell r="H721">
            <v>99</v>
          </cell>
          <cell r="I721">
            <v>0</v>
          </cell>
          <cell r="J721">
            <v>0</v>
          </cell>
          <cell r="L721">
            <v>0</v>
          </cell>
          <cell r="M721">
            <v>0</v>
          </cell>
        </row>
        <row r="722">
          <cell r="A722" t="str">
            <v>M DE O. INSTALACIÓN PUERTA</v>
          </cell>
          <cell r="B722" t="str">
            <v>UN</v>
          </cell>
          <cell r="C722">
            <v>15000</v>
          </cell>
          <cell r="D722">
            <v>15000</v>
          </cell>
          <cell r="E722">
            <v>0</v>
          </cell>
          <cell r="F722">
            <v>37413</v>
          </cell>
          <cell r="G722" t="str">
            <v>C. MADERA</v>
          </cell>
          <cell r="H722">
            <v>99</v>
          </cell>
          <cell r="I722" t="str">
            <v>9240</v>
          </cell>
          <cell r="J722">
            <v>0</v>
          </cell>
          <cell r="L722">
            <v>0</v>
          </cell>
          <cell r="M722">
            <v>0</v>
          </cell>
        </row>
        <row r="723">
          <cell r="A723" t="str">
            <v>M DE O. INSTALACIÓN PUERTA METALICA</v>
          </cell>
          <cell r="B723" t="str">
            <v>UN</v>
          </cell>
          <cell r="C723">
            <v>20000</v>
          </cell>
          <cell r="D723">
            <v>20000</v>
          </cell>
          <cell r="E723">
            <v>0</v>
          </cell>
          <cell r="F723">
            <v>37413</v>
          </cell>
          <cell r="G723" t="str">
            <v>C. METALICA</v>
          </cell>
          <cell r="H723">
            <v>99</v>
          </cell>
          <cell r="I723" t="str">
            <v>13200</v>
          </cell>
          <cell r="J723">
            <v>0</v>
          </cell>
          <cell r="L723">
            <v>0</v>
          </cell>
          <cell r="M723">
            <v>0</v>
          </cell>
        </row>
        <row r="724">
          <cell r="A724" t="str">
            <v>M DE O. INSTALACIÓN REJILLA</v>
          </cell>
          <cell r="B724" t="str">
            <v>UN</v>
          </cell>
          <cell r="C724">
            <v>1733</v>
          </cell>
          <cell r="D724">
            <v>1650</v>
          </cell>
          <cell r="E724">
            <v>-0.05</v>
          </cell>
          <cell r="F724">
            <v>38749</v>
          </cell>
          <cell r="G724" t="str">
            <v>PISOS</v>
          </cell>
          <cell r="H724">
            <v>99</v>
          </cell>
          <cell r="I724" t="str">
            <v>1188</v>
          </cell>
          <cell r="J724" t="str">
            <v>MARCO GIL</v>
          </cell>
          <cell r="L724">
            <v>0</v>
          </cell>
          <cell r="M724">
            <v>0</v>
          </cell>
        </row>
        <row r="725">
          <cell r="A725" t="str">
            <v>M DE O. INSTALACIÓN REJILLA CÁRCAMO</v>
          </cell>
          <cell r="B725" t="str">
            <v>UN</v>
          </cell>
          <cell r="C725">
            <v>20000</v>
          </cell>
          <cell r="D725">
            <v>20000</v>
          </cell>
          <cell r="E725">
            <v>0</v>
          </cell>
          <cell r="F725">
            <v>37417</v>
          </cell>
          <cell r="G725" t="str">
            <v>C. METALICA</v>
          </cell>
          <cell r="H725">
            <v>99</v>
          </cell>
          <cell r="I725">
            <v>0</v>
          </cell>
          <cell r="J725">
            <v>0</v>
          </cell>
          <cell r="L725">
            <v>0</v>
          </cell>
          <cell r="M725">
            <v>0</v>
          </cell>
        </row>
        <row r="726">
          <cell r="A726" t="str">
            <v>M DE O. INSTALACIÓN REJILLA GRANDE</v>
          </cell>
          <cell r="B726" t="str">
            <v>UN</v>
          </cell>
          <cell r="C726">
            <v>6300</v>
          </cell>
          <cell r="D726">
            <v>6000</v>
          </cell>
          <cell r="E726">
            <v>-0.05</v>
          </cell>
          <cell r="F726">
            <v>38749</v>
          </cell>
          <cell r="G726" t="str">
            <v>PISOS</v>
          </cell>
          <cell r="H726">
            <v>99</v>
          </cell>
          <cell r="I726" t="str">
            <v>1188</v>
          </cell>
          <cell r="J726" t="str">
            <v>MARCO GIL</v>
          </cell>
        </row>
        <row r="727">
          <cell r="A727" t="str">
            <v>M DE O. INSTALACIÓN REJILLA VENTILACION</v>
          </cell>
          <cell r="B727" t="str">
            <v>UN</v>
          </cell>
          <cell r="C727">
            <v>6930</v>
          </cell>
          <cell r="D727">
            <v>6600</v>
          </cell>
          <cell r="E727">
            <v>-0.05</v>
          </cell>
          <cell r="F727">
            <v>38749</v>
          </cell>
          <cell r="G727" t="str">
            <v>APA SANIT.</v>
          </cell>
          <cell r="H727">
            <v>99</v>
          </cell>
          <cell r="I727">
            <v>0</v>
          </cell>
          <cell r="J727" t="str">
            <v>MARCO GIL</v>
          </cell>
          <cell r="L727">
            <v>0</v>
          </cell>
          <cell r="M727">
            <v>0</v>
          </cell>
        </row>
        <row r="728">
          <cell r="A728" t="str">
            <v>M DE O. INSTALACIÓN TOPEPUERTA</v>
          </cell>
          <cell r="B728" t="str">
            <v>UN</v>
          </cell>
          <cell r="C728">
            <v>2100</v>
          </cell>
          <cell r="D728">
            <v>2000</v>
          </cell>
          <cell r="E728">
            <v>-0.05</v>
          </cell>
          <cell r="F728">
            <v>37413</v>
          </cell>
          <cell r="G728" t="str">
            <v>C. MADERA</v>
          </cell>
          <cell r="H728">
            <v>99</v>
          </cell>
          <cell r="I728">
            <v>0</v>
          </cell>
          <cell r="J728">
            <v>0</v>
          </cell>
          <cell r="L728">
            <v>0</v>
          </cell>
          <cell r="M728">
            <v>0</v>
          </cell>
        </row>
        <row r="729">
          <cell r="A729" t="str">
            <v>M DE O. INSTALACIÓN ZÓCALO</v>
          </cell>
          <cell r="B729" t="str">
            <v>ML</v>
          </cell>
          <cell r="C729">
            <v>4594</v>
          </cell>
          <cell r="D729">
            <v>4375</v>
          </cell>
          <cell r="E729">
            <v>-0.05</v>
          </cell>
          <cell r="F729">
            <v>37413</v>
          </cell>
          <cell r="G729" t="str">
            <v>PISOS</v>
          </cell>
          <cell r="H729">
            <v>99</v>
          </cell>
          <cell r="I729">
            <v>0</v>
          </cell>
          <cell r="J729" t="str">
            <v>MARCO GIL</v>
          </cell>
          <cell r="L729">
            <v>0</v>
          </cell>
          <cell r="M729">
            <v>0</v>
          </cell>
        </row>
        <row r="730">
          <cell r="A730" t="str">
            <v>M DE O. INSTALACIÓN ZÓCALO ESCALAS</v>
          </cell>
          <cell r="B730" t="str">
            <v>ML</v>
          </cell>
          <cell r="C730">
            <v>4575</v>
          </cell>
          <cell r="D730">
            <v>4357</v>
          </cell>
          <cell r="E730">
            <v>-0.05</v>
          </cell>
          <cell r="F730">
            <v>37417</v>
          </cell>
          <cell r="G730" t="str">
            <v>PISOS</v>
          </cell>
          <cell r="H730">
            <v>99</v>
          </cell>
          <cell r="I730">
            <v>0</v>
          </cell>
          <cell r="J730" t="str">
            <v>MARCO GIL</v>
          </cell>
          <cell r="L730">
            <v>0</v>
          </cell>
          <cell r="M730">
            <v>0</v>
          </cell>
        </row>
        <row r="731">
          <cell r="A731" t="str">
            <v>M DE O. INSTALACIONES PROVISIONALES</v>
          </cell>
          <cell r="B731" t="str">
            <v>M2</v>
          </cell>
          <cell r="C731">
            <v>19800</v>
          </cell>
          <cell r="D731">
            <v>15000</v>
          </cell>
          <cell r="E731">
            <v>-0.32</v>
          </cell>
          <cell r="F731">
            <v>37417</v>
          </cell>
          <cell r="G731" t="str">
            <v>VARIOS</v>
          </cell>
          <cell r="H731">
            <v>99</v>
          </cell>
          <cell r="I731">
            <v>0</v>
          </cell>
          <cell r="J731">
            <v>0</v>
          </cell>
          <cell r="L731">
            <v>0</v>
          </cell>
          <cell r="M731">
            <v>0</v>
          </cell>
        </row>
        <row r="732">
          <cell r="A732" t="str">
            <v>M DE O. LAGRIMAL</v>
          </cell>
          <cell r="B732" t="str">
            <v>ML</v>
          </cell>
          <cell r="C732">
            <v>7070</v>
          </cell>
          <cell r="D732">
            <v>7000</v>
          </cell>
          <cell r="E732">
            <v>-0.01</v>
          </cell>
          <cell r="F732">
            <v>37413</v>
          </cell>
          <cell r="G732" t="str">
            <v>MAMPOSTERIA</v>
          </cell>
          <cell r="H732">
            <v>99</v>
          </cell>
          <cell r="I732">
            <v>0</v>
          </cell>
          <cell r="J732">
            <v>0</v>
          </cell>
          <cell r="L732">
            <v>0</v>
          </cell>
          <cell r="M732">
            <v>0</v>
          </cell>
        </row>
        <row r="733">
          <cell r="A733" t="str">
            <v>M DE O. LINEAL CERÁMICA</v>
          </cell>
          <cell r="B733" t="str">
            <v>ML</v>
          </cell>
          <cell r="C733">
            <v>4575</v>
          </cell>
          <cell r="D733">
            <v>4357</v>
          </cell>
          <cell r="E733">
            <v>-0.05</v>
          </cell>
          <cell r="F733">
            <v>38749</v>
          </cell>
          <cell r="G733" t="str">
            <v>ENCHAPES</v>
          </cell>
          <cell r="H733">
            <v>99</v>
          </cell>
          <cell r="I733">
            <v>0</v>
          </cell>
          <cell r="J733" t="str">
            <v>MARCO GIL</v>
          </cell>
          <cell r="L733">
            <v>0</v>
          </cell>
          <cell r="M733">
            <v>0</v>
          </cell>
        </row>
        <row r="734">
          <cell r="A734" t="str">
            <v>M DE O. LINEAL REVOQUE</v>
          </cell>
          <cell r="B734" t="str">
            <v>ML</v>
          </cell>
          <cell r="C734">
            <v>1575</v>
          </cell>
          <cell r="D734">
            <v>1500</v>
          </cell>
          <cell r="E734">
            <v>-0.05</v>
          </cell>
          <cell r="F734">
            <v>38749</v>
          </cell>
          <cell r="G734" t="str">
            <v>REVOQUE</v>
          </cell>
          <cell r="H734">
            <v>99</v>
          </cell>
          <cell r="I734">
            <v>0</v>
          </cell>
          <cell r="J734" t="str">
            <v>BERNARDO RESTREPO</v>
          </cell>
          <cell r="L734">
            <v>0</v>
          </cell>
          <cell r="M734">
            <v>0</v>
          </cell>
        </row>
        <row r="735">
          <cell r="A735" t="str">
            <v>M DE O. LLENO BASE GRANULAR</v>
          </cell>
          <cell r="B735" t="str">
            <v>ML</v>
          </cell>
          <cell r="C735">
            <v>6448</v>
          </cell>
          <cell r="D735">
            <v>6141</v>
          </cell>
          <cell r="E735">
            <v>-0.05</v>
          </cell>
          <cell r="F735">
            <v>38749</v>
          </cell>
          <cell r="G735" t="str">
            <v>CIMENTAC</v>
          </cell>
          <cell r="H735">
            <v>99</v>
          </cell>
          <cell r="I735">
            <v>0</v>
          </cell>
          <cell r="J735" t="str">
            <v>MIGUEL DUARTE</v>
          </cell>
          <cell r="L735">
            <v>0</v>
          </cell>
          <cell r="M735">
            <v>0</v>
          </cell>
        </row>
        <row r="736">
          <cell r="A736" t="str">
            <v>M DE O. LLENO PILA TIERRA COMPACTADA</v>
          </cell>
          <cell r="B736" t="str">
            <v>M3</v>
          </cell>
          <cell r="C736">
            <v>10000</v>
          </cell>
          <cell r="D736">
            <v>10000</v>
          </cell>
          <cell r="E736">
            <v>0</v>
          </cell>
          <cell r="F736">
            <v>38091</v>
          </cell>
          <cell r="G736" t="str">
            <v>MOV TIERRA</v>
          </cell>
          <cell r="H736">
            <v>99</v>
          </cell>
          <cell r="I736">
            <v>0</v>
          </cell>
          <cell r="L736">
            <v>0</v>
          </cell>
          <cell r="M736">
            <v>0</v>
          </cell>
        </row>
        <row r="737">
          <cell r="A737" t="str">
            <v>M DE O. LLENO TIERRA DE EXCAV</v>
          </cell>
          <cell r="B737" t="str">
            <v>M3</v>
          </cell>
          <cell r="C737">
            <v>6142</v>
          </cell>
          <cell r="D737">
            <v>6142</v>
          </cell>
          <cell r="E737">
            <v>0</v>
          </cell>
          <cell r="F737">
            <v>38397</v>
          </cell>
          <cell r="G737" t="str">
            <v>MOV TIERRA</v>
          </cell>
        </row>
        <row r="738">
          <cell r="A738" t="str">
            <v>M DE O. LLENO VENTANAS</v>
          </cell>
          <cell r="B738" t="str">
            <v>ML</v>
          </cell>
          <cell r="C738">
            <v>1699</v>
          </cell>
          <cell r="D738">
            <v>1618</v>
          </cell>
          <cell r="E738">
            <v>-0.05</v>
          </cell>
          <cell r="F738">
            <v>38749</v>
          </cell>
          <cell r="G738" t="str">
            <v>MAMPOSTERIA</v>
          </cell>
          <cell r="H738">
            <v>99</v>
          </cell>
          <cell r="I738">
            <v>0</v>
          </cell>
          <cell r="J738">
            <v>0</v>
          </cell>
          <cell r="L738">
            <v>0</v>
          </cell>
          <cell r="M738">
            <v>0</v>
          </cell>
        </row>
        <row r="739">
          <cell r="A739" t="str">
            <v xml:space="preserve">M DE O. MAMP CATALÁN LINEAL 1 CARA </v>
          </cell>
          <cell r="B739" t="str">
            <v>ML</v>
          </cell>
          <cell r="C739">
            <v>8223</v>
          </cell>
          <cell r="D739">
            <v>8142</v>
          </cell>
          <cell r="E739">
            <v>-0.01</v>
          </cell>
          <cell r="F739">
            <v>38749</v>
          </cell>
          <cell r="G739" t="str">
            <v>MAMPOSTERIA</v>
          </cell>
          <cell r="H739">
            <v>97</v>
          </cell>
          <cell r="I739">
            <v>0</v>
          </cell>
          <cell r="J739" t="str">
            <v>JOSE SIERRA Y GUZMÁN</v>
          </cell>
          <cell r="K739">
            <v>3119095</v>
          </cell>
          <cell r="L739" t="str">
            <v>JOSE SIERRA</v>
          </cell>
          <cell r="M739">
            <v>0</v>
          </cell>
        </row>
        <row r="740">
          <cell r="A740" t="str">
            <v>M DE O. MARCADA MAMPOSTERÍA</v>
          </cell>
          <cell r="B740" t="str">
            <v>ML</v>
          </cell>
          <cell r="C740">
            <v>709</v>
          </cell>
          <cell r="D740">
            <v>702</v>
          </cell>
          <cell r="E740">
            <v>-0.01</v>
          </cell>
          <cell r="F740">
            <v>38749</v>
          </cell>
          <cell r="G740" t="str">
            <v>MAMPOSTERIA</v>
          </cell>
          <cell r="H740">
            <v>97</v>
          </cell>
          <cell r="I740">
            <v>0</v>
          </cell>
          <cell r="J740" t="str">
            <v>JOSE SIERRA Y GUZMÁN</v>
          </cell>
          <cell r="K740">
            <v>3119095</v>
          </cell>
          <cell r="L740" t="str">
            <v>JOSE SIERRA</v>
          </cell>
          <cell r="M740">
            <v>0</v>
          </cell>
        </row>
        <row r="741">
          <cell r="A741" t="str">
            <v>M DE O. MEDIA CAÑA</v>
          </cell>
          <cell r="B741" t="str">
            <v>ML</v>
          </cell>
          <cell r="C741">
            <v>1590</v>
          </cell>
          <cell r="D741">
            <v>1500</v>
          </cell>
          <cell r="E741">
            <v>-0.06</v>
          </cell>
          <cell r="F741">
            <v>38749</v>
          </cell>
          <cell r="G741" t="str">
            <v>REVOQUE</v>
          </cell>
          <cell r="H741">
            <v>98</v>
          </cell>
          <cell r="I741">
            <v>0</v>
          </cell>
          <cell r="J741" t="str">
            <v>BERNARDO RESTREPO</v>
          </cell>
          <cell r="L741">
            <v>0</v>
          </cell>
          <cell r="M741">
            <v>0</v>
          </cell>
        </row>
        <row r="742">
          <cell r="A742" t="str">
            <v>M DE O. MÉNSULAS</v>
          </cell>
          <cell r="B742" t="str">
            <v>UN</v>
          </cell>
          <cell r="C742">
            <v>42336</v>
          </cell>
          <cell r="D742">
            <v>40320</v>
          </cell>
          <cell r="E742">
            <v>-0.05</v>
          </cell>
          <cell r="F742">
            <v>38749</v>
          </cell>
          <cell r="G742" t="str">
            <v>ESTRUCTURA</v>
          </cell>
          <cell r="H742">
            <v>97</v>
          </cell>
          <cell r="I742">
            <v>0</v>
          </cell>
          <cell r="J742" t="str">
            <v>MIGUEL DUARTE</v>
          </cell>
          <cell r="L742">
            <v>0</v>
          </cell>
          <cell r="M742">
            <v>0</v>
          </cell>
        </row>
        <row r="743">
          <cell r="A743" t="str">
            <v>M DE O. MOLDURA MARCOS</v>
          </cell>
          <cell r="B743" t="str">
            <v>ML</v>
          </cell>
          <cell r="C743">
            <v>1056</v>
          </cell>
          <cell r="D743">
            <v>800</v>
          </cell>
          <cell r="E743">
            <v>-0.32</v>
          </cell>
          <cell r="F743">
            <v>37417</v>
          </cell>
          <cell r="G743" t="str">
            <v>C. MADERA</v>
          </cell>
          <cell r="H743">
            <v>99</v>
          </cell>
          <cell r="I743">
            <v>0</v>
          </cell>
          <cell r="J743">
            <v>0</v>
          </cell>
          <cell r="L743">
            <v>0</v>
          </cell>
          <cell r="M743">
            <v>0</v>
          </cell>
        </row>
        <row r="744">
          <cell r="A744" t="str">
            <v>M DE O. MURO CONTENCIÓN BLOQUE NERV.</v>
          </cell>
          <cell r="B744" t="str">
            <v>M2</v>
          </cell>
          <cell r="C744">
            <v>10435</v>
          </cell>
          <cell r="D744">
            <v>9938</v>
          </cell>
          <cell r="E744">
            <v>-0.05</v>
          </cell>
          <cell r="F744">
            <v>38749</v>
          </cell>
          <cell r="G744" t="str">
            <v>CIMENTAC</v>
          </cell>
          <cell r="H744">
            <v>99</v>
          </cell>
          <cell r="I744" t="str">
            <v>6600</v>
          </cell>
          <cell r="J744" t="str">
            <v>MIGUEL DUARTE</v>
          </cell>
          <cell r="L744">
            <v>0</v>
          </cell>
          <cell r="M744">
            <v>0</v>
          </cell>
        </row>
        <row r="745">
          <cell r="A745" t="str">
            <v>M DE O. MURO EN BLOQUE 0.15</v>
          </cell>
          <cell r="B745" t="str">
            <v>ML</v>
          </cell>
          <cell r="C745">
            <v>10037</v>
          </cell>
          <cell r="D745">
            <v>9938</v>
          </cell>
          <cell r="E745">
            <v>-0.01</v>
          </cell>
          <cell r="F745">
            <v>38397</v>
          </cell>
          <cell r="G745" t="str">
            <v>MAMPOSTERIA</v>
          </cell>
        </row>
        <row r="746">
          <cell r="A746" t="str">
            <v>M DE O. MURO EN CONCRETO</v>
          </cell>
          <cell r="B746" t="str">
            <v>M2</v>
          </cell>
          <cell r="C746">
            <v>15780</v>
          </cell>
          <cell r="D746">
            <v>15029</v>
          </cell>
          <cell r="E746">
            <v>-0.05</v>
          </cell>
          <cell r="F746">
            <v>38749</v>
          </cell>
          <cell r="G746" t="str">
            <v>CIMENTAC</v>
          </cell>
          <cell r="H746">
            <v>99</v>
          </cell>
          <cell r="I746">
            <v>0</v>
          </cell>
          <cell r="J746" t="str">
            <v>MIGUEL DUARTE</v>
          </cell>
          <cell r="L746">
            <v>0</v>
          </cell>
          <cell r="M746">
            <v>0</v>
          </cell>
        </row>
        <row r="747">
          <cell r="A747" t="str">
            <v>M DE O. OBRAS CIVILES PUERTAS EXTERIOR</v>
          </cell>
          <cell r="B747" t="str">
            <v>GL</v>
          </cell>
          <cell r="C747">
            <v>66000</v>
          </cell>
          <cell r="D747">
            <v>50000</v>
          </cell>
          <cell r="E747">
            <v>-0.32</v>
          </cell>
          <cell r="F747">
            <v>37417</v>
          </cell>
          <cell r="G747" t="str">
            <v>URBANISMO</v>
          </cell>
          <cell r="H747">
            <v>99</v>
          </cell>
          <cell r="I747">
            <v>0</v>
          </cell>
          <cell r="J747">
            <v>0</v>
          </cell>
          <cell r="L747">
            <v>0</v>
          </cell>
          <cell r="M747">
            <v>0</v>
          </cell>
        </row>
        <row r="748">
          <cell r="A748" t="str">
            <v>M DE O. OFICIAL</v>
          </cell>
          <cell r="B748" t="str">
            <v>HR</v>
          </cell>
          <cell r="C748">
            <v>3983</v>
          </cell>
          <cell r="D748">
            <v>3722</v>
          </cell>
          <cell r="E748">
            <v>-7.0000000000000007E-2</v>
          </cell>
          <cell r="F748">
            <v>38749</v>
          </cell>
          <cell r="G748" t="str">
            <v>MAMPOSTERIA</v>
          </cell>
          <cell r="H748">
            <v>97</v>
          </cell>
          <cell r="I748">
            <v>0</v>
          </cell>
          <cell r="J748" t="str">
            <v>JOSE SIERRA Y GUZMÁN</v>
          </cell>
          <cell r="K748">
            <v>3119095</v>
          </cell>
          <cell r="L748" t="str">
            <v>JOSE SIERRA</v>
          </cell>
          <cell r="M748">
            <v>0</v>
          </cell>
        </row>
        <row r="749">
          <cell r="A749" t="str">
            <v>M DE O. NIVELACION</v>
          </cell>
          <cell r="B749" t="str">
            <v>M2</v>
          </cell>
          <cell r="C749">
            <v>2940</v>
          </cell>
          <cell r="D749">
            <v>2800</v>
          </cell>
          <cell r="E749">
            <v>-0.05</v>
          </cell>
          <cell r="F749">
            <v>38749</v>
          </cell>
          <cell r="G749" t="str">
            <v>CIMENTAC</v>
          </cell>
          <cell r="H749" t="str">
            <v>MIGUEL DUARTE</v>
          </cell>
          <cell r="J749">
            <v>0</v>
          </cell>
          <cell r="K749">
            <v>0</v>
          </cell>
        </row>
        <row r="750">
          <cell r="A750" t="str">
            <v>M DE O. OFICIAL OBRA NEGRA</v>
          </cell>
          <cell r="B750" t="str">
            <v>DÍA</v>
          </cell>
          <cell r="C750">
            <v>51587</v>
          </cell>
          <cell r="D750">
            <v>49130</v>
          </cell>
          <cell r="E750">
            <v>-0.05</v>
          </cell>
          <cell r="F750">
            <v>38092</v>
          </cell>
          <cell r="G750" t="str">
            <v>ESTRUCTURA</v>
          </cell>
          <cell r="H750">
            <v>96</v>
          </cell>
          <cell r="I750">
            <v>0</v>
          </cell>
          <cell r="J750" t="str">
            <v>MIGUEL DUARTE</v>
          </cell>
          <cell r="L750">
            <v>0</v>
          </cell>
          <cell r="M750">
            <v>0</v>
          </cell>
        </row>
        <row r="751">
          <cell r="A751" t="str">
            <v>M DE O. PANTALLA EN CONCRETO</v>
          </cell>
          <cell r="B751" t="str">
            <v>M2</v>
          </cell>
          <cell r="C751">
            <v>15998</v>
          </cell>
          <cell r="D751">
            <v>15236</v>
          </cell>
          <cell r="E751">
            <v>-0.05</v>
          </cell>
          <cell r="F751">
            <v>38092</v>
          </cell>
          <cell r="G751" t="str">
            <v>ESTRUCTURA</v>
          </cell>
          <cell r="H751">
            <v>96</v>
          </cell>
          <cell r="I751">
            <v>0</v>
          </cell>
          <cell r="J751" t="str">
            <v>MIGUEL DUARTE</v>
          </cell>
          <cell r="L751">
            <v>0</v>
          </cell>
          <cell r="M751">
            <v>0</v>
          </cell>
        </row>
        <row r="752">
          <cell r="A752" t="str">
            <v>M DE O. PANTALLAS</v>
          </cell>
          <cell r="B752" t="str">
            <v>M2</v>
          </cell>
          <cell r="C752">
            <v>13928</v>
          </cell>
          <cell r="D752">
            <v>13265</v>
          </cell>
          <cell r="E752">
            <v>-0.05</v>
          </cell>
          <cell r="F752">
            <v>38426</v>
          </cell>
          <cell r="G752" t="str">
            <v>ESTRUCTURA</v>
          </cell>
          <cell r="H752">
            <v>96</v>
          </cell>
          <cell r="I752">
            <v>0</v>
          </cell>
          <cell r="J752" t="str">
            <v>MIGUEL DUARTE</v>
          </cell>
          <cell r="L752">
            <v>0</v>
          </cell>
          <cell r="M752">
            <v>0</v>
          </cell>
        </row>
        <row r="753">
          <cell r="A753" t="str">
            <v>M DE O. PANTALLAS / COLUMNAS &lt; 1M3/M2</v>
          </cell>
          <cell r="B753" t="str">
            <v>M2</v>
          </cell>
          <cell r="C753">
            <v>14304</v>
          </cell>
          <cell r="D753">
            <v>13623</v>
          </cell>
          <cell r="E753">
            <v>-0.05</v>
          </cell>
          <cell r="F753">
            <v>38749</v>
          </cell>
          <cell r="G753" t="str">
            <v>ESTRUCTURA</v>
          </cell>
          <cell r="H753" t="str">
            <v>MIGUEL DUARTE</v>
          </cell>
          <cell r="J753">
            <v>0</v>
          </cell>
          <cell r="K753">
            <v>0</v>
          </cell>
        </row>
        <row r="754">
          <cell r="A754" t="str">
            <v>M DE O. PANTALLAS / COLUMNAS &lt; 1M3/ML</v>
          </cell>
          <cell r="B754" t="str">
            <v>ML</v>
          </cell>
          <cell r="C754">
            <v>16649</v>
          </cell>
          <cell r="D754">
            <v>15856</v>
          </cell>
          <cell r="E754">
            <v>-0.05</v>
          </cell>
          <cell r="F754">
            <v>38749</v>
          </cell>
          <cell r="G754" t="str">
            <v>ESTRUCTURA</v>
          </cell>
          <cell r="H754">
            <v>96</v>
          </cell>
          <cell r="I754">
            <v>0</v>
          </cell>
          <cell r="J754" t="str">
            <v>MIGUEL DUARTE</v>
          </cell>
          <cell r="L754">
            <v>0</v>
          </cell>
          <cell r="M754">
            <v>0</v>
          </cell>
        </row>
        <row r="755">
          <cell r="A755" t="str">
            <v>M DE O. PAÑOLETA ESCALAS</v>
          </cell>
          <cell r="B755" t="str">
            <v>ML</v>
          </cell>
          <cell r="C755">
            <v>25644</v>
          </cell>
          <cell r="D755">
            <v>24192</v>
          </cell>
          <cell r="E755">
            <v>-0.06</v>
          </cell>
          <cell r="F755">
            <v>38749</v>
          </cell>
          <cell r="G755" t="str">
            <v>PISOS</v>
          </cell>
          <cell r="H755">
            <v>99</v>
          </cell>
          <cell r="I755">
            <v>0</v>
          </cell>
          <cell r="J755" t="str">
            <v>MARCO GIL</v>
          </cell>
        </row>
        <row r="756">
          <cell r="A756" t="str">
            <v>M DE O. PEGA ANTEPECHO BALCONES</v>
          </cell>
          <cell r="B756" t="str">
            <v>ML</v>
          </cell>
          <cell r="C756">
            <v>31763</v>
          </cell>
          <cell r="D756">
            <v>30250</v>
          </cell>
          <cell r="E756">
            <v>-0.05</v>
          </cell>
          <cell r="F756">
            <v>38749</v>
          </cell>
          <cell r="G756" t="str">
            <v>MAMPOSTERIA</v>
          </cell>
          <cell r="H756">
            <v>97</v>
          </cell>
          <cell r="I756">
            <v>0</v>
          </cell>
          <cell r="J756">
            <v>0</v>
          </cell>
          <cell r="L756">
            <v>0</v>
          </cell>
          <cell r="M756">
            <v>0</v>
          </cell>
        </row>
        <row r="757">
          <cell r="A757" t="str">
            <v>M DE O. PEGA BLOQUE 15</v>
          </cell>
          <cell r="B757" t="str">
            <v>UN</v>
          </cell>
          <cell r="C757">
            <v>693</v>
          </cell>
          <cell r="D757">
            <v>686</v>
          </cell>
          <cell r="E757">
            <v>-0.01</v>
          </cell>
          <cell r="F757">
            <v>37756</v>
          </cell>
          <cell r="G757" t="str">
            <v>MAMPOSTERIA</v>
          </cell>
          <cell r="H757">
            <v>97</v>
          </cell>
          <cell r="I757">
            <v>0</v>
          </cell>
          <cell r="J757">
            <v>0</v>
          </cell>
          <cell r="L757">
            <v>0</v>
          </cell>
          <cell r="M757">
            <v>0</v>
          </cell>
        </row>
        <row r="758">
          <cell r="A758" t="str">
            <v>M DE O. PEGA DINTEL 0.10</v>
          </cell>
          <cell r="B758" t="str">
            <v>ML</v>
          </cell>
          <cell r="C758">
            <v>6702</v>
          </cell>
          <cell r="D758">
            <v>6636</v>
          </cell>
          <cell r="E758">
            <v>-0.01</v>
          </cell>
          <cell r="F758">
            <v>38749</v>
          </cell>
          <cell r="G758" t="str">
            <v>MAMPOSTERIA</v>
          </cell>
          <cell r="H758">
            <v>97</v>
          </cell>
          <cell r="I758">
            <v>0</v>
          </cell>
          <cell r="J758" t="str">
            <v>JOSE SIERRA</v>
          </cell>
          <cell r="L758">
            <v>0</v>
          </cell>
          <cell r="M758">
            <v>0</v>
          </cell>
        </row>
        <row r="759">
          <cell r="A759" t="str">
            <v>M DE O. PEGA DINTEL 0.15</v>
          </cell>
          <cell r="B759" t="str">
            <v>ML</v>
          </cell>
          <cell r="C759">
            <v>8098</v>
          </cell>
          <cell r="D759">
            <v>8018</v>
          </cell>
          <cell r="E759">
            <v>-0.01</v>
          </cell>
          <cell r="F759">
            <v>38749</v>
          </cell>
          <cell r="G759" t="str">
            <v>MAMPOSTERIA</v>
          </cell>
          <cell r="H759">
            <v>97</v>
          </cell>
          <cell r="I759">
            <v>0</v>
          </cell>
          <cell r="J759" t="str">
            <v>JOSE SIERRA</v>
          </cell>
          <cell r="L759">
            <v>0</v>
          </cell>
          <cell r="M759">
            <v>0</v>
          </cell>
        </row>
        <row r="760">
          <cell r="A760" t="str">
            <v>M DE O. PEGA MURO DE 10 SUCIO</v>
          </cell>
          <cell r="B760" t="str">
            <v>M2</v>
          </cell>
          <cell r="C760">
            <v>686</v>
          </cell>
          <cell r="D760">
            <v>686</v>
          </cell>
          <cell r="E760">
            <v>0</v>
          </cell>
          <cell r="F760">
            <v>37756</v>
          </cell>
          <cell r="G760" t="str">
            <v>MAMPOSTERIA</v>
          </cell>
          <cell r="H760">
            <v>97</v>
          </cell>
          <cell r="I760">
            <v>0</v>
          </cell>
          <cell r="J760">
            <v>0</v>
          </cell>
          <cell r="L760">
            <v>0</v>
          </cell>
          <cell r="M760">
            <v>0</v>
          </cell>
        </row>
        <row r="761">
          <cell r="A761" t="str">
            <v>M DE O. PEGA RANURADO DOS CARAS</v>
          </cell>
          <cell r="B761" t="str">
            <v>ML</v>
          </cell>
          <cell r="C761">
            <v>11926</v>
          </cell>
          <cell r="D761">
            <v>11926</v>
          </cell>
          <cell r="E761">
            <v>0</v>
          </cell>
          <cell r="F761">
            <v>37756</v>
          </cell>
          <cell r="G761" t="str">
            <v>MAMPOSTERIA</v>
          </cell>
          <cell r="H761">
            <v>97</v>
          </cell>
          <cell r="I761">
            <v>0</v>
          </cell>
          <cell r="J761">
            <v>0</v>
          </cell>
          <cell r="L761">
            <v>0</v>
          </cell>
          <cell r="M761">
            <v>0</v>
          </cell>
        </row>
        <row r="762">
          <cell r="A762" t="str">
            <v>M DE O. PEGA SUCIO</v>
          </cell>
          <cell r="B762" t="str">
            <v>UN</v>
          </cell>
          <cell r="C762">
            <v>278</v>
          </cell>
          <cell r="D762">
            <v>278</v>
          </cell>
          <cell r="E762">
            <v>0</v>
          </cell>
          <cell r="F762">
            <v>37756</v>
          </cell>
          <cell r="G762" t="str">
            <v>MAMPOSTERIA</v>
          </cell>
          <cell r="H762">
            <v>97</v>
          </cell>
          <cell r="J762">
            <v>0</v>
          </cell>
          <cell r="L762">
            <v>0</v>
          </cell>
          <cell r="M762">
            <v>0</v>
          </cell>
        </row>
        <row r="763">
          <cell r="A763" t="str">
            <v>M DE O. PEGA VERTICAL AMARILLO</v>
          </cell>
          <cell r="B763" t="str">
            <v>UN</v>
          </cell>
          <cell r="C763">
            <v>230</v>
          </cell>
          <cell r="D763">
            <v>230</v>
          </cell>
          <cell r="E763">
            <v>0</v>
          </cell>
          <cell r="F763">
            <v>37756</v>
          </cell>
          <cell r="G763" t="str">
            <v>MAMPOSTERIA</v>
          </cell>
          <cell r="H763">
            <v>97</v>
          </cell>
          <cell r="I763">
            <v>0</v>
          </cell>
          <cell r="J763">
            <v>0</v>
          </cell>
          <cell r="L763">
            <v>0</v>
          </cell>
          <cell r="M763">
            <v>0</v>
          </cell>
        </row>
        <row r="764">
          <cell r="A764" t="str">
            <v>M DE O. PELDAÑO LADR+ARENA LAV</v>
          </cell>
          <cell r="B764" t="str">
            <v>ML</v>
          </cell>
          <cell r="C764">
            <v>17096</v>
          </cell>
          <cell r="D764">
            <v>16128</v>
          </cell>
          <cell r="E764">
            <v>-0.06</v>
          </cell>
          <cell r="F764">
            <v>38749</v>
          </cell>
          <cell r="G764" t="str">
            <v>PISOS</v>
          </cell>
          <cell r="H764">
            <v>99</v>
          </cell>
          <cell r="I764">
            <v>0</v>
          </cell>
          <cell r="J764" t="str">
            <v>MARCO GIL</v>
          </cell>
          <cell r="L764">
            <v>0</v>
          </cell>
          <cell r="M764">
            <v>0</v>
          </cell>
        </row>
        <row r="765">
          <cell r="A765" t="str">
            <v>M DE O. PERFILACIÓN PARA GRAMA</v>
          </cell>
          <cell r="B765" t="str">
            <v>M2</v>
          </cell>
          <cell r="C765">
            <v>600</v>
          </cell>
          <cell r="D765">
            <v>600</v>
          </cell>
          <cell r="E765">
            <v>0</v>
          </cell>
          <cell r="F765">
            <v>37417</v>
          </cell>
          <cell r="G765" t="str">
            <v>URBANISMO</v>
          </cell>
          <cell r="H765">
            <v>99</v>
          </cell>
          <cell r="I765">
            <v>0</v>
          </cell>
          <cell r="J765">
            <v>0</v>
          </cell>
          <cell r="L765">
            <v>0</v>
          </cell>
          <cell r="M765">
            <v>0</v>
          </cell>
        </row>
        <row r="766">
          <cell r="A766" t="str">
            <v>M DE O. PISO ADOBE 6*12*24</v>
          </cell>
          <cell r="B766" t="str">
            <v>ML</v>
          </cell>
          <cell r="C766">
            <v>15000</v>
          </cell>
          <cell r="D766">
            <v>15000</v>
          </cell>
          <cell r="E766">
            <v>0</v>
          </cell>
          <cell r="F766">
            <v>38264</v>
          </cell>
          <cell r="G766" t="str">
            <v>PISOS</v>
          </cell>
          <cell r="H766">
            <v>99</v>
          </cell>
          <cell r="I766">
            <v>0</v>
          </cell>
          <cell r="J766" t="str">
            <v>JOSE SIERRA</v>
          </cell>
          <cell r="L766">
            <v>0</v>
          </cell>
          <cell r="M766">
            <v>0</v>
          </cell>
        </row>
        <row r="767">
          <cell r="A767" t="str">
            <v>M DE O. PISO ADOQUIN SOBRE LOSA</v>
          </cell>
          <cell r="B767" t="str">
            <v>M2</v>
          </cell>
          <cell r="C767">
            <v>10388</v>
          </cell>
          <cell r="D767">
            <v>9800</v>
          </cell>
          <cell r="E767">
            <v>-0.06</v>
          </cell>
          <cell r="F767">
            <v>38749</v>
          </cell>
          <cell r="G767" t="str">
            <v>PISOS</v>
          </cell>
          <cell r="H767">
            <v>99</v>
          </cell>
          <cell r="I767">
            <v>0</v>
          </cell>
          <cell r="J767" t="str">
            <v>MARCO GIL</v>
          </cell>
          <cell r="L767">
            <v>0</v>
          </cell>
          <cell r="M767">
            <v>0</v>
          </cell>
        </row>
        <row r="768">
          <cell r="A768" t="str">
            <v>M DE O. PISO EN CONCRETO</v>
          </cell>
          <cell r="B768" t="str">
            <v>M2</v>
          </cell>
          <cell r="C768">
            <v>7265</v>
          </cell>
          <cell r="D768">
            <v>6854</v>
          </cell>
          <cell r="E768">
            <v>-0.06</v>
          </cell>
          <cell r="F768">
            <v>38749</v>
          </cell>
          <cell r="G768" t="str">
            <v>PISOS</v>
          </cell>
          <cell r="H768">
            <v>99</v>
          </cell>
          <cell r="I768">
            <v>0</v>
          </cell>
          <cell r="J768" t="str">
            <v>MARCO GIL</v>
          </cell>
          <cell r="L768">
            <v>0</v>
          </cell>
          <cell r="M768">
            <v>0</v>
          </cell>
        </row>
        <row r="769">
          <cell r="A769" t="str">
            <v>M DE O. PLUMERO</v>
          </cell>
          <cell r="B769" t="str">
            <v>HR</v>
          </cell>
          <cell r="C769">
            <v>3738</v>
          </cell>
          <cell r="D769">
            <v>3701</v>
          </cell>
          <cell r="E769">
            <v>-0.01</v>
          </cell>
          <cell r="F769">
            <v>38749</v>
          </cell>
          <cell r="G769" t="str">
            <v>MAMPOSTERIA</v>
          </cell>
          <cell r="H769">
            <v>97</v>
          </cell>
          <cell r="I769">
            <v>0</v>
          </cell>
          <cell r="J769" t="str">
            <v>JOSE SIERRA Y GUZMÁN</v>
          </cell>
          <cell r="K769">
            <v>3119095</v>
          </cell>
          <cell r="L769" t="str">
            <v>JOSE SIERRA</v>
          </cell>
          <cell r="M769">
            <v>0</v>
          </cell>
        </row>
        <row r="770">
          <cell r="A770" t="str">
            <v>M DE O. QUICIOS</v>
          </cell>
          <cell r="B770" t="str">
            <v>PISO</v>
          </cell>
          <cell r="C770">
            <v>20000</v>
          </cell>
          <cell r="D770">
            <v>20000</v>
          </cell>
          <cell r="E770">
            <v>0</v>
          </cell>
          <cell r="F770">
            <v>37413</v>
          </cell>
          <cell r="G770" t="str">
            <v>PISOS</v>
          </cell>
          <cell r="H770">
            <v>99</v>
          </cell>
          <cell r="I770">
            <v>0</v>
          </cell>
          <cell r="J770">
            <v>0</v>
          </cell>
          <cell r="L770">
            <v>0</v>
          </cell>
          <cell r="M770">
            <v>0</v>
          </cell>
        </row>
        <row r="771">
          <cell r="A771" t="str">
            <v>M DE O. RAMPA EN CONCRETO</v>
          </cell>
          <cell r="B771" t="str">
            <v>M2</v>
          </cell>
          <cell r="C771">
            <v>5280</v>
          </cell>
          <cell r="D771">
            <v>4000</v>
          </cell>
          <cell r="E771">
            <v>-0.32</v>
          </cell>
          <cell r="F771">
            <v>37417</v>
          </cell>
          <cell r="G771" t="str">
            <v>URBANISMO</v>
          </cell>
          <cell r="H771">
            <v>99</v>
          </cell>
          <cell r="I771">
            <v>0</v>
          </cell>
          <cell r="J771">
            <v>0</v>
          </cell>
          <cell r="L771">
            <v>0</v>
          </cell>
          <cell r="M771">
            <v>0</v>
          </cell>
        </row>
        <row r="772">
          <cell r="A772" t="str">
            <v>M DE O. RANURA EN REVOQUE</v>
          </cell>
          <cell r="B772" t="str">
            <v>ML</v>
          </cell>
          <cell r="C772">
            <v>1842</v>
          </cell>
          <cell r="D772">
            <v>1754</v>
          </cell>
          <cell r="E772">
            <v>-0.05</v>
          </cell>
          <cell r="F772">
            <v>38749</v>
          </cell>
          <cell r="G772" t="str">
            <v>ENCHAPES</v>
          </cell>
          <cell r="H772">
            <v>99</v>
          </cell>
          <cell r="I772">
            <v>0</v>
          </cell>
          <cell r="J772" t="str">
            <v>MARCO GIL</v>
          </cell>
        </row>
        <row r="773">
          <cell r="A773" t="str">
            <v>M DE O. REBANCOS</v>
          </cell>
          <cell r="B773" t="str">
            <v>ML</v>
          </cell>
          <cell r="C773">
            <v>8904</v>
          </cell>
          <cell r="D773">
            <v>8400</v>
          </cell>
          <cell r="E773">
            <v>-0.06</v>
          </cell>
          <cell r="F773">
            <v>38749</v>
          </cell>
          <cell r="G773" t="str">
            <v>REVOQUE</v>
          </cell>
          <cell r="H773">
            <v>98</v>
          </cell>
          <cell r="I773">
            <v>0</v>
          </cell>
          <cell r="J773" t="str">
            <v>BERNARDO RESTREPO</v>
          </cell>
          <cell r="L773">
            <v>0</v>
          </cell>
          <cell r="M773">
            <v>0</v>
          </cell>
        </row>
        <row r="774">
          <cell r="A774" t="str">
            <v>M DE O. RELLENO DE CELDAS</v>
          </cell>
          <cell r="B774" t="str">
            <v>ML</v>
          </cell>
          <cell r="C774">
            <v>800</v>
          </cell>
          <cell r="D774">
            <v>800</v>
          </cell>
          <cell r="E774">
            <v>0</v>
          </cell>
          <cell r="F774">
            <v>37417</v>
          </cell>
          <cell r="G774" t="str">
            <v>MAMPOSTERIA</v>
          </cell>
          <cell r="H774">
            <v>97</v>
          </cell>
          <cell r="I774">
            <v>0</v>
          </cell>
          <cell r="J774">
            <v>0</v>
          </cell>
          <cell r="L774">
            <v>0</v>
          </cell>
          <cell r="M774">
            <v>0</v>
          </cell>
        </row>
        <row r="775">
          <cell r="A775" t="str">
            <v>M DE O. RELLENO MEZCLADORES</v>
          </cell>
          <cell r="B775" t="str">
            <v>UN</v>
          </cell>
          <cell r="C775">
            <v>1320</v>
          </cell>
          <cell r="D775">
            <v>1000</v>
          </cell>
          <cell r="E775">
            <v>-0.32</v>
          </cell>
          <cell r="F775">
            <v>37413</v>
          </cell>
          <cell r="G775" t="str">
            <v>HIDROSAN</v>
          </cell>
          <cell r="H775">
            <v>99</v>
          </cell>
          <cell r="I775">
            <v>0</v>
          </cell>
          <cell r="J775">
            <v>0</v>
          </cell>
          <cell r="L775">
            <v>0</v>
          </cell>
          <cell r="M775">
            <v>0</v>
          </cell>
        </row>
        <row r="776">
          <cell r="A776" t="str">
            <v>M DE O. RESANE APARTAMENTOS</v>
          </cell>
          <cell r="B776" t="str">
            <v>APTO</v>
          </cell>
          <cell r="C776">
            <v>158760</v>
          </cell>
          <cell r="D776">
            <v>151200</v>
          </cell>
          <cell r="E776">
            <v>-0.05</v>
          </cell>
          <cell r="F776">
            <v>38749</v>
          </cell>
          <cell r="G776" t="str">
            <v>MAMPOSTERIA</v>
          </cell>
          <cell r="H776">
            <v>97</v>
          </cell>
          <cell r="I776">
            <v>0</v>
          </cell>
          <cell r="J776" t="str">
            <v>JOSE SIERRA Y GUZMÁN</v>
          </cell>
          <cell r="L776">
            <v>0</v>
          </cell>
          <cell r="M776">
            <v>0</v>
          </cell>
        </row>
        <row r="777">
          <cell r="A777" t="str">
            <v>M DE O. RESANE ESTRUCTURA</v>
          </cell>
          <cell r="B777" t="str">
            <v>M2</v>
          </cell>
          <cell r="C777">
            <v>485</v>
          </cell>
          <cell r="D777">
            <v>462</v>
          </cell>
          <cell r="E777">
            <v>-0.05</v>
          </cell>
          <cell r="F777">
            <v>37413</v>
          </cell>
          <cell r="G777" t="str">
            <v>ESTRUCTURA</v>
          </cell>
          <cell r="H777">
            <v>96</v>
          </cell>
          <cell r="I777">
            <v>0</v>
          </cell>
          <cell r="J777" t="str">
            <v>MIGUEL DUARTE</v>
          </cell>
          <cell r="L777">
            <v>0</v>
          </cell>
          <cell r="M777">
            <v>0</v>
          </cell>
        </row>
        <row r="778">
          <cell r="A778" t="str">
            <v>M DE O. RESANE REGATAS</v>
          </cell>
          <cell r="B778" t="str">
            <v>ML</v>
          </cell>
          <cell r="C778">
            <v>1166</v>
          </cell>
          <cell r="D778">
            <v>1100</v>
          </cell>
          <cell r="E778">
            <v>-0.06</v>
          </cell>
          <cell r="F778">
            <v>38749</v>
          </cell>
          <cell r="G778" t="str">
            <v>REVOQUE</v>
          </cell>
          <cell r="H778">
            <v>98</v>
          </cell>
          <cell r="I778">
            <v>0</v>
          </cell>
          <cell r="J778" t="str">
            <v>BERNARDO RESTREPO</v>
          </cell>
          <cell r="L778">
            <v>0</v>
          </cell>
          <cell r="M778">
            <v>0</v>
          </cell>
        </row>
        <row r="779">
          <cell r="A779" t="str">
            <v>M DE O. RESANES COCINA Y CAJA LAVADORA</v>
          </cell>
          <cell r="B779" t="str">
            <v>APTO</v>
          </cell>
          <cell r="C779">
            <v>14400</v>
          </cell>
          <cell r="D779">
            <v>12000</v>
          </cell>
          <cell r="E779">
            <v>-0.2</v>
          </cell>
          <cell r="F779">
            <v>37413</v>
          </cell>
          <cell r="G779" t="str">
            <v>APA SANIT.</v>
          </cell>
          <cell r="H779">
            <v>99</v>
          </cell>
          <cell r="I779">
            <v>0</v>
          </cell>
          <cell r="J779">
            <v>0</v>
          </cell>
          <cell r="L779">
            <v>0</v>
          </cell>
          <cell r="M779">
            <v>0</v>
          </cell>
        </row>
        <row r="780">
          <cell r="A780" t="str">
            <v>M DE O. RESANES MAMPOSTERIA</v>
          </cell>
          <cell r="B780" t="str">
            <v>APTO</v>
          </cell>
          <cell r="C780">
            <v>50000</v>
          </cell>
          <cell r="D780">
            <v>50000</v>
          </cell>
          <cell r="E780">
            <v>0</v>
          </cell>
          <cell r="F780">
            <v>38749</v>
          </cell>
          <cell r="G780" t="str">
            <v>REVOQUE</v>
          </cell>
          <cell r="H780">
            <v>98</v>
          </cell>
          <cell r="I780">
            <v>0</v>
          </cell>
          <cell r="J780" t="str">
            <v>BERNARDO RESTREPO</v>
          </cell>
          <cell r="K780">
            <v>3119095</v>
          </cell>
          <cell r="L780" t="str">
            <v>JOSE SIERRA</v>
          </cell>
          <cell r="M780">
            <v>0</v>
          </cell>
        </row>
        <row r="781">
          <cell r="A781" t="str">
            <v>M DE O. RESANES/CANCHAS</v>
          </cell>
          <cell r="B781" t="str">
            <v>ML</v>
          </cell>
          <cell r="C781">
            <v>3961</v>
          </cell>
          <cell r="D781">
            <v>3961</v>
          </cell>
          <cell r="E781">
            <v>0</v>
          </cell>
          <cell r="F781">
            <v>38091</v>
          </cell>
          <cell r="G781" t="str">
            <v>MAMPOSTERIA</v>
          </cell>
          <cell r="H781">
            <v>97</v>
          </cell>
          <cell r="I781">
            <v>0</v>
          </cell>
          <cell r="J781" t="str">
            <v>JOSE SIERRA Y GUZMÁN</v>
          </cell>
          <cell r="K781">
            <v>3119095</v>
          </cell>
          <cell r="L781" t="str">
            <v>JOSE SIERRA</v>
          </cell>
          <cell r="M781">
            <v>0</v>
          </cell>
        </row>
        <row r="782">
          <cell r="A782" t="str">
            <v>M DE O. REVOQUE</v>
          </cell>
          <cell r="B782" t="str">
            <v>M2</v>
          </cell>
          <cell r="C782">
            <v>4028</v>
          </cell>
          <cell r="D782">
            <v>3800</v>
          </cell>
          <cell r="E782">
            <v>-0.06</v>
          </cell>
          <cell r="F782">
            <v>38749</v>
          </cell>
          <cell r="G782" t="str">
            <v>REVOQUE</v>
          </cell>
          <cell r="H782">
            <v>98</v>
          </cell>
          <cell r="I782">
            <v>0</v>
          </cell>
          <cell r="J782" t="str">
            <v>BERNARDO RESTREPO</v>
          </cell>
          <cell r="L782">
            <v>0</v>
          </cell>
          <cell r="M782">
            <v>0</v>
          </cell>
        </row>
        <row r="783">
          <cell r="A783" t="str">
            <v>M DE O. REVOQUE (INCLUYE MATERIAL)</v>
          </cell>
          <cell r="B783" t="str">
            <v>M2</v>
          </cell>
          <cell r="C783">
            <v>6426</v>
          </cell>
          <cell r="D783">
            <v>6062</v>
          </cell>
          <cell r="E783">
            <v>-0.06</v>
          </cell>
          <cell r="F783">
            <v>38749</v>
          </cell>
          <cell r="G783" t="str">
            <v>REVOQUE</v>
          </cell>
          <cell r="H783">
            <v>98</v>
          </cell>
          <cell r="I783">
            <v>0</v>
          </cell>
          <cell r="J783" t="str">
            <v>BERNARDO RESTREPO</v>
          </cell>
          <cell r="L783">
            <v>0</v>
          </cell>
          <cell r="M783">
            <v>0</v>
          </cell>
        </row>
        <row r="784">
          <cell r="A784" t="str">
            <v>M DE O. REVOQUE CIELO</v>
          </cell>
          <cell r="B784" t="str">
            <v>M2</v>
          </cell>
          <cell r="C784">
            <v>7208</v>
          </cell>
          <cell r="D784">
            <v>6800</v>
          </cell>
          <cell r="E784">
            <v>-0.06</v>
          </cell>
          <cell r="F784">
            <v>38749</v>
          </cell>
          <cell r="G784" t="str">
            <v>REVOQUE</v>
          </cell>
          <cell r="H784">
            <v>99</v>
          </cell>
          <cell r="I784">
            <v>0</v>
          </cell>
          <cell r="J784" t="str">
            <v>BERNARDO RESTREPO</v>
          </cell>
          <cell r="L784">
            <v>0</v>
          </cell>
          <cell r="M784">
            <v>0</v>
          </cell>
        </row>
        <row r="785">
          <cell r="A785" t="str">
            <v>M DE O. REVOQUE CON SIKA 1 SIN SUM</v>
          </cell>
          <cell r="B785" t="str">
            <v>M2</v>
          </cell>
          <cell r="C785">
            <v>3180</v>
          </cell>
          <cell r="D785">
            <v>3000</v>
          </cell>
          <cell r="E785">
            <v>-0.06</v>
          </cell>
          <cell r="F785">
            <v>38749</v>
          </cell>
          <cell r="G785" t="str">
            <v>REVOQUE</v>
          </cell>
          <cell r="H785">
            <v>99</v>
          </cell>
          <cell r="I785">
            <v>0</v>
          </cell>
          <cell r="J785" t="str">
            <v>BERNARDO RESTREPO</v>
          </cell>
          <cell r="L785">
            <v>0</v>
          </cell>
          <cell r="M785">
            <v>0</v>
          </cell>
        </row>
        <row r="786">
          <cell r="A786" t="str">
            <v>M DE O. REVOQUE LINEAL</v>
          </cell>
          <cell r="B786" t="str">
            <v>ML</v>
          </cell>
          <cell r="C786">
            <v>1908</v>
          </cell>
          <cell r="D786">
            <v>1800</v>
          </cell>
          <cell r="E786">
            <v>-0.06</v>
          </cell>
          <cell r="F786">
            <v>38749</v>
          </cell>
          <cell r="G786" t="str">
            <v>REVOQUE</v>
          </cell>
          <cell r="H786">
            <v>98</v>
          </cell>
          <cell r="I786">
            <v>0</v>
          </cell>
          <cell r="J786" t="str">
            <v>BERNARDO RESTREPO</v>
          </cell>
          <cell r="L786">
            <v>0</v>
          </cell>
          <cell r="M786">
            <v>0</v>
          </cell>
        </row>
        <row r="787">
          <cell r="A787" t="str">
            <v>M DE O. REVOQUE TALUD</v>
          </cell>
          <cell r="B787" t="str">
            <v>M2</v>
          </cell>
          <cell r="C787">
            <v>2829</v>
          </cell>
          <cell r="D787">
            <v>2694</v>
          </cell>
          <cell r="E787">
            <v>-0.05</v>
          </cell>
          <cell r="F787">
            <v>38749</v>
          </cell>
          <cell r="G787" t="str">
            <v>CIMENTAC</v>
          </cell>
          <cell r="H787">
            <v>99</v>
          </cell>
          <cell r="I787">
            <v>0</v>
          </cell>
          <cell r="J787" t="str">
            <v>MIGUEL DUARTE</v>
          </cell>
          <cell r="L787">
            <v>0</v>
          </cell>
          <cell r="M787">
            <v>0</v>
          </cell>
        </row>
        <row r="788">
          <cell r="A788" t="str">
            <v>M DE O. RIEGO Y COMPACIÓN ARENILLA</v>
          </cell>
          <cell r="B788" t="str">
            <v>M3</v>
          </cell>
          <cell r="C788">
            <v>6300</v>
          </cell>
          <cell r="D788">
            <v>6300</v>
          </cell>
          <cell r="E788">
            <v>0</v>
          </cell>
          <cell r="F788">
            <v>37417</v>
          </cell>
          <cell r="G788" t="str">
            <v>URBANISMO</v>
          </cell>
          <cell r="H788">
            <v>99</v>
          </cell>
          <cell r="I788">
            <v>0</v>
          </cell>
          <cell r="J788">
            <v>0</v>
          </cell>
          <cell r="L788">
            <v>0</v>
          </cell>
          <cell r="M788">
            <v>0</v>
          </cell>
        </row>
        <row r="789">
          <cell r="A789" t="str">
            <v>M DE O. SILLAR</v>
          </cell>
          <cell r="B789" t="str">
            <v>ML</v>
          </cell>
          <cell r="C789">
            <v>9407</v>
          </cell>
          <cell r="D789">
            <v>9314</v>
          </cell>
          <cell r="E789">
            <v>-0.01</v>
          </cell>
          <cell r="F789">
            <v>38426</v>
          </cell>
          <cell r="G789" t="str">
            <v>MAMPOSTERIA</v>
          </cell>
          <cell r="H789">
            <v>97</v>
          </cell>
          <cell r="I789">
            <v>0</v>
          </cell>
          <cell r="J789">
            <v>0</v>
          </cell>
          <cell r="L789">
            <v>0</v>
          </cell>
          <cell r="M789">
            <v>0</v>
          </cell>
        </row>
        <row r="790">
          <cell r="A790" t="str">
            <v>M DE O. SILLAR (MAX E=0.20 M)</v>
          </cell>
          <cell r="B790" t="str">
            <v>ML</v>
          </cell>
          <cell r="C790">
            <v>9407</v>
          </cell>
          <cell r="D790">
            <v>9314</v>
          </cell>
          <cell r="E790">
            <v>-0.01</v>
          </cell>
          <cell r="F790">
            <v>37756</v>
          </cell>
          <cell r="G790" t="str">
            <v>MAMPOSTERIA</v>
          </cell>
          <cell r="H790">
            <v>97</v>
          </cell>
          <cell r="I790">
            <v>0</v>
          </cell>
          <cell r="J790">
            <v>0</v>
          </cell>
          <cell r="L790">
            <v>0</v>
          </cell>
          <cell r="M790">
            <v>0</v>
          </cell>
        </row>
        <row r="791">
          <cell r="A791" t="str">
            <v>M DE O. SILLAR CONCRETO</v>
          </cell>
          <cell r="B791" t="str">
            <v>ML</v>
          </cell>
          <cell r="C791">
            <v>9407</v>
          </cell>
          <cell r="D791">
            <v>9314</v>
          </cell>
          <cell r="E791">
            <v>-0.01</v>
          </cell>
          <cell r="F791">
            <v>38390</v>
          </cell>
          <cell r="G791" t="str">
            <v>MAMPOSTERIA</v>
          </cell>
          <cell r="H791">
            <v>97</v>
          </cell>
          <cell r="I791">
            <v>0</v>
          </cell>
          <cell r="J791">
            <v>0</v>
          </cell>
          <cell r="L791">
            <v>0</v>
          </cell>
          <cell r="M791">
            <v>0</v>
          </cell>
        </row>
        <row r="792">
          <cell r="A792" t="str">
            <v>M DE O. TALÓN EN CONCRETO</v>
          </cell>
          <cell r="B792" t="str">
            <v>ML</v>
          </cell>
          <cell r="C792">
            <v>3710</v>
          </cell>
          <cell r="D792">
            <v>3500</v>
          </cell>
          <cell r="E792">
            <v>-0.06</v>
          </cell>
          <cell r="F792">
            <v>37413</v>
          </cell>
          <cell r="G792" t="str">
            <v>PISOS</v>
          </cell>
          <cell r="H792">
            <v>99</v>
          </cell>
          <cell r="I792" t="str">
            <v>1980</v>
          </cell>
          <cell r="J792">
            <v>0</v>
          </cell>
          <cell r="L792">
            <v>0</v>
          </cell>
          <cell r="M792">
            <v>0</v>
          </cell>
        </row>
        <row r="793">
          <cell r="A793" t="str">
            <v>M DE O. TRABAJOS MENORES COCINA</v>
          </cell>
          <cell r="B793" t="str">
            <v>ML</v>
          </cell>
          <cell r="C793">
            <v>24000</v>
          </cell>
          <cell r="D793">
            <v>20000</v>
          </cell>
          <cell r="E793">
            <v>-0.2</v>
          </cell>
          <cell r="F793">
            <v>37756</v>
          </cell>
          <cell r="G793" t="str">
            <v>APA SANIT.</v>
          </cell>
          <cell r="H793">
            <v>99</v>
          </cell>
          <cell r="I793">
            <v>0</v>
          </cell>
          <cell r="J793">
            <v>0</v>
          </cell>
          <cell r="L793">
            <v>0</v>
          </cell>
          <cell r="M793">
            <v>0</v>
          </cell>
        </row>
        <row r="794">
          <cell r="A794" t="str">
            <v>M DE O. TRANSPORTE ADOBE</v>
          </cell>
          <cell r="B794" t="str">
            <v>UN</v>
          </cell>
          <cell r="C794">
            <v>53</v>
          </cell>
          <cell r="D794">
            <v>50</v>
          </cell>
          <cell r="E794">
            <v>-0.05</v>
          </cell>
          <cell r="F794">
            <v>38749</v>
          </cell>
          <cell r="G794" t="str">
            <v>MAMPOSTERIA</v>
          </cell>
          <cell r="H794">
            <v>97</v>
          </cell>
          <cell r="I794">
            <v>0</v>
          </cell>
          <cell r="J794" t="str">
            <v>JOSE SIERRA Y GUZMÁN</v>
          </cell>
          <cell r="K794">
            <v>3119095</v>
          </cell>
          <cell r="L794" t="str">
            <v>JOSE SIERRA</v>
          </cell>
          <cell r="M794">
            <v>0</v>
          </cell>
        </row>
        <row r="795">
          <cell r="A795" t="str">
            <v>M DE O. TRANSPORTE BLOQUE</v>
          </cell>
          <cell r="B795" t="str">
            <v>UN</v>
          </cell>
          <cell r="C795">
            <v>53</v>
          </cell>
          <cell r="D795">
            <v>50</v>
          </cell>
          <cell r="E795">
            <v>-0.05</v>
          </cell>
          <cell r="F795">
            <v>38749</v>
          </cell>
          <cell r="G795" t="str">
            <v>MAMPOSTERIA</v>
          </cell>
          <cell r="H795">
            <v>97</v>
          </cell>
          <cell r="I795">
            <v>0</v>
          </cell>
          <cell r="J795">
            <v>0</v>
          </cell>
          <cell r="L795">
            <v>0</v>
          </cell>
          <cell r="M795">
            <v>0</v>
          </cell>
        </row>
        <row r="796">
          <cell r="A796" t="str">
            <v>M DE O. TRANSPORTE CONCRETO</v>
          </cell>
          <cell r="B796" t="str">
            <v>M3</v>
          </cell>
          <cell r="C796">
            <v>2583</v>
          </cell>
          <cell r="D796">
            <v>2460</v>
          </cell>
          <cell r="E796">
            <v>-0.05</v>
          </cell>
          <cell r="F796">
            <v>38749</v>
          </cell>
          <cell r="G796" t="str">
            <v>ESTRUCTURA</v>
          </cell>
          <cell r="H796">
            <v>96</v>
          </cell>
          <cell r="I796">
            <v>0</v>
          </cell>
          <cell r="J796" t="str">
            <v>MIGUEL DUARTE</v>
          </cell>
          <cell r="L796">
            <v>0</v>
          </cell>
          <cell r="M796">
            <v>0</v>
          </cell>
        </row>
        <row r="797">
          <cell r="A797" t="str">
            <v>M DE O. TRANSPORTE DE CONCRETO</v>
          </cell>
          <cell r="B797" t="str">
            <v>M3</v>
          </cell>
          <cell r="C797">
            <v>2583</v>
          </cell>
          <cell r="D797">
            <v>2460</v>
          </cell>
          <cell r="E797">
            <v>-0.05</v>
          </cell>
          <cell r="F797">
            <v>38749</v>
          </cell>
          <cell r="G797" t="str">
            <v>ESTRUCTURA</v>
          </cell>
          <cell r="H797">
            <v>96</v>
          </cell>
          <cell r="I797" t="str">
            <v>3300</v>
          </cell>
          <cell r="J797" t="str">
            <v>MIGUEL DUARTE</v>
          </cell>
          <cell r="L797">
            <v>0</v>
          </cell>
          <cell r="M797">
            <v>0</v>
          </cell>
        </row>
        <row r="798">
          <cell r="A798" t="str">
            <v>M DE O. TRANSPORTE DE PIEDRA</v>
          </cell>
          <cell r="B798" t="str">
            <v>M3</v>
          </cell>
          <cell r="C798">
            <v>2583</v>
          </cell>
          <cell r="D798">
            <v>2460</v>
          </cell>
          <cell r="E798">
            <v>-0.05</v>
          </cell>
          <cell r="F798">
            <v>38749</v>
          </cell>
          <cell r="G798" t="str">
            <v>ESTRUCTURA</v>
          </cell>
          <cell r="H798" t="str">
            <v>MIGUEL DUARTE</v>
          </cell>
          <cell r="J798">
            <v>0</v>
          </cell>
          <cell r="K798">
            <v>0</v>
          </cell>
        </row>
        <row r="799">
          <cell r="A799" t="str">
            <v xml:space="preserve">M DE O. TRANSPORTE INTERNO LAGRIMAL </v>
          </cell>
          <cell r="B799" t="str">
            <v>ML</v>
          </cell>
          <cell r="C799">
            <v>396</v>
          </cell>
          <cell r="D799">
            <v>300</v>
          </cell>
          <cell r="E799">
            <v>-0.32</v>
          </cell>
          <cell r="F799">
            <v>37417</v>
          </cell>
          <cell r="G799" t="str">
            <v>MAMPOSTERIA</v>
          </cell>
          <cell r="H799">
            <v>97</v>
          </cell>
          <cell r="I799">
            <v>0</v>
          </cell>
          <cell r="J799">
            <v>0</v>
          </cell>
          <cell r="L799">
            <v>0</v>
          </cell>
          <cell r="M799">
            <v>0</v>
          </cell>
        </row>
        <row r="800">
          <cell r="A800" t="str">
            <v>M DE O. TRANSPORTE INTERNO TIERRA</v>
          </cell>
          <cell r="B800" t="str">
            <v>M3</v>
          </cell>
          <cell r="C800">
            <v>2456</v>
          </cell>
          <cell r="D800">
            <v>2456</v>
          </cell>
          <cell r="E800">
            <v>0</v>
          </cell>
          <cell r="F800">
            <v>38397</v>
          </cell>
          <cell r="G800" t="str">
            <v>MOV TIERRA</v>
          </cell>
          <cell r="H800">
            <v>99</v>
          </cell>
          <cell r="I800" t="str">
            <v>2376</v>
          </cell>
          <cell r="J800">
            <v>0</v>
          </cell>
          <cell r="L800">
            <v>0</v>
          </cell>
          <cell r="M800">
            <v>0</v>
          </cell>
        </row>
        <row r="801">
          <cell r="A801" t="str">
            <v>M DE O. TRANSPORTE VERTICAL</v>
          </cell>
          <cell r="B801" t="str">
            <v>M3</v>
          </cell>
          <cell r="C801">
            <v>3738</v>
          </cell>
          <cell r="D801">
            <v>3701</v>
          </cell>
          <cell r="E801">
            <v>-0.01</v>
          </cell>
          <cell r="F801">
            <v>38749</v>
          </cell>
          <cell r="G801" t="str">
            <v>MAMPOSTERIA</v>
          </cell>
          <cell r="H801">
            <v>97</v>
          </cell>
          <cell r="I801">
            <v>0</v>
          </cell>
          <cell r="J801" t="str">
            <v>JOSE SIERRA Y GUZMÁN</v>
          </cell>
          <cell r="K801">
            <v>3119095</v>
          </cell>
          <cell r="L801" t="str">
            <v>JOSE SIERRA</v>
          </cell>
          <cell r="M801">
            <v>0</v>
          </cell>
        </row>
        <row r="802">
          <cell r="A802" t="str">
            <v>M DE O. VACIADO CABEZOTE DE PILAS</v>
          </cell>
          <cell r="B802" t="str">
            <v>M3</v>
          </cell>
          <cell r="C802">
            <v>5779</v>
          </cell>
          <cell r="D802">
            <v>5504</v>
          </cell>
          <cell r="E802">
            <v>-0.05</v>
          </cell>
          <cell r="F802">
            <v>38749</v>
          </cell>
          <cell r="G802" t="str">
            <v>CIMENTAC</v>
          </cell>
          <cell r="H802">
            <v>99</v>
          </cell>
          <cell r="I802" t="str">
            <v>4620</v>
          </cell>
          <cell r="J802" t="str">
            <v>MIGUEL DUARTE</v>
          </cell>
          <cell r="L802">
            <v>0</v>
          </cell>
          <cell r="M802">
            <v>0</v>
          </cell>
        </row>
        <row r="803">
          <cell r="A803" t="str">
            <v>M DE O. VACIADO CÁRCAMO</v>
          </cell>
          <cell r="B803" t="str">
            <v>ML</v>
          </cell>
          <cell r="C803">
            <v>11088</v>
          </cell>
          <cell r="D803">
            <v>10560</v>
          </cell>
          <cell r="E803">
            <v>-0.05</v>
          </cell>
          <cell r="F803">
            <v>38749</v>
          </cell>
          <cell r="G803" t="str">
            <v>ESTRUCTURA</v>
          </cell>
          <cell r="H803">
            <v>96</v>
          </cell>
          <cell r="I803">
            <v>0</v>
          </cell>
          <cell r="J803" t="str">
            <v>MIGUEL DUARTE</v>
          </cell>
          <cell r="L803">
            <v>0</v>
          </cell>
          <cell r="M803">
            <v>0</v>
          </cell>
        </row>
        <row r="804">
          <cell r="A804" t="str">
            <v>M DE O. VACIADO CONCRETO CICLÓPEO</v>
          </cell>
          <cell r="B804" t="str">
            <v>M3</v>
          </cell>
          <cell r="C804">
            <v>4410</v>
          </cell>
          <cell r="D804">
            <v>4200</v>
          </cell>
          <cell r="E804">
            <v>-0.05</v>
          </cell>
          <cell r="F804">
            <v>38749</v>
          </cell>
          <cell r="G804" t="str">
            <v>ESTRUCTURA</v>
          </cell>
          <cell r="H804">
            <v>96</v>
          </cell>
          <cell r="I804">
            <v>0</v>
          </cell>
          <cell r="J804" t="str">
            <v>MIGUEL DUARTE</v>
          </cell>
          <cell r="L804">
            <v>0</v>
          </cell>
          <cell r="M804">
            <v>0</v>
          </cell>
        </row>
        <row r="805">
          <cell r="A805" t="str">
            <v>M DE O. VACIADO CORDÓN SOBRE LOSA</v>
          </cell>
          <cell r="B805" t="str">
            <v>ML</v>
          </cell>
          <cell r="C805">
            <v>2625</v>
          </cell>
          <cell r="D805">
            <v>2500</v>
          </cell>
          <cell r="E805">
            <v>-0.05</v>
          </cell>
          <cell r="F805">
            <v>38749</v>
          </cell>
          <cell r="G805" t="str">
            <v>ESTRUCTURA</v>
          </cell>
          <cell r="H805">
            <v>96</v>
          </cell>
          <cell r="I805">
            <v>0</v>
          </cell>
          <cell r="J805" t="str">
            <v>MIGUEL DUARTE</v>
          </cell>
          <cell r="L805">
            <v>0</v>
          </cell>
          <cell r="M805">
            <v>0</v>
          </cell>
        </row>
        <row r="806">
          <cell r="A806" t="str">
            <v>M DE O. VACIADO DE ANDÉN</v>
          </cell>
          <cell r="B806" t="str">
            <v>M2</v>
          </cell>
          <cell r="C806">
            <v>4600</v>
          </cell>
          <cell r="D806">
            <v>4600</v>
          </cell>
          <cell r="E806">
            <v>0</v>
          </cell>
          <cell r="F806">
            <v>37417</v>
          </cell>
          <cell r="G806" t="str">
            <v>URBANISMO</v>
          </cell>
          <cell r="H806">
            <v>99</v>
          </cell>
          <cell r="I806">
            <v>0</v>
          </cell>
          <cell r="J806">
            <v>0</v>
          </cell>
          <cell r="L806">
            <v>0</v>
          </cell>
          <cell r="M806">
            <v>0</v>
          </cell>
        </row>
        <row r="807">
          <cell r="A807" t="str">
            <v>M DE O. VACIADO DE ANILLOS</v>
          </cell>
          <cell r="B807" t="str">
            <v>ML</v>
          </cell>
          <cell r="C807">
            <v>14700</v>
          </cell>
          <cell r="D807">
            <v>14000</v>
          </cell>
          <cell r="E807">
            <v>-0.05</v>
          </cell>
          <cell r="F807">
            <v>38749</v>
          </cell>
          <cell r="G807" t="str">
            <v>CIMENTAC</v>
          </cell>
          <cell r="H807">
            <v>99</v>
          </cell>
          <cell r="I807">
            <v>0</v>
          </cell>
          <cell r="J807" t="str">
            <v>MIGUEL DUARTE</v>
          </cell>
          <cell r="L807">
            <v>0</v>
          </cell>
          <cell r="M807">
            <v>0</v>
          </cell>
        </row>
        <row r="808">
          <cell r="A808" t="str">
            <v>M DE O. VACIADO DE DADOS</v>
          </cell>
          <cell r="B808" t="str">
            <v>M3</v>
          </cell>
          <cell r="C808">
            <v>6097</v>
          </cell>
          <cell r="D808">
            <v>5807</v>
          </cell>
          <cell r="E808">
            <v>-0.05</v>
          </cell>
          <cell r="F808">
            <v>38749</v>
          </cell>
          <cell r="G808" t="str">
            <v>CIMENTAC</v>
          </cell>
          <cell r="H808">
            <v>99</v>
          </cell>
          <cell r="I808">
            <v>0</v>
          </cell>
          <cell r="J808" t="str">
            <v>MIGUEL DUARTE</v>
          </cell>
        </row>
        <row r="809">
          <cell r="A809" t="str">
            <v>M DE O. VACIADO DE DOVELAS EN CATALAN</v>
          </cell>
          <cell r="B809" t="str">
            <v>ML</v>
          </cell>
          <cell r="C809">
            <v>3961</v>
          </cell>
          <cell r="D809">
            <v>3961</v>
          </cell>
          <cell r="E809">
            <v>0</v>
          </cell>
          <cell r="F809">
            <v>38091</v>
          </cell>
          <cell r="G809" t="str">
            <v>MAMPOSTERIA</v>
          </cell>
          <cell r="H809">
            <v>97</v>
          </cell>
          <cell r="I809">
            <v>0</v>
          </cell>
          <cell r="J809" t="str">
            <v>JOSE SIERRA Y GUZMÁN</v>
          </cell>
          <cell r="K809">
            <v>3119095</v>
          </cell>
          <cell r="L809" t="str">
            <v>JOSE SIERRA</v>
          </cell>
          <cell r="M809">
            <v>0</v>
          </cell>
        </row>
        <row r="810">
          <cell r="A810" t="str">
            <v>M DE O. VACIADO DE DOVELAS SUCIO</v>
          </cell>
          <cell r="B810" t="str">
            <v>ML</v>
          </cell>
          <cell r="C810">
            <v>3218</v>
          </cell>
          <cell r="D810">
            <v>3186</v>
          </cell>
          <cell r="E810">
            <v>-0.01</v>
          </cell>
          <cell r="F810">
            <v>38091</v>
          </cell>
          <cell r="G810" t="str">
            <v>MAMPOSTERIA</v>
          </cell>
          <cell r="H810">
            <v>97</v>
          </cell>
          <cell r="I810">
            <v>0</v>
          </cell>
          <cell r="J810" t="str">
            <v>JOSE SIERRA Y GUZMÁN</v>
          </cell>
          <cell r="K810">
            <v>3119095</v>
          </cell>
          <cell r="L810" t="str">
            <v>JOSE SIERRA</v>
          </cell>
          <cell r="M810">
            <v>0</v>
          </cell>
        </row>
        <row r="811">
          <cell r="A811" t="str">
            <v>M DE O. VACIADO DE PILAS</v>
          </cell>
          <cell r="B811" t="str">
            <v>M3</v>
          </cell>
          <cell r="C811">
            <v>3035</v>
          </cell>
          <cell r="D811">
            <v>2890</v>
          </cell>
          <cell r="E811">
            <v>-0.05</v>
          </cell>
          <cell r="F811">
            <v>38749</v>
          </cell>
          <cell r="G811" t="str">
            <v>CIMENTAC</v>
          </cell>
          <cell r="H811">
            <v>99</v>
          </cell>
          <cell r="I811">
            <v>0</v>
          </cell>
          <cell r="J811" t="str">
            <v>MIGUEL DUARTE</v>
          </cell>
          <cell r="L811">
            <v>0</v>
          </cell>
          <cell r="M811">
            <v>0</v>
          </cell>
        </row>
        <row r="812">
          <cell r="A812" t="str">
            <v>M DE O. VACIADO FOSO</v>
          </cell>
          <cell r="B812" t="str">
            <v>M2</v>
          </cell>
          <cell r="C812">
            <v>13558</v>
          </cell>
          <cell r="D812">
            <v>12912</v>
          </cell>
          <cell r="E812">
            <v>-0.05</v>
          </cell>
          <cell r="F812">
            <v>38749</v>
          </cell>
          <cell r="G812" t="str">
            <v>CIMENTAC</v>
          </cell>
          <cell r="J812" t="str">
            <v>MIGUEL DUARTE</v>
          </cell>
        </row>
        <row r="813">
          <cell r="A813" t="str">
            <v>M DE O. VACIADO FUND JARDINERA</v>
          </cell>
          <cell r="B813" t="str">
            <v>ML</v>
          </cell>
          <cell r="C813">
            <v>4200</v>
          </cell>
          <cell r="D813">
            <v>3500</v>
          </cell>
          <cell r="E813">
            <v>-0.2</v>
          </cell>
          <cell r="F813">
            <v>37417</v>
          </cell>
          <cell r="G813" t="str">
            <v>PISOS</v>
          </cell>
          <cell r="H813">
            <v>99</v>
          </cell>
          <cell r="I813">
            <v>0</v>
          </cell>
          <cell r="J813">
            <v>0</v>
          </cell>
          <cell r="L813">
            <v>0</v>
          </cell>
          <cell r="M813">
            <v>0</v>
          </cell>
        </row>
        <row r="814">
          <cell r="A814" t="str">
            <v>M DE O. VACIADO LOSA ALIGER. UNA ALTURA</v>
          </cell>
          <cell r="B814" t="str">
            <v>M2</v>
          </cell>
          <cell r="C814">
            <v>8785</v>
          </cell>
          <cell r="D814">
            <v>8367</v>
          </cell>
          <cell r="E814">
            <v>-0.05</v>
          </cell>
          <cell r="F814">
            <v>38092</v>
          </cell>
          <cell r="G814" t="str">
            <v>ESTRUCTURA</v>
          </cell>
          <cell r="H814">
            <v>96</v>
          </cell>
          <cell r="I814">
            <v>0</v>
          </cell>
          <cell r="J814" t="str">
            <v>MIGUEL DUARTE</v>
          </cell>
          <cell r="L814">
            <v>0</v>
          </cell>
          <cell r="M814">
            <v>0</v>
          </cell>
        </row>
        <row r="815">
          <cell r="A815" t="str">
            <v>M DE O. VACIADO LOSA DE CONTRAPISO</v>
          </cell>
          <cell r="B815" t="str">
            <v>M2</v>
          </cell>
          <cell r="C815">
            <v>7197</v>
          </cell>
          <cell r="D815">
            <v>6854</v>
          </cell>
          <cell r="E815">
            <v>-0.05</v>
          </cell>
          <cell r="F815">
            <v>38398</v>
          </cell>
          <cell r="G815" t="str">
            <v>ESTRUCTURA</v>
          </cell>
          <cell r="H815">
            <v>96</v>
          </cell>
          <cell r="I815">
            <v>0</v>
          </cell>
          <cell r="J815" t="str">
            <v>MIGUEL DUARTE</v>
          </cell>
          <cell r="L815">
            <v>0</v>
          </cell>
          <cell r="M815">
            <v>0</v>
          </cell>
        </row>
        <row r="816">
          <cell r="A816" t="str">
            <v>M DE O. VACIADO LOSA PILA HUECA</v>
          </cell>
          <cell r="B816" t="str">
            <v>M3</v>
          </cell>
          <cell r="C816">
            <v>3990</v>
          </cell>
          <cell r="D816">
            <v>3800</v>
          </cell>
          <cell r="E816">
            <v>-0.05</v>
          </cell>
          <cell r="F816">
            <v>38749</v>
          </cell>
          <cell r="G816" t="str">
            <v>CIMENTAC</v>
          </cell>
          <cell r="H816">
            <v>99</v>
          </cell>
          <cell r="I816">
            <v>0</v>
          </cell>
          <cell r="J816" t="str">
            <v>MIGUEL DUARTE</v>
          </cell>
          <cell r="L816">
            <v>0</v>
          </cell>
          <cell r="M816">
            <v>0</v>
          </cell>
        </row>
        <row r="817">
          <cell r="A817" t="str">
            <v>M DE O. VACIADO LOSA SOBRE PISO</v>
          </cell>
          <cell r="B817" t="str">
            <v>M2</v>
          </cell>
          <cell r="C817">
            <v>6120</v>
          </cell>
          <cell r="D817">
            <v>5100</v>
          </cell>
          <cell r="E817">
            <v>-0.2</v>
          </cell>
          <cell r="F817">
            <v>37417</v>
          </cell>
          <cell r="G817" t="str">
            <v>PISOS</v>
          </cell>
          <cell r="H817">
            <v>99</v>
          </cell>
          <cell r="I817">
            <v>0</v>
          </cell>
          <cell r="J817">
            <v>0</v>
          </cell>
          <cell r="L817">
            <v>0</v>
          </cell>
          <cell r="M817">
            <v>0</v>
          </cell>
        </row>
        <row r="818">
          <cell r="A818" t="str">
            <v>M DE O. VACIADO MENSULA</v>
          </cell>
          <cell r="B818" t="str">
            <v>M2</v>
          </cell>
          <cell r="C818">
            <v>42336</v>
          </cell>
          <cell r="D818">
            <v>40320</v>
          </cell>
          <cell r="E818">
            <v>-0.05</v>
          </cell>
          <cell r="F818">
            <v>38416</v>
          </cell>
          <cell r="G818" t="str">
            <v>ESTRUCTURA</v>
          </cell>
          <cell r="J818" t="str">
            <v>MIGUEL DUARTE</v>
          </cell>
        </row>
        <row r="819">
          <cell r="A819" t="str">
            <v>M DE O. VACIADO MORTERO</v>
          </cell>
          <cell r="B819" t="str">
            <v>M2</v>
          </cell>
          <cell r="C819">
            <v>4316</v>
          </cell>
          <cell r="D819">
            <v>4072</v>
          </cell>
          <cell r="E819">
            <v>-0.06</v>
          </cell>
          <cell r="F819">
            <v>38749</v>
          </cell>
          <cell r="G819" t="str">
            <v>PISOS</v>
          </cell>
          <cell r="H819">
            <v>99</v>
          </cell>
          <cell r="I819">
            <v>0</v>
          </cell>
          <cell r="J819" t="str">
            <v>BERNARDO RESTREPO</v>
          </cell>
          <cell r="L819">
            <v>0</v>
          </cell>
          <cell r="M819">
            <v>0</v>
          </cell>
        </row>
        <row r="820">
          <cell r="A820" t="str">
            <v>M DE O. VACIADO MURO TANQUE</v>
          </cell>
          <cell r="B820" t="str">
            <v>M2</v>
          </cell>
          <cell r="C820">
            <v>15998</v>
          </cell>
          <cell r="D820">
            <v>15236</v>
          </cell>
          <cell r="E820">
            <v>-0.05</v>
          </cell>
          <cell r="F820">
            <v>38092</v>
          </cell>
          <cell r="G820" t="str">
            <v>ESTRUCTURA</v>
          </cell>
          <cell r="H820">
            <v>96</v>
          </cell>
          <cell r="I820">
            <v>0</v>
          </cell>
          <cell r="J820" t="str">
            <v>MIGUEL DUARTE</v>
          </cell>
          <cell r="L820">
            <v>0</v>
          </cell>
          <cell r="M820">
            <v>0</v>
          </cell>
        </row>
        <row r="821">
          <cell r="A821" t="str">
            <v>M DE O. VACIADO PEDESTAL</v>
          </cell>
          <cell r="B821" t="str">
            <v>ML</v>
          </cell>
          <cell r="C821">
            <v>13376</v>
          </cell>
          <cell r="D821">
            <v>12739</v>
          </cell>
          <cell r="E821">
            <v>-0.05</v>
          </cell>
          <cell r="F821">
            <v>38092</v>
          </cell>
          <cell r="G821" t="str">
            <v>ESTRUCTURA</v>
          </cell>
          <cell r="H821">
            <v>96</v>
          </cell>
          <cell r="I821">
            <v>0</v>
          </cell>
          <cell r="J821" t="str">
            <v>MIGUEL DUARTE</v>
          </cell>
          <cell r="L821">
            <v>0</v>
          </cell>
          <cell r="M821">
            <v>0</v>
          </cell>
        </row>
        <row r="822">
          <cell r="A822" t="str">
            <v>M DE O. VACIADO REBANCO</v>
          </cell>
          <cell r="B822" t="str">
            <v>ML</v>
          </cell>
          <cell r="C822">
            <v>11088</v>
          </cell>
          <cell r="D822">
            <v>8400</v>
          </cell>
          <cell r="E822">
            <v>-0.32</v>
          </cell>
          <cell r="F822">
            <v>37413</v>
          </cell>
          <cell r="G822" t="str">
            <v>MAMPOSTERIA</v>
          </cell>
          <cell r="H822">
            <v>99</v>
          </cell>
          <cell r="I822">
            <v>0</v>
          </cell>
          <cell r="J822" t="str">
            <v>BERNARDO RESTREPO</v>
          </cell>
          <cell r="L822">
            <v>0</v>
          </cell>
          <cell r="M822">
            <v>0</v>
          </cell>
        </row>
        <row r="823">
          <cell r="A823" t="str">
            <v>M DE O. VACIADO SOLADO</v>
          </cell>
          <cell r="B823" t="str">
            <v>M2</v>
          </cell>
          <cell r="C823">
            <v>2011</v>
          </cell>
          <cell r="D823">
            <v>1915</v>
          </cell>
          <cell r="E823">
            <v>-0.05</v>
          </cell>
          <cell r="F823">
            <v>38749</v>
          </cell>
          <cell r="G823" t="str">
            <v>CIMENTAC</v>
          </cell>
          <cell r="H823">
            <v>99</v>
          </cell>
          <cell r="I823">
            <v>0</v>
          </cell>
          <cell r="J823" t="str">
            <v>MIGUEL DUARTE</v>
          </cell>
          <cell r="L823">
            <v>0</v>
          </cell>
          <cell r="M823">
            <v>0</v>
          </cell>
        </row>
        <row r="824">
          <cell r="A824" t="str">
            <v>M DE O. VACIADO VIGA AÉREA</v>
          </cell>
          <cell r="B824" t="str">
            <v>ML</v>
          </cell>
          <cell r="C824">
            <v>11427</v>
          </cell>
          <cell r="D824">
            <v>10883</v>
          </cell>
          <cell r="E824">
            <v>-0.05</v>
          </cell>
          <cell r="F824">
            <v>37417</v>
          </cell>
          <cell r="G824" t="str">
            <v>ESTRUCTURA</v>
          </cell>
          <cell r="H824">
            <v>96</v>
          </cell>
          <cell r="I824">
            <v>0</v>
          </cell>
          <cell r="J824" t="str">
            <v>MIGUEL DUARTE</v>
          </cell>
          <cell r="L824">
            <v>0</v>
          </cell>
          <cell r="M824">
            <v>0</v>
          </cell>
        </row>
        <row r="825">
          <cell r="A825" t="str">
            <v>M DE O. VACIADO VIGA APOYADA SOBRE MURO</v>
          </cell>
          <cell r="B825" t="str">
            <v>ML</v>
          </cell>
          <cell r="C825">
            <v>2625</v>
          </cell>
          <cell r="D825">
            <v>2500</v>
          </cell>
          <cell r="E825">
            <v>-0.05</v>
          </cell>
          <cell r="F825">
            <v>37413</v>
          </cell>
          <cell r="G825" t="str">
            <v>ESTRUCTURA</v>
          </cell>
          <cell r="H825">
            <v>96</v>
          </cell>
          <cell r="I825">
            <v>0</v>
          </cell>
          <cell r="J825" t="str">
            <v>MIGUEL DUARTE</v>
          </cell>
          <cell r="L825">
            <v>0</v>
          </cell>
          <cell r="M825">
            <v>0</v>
          </cell>
        </row>
        <row r="826">
          <cell r="A826" t="str">
            <v>M DE O. VACIADO VIGA FUNDACIÓN</v>
          </cell>
          <cell r="B826" t="str">
            <v>M3</v>
          </cell>
          <cell r="C826">
            <v>38614</v>
          </cell>
          <cell r="D826">
            <v>36775</v>
          </cell>
          <cell r="E826">
            <v>-0.05</v>
          </cell>
          <cell r="F826">
            <v>38749</v>
          </cell>
          <cell r="G826" t="str">
            <v>CIMENTAC</v>
          </cell>
          <cell r="H826">
            <v>99</v>
          </cell>
          <cell r="I826" t="str">
            <v>4620</v>
          </cell>
          <cell r="J826" t="str">
            <v>MIGUEL DUARTE</v>
          </cell>
          <cell r="L826">
            <v>0</v>
          </cell>
          <cell r="M826">
            <v>0</v>
          </cell>
        </row>
        <row r="827">
          <cell r="A827" t="str">
            <v>M DE O. VACIADO Y COLOCACIÓN TOPELLANTA</v>
          </cell>
          <cell r="B827" t="str">
            <v>PAR</v>
          </cell>
          <cell r="C827">
            <v>11800</v>
          </cell>
          <cell r="D827">
            <v>11800</v>
          </cell>
          <cell r="E827">
            <v>0</v>
          </cell>
          <cell r="F827">
            <v>38091</v>
          </cell>
          <cell r="G827" t="str">
            <v>PISOS</v>
          </cell>
          <cell r="H827">
            <v>99</v>
          </cell>
          <cell r="I827">
            <v>0</v>
          </cell>
          <cell r="J827">
            <v>0</v>
          </cell>
          <cell r="L827">
            <v>0</v>
          </cell>
          <cell r="M827">
            <v>0</v>
          </cell>
        </row>
        <row r="828">
          <cell r="A828" t="str">
            <v>M DE O. VACIADO ZAPATAS</v>
          </cell>
          <cell r="B828" t="str">
            <v>M3</v>
          </cell>
          <cell r="C828">
            <v>6880</v>
          </cell>
          <cell r="D828">
            <v>6552</v>
          </cell>
          <cell r="E828">
            <v>-0.05</v>
          </cell>
          <cell r="F828">
            <v>37417</v>
          </cell>
          <cell r="G828" t="str">
            <v>CIMENTAC</v>
          </cell>
          <cell r="H828">
            <v>99</v>
          </cell>
          <cell r="I828">
            <v>0</v>
          </cell>
          <cell r="J828" t="str">
            <v>MIGUEL DUARTE</v>
          </cell>
          <cell r="L828">
            <v>0</v>
          </cell>
          <cell r="M828">
            <v>0</v>
          </cell>
        </row>
        <row r="829">
          <cell r="A829" t="str">
            <v>M DE O. VENTANA/PTA PROVISIONAL</v>
          </cell>
          <cell r="B829" t="str">
            <v>M2</v>
          </cell>
          <cell r="C829">
            <v>3528</v>
          </cell>
          <cell r="D829">
            <v>3528</v>
          </cell>
          <cell r="E829">
            <v>0</v>
          </cell>
          <cell r="F829">
            <v>38487</v>
          </cell>
          <cell r="G829" t="str">
            <v>PROVISIONALES</v>
          </cell>
          <cell r="H829">
            <v>99</v>
          </cell>
          <cell r="I829">
            <v>0</v>
          </cell>
          <cell r="J829" t="str">
            <v>MIGUEL DUARTE</v>
          </cell>
        </row>
        <row r="830">
          <cell r="A830" t="str">
            <v>M DE O. VIGAS SOBRE MURO</v>
          </cell>
          <cell r="B830" t="str">
            <v>ML</v>
          </cell>
          <cell r="C830">
            <v>6825</v>
          </cell>
          <cell r="D830">
            <v>6500</v>
          </cell>
          <cell r="E830">
            <v>-0.05</v>
          </cell>
          <cell r="F830">
            <v>37417</v>
          </cell>
          <cell r="G830" t="str">
            <v>ESTRUCTURA</v>
          </cell>
          <cell r="H830">
            <v>96</v>
          </cell>
          <cell r="I830">
            <v>0</v>
          </cell>
          <cell r="J830" t="str">
            <v>MIGUEL DUARTE</v>
          </cell>
          <cell r="L830">
            <v>0</v>
          </cell>
          <cell r="M830">
            <v>0</v>
          </cell>
        </row>
        <row r="831">
          <cell r="A831" t="str">
            <v>M DE O. VIGAS Y LOCETA</v>
          </cell>
          <cell r="B831" t="str">
            <v>M2</v>
          </cell>
          <cell r="C831">
            <v>7025</v>
          </cell>
          <cell r="D831">
            <v>6955</v>
          </cell>
          <cell r="E831">
            <v>-0.01</v>
          </cell>
          <cell r="F831">
            <v>38749</v>
          </cell>
          <cell r="G831" t="str">
            <v>MAMPOSTERIA</v>
          </cell>
          <cell r="H831">
            <v>97</v>
          </cell>
          <cell r="I831">
            <v>0</v>
          </cell>
          <cell r="J831">
            <v>0</v>
          </cell>
          <cell r="L831">
            <v>0</v>
          </cell>
          <cell r="M831">
            <v>0</v>
          </cell>
        </row>
        <row r="832">
          <cell r="A832" t="str">
            <v>M DE O. ZOCALO</v>
          </cell>
          <cell r="B832" t="str">
            <v>M2</v>
          </cell>
          <cell r="C832">
            <v>2835</v>
          </cell>
          <cell r="D832">
            <v>2700</v>
          </cell>
          <cell r="E832">
            <v>-0.05</v>
          </cell>
          <cell r="F832">
            <v>38749</v>
          </cell>
          <cell r="G832" t="str">
            <v>MAMPOSTERIA</v>
          </cell>
          <cell r="H832">
            <v>97</v>
          </cell>
        </row>
        <row r="833">
          <cell r="A833" t="str">
            <v>M DE O. ZOCALO ARENON</v>
          </cell>
          <cell r="B833" t="str">
            <v>ML</v>
          </cell>
          <cell r="C833">
            <v>6411</v>
          </cell>
          <cell r="D833">
            <v>6048</v>
          </cell>
          <cell r="E833">
            <v>-0.06</v>
          </cell>
          <cell r="F833">
            <v>38749</v>
          </cell>
          <cell r="G833" t="str">
            <v>PISOS</v>
          </cell>
          <cell r="H833">
            <v>99</v>
          </cell>
          <cell r="I833">
            <v>0</v>
          </cell>
          <cell r="J833" t="str">
            <v>MARCO GIL</v>
          </cell>
        </row>
        <row r="834">
          <cell r="A834" t="str">
            <v>M DE O. ZÓCALO CERÁMICA</v>
          </cell>
          <cell r="B834" t="str">
            <v>ML</v>
          </cell>
          <cell r="C834">
            <v>4618</v>
          </cell>
          <cell r="D834">
            <v>4357</v>
          </cell>
          <cell r="E834">
            <v>-0.06</v>
          </cell>
          <cell r="F834">
            <v>37756</v>
          </cell>
          <cell r="G834" t="str">
            <v>PISOS</v>
          </cell>
          <cell r="H834">
            <v>99</v>
          </cell>
          <cell r="I834">
            <v>0</v>
          </cell>
          <cell r="J834" t="str">
            <v>MARCO GIL</v>
          </cell>
          <cell r="L834">
            <v>0</v>
          </cell>
          <cell r="M834">
            <v>0</v>
          </cell>
        </row>
        <row r="835">
          <cell r="A835" t="str">
            <v>M DE O. ZOCALO EN MAMPOSTERIA</v>
          </cell>
          <cell r="B835" t="str">
            <v>ML</v>
          </cell>
          <cell r="C835">
            <v>2700</v>
          </cell>
          <cell r="D835">
            <v>2700</v>
          </cell>
          <cell r="E835">
            <v>0</v>
          </cell>
          <cell r="F835">
            <v>38091</v>
          </cell>
          <cell r="G835" t="str">
            <v>MAMPOSTERIA</v>
          </cell>
          <cell r="H835">
            <v>97</v>
          </cell>
          <cell r="I835">
            <v>0</v>
          </cell>
          <cell r="J835" t="str">
            <v>JOSE SIERRA Y GUZMÁN</v>
          </cell>
          <cell r="K835">
            <v>3119095</v>
          </cell>
          <cell r="L835" t="str">
            <v>JOSE SIERRA</v>
          </cell>
          <cell r="M835">
            <v>0</v>
          </cell>
        </row>
        <row r="836">
          <cell r="A836" t="str">
            <v>M DE O. ZÓCALO EN TABLETA</v>
          </cell>
          <cell r="B836" t="str">
            <v>ML</v>
          </cell>
          <cell r="C836">
            <v>2160</v>
          </cell>
          <cell r="D836">
            <v>1800</v>
          </cell>
          <cell r="E836">
            <v>-0.2</v>
          </cell>
          <cell r="F836">
            <v>37417</v>
          </cell>
          <cell r="G836" t="str">
            <v>PISOS</v>
          </cell>
          <cell r="H836">
            <v>99</v>
          </cell>
          <cell r="I836">
            <v>0</v>
          </cell>
          <cell r="J836" t="str">
            <v>MARCO GIL</v>
          </cell>
          <cell r="L836">
            <v>0</v>
          </cell>
          <cell r="M836">
            <v>0</v>
          </cell>
        </row>
        <row r="837">
          <cell r="A837" t="str">
            <v>M DE O. ZÓCALO EN TABLETA</v>
          </cell>
          <cell r="B837" t="str">
            <v>ML</v>
          </cell>
          <cell r="C837">
            <v>2160</v>
          </cell>
          <cell r="D837">
            <v>1800</v>
          </cell>
          <cell r="E837">
            <v>-0.2</v>
          </cell>
          <cell r="F837">
            <v>37417</v>
          </cell>
          <cell r="G837" t="str">
            <v>PISOS</v>
          </cell>
          <cell r="H837">
            <v>99</v>
          </cell>
          <cell r="I837">
            <v>0</v>
          </cell>
          <cell r="J837" t="str">
            <v>MARCO GIL</v>
          </cell>
          <cell r="L837">
            <v>0</v>
          </cell>
          <cell r="M837">
            <v>0</v>
          </cell>
        </row>
        <row r="838">
          <cell r="A838" t="str">
            <v>M DE O. ZÓCALO MEDIA CAÑA EN GRANO</v>
          </cell>
          <cell r="B838" t="str">
            <v>ML</v>
          </cell>
          <cell r="C838">
            <v>6720</v>
          </cell>
          <cell r="D838">
            <v>5600</v>
          </cell>
          <cell r="E838">
            <v>-0.2</v>
          </cell>
          <cell r="F838">
            <v>37417</v>
          </cell>
          <cell r="G838" t="str">
            <v>PISOS</v>
          </cell>
          <cell r="H838">
            <v>99</v>
          </cell>
          <cell r="I838">
            <v>0</v>
          </cell>
          <cell r="J838">
            <v>0</v>
          </cell>
          <cell r="L838">
            <v>0</v>
          </cell>
          <cell r="M838">
            <v>0</v>
          </cell>
        </row>
        <row r="839">
          <cell r="A839" t="str">
            <v xml:space="preserve">M DE O.ANCLAJE ACERO </v>
          </cell>
          <cell r="B839" t="str">
            <v>UN</v>
          </cell>
          <cell r="C839">
            <v>559</v>
          </cell>
          <cell r="D839">
            <v>532</v>
          </cell>
          <cell r="E839">
            <v>-0.05</v>
          </cell>
          <cell r="F839">
            <v>38749</v>
          </cell>
          <cell r="G839" t="str">
            <v>ACERO</v>
          </cell>
          <cell r="J839" t="str">
            <v>MIGUEL DUARTE</v>
          </cell>
        </row>
        <row r="840">
          <cell r="A840" t="str">
            <v>M DE O.ANTEPECHO CONCRETO VISTO</v>
          </cell>
          <cell r="B840" t="str">
            <v>ML</v>
          </cell>
          <cell r="C840">
            <v>15600</v>
          </cell>
          <cell r="D840">
            <v>15600</v>
          </cell>
          <cell r="E840">
            <v>0</v>
          </cell>
          <cell r="F840">
            <v>38398</v>
          </cell>
          <cell r="G840" t="str">
            <v>MAMPOSTERIA</v>
          </cell>
        </row>
        <row r="841">
          <cell r="A841" t="str">
            <v>M DE O.COLOCACION MALLA ELECT-</v>
          </cell>
          <cell r="B841" t="str">
            <v>M2</v>
          </cell>
          <cell r="C841">
            <v>144</v>
          </cell>
          <cell r="D841">
            <v>137</v>
          </cell>
          <cell r="E841">
            <v>-0.05</v>
          </cell>
          <cell r="F841">
            <v>38749</v>
          </cell>
          <cell r="G841" t="str">
            <v>ACERO</v>
          </cell>
          <cell r="J841" t="str">
            <v>MIGUEL DUARTE</v>
          </cell>
        </row>
        <row r="842">
          <cell r="A842" t="str">
            <v>M DE O.FIGURADA ACERO</v>
          </cell>
          <cell r="B842" t="str">
            <v>KG</v>
          </cell>
          <cell r="C842">
            <v>238</v>
          </cell>
          <cell r="D842">
            <v>227</v>
          </cell>
          <cell r="E842">
            <v>-0.05</v>
          </cell>
          <cell r="F842">
            <v>38749</v>
          </cell>
          <cell r="G842" t="str">
            <v>ACERO</v>
          </cell>
          <cell r="J842" t="str">
            <v>MIGUEL DUARTE</v>
          </cell>
        </row>
        <row r="843">
          <cell r="A843" t="str">
            <v>M DE O.TOPE LLANTAS</v>
          </cell>
          <cell r="B843" t="str">
            <v>PAR</v>
          </cell>
          <cell r="C843">
            <v>11200</v>
          </cell>
          <cell r="D843">
            <v>11200</v>
          </cell>
          <cell r="E843">
            <v>0</v>
          </cell>
          <cell r="F843">
            <v>38749</v>
          </cell>
          <cell r="G843" t="str">
            <v>PISOS</v>
          </cell>
          <cell r="H843">
            <v>98</v>
          </cell>
          <cell r="I843">
            <v>0</v>
          </cell>
          <cell r="J843" t="str">
            <v>BERNARDO RESTREPO</v>
          </cell>
          <cell r="L843">
            <v>0</v>
          </cell>
          <cell r="M843">
            <v>0</v>
          </cell>
        </row>
        <row r="844">
          <cell r="A844" t="str">
            <v>M. DE O. HORA ADMINISTRACIÓN</v>
          </cell>
          <cell r="B844" t="str">
            <v>HR</v>
          </cell>
          <cell r="C844">
            <v>3500</v>
          </cell>
          <cell r="D844">
            <v>3500</v>
          </cell>
          <cell r="E844">
            <v>0</v>
          </cell>
          <cell r="F844">
            <v>38092</v>
          </cell>
          <cell r="G844" t="str">
            <v xml:space="preserve">M DE O </v>
          </cell>
          <cell r="H844">
            <v>99</v>
          </cell>
          <cell r="I844">
            <v>0</v>
          </cell>
          <cell r="J844">
            <v>0</v>
          </cell>
          <cell r="L844">
            <v>0</v>
          </cell>
          <cell r="M844">
            <v>0</v>
          </cell>
        </row>
        <row r="845">
          <cell r="A845" t="str">
            <v>M. DE O. JUNTA DE CONTRUCCIÓN METALICA</v>
          </cell>
          <cell r="B845" t="str">
            <v>ML</v>
          </cell>
          <cell r="C845">
            <v>15000</v>
          </cell>
          <cell r="D845">
            <v>15000</v>
          </cell>
          <cell r="E845">
            <v>0</v>
          </cell>
          <cell r="F845">
            <v>38264</v>
          </cell>
          <cell r="G845" t="str">
            <v>C.METALICA</v>
          </cell>
          <cell r="I845">
            <v>0</v>
          </cell>
          <cell r="J845">
            <v>0</v>
          </cell>
          <cell r="L845">
            <v>0</v>
          </cell>
          <cell r="M845">
            <v>0</v>
          </cell>
        </row>
        <row r="846">
          <cell r="A846" t="str">
            <v>M. DE O. PUNTO HIDROSANITARIO</v>
          </cell>
          <cell r="B846" t="str">
            <v>UN</v>
          </cell>
          <cell r="C846">
            <v>7350</v>
          </cell>
          <cell r="D846">
            <v>7000</v>
          </cell>
          <cell r="E846">
            <v>-0.05</v>
          </cell>
          <cell r="F846">
            <v>38749</v>
          </cell>
          <cell r="G846" t="str">
            <v>HIDROSAN</v>
          </cell>
          <cell r="H846">
            <v>99</v>
          </cell>
          <cell r="I846">
            <v>0</v>
          </cell>
          <cell r="J846">
            <v>0</v>
          </cell>
          <cell r="L846">
            <v>0</v>
          </cell>
          <cell r="M846">
            <v>0</v>
          </cell>
        </row>
        <row r="847">
          <cell r="A847" t="str">
            <v>M. DE O. PUNTOS HIDROSANIT. E INCENDIO</v>
          </cell>
          <cell r="B847" t="str">
            <v>GL</v>
          </cell>
          <cell r="C847">
            <v>50821042</v>
          </cell>
          <cell r="D847">
            <v>50821042</v>
          </cell>
          <cell r="E847">
            <v>0</v>
          </cell>
          <cell r="F847">
            <v>38397</v>
          </cell>
          <cell r="G847" t="str">
            <v>HIDROSAN</v>
          </cell>
          <cell r="J847" t="str">
            <v>CONTRATO MOSCOSO</v>
          </cell>
        </row>
        <row r="848">
          <cell r="A848" t="str">
            <v>M. DE O. RED DE PRESIÓN INTERNA</v>
          </cell>
          <cell r="B848" t="str">
            <v>ML</v>
          </cell>
          <cell r="C848">
            <v>1427</v>
          </cell>
          <cell r="D848">
            <v>1359</v>
          </cell>
          <cell r="E848">
            <v>-0.05</v>
          </cell>
          <cell r="F848">
            <v>38749</v>
          </cell>
          <cell r="G848" t="str">
            <v>HIDROSAN</v>
          </cell>
          <cell r="H848">
            <v>99</v>
          </cell>
          <cell r="I848">
            <v>0</v>
          </cell>
          <cell r="J848">
            <v>0</v>
          </cell>
          <cell r="L848">
            <v>0</v>
          </cell>
          <cell r="M848">
            <v>0</v>
          </cell>
        </row>
        <row r="849">
          <cell r="A849" t="str">
            <v>M. DE O. RED SANITARIA</v>
          </cell>
          <cell r="B849" t="str">
            <v>ML</v>
          </cell>
          <cell r="C849">
            <v>1427</v>
          </cell>
          <cell r="D849">
            <v>1359</v>
          </cell>
          <cell r="E849">
            <v>-0.05</v>
          </cell>
          <cell r="F849">
            <v>38749</v>
          </cell>
          <cell r="G849" t="str">
            <v>HIDROSAN</v>
          </cell>
          <cell r="H849">
            <v>99</v>
          </cell>
          <cell r="I849">
            <v>0</v>
          </cell>
          <cell r="J849">
            <v>0</v>
          </cell>
          <cell r="L849">
            <v>0</v>
          </cell>
          <cell r="M849">
            <v>0</v>
          </cell>
        </row>
        <row r="850">
          <cell r="A850" t="str">
            <v>M. DE O. RED TUBERIA COBRE</v>
          </cell>
          <cell r="B850" t="str">
            <v>ML</v>
          </cell>
          <cell r="C850">
            <v>1418</v>
          </cell>
          <cell r="D850">
            <v>1350</v>
          </cell>
          <cell r="E850">
            <v>-0.05</v>
          </cell>
          <cell r="F850">
            <v>38749</v>
          </cell>
          <cell r="G850" t="str">
            <v>HIDROSAN</v>
          </cell>
          <cell r="H850">
            <v>99</v>
          </cell>
          <cell r="I850">
            <v>0</v>
          </cell>
          <cell r="J850">
            <v>0</v>
          </cell>
          <cell r="L850">
            <v>0</v>
          </cell>
          <cell r="M850">
            <v>0</v>
          </cell>
        </row>
        <row r="851">
          <cell r="A851" t="str">
            <v>M. DE O. REVOQUE MUROS LAVADERO</v>
          </cell>
          <cell r="B851" t="str">
            <v>M2</v>
          </cell>
          <cell r="C851">
            <v>6325</v>
          </cell>
          <cell r="D851">
            <v>5500</v>
          </cell>
          <cell r="E851">
            <v>-0.15</v>
          </cell>
          <cell r="F851">
            <v>37417</v>
          </cell>
          <cell r="G851" t="str">
            <v>REVOQUE</v>
          </cell>
          <cell r="H851">
            <v>99</v>
          </cell>
          <cell r="I851">
            <v>0</v>
          </cell>
          <cell r="J851" t="str">
            <v>BERNARDO RESTREPO</v>
          </cell>
          <cell r="L851">
            <v>0</v>
          </cell>
          <cell r="M851">
            <v>0</v>
          </cell>
        </row>
        <row r="852">
          <cell r="A852" t="str">
            <v>M. DE O. REVOQUE MUROS LAVAESCOBAS</v>
          </cell>
          <cell r="B852" t="str">
            <v>M2</v>
          </cell>
          <cell r="C852">
            <v>6325</v>
          </cell>
          <cell r="D852">
            <v>5500</v>
          </cell>
          <cell r="E852">
            <v>-0.15</v>
          </cell>
          <cell r="F852">
            <v>37417</v>
          </cell>
          <cell r="G852" t="str">
            <v>REVOQUE</v>
          </cell>
          <cell r="H852">
            <v>99</v>
          </cell>
          <cell r="I852">
            <v>0</v>
          </cell>
          <cell r="J852" t="str">
            <v>BERNARDO RESTREPO</v>
          </cell>
          <cell r="L852">
            <v>0</v>
          </cell>
          <cell r="M852">
            <v>0</v>
          </cell>
        </row>
        <row r="853">
          <cell r="A853" t="str">
            <v>M. O. COLOCACION ENCHAPE 6*12*24</v>
          </cell>
          <cell r="B853" t="str">
            <v>M2</v>
          </cell>
          <cell r="C853">
            <v>8925</v>
          </cell>
          <cell r="D853">
            <v>8500</v>
          </cell>
          <cell r="E853">
            <v>-0.05</v>
          </cell>
          <cell r="F853">
            <v>38749</v>
          </cell>
          <cell r="G853" t="str">
            <v>MAMPOSTERIA</v>
          </cell>
          <cell r="H853">
            <v>97</v>
          </cell>
          <cell r="I853">
            <v>0</v>
          </cell>
          <cell r="J853">
            <v>0</v>
          </cell>
          <cell r="L853">
            <v>0</v>
          </cell>
          <cell r="M853">
            <v>0</v>
          </cell>
        </row>
        <row r="854">
          <cell r="A854" t="str">
            <v>MADERA CAN SIN ZUNCHAR</v>
          </cell>
          <cell r="B854" t="str">
            <v>UN</v>
          </cell>
          <cell r="C854">
            <v>7500</v>
          </cell>
          <cell r="D854">
            <v>7500</v>
          </cell>
          <cell r="E854">
            <v>0</v>
          </cell>
          <cell r="F854">
            <v>38749</v>
          </cell>
          <cell r="G854" t="str">
            <v>MADERA</v>
          </cell>
          <cell r="J854" t="str">
            <v>DEPOSITO JMG</v>
          </cell>
        </row>
        <row r="855">
          <cell r="A855" t="str">
            <v>MADERA INST. PROVISIONALES</v>
          </cell>
          <cell r="B855" t="str">
            <v>M2</v>
          </cell>
          <cell r="C855">
            <v>13200</v>
          </cell>
          <cell r="D855">
            <v>12000</v>
          </cell>
          <cell r="E855">
            <v>-0.1</v>
          </cell>
          <cell r="F855">
            <v>37755</v>
          </cell>
          <cell r="G855" t="str">
            <v>MADERA</v>
          </cell>
          <cell r="H855">
            <v>22</v>
          </cell>
          <cell r="I855">
            <v>0</v>
          </cell>
          <cell r="J855">
            <v>0</v>
          </cell>
          <cell r="L855">
            <v>0</v>
          </cell>
          <cell r="M855">
            <v>0</v>
          </cell>
        </row>
        <row r="856">
          <cell r="A856" t="str">
            <v>MADERA SUPER T FORMALETA 19 mm</v>
          </cell>
          <cell r="B856" t="str">
            <v>UN</v>
          </cell>
          <cell r="C856">
            <v>90760</v>
          </cell>
          <cell r="D856">
            <v>90760</v>
          </cell>
          <cell r="E856">
            <v>0</v>
          </cell>
          <cell r="F856">
            <v>38395</v>
          </cell>
        </row>
        <row r="857">
          <cell r="A857" t="str">
            <v>MADERA TRIPLEX 4 mm ECUATORIANO</v>
          </cell>
          <cell r="B857" t="str">
            <v>UN</v>
          </cell>
          <cell r="C857">
            <v>19600</v>
          </cell>
          <cell r="D857">
            <v>19600</v>
          </cell>
          <cell r="E857">
            <v>0</v>
          </cell>
          <cell r="F857">
            <v>38749</v>
          </cell>
          <cell r="G857" t="str">
            <v>MADERA</v>
          </cell>
          <cell r="J857" t="str">
            <v>DEPOSITO JMG</v>
          </cell>
        </row>
        <row r="858">
          <cell r="A858" t="str">
            <v>MADERA TROZA DE PINO PATULA</v>
          </cell>
          <cell r="B858" t="str">
            <v>UN</v>
          </cell>
          <cell r="C858">
            <v>19600</v>
          </cell>
          <cell r="D858">
            <v>18000</v>
          </cell>
          <cell r="E858">
            <v>0</v>
          </cell>
          <cell r="F858">
            <v>38749</v>
          </cell>
          <cell r="G858" t="str">
            <v>MADERA</v>
          </cell>
          <cell r="H858" t="str">
            <v>DEPOSITO JMG</v>
          </cell>
          <cell r="J858" t="str">
            <v>DEPOSITO JMG</v>
          </cell>
        </row>
        <row r="859">
          <cell r="A859" t="str">
            <v>MADERA VARIOS FORMALETA</v>
          </cell>
          <cell r="B859" t="str">
            <v>GL</v>
          </cell>
          <cell r="C859">
            <v>1000</v>
          </cell>
          <cell r="D859">
            <v>1000</v>
          </cell>
          <cell r="E859">
            <v>0</v>
          </cell>
          <cell r="F859">
            <v>38395</v>
          </cell>
        </row>
        <row r="860">
          <cell r="A860" t="str">
            <v>MALLA ELECTROSOLDADA D106</v>
          </cell>
          <cell r="B860" t="str">
            <v>UN</v>
          </cell>
          <cell r="C860">
            <v>48913</v>
          </cell>
          <cell r="D860">
            <v>48913</v>
          </cell>
          <cell r="E860">
            <v>0</v>
          </cell>
          <cell r="F860">
            <v>38749</v>
          </cell>
          <cell r="G860" t="str">
            <v>ACERO</v>
          </cell>
          <cell r="H860">
            <v>2</v>
          </cell>
          <cell r="I860">
            <v>0</v>
          </cell>
          <cell r="J860" t="str">
            <v>FERRASA</v>
          </cell>
          <cell r="L860" t="str">
            <v>3913</v>
          </cell>
          <cell r="M860">
            <v>0</v>
          </cell>
        </row>
        <row r="861">
          <cell r="A861" t="str">
            <v>MALLA ELECTROSOLDADA D50</v>
          </cell>
          <cell r="B861" t="str">
            <v>M2</v>
          </cell>
          <cell r="C861">
            <v>1641</v>
          </cell>
          <cell r="D861">
            <v>1641</v>
          </cell>
          <cell r="E861">
            <v>0</v>
          </cell>
          <cell r="F861">
            <v>38749</v>
          </cell>
          <cell r="G861" t="str">
            <v>ACERO</v>
          </cell>
          <cell r="H861">
            <v>2</v>
          </cell>
          <cell r="I861">
            <v>0</v>
          </cell>
          <cell r="J861" t="str">
            <v>FERRASA</v>
          </cell>
          <cell r="L861" t="str">
            <v>1894</v>
          </cell>
          <cell r="M861">
            <v>0</v>
          </cell>
        </row>
        <row r="862">
          <cell r="A862" t="str">
            <v>MALLA ELECTROSOLDADA D63</v>
          </cell>
          <cell r="B862" t="str">
            <v>M2</v>
          </cell>
          <cell r="C862">
            <v>2013</v>
          </cell>
          <cell r="D862">
            <v>2013</v>
          </cell>
          <cell r="E862">
            <v>0</v>
          </cell>
          <cell r="F862">
            <v>38749</v>
          </cell>
          <cell r="G862" t="str">
            <v>ACERO</v>
          </cell>
          <cell r="H862">
            <v>2</v>
          </cell>
          <cell r="I862">
            <v>0</v>
          </cell>
          <cell r="J862" t="str">
            <v>FERRASA</v>
          </cell>
          <cell r="L862" t="str">
            <v>2330</v>
          </cell>
          <cell r="M862">
            <v>0</v>
          </cell>
        </row>
        <row r="863">
          <cell r="A863" t="str">
            <v>MALLA ELECTROSOLDADA D84</v>
          </cell>
          <cell r="B863" t="str">
            <v>M2</v>
          </cell>
          <cell r="C863">
            <v>38500</v>
          </cell>
          <cell r="D863">
            <v>38500</v>
          </cell>
          <cell r="E863">
            <v>0</v>
          </cell>
          <cell r="F863">
            <v>38749</v>
          </cell>
          <cell r="G863" t="str">
            <v>ACERO</v>
          </cell>
          <cell r="H863">
            <v>2</v>
          </cell>
          <cell r="I863">
            <v>0</v>
          </cell>
          <cell r="J863" t="str">
            <v>FERRASA</v>
          </cell>
          <cell r="L863" t="str">
            <v>3093</v>
          </cell>
          <cell r="M863">
            <v>0</v>
          </cell>
        </row>
        <row r="864">
          <cell r="A864" t="str">
            <v>MALLA ELECTROSOLDADA U221</v>
          </cell>
          <cell r="B864" t="str">
            <v>M2</v>
          </cell>
          <cell r="C864">
            <v>7079</v>
          </cell>
          <cell r="D864">
            <v>7079</v>
          </cell>
          <cell r="E864">
            <v>0</v>
          </cell>
          <cell r="F864">
            <v>38749</v>
          </cell>
          <cell r="G864" t="str">
            <v>ACERO</v>
          </cell>
          <cell r="H864">
            <v>2</v>
          </cell>
          <cell r="I864">
            <v>0</v>
          </cell>
          <cell r="J864" t="str">
            <v>FERRASA</v>
          </cell>
          <cell r="L864" t="str">
            <v>1708</v>
          </cell>
          <cell r="M864">
            <v>0</v>
          </cell>
        </row>
        <row r="865">
          <cell r="A865" t="str">
            <v>MALLA GALLINERO 2" 1.5*36ML</v>
          </cell>
          <cell r="B865" t="str">
            <v>M2</v>
          </cell>
          <cell r="C865">
            <v>944</v>
          </cell>
          <cell r="D865">
            <v>944</v>
          </cell>
          <cell r="E865">
            <v>0</v>
          </cell>
          <cell r="F865">
            <v>38749</v>
          </cell>
          <cell r="G865" t="str">
            <v>ACERO</v>
          </cell>
          <cell r="H865">
            <v>2</v>
          </cell>
          <cell r="I865">
            <v>0</v>
          </cell>
          <cell r="J865" t="str">
            <v>DISTRIBUCIONES ABEL</v>
          </cell>
          <cell r="L865" t="str">
            <v>8165</v>
          </cell>
          <cell r="M865">
            <v>0</v>
          </cell>
        </row>
        <row r="866">
          <cell r="A866" t="str">
            <v>MALLA QUIT PARA RESANES x 50 ML</v>
          </cell>
          <cell r="B866" t="str">
            <v>RL</v>
          </cell>
          <cell r="C866">
            <v>24800</v>
          </cell>
          <cell r="D866">
            <v>24800</v>
          </cell>
          <cell r="E866">
            <v>0</v>
          </cell>
          <cell r="F866">
            <v>38749</v>
          </cell>
        </row>
        <row r="867">
          <cell r="A867" t="str">
            <v>MANEJO AMBIENTAL</v>
          </cell>
          <cell r="B867" t="str">
            <v>GL</v>
          </cell>
          <cell r="C867">
            <v>30000000</v>
          </cell>
          <cell r="D867">
            <v>30000000</v>
          </cell>
          <cell r="E867">
            <v>0</v>
          </cell>
          <cell r="F867">
            <v>38080</v>
          </cell>
          <cell r="G867" t="str">
            <v>EXTERIORES Y VARIOS</v>
          </cell>
          <cell r="I867">
            <v>0</v>
          </cell>
          <cell r="J867">
            <v>0</v>
          </cell>
          <cell r="L867">
            <v>0</v>
          </cell>
          <cell r="M867">
            <v>0</v>
          </cell>
        </row>
        <row r="868">
          <cell r="A868" t="str">
            <v>MANO DE OBRA MOCHETAS</v>
          </cell>
          <cell r="B868" t="str">
            <v>ML</v>
          </cell>
          <cell r="C868">
            <v>5850</v>
          </cell>
          <cell r="D868">
            <v>5850</v>
          </cell>
          <cell r="E868">
            <v>0</v>
          </cell>
          <cell r="F868">
            <v>38091</v>
          </cell>
          <cell r="G868" t="str">
            <v>MAMPOSTERIA</v>
          </cell>
          <cell r="H868">
            <v>97</v>
          </cell>
          <cell r="I868">
            <v>0</v>
          </cell>
          <cell r="J868">
            <v>0</v>
          </cell>
          <cell r="L868">
            <v>0</v>
          </cell>
          <cell r="M868">
            <v>0</v>
          </cell>
        </row>
        <row r="869">
          <cell r="A869" t="str">
            <v>MANTENIMIENTO DE EQUIPO</v>
          </cell>
          <cell r="B869" t="str">
            <v>MÉS</v>
          </cell>
          <cell r="C869">
            <v>1800000</v>
          </cell>
          <cell r="D869">
            <v>1500000</v>
          </cell>
          <cell r="E869">
            <v>-0.2</v>
          </cell>
          <cell r="F869">
            <v>37766</v>
          </cell>
          <cell r="G869" t="str">
            <v>EQUIPO</v>
          </cell>
          <cell r="H869">
            <v>100</v>
          </cell>
          <cell r="I869">
            <v>0</v>
          </cell>
          <cell r="J869">
            <v>0</v>
          </cell>
          <cell r="L869" t="str">
            <v>1633</v>
          </cell>
          <cell r="M869">
            <v>0</v>
          </cell>
        </row>
        <row r="870">
          <cell r="A870" t="str">
            <v>MARCO ASCENSOR</v>
          </cell>
          <cell r="B870" t="str">
            <v>UN</v>
          </cell>
          <cell r="C870">
            <v>200000</v>
          </cell>
          <cell r="D870">
            <v>200000</v>
          </cell>
          <cell r="E870">
            <v>0</v>
          </cell>
          <cell r="F870">
            <v>37043</v>
          </cell>
          <cell r="G870" t="str">
            <v>MAMPOSTERIA</v>
          </cell>
          <cell r="H870">
            <v>3</v>
          </cell>
          <cell r="I870">
            <v>0</v>
          </cell>
          <cell r="J870">
            <v>0</v>
          </cell>
          <cell r="L870">
            <v>0</v>
          </cell>
          <cell r="M870">
            <v>0</v>
          </cell>
        </row>
        <row r="871">
          <cell r="A871" t="str">
            <v>MARCO DOBLE EN CEDRO</v>
          </cell>
          <cell r="B871" t="str">
            <v>UN</v>
          </cell>
          <cell r="C871">
            <v>126500</v>
          </cell>
          <cell r="D871">
            <v>110000</v>
          </cell>
          <cell r="E871">
            <v>-0.15</v>
          </cell>
          <cell r="F871">
            <v>37417</v>
          </cell>
          <cell r="G871" t="str">
            <v>C. MADERA</v>
          </cell>
          <cell r="H871">
            <v>3</v>
          </cell>
          <cell r="I871">
            <v>0</v>
          </cell>
          <cell r="J871">
            <v>0</v>
          </cell>
          <cell r="L871">
            <v>0</v>
          </cell>
          <cell r="M871">
            <v>0</v>
          </cell>
        </row>
        <row r="872">
          <cell r="A872" t="str">
            <v>MARCO EN CEDRO</v>
          </cell>
          <cell r="B872" t="str">
            <v>UN</v>
          </cell>
          <cell r="C872">
            <v>77000</v>
          </cell>
          <cell r="D872">
            <v>70000</v>
          </cell>
          <cell r="E872">
            <v>-0.1</v>
          </cell>
          <cell r="F872">
            <v>37755</v>
          </cell>
          <cell r="G872" t="str">
            <v>MADERA</v>
          </cell>
          <cell r="H872">
            <v>22</v>
          </cell>
          <cell r="I872">
            <v>0</v>
          </cell>
          <cell r="J872">
            <v>0</v>
          </cell>
          <cell r="L872">
            <v>0</v>
          </cell>
          <cell r="M872">
            <v>0</v>
          </cell>
        </row>
        <row r="873">
          <cell r="A873" t="str">
            <v>MARCO+ALA +CHAPA METÁLICOS</v>
          </cell>
          <cell r="B873" t="str">
            <v>UN</v>
          </cell>
          <cell r="C873">
            <v>384285</v>
          </cell>
          <cell r="D873">
            <v>384285</v>
          </cell>
          <cell r="E873">
            <v>0</v>
          </cell>
          <cell r="F873">
            <v>37761</v>
          </cell>
          <cell r="G873" t="str">
            <v>C. METALICA</v>
          </cell>
          <cell r="H873">
            <v>3</v>
          </cell>
          <cell r="I873">
            <v>0</v>
          </cell>
          <cell r="J873">
            <v>0</v>
          </cell>
          <cell r="L873">
            <v>0</v>
          </cell>
          <cell r="M873">
            <v>0</v>
          </cell>
        </row>
        <row r="874">
          <cell r="A874" t="str">
            <v>MARMOL MARFIL BAYAMO</v>
          </cell>
          <cell r="B874" t="str">
            <v>M2</v>
          </cell>
          <cell r="C874">
            <v>82500</v>
          </cell>
          <cell r="D874">
            <v>75000</v>
          </cell>
          <cell r="E874">
            <v>-0.1</v>
          </cell>
          <cell r="F874">
            <v>35583</v>
          </cell>
          <cell r="G874" t="str">
            <v>PISOS</v>
          </cell>
          <cell r="H874">
            <v>3</v>
          </cell>
          <cell r="I874">
            <v>0</v>
          </cell>
          <cell r="J874">
            <v>0</v>
          </cell>
          <cell r="L874">
            <v>0</v>
          </cell>
          <cell r="M874">
            <v>0</v>
          </cell>
        </row>
        <row r="875">
          <cell r="A875" t="str">
            <v>MATERIAL DE ASEO APARTAMENTOS</v>
          </cell>
          <cell r="B875" t="str">
            <v>UN</v>
          </cell>
          <cell r="C875">
            <v>24200</v>
          </cell>
          <cell r="D875">
            <v>22000</v>
          </cell>
          <cell r="E875">
            <v>-0.1</v>
          </cell>
          <cell r="F875">
            <v>37766</v>
          </cell>
          <cell r="G875" t="str">
            <v>VARIOS</v>
          </cell>
          <cell r="H875">
            <v>1</v>
          </cell>
          <cell r="I875">
            <v>0</v>
          </cell>
          <cell r="J875">
            <v>0</v>
          </cell>
          <cell r="L875">
            <v>0</v>
          </cell>
          <cell r="M875">
            <v>0</v>
          </cell>
        </row>
        <row r="876">
          <cell r="A876" t="str">
            <v>MATERIAL DE ASEO PARQUEADEROS</v>
          </cell>
          <cell r="B876" t="str">
            <v>M2</v>
          </cell>
          <cell r="C876">
            <v>330</v>
          </cell>
          <cell r="D876">
            <v>300</v>
          </cell>
          <cell r="E876">
            <v>-0.1</v>
          </cell>
          <cell r="F876">
            <v>37756</v>
          </cell>
          <cell r="G876" t="str">
            <v>VARIOS</v>
          </cell>
          <cell r="H876">
            <v>1</v>
          </cell>
          <cell r="I876">
            <v>0</v>
          </cell>
          <cell r="J876">
            <v>0</v>
          </cell>
          <cell r="L876">
            <v>0</v>
          </cell>
          <cell r="M876">
            <v>0</v>
          </cell>
        </row>
        <row r="877">
          <cell r="A877" t="str">
            <v>MATERIAL DE ASEO PISOS TABLETA</v>
          </cell>
          <cell r="B877" t="str">
            <v>M2</v>
          </cell>
          <cell r="C877">
            <v>990</v>
          </cell>
          <cell r="D877">
            <v>900</v>
          </cell>
          <cell r="E877">
            <v>-0.1</v>
          </cell>
          <cell r="F877">
            <v>37766</v>
          </cell>
          <cell r="G877" t="str">
            <v>VARIOS</v>
          </cell>
          <cell r="H877">
            <v>1</v>
          </cell>
          <cell r="I877">
            <v>0</v>
          </cell>
          <cell r="J877">
            <v>0</v>
          </cell>
          <cell r="L877">
            <v>0</v>
          </cell>
          <cell r="M877">
            <v>0</v>
          </cell>
        </row>
        <row r="878">
          <cell r="A878" t="str">
            <v>MATERIAL DE ASEO PUNTO FIJOS</v>
          </cell>
          <cell r="B878" t="str">
            <v>M2</v>
          </cell>
          <cell r="C878">
            <v>4356</v>
          </cell>
          <cell r="D878">
            <v>3960</v>
          </cell>
          <cell r="E878">
            <v>-0.1</v>
          </cell>
          <cell r="F878">
            <v>37756</v>
          </cell>
          <cell r="G878" t="str">
            <v>VARIOS</v>
          </cell>
          <cell r="H878">
            <v>1</v>
          </cell>
          <cell r="I878">
            <v>0</v>
          </cell>
          <cell r="J878">
            <v>0</v>
          </cell>
          <cell r="L878">
            <v>0</v>
          </cell>
          <cell r="M878">
            <v>0</v>
          </cell>
        </row>
        <row r="879">
          <cell r="A879" t="str">
            <v>MATERIAL DE ASEO VENTANAS</v>
          </cell>
          <cell r="B879" t="str">
            <v>M2</v>
          </cell>
          <cell r="C879">
            <v>550</v>
          </cell>
          <cell r="D879">
            <v>500</v>
          </cell>
          <cell r="E879">
            <v>-0.1</v>
          </cell>
          <cell r="F879">
            <v>38092</v>
          </cell>
          <cell r="G879" t="str">
            <v>VARIOS</v>
          </cell>
          <cell r="H879">
            <v>1</v>
          </cell>
          <cell r="I879">
            <v>0</v>
          </cell>
          <cell r="J879">
            <v>0</v>
          </cell>
          <cell r="L879">
            <v>0</v>
          </cell>
          <cell r="M879">
            <v>0</v>
          </cell>
        </row>
        <row r="880">
          <cell r="A880" t="str">
            <v>MATERIALES VARIOS</v>
          </cell>
          <cell r="B880" t="str">
            <v>GL</v>
          </cell>
          <cell r="C880">
            <v>13000</v>
          </cell>
          <cell r="D880">
            <v>13000</v>
          </cell>
          <cell r="E880">
            <v>0</v>
          </cell>
          <cell r="F880">
            <v>37417</v>
          </cell>
          <cell r="G880" t="str">
            <v>VARIOS</v>
          </cell>
          <cell r="H880">
            <v>1</v>
          </cell>
          <cell r="I880">
            <v>0</v>
          </cell>
          <cell r="J880">
            <v>0</v>
          </cell>
          <cell r="L880">
            <v>0</v>
          </cell>
          <cell r="M880">
            <v>0</v>
          </cell>
        </row>
        <row r="881">
          <cell r="A881" t="str">
            <v>MATERIALES VARIOS, LIJA, BROCHAS, ETC.</v>
          </cell>
          <cell r="B881" t="str">
            <v>GL</v>
          </cell>
          <cell r="C881">
            <v>200</v>
          </cell>
          <cell r="D881">
            <v>200</v>
          </cell>
          <cell r="E881">
            <v>0</v>
          </cell>
          <cell r="F881">
            <v>37417</v>
          </cell>
          <cell r="G881" t="str">
            <v>VARIOS</v>
          </cell>
          <cell r="H881">
            <v>1</v>
          </cell>
          <cell r="I881">
            <v>0</v>
          </cell>
          <cell r="J881">
            <v>0</v>
          </cell>
          <cell r="L881">
            <v>0</v>
          </cell>
          <cell r="M881">
            <v>0</v>
          </cell>
        </row>
        <row r="882">
          <cell r="A882" t="str">
            <v>MEDIA TELERA MADERA</v>
          </cell>
          <cell r="B882" t="str">
            <v>UN</v>
          </cell>
          <cell r="C882">
            <v>4950</v>
          </cell>
          <cell r="D882">
            <v>4500</v>
          </cell>
          <cell r="E882">
            <v>-0.1</v>
          </cell>
          <cell r="F882">
            <v>37755</v>
          </cell>
          <cell r="G882" t="str">
            <v>MADERA</v>
          </cell>
          <cell r="H882">
            <v>22</v>
          </cell>
          <cell r="I882" t="str">
            <v>4400</v>
          </cell>
          <cell r="J882">
            <v>0</v>
          </cell>
          <cell r="L882">
            <v>0</v>
          </cell>
          <cell r="M882">
            <v>0</v>
          </cell>
        </row>
        <row r="883">
          <cell r="A883" t="str">
            <v xml:space="preserve">MEDIO MARCO CLOSET </v>
          </cell>
          <cell r="B883" t="str">
            <v>UN</v>
          </cell>
          <cell r="C883">
            <v>64960</v>
          </cell>
          <cell r="D883">
            <v>64960</v>
          </cell>
          <cell r="E883">
            <v>0</v>
          </cell>
          <cell r="F883">
            <v>37417</v>
          </cell>
          <cell r="G883" t="str">
            <v>C. MADERA</v>
          </cell>
          <cell r="H883">
            <v>3</v>
          </cell>
          <cell r="I883">
            <v>0</v>
          </cell>
          <cell r="J883">
            <v>0</v>
          </cell>
          <cell r="L883">
            <v>0</v>
          </cell>
          <cell r="M883">
            <v>0</v>
          </cell>
        </row>
        <row r="884">
          <cell r="A884" t="str">
            <v>MEDIO MARCO EN CEDRO</v>
          </cell>
          <cell r="B884" t="str">
            <v>UN</v>
          </cell>
          <cell r="C884">
            <v>50000</v>
          </cell>
          <cell r="D884">
            <v>50000</v>
          </cell>
          <cell r="E884">
            <v>0</v>
          </cell>
          <cell r="F884">
            <v>37408</v>
          </cell>
          <cell r="G884" t="str">
            <v>C. MADERA</v>
          </cell>
          <cell r="H884">
            <v>3</v>
          </cell>
          <cell r="I884">
            <v>0</v>
          </cell>
          <cell r="J884">
            <v>0</v>
          </cell>
          <cell r="L884">
            <v>0</v>
          </cell>
          <cell r="M884">
            <v>0</v>
          </cell>
        </row>
        <row r="885">
          <cell r="A885" t="str">
            <v>MEDIO MARCO METÁLICO</v>
          </cell>
          <cell r="B885" t="str">
            <v>UN</v>
          </cell>
          <cell r="C885">
            <v>55680</v>
          </cell>
          <cell r="D885">
            <v>55680</v>
          </cell>
          <cell r="E885">
            <v>0</v>
          </cell>
          <cell r="F885">
            <v>37755</v>
          </cell>
          <cell r="G885" t="str">
            <v>C. METALICA</v>
          </cell>
          <cell r="H885">
            <v>20</v>
          </cell>
          <cell r="I885">
            <v>0</v>
          </cell>
          <cell r="J885">
            <v>0</v>
          </cell>
          <cell r="L885">
            <v>0</v>
          </cell>
          <cell r="M885">
            <v>0</v>
          </cell>
        </row>
        <row r="886">
          <cell r="A886" t="str">
            <v>MEDIO MARCO METÁLICO CAL 20 PINTADO HORNO</v>
          </cell>
          <cell r="B886" t="str">
            <v>UN</v>
          </cell>
          <cell r="C886">
            <v>64960</v>
          </cell>
          <cell r="D886">
            <v>64960</v>
          </cell>
          <cell r="E886">
            <v>0</v>
          </cell>
          <cell r="F886">
            <v>38065</v>
          </cell>
          <cell r="G886" t="str">
            <v>C. METALICA</v>
          </cell>
          <cell r="H886">
            <v>20</v>
          </cell>
          <cell r="I886">
            <v>0</v>
          </cell>
          <cell r="J886" t="str">
            <v>ROLLFORMADO S.A.</v>
          </cell>
          <cell r="L886">
            <v>0</v>
          </cell>
          <cell r="M886">
            <v>0</v>
          </cell>
        </row>
        <row r="887">
          <cell r="A887" t="str">
            <v>MEDIO MARCO PINO</v>
          </cell>
          <cell r="B887" t="str">
            <v>UN</v>
          </cell>
          <cell r="C887">
            <v>35000</v>
          </cell>
          <cell r="D887">
            <v>35000</v>
          </cell>
          <cell r="E887">
            <v>0</v>
          </cell>
          <cell r="F887">
            <v>37417</v>
          </cell>
          <cell r="G887" t="str">
            <v>C. MADERA</v>
          </cell>
          <cell r="H887">
            <v>3</v>
          </cell>
          <cell r="I887">
            <v>0</v>
          </cell>
          <cell r="J887">
            <v>0</v>
          </cell>
          <cell r="L887">
            <v>0</v>
          </cell>
          <cell r="M887">
            <v>0</v>
          </cell>
        </row>
        <row r="888">
          <cell r="A888" t="str">
            <v>MESA AUXILIAR  MARMOL GRIS GUYANA</v>
          </cell>
          <cell r="B888" t="str">
            <v>M2</v>
          </cell>
          <cell r="C888">
            <v>539400</v>
          </cell>
          <cell r="D888">
            <v>539400</v>
          </cell>
          <cell r="E888">
            <v>0</v>
          </cell>
          <cell r="F888">
            <v>38701</v>
          </cell>
          <cell r="G888" t="str">
            <v>MESONES</v>
          </cell>
          <cell r="H888">
            <v>13</v>
          </cell>
          <cell r="I888">
            <v>0</v>
          </cell>
          <cell r="J888" t="str">
            <v>MARMO</v>
          </cell>
          <cell r="L888">
            <v>0</v>
          </cell>
          <cell r="M888">
            <v>0</v>
          </cell>
        </row>
        <row r="889">
          <cell r="A889" t="str">
            <v>MESA AUXILIAR 1.6*.9</v>
          </cell>
          <cell r="B889" t="str">
            <v>UN</v>
          </cell>
          <cell r="C889">
            <v>432000</v>
          </cell>
          <cell r="D889">
            <v>432000</v>
          </cell>
          <cell r="E889">
            <v>0</v>
          </cell>
          <cell r="F889">
            <v>38260</v>
          </cell>
          <cell r="G889" t="str">
            <v>C. MADERA</v>
          </cell>
          <cell r="H889">
            <v>16</v>
          </cell>
          <cell r="I889">
            <v>0</v>
          </cell>
          <cell r="J889" t="str">
            <v>TOLENTINO</v>
          </cell>
          <cell r="L889">
            <v>0</v>
          </cell>
          <cell r="M889">
            <v>0</v>
          </cell>
        </row>
        <row r="890">
          <cell r="A890" t="str">
            <v>MESA PLANCHA ROPAS</v>
          </cell>
          <cell r="B890" t="str">
            <v>UN</v>
          </cell>
          <cell r="C890">
            <v>160452</v>
          </cell>
          <cell r="D890">
            <v>160452</v>
          </cell>
          <cell r="E890">
            <v>0</v>
          </cell>
          <cell r="F890">
            <v>38260</v>
          </cell>
          <cell r="G890" t="str">
            <v>C. MADERA</v>
          </cell>
          <cell r="H890">
            <v>16</v>
          </cell>
          <cell r="I890">
            <v>0</v>
          </cell>
          <cell r="J890" t="str">
            <v>TOLENTINO</v>
          </cell>
          <cell r="L890">
            <v>0</v>
          </cell>
          <cell r="M890">
            <v>0</v>
          </cell>
        </row>
        <row r="891">
          <cell r="A891" t="str">
            <v>MESÓN 1/2 MARMOL CAFÉ PINTO</v>
          </cell>
          <cell r="B891" t="str">
            <v>ML</v>
          </cell>
          <cell r="C891">
            <v>82940</v>
          </cell>
          <cell r="D891">
            <v>82940</v>
          </cell>
          <cell r="E891">
            <v>0</v>
          </cell>
          <cell r="F891">
            <v>38700</v>
          </cell>
          <cell r="G891" t="str">
            <v>MESONES</v>
          </cell>
          <cell r="H891">
            <v>13</v>
          </cell>
          <cell r="I891">
            <v>0</v>
          </cell>
          <cell r="J891" t="str">
            <v>ROCA S.A.</v>
          </cell>
          <cell r="L891">
            <v>0</v>
          </cell>
          <cell r="M891">
            <v>0</v>
          </cell>
        </row>
        <row r="892">
          <cell r="A892" t="str">
            <v>MESON 1/2 MARMOL MARFIL CREMA</v>
          </cell>
          <cell r="B892" t="str">
            <v>ML</v>
          </cell>
          <cell r="C892">
            <v>128934</v>
          </cell>
          <cell r="D892">
            <v>128934</v>
          </cell>
          <cell r="E892">
            <v>0</v>
          </cell>
          <cell r="F892">
            <v>38700</v>
          </cell>
          <cell r="G892" t="str">
            <v>MESONES</v>
          </cell>
          <cell r="H892">
            <v>13</v>
          </cell>
          <cell r="I892">
            <v>0</v>
          </cell>
          <cell r="J892" t="str">
            <v>ROCA S.A.</v>
          </cell>
          <cell r="L892">
            <v>0</v>
          </cell>
          <cell r="M892">
            <v>0</v>
          </cell>
        </row>
        <row r="893">
          <cell r="A893" t="str">
            <v>MESÓN EN ACERO INOXIDABLE INSTALADO</v>
          </cell>
          <cell r="B893" t="str">
            <v>ML</v>
          </cell>
          <cell r="C893">
            <v>120000</v>
          </cell>
          <cell r="D893">
            <v>120000</v>
          </cell>
          <cell r="E893">
            <v>0</v>
          </cell>
          <cell r="F893">
            <v>36770</v>
          </cell>
          <cell r="G893" t="str">
            <v>MESONES</v>
          </cell>
          <cell r="H893">
            <v>13</v>
          </cell>
          <cell r="I893">
            <v>0</v>
          </cell>
          <cell r="J893">
            <v>0</v>
          </cell>
          <cell r="L893">
            <v>0</v>
          </cell>
          <cell r="M893">
            <v>0</v>
          </cell>
        </row>
        <row r="894">
          <cell r="A894" t="str">
            <v>MESÓN EN GRANITO JASPE</v>
          </cell>
          <cell r="B894" t="str">
            <v>ML</v>
          </cell>
          <cell r="C894">
            <v>216340</v>
          </cell>
          <cell r="D894">
            <v>216340</v>
          </cell>
          <cell r="E894">
            <v>0</v>
          </cell>
          <cell r="F894">
            <v>37755</v>
          </cell>
          <cell r="G894" t="str">
            <v>MESONES</v>
          </cell>
          <cell r="H894">
            <v>13</v>
          </cell>
          <cell r="I894">
            <v>0</v>
          </cell>
          <cell r="J894">
            <v>0</v>
          </cell>
          <cell r="L894">
            <v>0</v>
          </cell>
          <cell r="M894">
            <v>0</v>
          </cell>
        </row>
        <row r="895">
          <cell r="A895" t="str">
            <v>MESÓN EN MARMOL CAFÉ PINTO</v>
          </cell>
          <cell r="B895" t="str">
            <v>ML</v>
          </cell>
          <cell r="C895">
            <v>165880</v>
          </cell>
          <cell r="D895">
            <v>165880</v>
          </cell>
          <cell r="E895">
            <v>0</v>
          </cell>
          <cell r="F895">
            <v>38701</v>
          </cell>
          <cell r="G895" t="str">
            <v>MESONES</v>
          </cell>
          <cell r="H895">
            <v>13</v>
          </cell>
          <cell r="I895">
            <v>0</v>
          </cell>
          <cell r="J895" t="str">
            <v>MARMO</v>
          </cell>
          <cell r="L895">
            <v>0</v>
          </cell>
          <cell r="M895">
            <v>0</v>
          </cell>
        </row>
        <row r="896">
          <cell r="A896" t="str">
            <v xml:space="preserve">MESÓN EN MARMOL MARFIL CREMA </v>
          </cell>
          <cell r="B896" t="str">
            <v>ML</v>
          </cell>
          <cell r="C896">
            <v>257868</v>
          </cell>
          <cell r="D896">
            <v>257868</v>
          </cell>
          <cell r="E896">
            <v>0</v>
          </cell>
          <cell r="F896">
            <v>38701</v>
          </cell>
          <cell r="G896" t="str">
            <v>MESONES</v>
          </cell>
          <cell r="H896">
            <v>13</v>
          </cell>
          <cell r="I896">
            <v>0</v>
          </cell>
          <cell r="J896" t="str">
            <v>MARMO</v>
          </cell>
          <cell r="L896">
            <v>0</v>
          </cell>
          <cell r="M896">
            <v>0</v>
          </cell>
        </row>
        <row r="897">
          <cell r="A897" t="str">
            <v>MESÓN EN ROJO GUYANA</v>
          </cell>
          <cell r="B897" t="str">
            <v>ML</v>
          </cell>
          <cell r="C897">
            <v>212280</v>
          </cell>
          <cell r="D897">
            <v>212280</v>
          </cell>
          <cell r="E897">
            <v>0</v>
          </cell>
          <cell r="F897">
            <v>37417</v>
          </cell>
          <cell r="G897" t="str">
            <v>MESONES</v>
          </cell>
          <cell r="H897">
            <v>13</v>
          </cell>
          <cell r="I897">
            <v>0</v>
          </cell>
          <cell r="J897">
            <v>0</v>
          </cell>
          <cell r="L897">
            <v>0</v>
          </cell>
          <cell r="M897">
            <v>0</v>
          </cell>
        </row>
        <row r="898">
          <cell r="A898" t="str">
            <v>MESÓN EN ROYAL DORADO 60 CM.</v>
          </cell>
          <cell r="B898" t="str">
            <v>ML</v>
          </cell>
          <cell r="C898">
            <v>162400</v>
          </cell>
          <cell r="D898">
            <v>162400</v>
          </cell>
          <cell r="E898">
            <v>0</v>
          </cell>
          <cell r="F898">
            <v>37417</v>
          </cell>
          <cell r="G898" t="str">
            <v>MESONES</v>
          </cell>
          <cell r="H898">
            <v>13</v>
          </cell>
          <cell r="I898">
            <v>0</v>
          </cell>
          <cell r="J898">
            <v>0</v>
          </cell>
          <cell r="L898">
            <v>0</v>
          </cell>
          <cell r="M898">
            <v>0</v>
          </cell>
        </row>
        <row r="899">
          <cell r="A899" t="str">
            <v>MESON GRIS GUYANA</v>
          </cell>
          <cell r="B899" t="str">
            <v>ML</v>
          </cell>
          <cell r="C899">
            <v>292001</v>
          </cell>
          <cell r="D899">
            <v>292001</v>
          </cell>
          <cell r="E899">
            <v>0</v>
          </cell>
          <cell r="F899">
            <v>38700</v>
          </cell>
          <cell r="G899" t="str">
            <v>MESONES</v>
          </cell>
          <cell r="H899">
            <v>13</v>
          </cell>
          <cell r="I899">
            <v>0</v>
          </cell>
          <cell r="J899" t="str">
            <v>ROCA S.A.</v>
          </cell>
          <cell r="K899" t="str">
            <v>contrato</v>
          </cell>
          <cell r="L899">
            <v>0</v>
          </cell>
          <cell r="M899">
            <v>0</v>
          </cell>
        </row>
        <row r="900">
          <cell r="A900" t="str">
            <v xml:space="preserve">MEZCLADOR BAÑERA RHYTHM MONO + PICO </v>
          </cell>
          <cell r="B900" t="str">
            <v>UN</v>
          </cell>
          <cell r="C900">
            <v>367984</v>
          </cell>
          <cell r="D900">
            <v>350461</v>
          </cell>
          <cell r="E900">
            <v>-0.05</v>
          </cell>
          <cell r="F900">
            <v>38749</v>
          </cell>
          <cell r="G900" t="str">
            <v>APA SANIT.</v>
          </cell>
          <cell r="H900">
            <v>19</v>
          </cell>
          <cell r="I900">
            <v>0</v>
          </cell>
          <cell r="J900" t="str">
            <v xml:space="preserve">PLANINING AND BUILDING </v>
          </cell>
          <cell r="L900">
            <v>0</v>
          </cell>
          <cell r="M900">
            <v>0</v>
          </cell>
        </row>
        <row r="901">
          <cell r="A901" t="str">
            <v>MEZCLADOR BAÑERA RHYTHM MONO + PICO LARGO</v>
          </cell>
          <cell r="B901" t="str">
            <v>UN</v>
          </cell>
          <cell r="C901">
            <v>404380</v>
          </cell>
          <cell r="D901">
            <v>385124</v>
          </cell>
          <cell r="E901">
            <v>-0.05</v>
          </cell>
          <cell r="F901">
            <v>38749</v>
          </cell>
          <cell r="G901" t="str">
            <v>APA SANIT.</v>
          </cell>
          <cell r="H901">
            <v>19</v>
          </cell>
          <cell r="I901">
            <v>0</v>
          </cell>
          <cell r="J901" t="str">
            <v xml:space="preserve">PLANINING AND BUILDING </v>
          </cell>
          <cell r="L901">
            <v>0</v>
          </cell>
          <cell r="M901">
            <v>0</v>
          </cell>
        </row>
        <row r="902">
          <cell r="A902" t="str">
            <v>MEZCLADOR DUCHA DELTA GRAIL MONO CON SALIDA BAÑERA</v>
          </cell>
          <cell r="B902" t="str">
            <v>UN</v>
          </cell>
          <cell r="C902">
            <v>218978</v>
          </cell>
          <cell r="D902">
            <v>208550</v>
          </cell>
          <cell r="E902">
            <v>-0.05</v>
          </cell>
          <cell r="F902">
            <v>38749</v>
          </cell>
          <cell r="G902" t="str">
            <v>APA SANIT.</v>
          </cell>
          <cell r="H902">
            <v>19</v>
          </cell>
          <cell r="I902">
            <v>0</v>
          </cell>
          <cell r="J902" t="str">
            <v xml:space="preserve">PLANINING AND BUILDING </v>
          </cell>
          <cell r="L902">
            <v>0</v>
          </cell>
          <cell r="M902">
            <v>0</v>
          </cell>
        </row>
        <row r="903">
          <cell r="A903" t="str">
            <v>MEZCLADOR DUCHA DELTA RHYTHM MONO CON SALIDA BAÑERA</v>
          </cell>
          <cell r="B903" t="str">
            <v>UN</v>
          </cell>
          <cell r="C903">
            <v>367984</v>
          </cell>
          <cell r="D903">
            <v>350461</v>
          </cell>
          <cell r="E903">
            <v>-0.05</v>
          </cell>
          <cell r="F903">
            <v>38749</v>
          </cell>
          <cell r="G903" t="str">
            <v>APA SANIT.</v>
          </cell>
          <cell r="H903">
            <v>19</v>
          </cell>
          <cell r="I903">
            <v>0</v>
          </cell>
          <cell r="J903" t="str">
            <v xml:space="preserve">PLANINING AND BUILDING </v>
          </cell>
          <cell r="L903">
            <v>0</v>
          </cell>
          <cell r="M903">
            <v>0</v>
          </cell>
        </row>
        <row r="904">
          <cell r="A904" t="str">
            <v>MEZCLADOR DUCHA GALAXIA CROMO 6"</v>
          </cell>
          <cell r="B904" t="str">
            <v>UN</v>
          </cell>
          <cell r="C904">
            <v>53700</v>
          </cell>
          <cell r="D904">
            <v>53700</v>
          </cell>
          <cell r="E904">
            <v>0</v>
          </cell>
          <cell r="F904">
            <v>38091</v>
          </cell>
          <cell r="G904" t="str">
            <v>CORONA</v>
          </cell>
          <cell r="H904">
            <v>9</v>
          </cell>
          <cell r="I904">
            <v>0</v>
          </cell>
          <cell r="J904" t="str">
            <v>BAZAR AMERICANO</v>
          </cell>
          <cell r="L904">
            <v>0</v>
          </cell>
          <cell r="M904">
            <v>0</v>
          </cell>
        </row>
        <row r="905">
          <cell r="A905" t="str">
            <v>MEZCLADOR DUCHA GALAXIA CROMO 8" SSB</v>
          </cell>
          <cell r="B905" t="str">
            <v>UN</v>
          </cell>
          <cell r="C905">
            <v>72000</v>
          </cell>
          <cell r="D905">
            <v>72000</v>
          </cell>
          <cell r="E905">
            <v>0</v>
          </cell>
          <cell r="F905">
            <v>38749</v>
          </cell>
          <cell r="G905" t="str">
            <v>GRIVAL</v>
          </cell>
          <cell r="H905">
            <v>19</v>
          </cell>
          <cell r="I905">
            <v>0</v>
          </cell>
          <cell r="J905" t="str">
            <v>MUNDO ALIANZA</v>
          </cell>
          <cell r="L905">
            <v>0</v>
          </cell>
          <cell r="M905">
            <v>0</v>
          </cell>
        </row>
        <row r="906">
          <cell r="A906" t="str">
            <v>MEZCLADOR LAVADERO MONOCONTRL ITALIANO</v>
          </cell>
          <cell r="B906" t="str">
            <v>UN</v>
          </cell>
          <cell r="C906">
            <v>36750</v>
          </cell>
          <cell r="D906">
            <v>35000</v>
          </cell>
          <cell r="E906">
            <v>-0.05</v>
          </cell>
          <cell r="F906">
            <v>38749</v>
          </cell>
          <cell r="G906" t="str">
            <v>DELTA</v>
          </cell>
          <cell r="H906">
            <v>19</v>
          </cell>
          <cell r="I906">
            <v>0</v>
          </cell>
          <cell r="J906">
            <v>0</v>
          </cell>
          <cell r="L906">
            <v>0</v>
          </cell>
          <cell r="M906">
            <v>0</v>
          </cell>
        </row>
        <row r="907">
          <cell r="A907" t="str">
            <v>MEZCLADOR LAVAMANOS DELTA GRAIL MONOC CROMO</v>
          </cell>
          <cell r="B907" t="str">
            <v>UN</v>
          </cell>
          <cell r="C907">
            <v>188423</v>
          </cell>
          <cell r="D907">
            <v>179450</v>
          </cell>
          <cell r="E907">
            <v>-0.05</v>
          </cell>
          <cell r="F907">
            <v>38749</v>
          </cell>
          <cell r="G907" t="str">
            <v>APA SANIT.</v>
          </cell>
          <cell r="H907">
            <v>19</v>
          </cell>
          <cell r="I907">
            <v>0</v>
          </cell>
          <cell r="J907" t="str">
            <v xml:space="preserve">PLANINING AND BUILDING </v>
          </cell>
          <cell r="L907">
            <v>0</v>
          </cell>
          <cell r="M907">
            <v>0</v>
          </cell>
        </row>
        <row r="908">
          <cell r="A908" t="str">
            <v>MEZCLADOR LAVAMANOS DELTA RHYTHM  8" CROMO</v>
          </cell>
          <cell r="B908" t="str">
            <v>UN</v>
          </cell>
          <cell r="C908">
            <v>331788</v>
          </cell>
          <cell r="D908">
            <v>315989</v>
          </cell>
          <cell r="E908">
            <v>-0.05</v>
          </cell>
          <cell r="F908">
            <v>38749</v>
          </cell>
          <cell r="G908" t="str">
            <v>APA SANIT.</v>
          </cell>
          <cell r="H908">
            <v>19</v>
          </cell>
          <cell r="I908">
            <v>0</v>
          </cell>
          <cell r="J908" t="str">
            <v xml:space="preserve">PLANINING AND BUILDING </v>
          </cell>
          <cell r="L908">
            <v>0</v>
          </cell>
          <cell r="M908">
            <v>0</v>
          </cell>
        </row>
        <row r="909">
          <cell r="A909" t="str">
            <v>MEZCLADOR LAVAMANOS GALAXIA CROMO 4"</v>
          </cell>
          <cell r="B909" t="str">
            <v>UN</v>
          </cell>
          <cell r="C909">
            <v>42200</v>
          </cell>
          <cell r="D909">
            <v>42200</v>
          </cell>
          <cell r="E909">
            <v>0</v>
          </cell>
          <cell r="F909">
            <v>38749</v>
          </cell>
          <cell r="G909" t="str">
            <v>APA SANIT.</v>
          </cell>
          <cell r="H909">
            <v>19</v>
          </cell>
          <cell r="I909">
            <v>0</v>
          </cell>
          <cell r="J909" t="str">
            <v xml:space="preserve">PLANINING AND BUILDING </v>
          </cell>
          <cell r="L909">
            <v>0</v>
          </cell>
          <cell r="M909">
            <v>0</v>
          </cell>
        </row>
        <row r="910">
          <cell r="A910" t="str">
            <v>MEZCLADOR LAVAMANOS LCM CROMO PALANCA</v>
          </cell>
          <cell r="B910" t="str">
            <v>UN</v>
          </cell>
          <cell r="C910">
            <v>251370</v>
          </cell>
          <cell r="D910">
            <v>239400</v>
          </cell>
          <cell r="E910">
            <v>-0.05</v>
          </cell>
          <cell r="F910">
            <v>38749</v>
          </cell>
          <cell r="G910" t="str">
            <v>LCM</v>
          </cell>
          <cell r="H910">
            <v>19</v>
          </cell>
          <cell r="I910">
            <v>0</v>
          </cell>
          <cell r="L910">
            <v>0</v>
          </cell>
          <cell r="M910">
            <v>0</v>
          </cell>
        </row>
        <row r="911">
          <cell r="A911" t="str">
            <v>MEZCLADOR LAVAPLATOS  DELTA VERONA MONOC PICO ALTO</v>
          </cell>
          <cell r="B911" t="str">
            <v>UN</v>
          </cell>
          <cell r="C911">
            <v>214700</v>
          </cell>
          <cell r="D911">
            <v>204476</v>
          </cell>
          <cell r="E911">
            <v>-0.05</v>
          </cell>
          <cell r="F911">
            <v>38749</v>
          </cell>
          <cell r="G911" t="str">
            <v>APA SANIT.</v>
          </cell>
          <cell r="H911">
            <v>19</v>
          </cell>
          <cell r="I911">
            <v>0</v>
          </cell>
          <cell r="J911" t="str">
            <v xml:space="preserve">PLANINING AND BUILDING </v>
          </cell>
          <cell r="L911">
            <v>0</v>
          </cell>
          <cell r="M911">
            <v>0</v>
          </cell>
        </row>
        <row r="912">
          <cell r="A912" t="str">
            <v>MEZCLADORA (ALQUILER)</v>
          </cell>
          <cell r="B912" t="str">
            <v>DIA</v>
          </cell>
          <cell r="C912">
            <v>34800</v>
          </cell>
          <cell r="D912">
            <v>34800</v>
          </cell>
          <cell r="F912">
            <v>38414</v>
          </cell>
        </row>
        <row r="913">
          <cell r="A913" t="str">
            <v>MODULO SUPERIOR NEVERA</v>
          </cell>
          <cell r="B913" t="str">
            <v>UN</v>
          </cell>
          <cell r="C913">
            <v>604911</v>
          </cell>
          <cell r="D913">
            <v>604911</v>
          </cell>
          <cell r="E913">
            <v>0</v>
          </cell>
          <cell r="F913">
            <v>38260</v>
          </cell>
          <cell r="G913" t="str">
            <v>C. MADERA</v>
          </cell>
          <cell r="H913">
            <v>16</v>
          </cell>
          <cell r="I913">
            <v>0</v>
          </cell>
          <cell r="J913" t="str">
            <v>TOLENTINO</v>
          </cell>
          <cell r="L913">
            <v>0</v>
          </cell>
          <cell r="M913">
            <v>0</v>
          </cell>
        </row>
        <row r="914">
          <cell r="A914" t="str">
            <v>MOLDURA CHAFALAN 2*2</v>
          </cell>
          <cell r="B914" t="str">
            <v>UN</v>
          </cell>
          <cell r="C914">
            <v>1200</v>
          </cell>
          <cell r="D914">
            <v>1200</v>
          </cell>
          <cell r="E914">
            <v>0</v>
          </cell>
          <cell r="F914">
            <v>38749</v>
          </cell>
          <cell r="G914" t="str">
            <v>MADERA</v>
          </cell>
          <cell r="J914" t="str">
            <v>DEPOSITO JMG</v>
          </cell>
        </row>
        <row r="915">
          <cell r="A915" t="str">
            <v>MOLDURA PARA MARCO</v>
          </cell>
          <cell r="B915" t="str">
            <v>ML</v>
          </cell>
          <cell r="C915">
            <v>900</v>
          </cell>
          <cell r="D915">
            <v>900</v>
          </cell>
          <cell r="E915">
            <v>0</v>
          </cell>
          <cell r="F915">
            <v>37417</v>
          </cell>
          <cell r="G915" t="str">
            <v>C. MADERA</v>
          </cell>
          <cell r="H915">
            <v>3</v>
          </cell>
          <cell r="I915">
            <v>0</v>
          </cell>
          <cell r="J915">
            <v>0</v>
          </cell>
          <cell r="L915">
            <v>0</v>
          </cell>
          <cell r="M915">
            <v>0</v>
          </cell>
        </row>
        <row r="916">
          <cell r="A916" t="str">
            <v>MOLDURA PARA TABLAS</v>
          </cell>
          <cell r="B916" t="str">
            <v>UN</v>
          </cell>
          <cell r="C916">
            <v>660</v>
          </cell>
          <cell r="D916">
            <v>600</v>
          </cell>
          <cell r="E916">
            <v>-0.1</v>
          </cell>
          <cell r="F916">
            <v>37413</v>
          </cell>
          <cell r="G916" t="str">
            <v>FORMALETA Y CONSUMOS</v>
          </cell>
          <cell r="H916">
            <v>20</v>
          </cell>
          <cell r="I916">
            <v>0</v>
          </cell>
          <cell r="J916">
            <v>0</v>
          </cell>
          <cell r="L916">
            <v>0</v>
          </cell>
          <cell r="M916">
            <v>0</v>
          </cell>
        </row>
        <row r="917">
          <cell r="A917" t="str">
            <v>MONTAJE PREPARACION CONCRETO/MORTERO</v>
          </cell>
          <cell r="B917" t="str">
            <v>M3</v>
          </cell>
          <cell r="C917">
            <v>18102</v>
          </cell>
          <cell r="D917">
            <v>18102</v>
          </cell>
          <cell r="F917">
            <v>38421</v>
          </cell>
          <cell r="G917" t="str">
            <v>CONCRETOS</v>
          </cell>
          <cell r="J917" t="str">
            <v>SEGÚN ANALISIS MA CECILIA</v>
          </cell>
        </row>
        <row r="918">
          <cell r="A918" t="str">
            <v>MORTERO 1:4</v>
          </cell>
          <cell r="B918" t="str">
            <v>M3</v>
          </cell>
          <cell r="C918">
            <v>113145</v>
          </cell>
          <cell r="D918">
            <v>113145</v>
          </cell>
          <cell r="E918">
            <v>0</v>
          </cell>
          <cell r="F918">
            <v>38091</v>
          </cell>
          <cell r="G918" t="str">
            <v>MORTEROS</v>
          </cell>
          <cell r="H918">
            <v>5</v>
          </cell>
          <cell r="I918">
            <v>0</v>
          </cell>
          <cell r="J918">
            <v>0</v>
          </cell>
          <cell r="L918">
            <v>0</v>
          </cell>
          <cell r="M918">
            <v>0</v>
          </cell>
        </row>
        <row r="919">
          <cell r="A919" t="str">
            <v>MORTERO ARENA LAVADA IMPERMEABILIZADO</v>
          </cell>
          <cell r="C919">
            <v>263979</v>
          </cell>
          <cell r="D919">
            <v>263979</v>
          </cell>
          <cell r="E919">
            <v>0</v>
          </cell>
          <cell r="F919">
            <v>38091</v>
          </cell>
          <cell r="G919" t="str">
            <v>MORTEROS</v>
          </cell>
          <cell r="H919">
            <v>5</v>
          </cell>
        </row>
        <row r="920">
          <cell r="A920" t="str">
            <v>MORTERO DE PEGA</v>
          </cell>
          <cell r="B920" t="str">
            <v>M3</v>
          </cell>
          <cell r="C920">
            <v>263979</v>
          </cell>
          <cell r="D920">
            <v>263979</v>
          </cell>
          <cell r="E920">
            <v>0</v>
          </cell>
          <cell r="F920">
            <v>38091</v>
          </cell>
          <cell r="G920" t="str">
            <v>MORTEROS</v>
          </cell>
          <cell r="H920">
            <v>5</v>
          </cell>
          <cell r="I920">
            <v>0</v>
          </cell>
          <cell r="J920">
            <v>0</v>
          </cell>
          <cell r="L920">
            <v>0</v>
          </cell>
          <cell r="M920">
            <v>0</v>
          </cell>
        </row>
        <row r="921">
          <cell r="A921" t="str">
            <v>MORTERO DE PEGA IMPERMEABILIZADA</v>
          </cell>
          <cell r="B921" t="str">
            <v>M3</v>
          </cell>
          <cell r="C921">
            <v>201461</v>
          </cell>
          <cell r="D921">
            <v>201461</v>
          </cell>
          <cell r="E921">
            <v>0</v>
          </cell>
          <cell r="F921">
            <v>38091</v>
          </cell>
          <cell r="G921" t="str">
            <v>MORTEROS</v>
          </cell>
          <cell r="H921">
            <v>5</v>
          </cell>
          <cell r="I921">
            <v>0</v>
          </cell>
          <cell r="J921">
            <v>0</v>
          </cell>
          <cell r="L921">
            <v>0</v>
          </cell>
          <cell r="M921">
            <v>0</v>
          </cell>
        </row>
        <row r="922">
          <cell r="A922" t="str">
            <v>MORTERO GROUTING</v>
          </cell>
          <cell r="B922" t="str">
            <v>M3</v>
          </cell>
          <cell r="C922">
            <v>200800</v>
          </cell>
          <cell r="D922">
            <v>200800</v>
          </cell>
          <cell r="E922">
            <v>0</v>
          </cell>
          <cell r="F922">
            <v>38091</v>
          </cell>
          <cell r="G922" t="str">
            <v>MORTEROS</v>
          </cell>
          <cell r="H922">
            <v>5</v>
          </cell>
          <cell r="I922">
            <v>0</v>
          </cell>
          <cell r="J922">
            <v>0</v>
          </cell>
          <cell r="L922">
            <v>0</v>
          </cell>
          <cell r="M922">
            <v>0</v>
          </cell>
        </row>
        <row r="923">
          <cell r="A923" t="str">
            <v>MORTERO LARGA VIDA</v>
          </cell>
          <cell r="B923" t="str">
            <v>M3</v>
          </cell>
          <cell r="C923">
            <v>108535</v>
          </cell>
          <cell r="D923">
            <v>108535</v>
          </cell>
          <cell r="E923">
            <v>0</v>
          </cell>
          <cell r="F923">
            <v>38425</v>
          </cell>
          <cell r="G923" t="str">
            <v>MORTEROS</v>
          </cell>
        </row>
        <row r="924">
          <cell r="A924" t="str">
            <v>MORTERO PARA PISO</v>
          </cell>
          <cell r="B924" t="str">
            <v>M3</v>
          </cell>
          <cell r="C924">
            <v>18102</v>
          </cell>
          <cell r="D924">
            <v>18102</v>
          </cell>
          <cell r="E924">
            <v>0</v>
          </cell>
          <cell r="F924">
            <v>38091</v>
          </cell>
          <cell r="G924" t="str">
            <v>MORTEROS</v>
          </cell>
          <cell r="H924">
            <v>5</v>
          </cell>
          <cell r="I924">
            <v>0</v>
          </cell>
          <cell r="J924">
            <v>0</v>
          </cell>
          <cell r="L924">
            <v>0</v>
          </cell>
          <cell r="M924">
            <v>0</v>
          </cell>
        </row>
        <row r="925">
          <cell r="A925" t="str">
            <v>MORTERO PARA PISO ARENA LAVADA</v>
          </cell>
          <cell r="B925" t="str">
            <v>M3</v>
          </cell>
          <cell r="C925">
            <v>127467</v>
          </cell>
          <cell r="D925">
            <v>127467</v>
          </cell>
          <cell r="E925">
            <v>0</v>
          </cell>
          <cell r="F925">
            <v>38091</v>
          </cell>
          <cell r="G925" t="str">
            <v>MORTEROS</v>
          </cell>
          <cell r="H925">
            <v>5</v>
          </cell>
          <cell r="I925">
            <v>0</v>
          </cell>
          <cell r="J925">
            <v>0</v>
          </cell>
          <cell r="L925">
            <v>0</v>
          </cell>
          <cell r="M925">
            <v>0</v>
          </cell>
        </row>
        <row r="926">
          <cell r="A926" t="str">
            <v xml:space="preserve">MORTERO PARA RANURADO </v>
          </cell>
          <cell r="B926" t="str">
            <v>M3</v>
          </cell>
          <cell r="C926">
            <v>149108</v>
          </cell>
          <cell r="D926">
            <v>149108</v>
          </cell>
          <cell r="E926">
            <v>0</v>
          </cell>
          <cell r="F926">
            <v>38091</v>
          </cell>
          <cell r="G926" t="str">
            <v>MORTEROS</v>
          </cell>
          <cell r="H926">
            <v>5</v>
          </cell>
          <cell r="I926">
            <v>0</v>
          </cell>
          <cell r="J926">
            <v>0</v>
          </cell>
          <cell r="L926">
            <v>0</v>
          </cell>
          <cell r="M926">
            <v>0</v>
          </cell>
        </row>
        <row r="927">
          <cell r="A927" t="str">
            <v xml:space="preserve">MORTERO PARA REVOQUE </v>
          </cell>
          <cell r="B927" t="str">
            <v>M3</v>
          </cell>
          <cell r="C927">
            <v>126000</v>
          </cell>
          <cell r="D927">
            <v>126000</v>
          </cell>
          <cell r="E927">
            <v>0</v>
          </cell>
          <cell r="F927">
            <v>38091</v>
          </cell>
          <cell r="G927" t="str">
            <v>MORTEROS</v>
          </cell>
          <cell r="H927">
            <v>5</v>
          </cell>
          <cell r="I927">
            <v>0</v>
          </cell>
          <cell r="J927">
            <v>0</v>
          </cell>
          <cell r="L927">
            <v>0</v>
          </cell>
          <cell r="M927">
            <v>0</v>
          </cell>
        </row>
        <row r="928">
          <cell r="A928" t="str">
            <v>MORTERO PARA REVOQUE LARGA VIDA</v>
          </cell>
          <cell r="B928" t="str">
            <v>M3</v>
          </cell>
          <cell r="C928">
            <v>149108</v>
          </cell>
          <cell r="D928">
            <v>149108</v>
          </cell>
          <cell r="E928">
            <v>0</v>
          </cell>
          <cell r="F928">
            <v>38091</v>
          </cell>
          <cell r="G928" t="str">
            <v>MORTEROS</v>
          </cell>
          <cell r="H928">
            <v>5</v>
          </cell>
          <cell r="I928">
            <v>0</v>
          </cell>
          <cell r="J928">
            <v>0</v>
          </cell>
          <cell r="L928">
            <v>0</v>
          </cell>
          <cell r="M928">
            <v>0</v>
          </cell>
        </row>
        <row r="929">
          <cell r="A929" t="str">
            <v>MORTERO PEGA CATALAN</v>
          </cell>
          <cell r="B929" t="str">
            <v>M3</v>
          </cell>
          <cell r="C929">
            <v>147945</v>
          </cell>
          <cell r="D929">
            <v>147945</v>
          </cell>
          <cell r="E929">
            <v>0</v>
          </cell>
          <cell r="F929">
            <v>38425</v>
          </cell>
          <cell r="G929" t="str">
            <v>MORTEROS</v>
          </cell>
        </row>
        <row r="930">
          <cell r="A930" t="str">
            <v>MORTERO PISOS ARENA LAVADA</v>
          </cell>
          <cell r="C930">
            <v>127467</v>
          </cell>
          <cell r="D930">
            <v>127467</v>
          </cell>
          <cell r="E930">
            <v>0</v>
          </cell>
          <cell r="F930">
            <v>38456</v>
          </cell>
          <cell r="G930" t="str">
            <v>MORTEROS</v>
          </cell>
        </row>
        <row r="931">
          <cell r="A931" t="str">
            <v>MORTERO REVOQUE 1:1</v>
          </cell>
          <cell r="B931" t="str">
            <v>M3</v>
          </cell>
          <cell r="C931">
            <v>357060</v>
          </cell>
          <cell r="D931">
            <v>357060</v>
          </cell>
          <cell r="E931">
            <v>0</v>
          </cell>
          <cell r="F931">
            <v>37767</v>
          </cell>
          <cell r="G931" t="str">
            <v>MORTEROS</v>
          </cell>
          <cell r="H931">
            <v>5</v>
          </cell>
          <cell r="I931">
            <v>0</v>
          </cell>
          <cell r="J931">
            <v>0</v>
          </cell>
          <cell r="L931">
            <v>0</v>
          </cell>
          <cell r="M931">
            <v>0</v>
          </cell>
        </row>
        <row r="932">
          <cell r="A932" t="str">
            <v>MORTERO TORTA 1:4</v>
          </cell>
          <cell r="B932" t="str">
            <v>M3</v>
          </cell>
          <cell r="C932">
            <v>161000</v>
          </cell>
          <cell r="D932">
            <v>161000</v>
          </cell>
          <cell r="E932">
            <v>0</v>
          </cell>
          <cell r="F932">
            <v>38091</v>
          </cell>
          <cell r="G932" t="str">
            <v>MORTEROS</v>
          </cell>
          <cell r="H932">
            <v>5</v>
          </cell>
          <cell r="I932">
            <v>0</v>
          </cell>
          <cell r="J932">
            <v>0</v>
          </cell>
          <cell r="L932">
            <v>0</v>
          </cell>
          <cell r="M932">
            <v>0</v>
          </cell>
        </row>
        <row r="933">
          <cell r="A933" t="str">
            <v>MUEBLE ALTO PROM.</v>
          </cell>
          <cell r="B933" t="str">
            <v>ML</v>
          </cell>
          <cell r="C933">
            <v>1999883</v>
          </cell>
          <cell r="D933">
            <v>1999883</v>
          </cell>
          <cell r="E933">
            <v>0</v>
          </cell>
          <cell r="F933">
            <v>38260</v>
          </cell>
          <cell r="G933" t="str">
            <v>C. MADERA</v>
          </cell>
          <cell r="H933">
            <v>16</v>
          </cell>
          <cell r="I933">
            <v>0</v>
          </cell>
          <cell r="J933" t="str">
            <v>TOLENTINO</v>
          </cell>
          <cell r="L933">
            <v>0</v>
          </cell>
          <cell r="M933">
            <v>0</v>
          </cell>
        </row>
        <row r="934">
          <cell r="A934" t="str">
            <v>MUEBLE ALTO REPOSTERO</v>
          </cell>
          <cell r="B934" t="str">
            <v>ML</v>
          </cell>
          <cell r="C934">
            <v>516718</v>
          </cell>
          <cell r="D934">
            <v>516718</v>
          </cell>
          <cell r="E934">
            <v>0</v>
          </cell>
          <cell r="F934">
            <v>38260</v>
          </cell>
          <cell r="G934" t="str">
            <v>C. MADERA</v>
          </cell>
          <cell r="H934">
            <v>16</v>
          </cell>
          <cell r="I934">
            <v>0</v>
          </cell>
          <cell r="J934" t="str">
            <v>TOLENTINO</v>
          </cell>
          <cell r="L934">
            <v>0</v>
          </cell>
          <cell r="M934">
            <v>0</v>
          </cell>
        </row>
        <row r="935">
          <cell r="A935" t="str">
            <v>MUEBLE ALTO ROPAS</v>
          </cell>
          <cell r="B935" t="str">
            <v>UN</v>
          </cell>
          <cell r="C935">
            <v>834730</v>
          </cell>
          <cell r="D935">
            <v>834730</v>
          </cell>
          <cell r="E935">
            <v>0</v>
          </cell>
          <cell r="F935">
            <v>38260</v>
          </cell>
          <cell r="G935" t="str">
            <v>C. MADERA</v>
          </cell>
          <cell r="H935">
            <v>16</v>
          </cell>
          <cell r="I935">
            <v>0</v>
          </cell>
          <cell r="J935" t="str">
            <v>TOLENTINO</v>
          </cell>
          <cell r="L935">
            <v>0</v>
          </cell>
          <cell r="M935">
            <v>0</v>
          </cell>
        </row>
        <row r="936">
          <cell r="A936" t="str">
            <v>MUEBLE BAJO  PROM.</v>
          </cell>
          <cell r="B936" t="str">
            <v>ML</v>
          </cell>
          <cell r="C936">
            <v>2702254</v>
          </cell>
          <cell r="D936">
            <v>2702254</v>
          </cell>
          <cell r="E936">
            <v>0</v>
          </cell>
          <cell r="F936">
            <v>38260</v>
          </cell>
          <cell r="G936" t="str">
            <v>C. MADERA</v>
          </cell>
          <cell r="H936">
            <v>16</v>
          </cell>
          <cell r="I936">
            <v>0</v>
          </cell>
          <cell r="J936" t="str">
            <v>TOLENTINO</v>
          </cell>
          <cell r="L936">
            <v>0</v>
          </cell>
          <cell r="M936">
            <v>0</v>
          </cell>
        </row>
        <row r="937">
          <cell r="A937" t="str">
            <v>MUEBLE BAJO COCINA POSFORMADO</v>
          </cell>
          <cell r="B937" t="str">
            <v>ML</v>
          </cell>
          <cell r="C937">
            <v>460800</v>
          </cell>
          <cell r="D937">
            <v>360000</v>
          </cell>
          <cell r="E937">
            <v>-0.28000000000000003</v>
          </cell>
          <cell r="F937">
            <v>37761</v>
          </cell>
          <cell r="G937" t="str">
            <v>C. MADERA</v>
          </cell>
          <cell r="H937">
            <v>16</v>
          </cell>
          <cell r="I937">
            <v>0</v>
          </cell>
          <cell r="J937">
            <v>0</v>
          </cell>
          <cell r="L937">
            <v>0</v>
          </cell>
          <cell r="M937">
            <v>0</v>
          </cell>
        </row>
        <row r="938">
          <cell r="A938" t="str">
            <v>MUEBLE BAJO REPOSTERO</v>
          </cell>
          <cell r="B938" t="str">
            <v>ML</v>
          </cell>
          <cell r="C938">
            <v>594262</v>
          </cell>
          <cell r="D938">
            <v>594262</v>
          </cell>
          <cell r="E938">
            <v>0</v>
          </cell>
          <cell r="F938">
            <v>38260</v>
          </cell>
          <cell r="G938" t="str">
            <v>C. MADERA</v>
          </cell>
          <cell r="H938">
            <v>16</v>
          </cell>
          <cell r="I938">
            <v>0</v>
          </cell>
          <cell r="J938" t="str">
            <v>TOLENTINO</v>
          </cell>
          <cell r="L938">
            <v>0</v>
          </cell>
          <cell r="M938">
            <v>0</v>
          </cell>
        </row>
        <row r="939">
          <cell r="A939" t="str">
            <v>MUEBLE DE ROPAS X 1.00 M</v>
          </cell>
          <cell r="B939" t="str">
            <v>UN</v>
          </cell>
          <cell r="C939">
            <v>512000</v>
          </cell>
          <cell r="D939">
            <v>400000</v>
          </cell>
          <cell r="E939">
            <v>-0.28000000000000003</v>
          </cell>
          <cell r="F939">
            <v>37417</v>
          </cell>
          <cell r="G939" t="str">
            <v>C. MADERA</v>
          </cell>
          <cell r="H939">
            <v>16</v>
          </cell>
          <cell r="I939">
            <v>0</v>
          </cell>
          <cell r="J939">
            <v>0</v>
          </cell>
          <cell r="L939">
            <v>0</v>
          </cell>
          <cell r="M939">
            <v>0</v>
          </cell>
        </row>
        <row r="940">
          <cell r="A940" t="str">
            <v>MUEBLE DE ROPAS X 2.00 M</v>
          </cell>
          <cell r="B940" t="str">
            <v>UN</v>
          </cell>
          <cell r="C940">
            <v>1024000</v>
          </cell>
          <cell r="D940">
            <v>800000</v>
          </cell>
          <cell r="E940">
            <v>-0.28000000000000003</v>
          </cell>
          <cell r="F940">
            <v>37417</v>
          </cell>
          <cell r="G940" t="str">
            <v>C. MADERA</v>
          </cell>
          <cell r="H940">
            <v>16</v>
          </cell>
          <cell r="I940">
            <v>0</v>
          </cell>
          <cell r="J940">
            <v>0</v>
          </cell>
          <cell r="L940">
            <v>0</v>
          </cell>
          <cell r="M940">
            <v>0</v>
          </cell>
        </row>
        <row r="941">
          <cell r="A941" t="str">
            <v>MUEBLE HORNOS 0.80</v>
          </cell>
          <cell r="B941" t="str">
            <v>UN</v>
          </cell>
          <cell r="C941">
            <v>670480</v>
          </cell>
          <cell r="D941">
            <v>670480</v>
          </cell>
          <cell r="E941">
            <v>0</v>
          </cell>
          <cell r="F941">
            <v>38260</v>
          </cell>
          <cell r="G941" t="str">
            <v>C. MADERA</v>
          </cell>
          <cell r="H941">
            <v>16</v>
          </cell>
          <cell r="I941">
            <v>0</v>
          </cell>
          <cell r="J941" t="str">
            <v>TOLENTINO</v>
          </cell>
          <cell r="L941">
            <v>0</v>
          </cell>
          <cell r="M941">
            <v>0</v>
          </cell>
        </row>
        <row r="942">
          <cell r="A942" t="str">
            <v>MUEBLE ROPAS</v>
          </cell>
          <cell r="B942" t="str">
            <v>ML</v>
          </cell>
          <cell r="C942">
            <v>707650</v>
          </cell>
          <cell r="D942">
            <v>707650</v>
          </cell>
          <cell r="E942">
            <v>0</v>
          </cell>
          <cell r="F942">
            <v>38260</v>
          </cell>
          <cell r="G942" t="str">
            <v>C. MADERA</v>
          </cell>
          <cell r="H942">
            <v>16</v>
          </cell>
          <cell r="I942">
            <v>0</v>
          </cell>
          <cell r="J942" t="str">
            <v>TOLENTINO</v>
          </cell>
          <cell r="L942">
            <v>0</v>
          </cell>
          <cell r="M942">
            <v>0</v>
          </cell>
        </row>
        <row r="943">
          <cell r="A943" t="str">
            <v xml:space="preserve">MUEBLE ROPAS TIPICO </v>
          </cell>
          <cell r="B943" t="str">
            <v>GL</v>
          </cell>
          <cell r="C943">
            <v>1501356</v>
          </cell>
          <cell r="D943">
            <v>1501356</v>
          </cell>
          <cell r="E943">
            <v>0</v>
          </cell>
          <cell r="F943">
            <v>38749</v>
          </cell>
          <cell r="G943" t="str">
            <v>C. MADERA</v>
          </cell>
          <cell r="J943" t="str">
            <v>tolentino</v>
          </cell>
        </row>
        <row r="944">
          <cell r="A944" t="str">
            <v>MUEBLE ROPAS TIPICO 370</v>
          </cell>
          <cell r="B944" t="str">
            <v>GL</v>
          </cell>
          <cell r="C944">
            <v>1530309</v>
          </cell>
          <cell r="D944">
            <v>1530309</v>
          </cell>
          <cell r="E944">
            <v>0</v>
          </cell>
          <cell r="F944">
            <v>38475</v>
          </cell>
          <cell r="G944" t="str">
            <v>C. MADERA</v>
          </cell>
          <cell r="J944" t="str">
            <v>tolentino</v>
          </cell>
        </row>
        <row r="945">
          <cell r="A945" t="str">
            <v>MUEBLE ROPAS TIPICO 430</v>
          </cell>
          <cell r="B945" t="str">
            <v>GL</v>
          </cell>
          <cell r="C945">
            <v>1530309</v>
          </cell>
          <cell r="D945">
            <v>1530309</v>
          </cell>
          <cell r="E945">
            <v>0</v>
          </cell>
          <cell r="F945">
            <v>38475</v>
          </cell>
          <cell r="G945" t="str">
            <v>C. MADERA</v>
          </cell>
          <cell r="J945" t="str">
            <v>tolentino</v>
          </cell>
        </row>
        <row r="946">
          <cell r="A946" t="str">
            <v>MUEBLE VITRINA NEVERAS</v>
          </cell>
          <cell r="B946" t="str">
            <v>UN</v>
          </cell>
          <cell r="C946">
            <v>604911</v>
          </cell>
          <cell r="D946">
            <v>604911</v>
          </cell>
          <cell r="E946">
            <v>0</v>
          </cell>
          <cell r="F946">
            <v>38260</v>
          </cell>
          <cell r="G946" t="str">
            <v>C. MADERA</v>
          </cell>
          <cell r="H946">
            <v>16</v>
          </cell>
          <cell r="I946">
            <v>0</v>
          </cell>
          <cell r="J946" t="str">
            <v>TOLENTINO</v>
          </cell>
          <cell r="L946">
            <v>0</v>
          </cell>
          <cell r="M946">
            <v>0</v>
          </cell>
        </row>
        <row r="947">
          <cell r="A947" t="str">
            <v>MUROS EN ADOBE LAVADERO</v>
          </cell>
          <cell r="B947" t="str">
            <v>M2</v>
          </cell>
          <cell r="C947">
            <v>12650</v>
          </cell>
          <cell r="D947">
            <v>11000</v>
          </cell>
          <cell r="E947">
            <v>-0.15</v>
          </cell>
          <cell r="F947">
            <v>37417</v>
          </cell>
          <cell r="G947" t="str">
            <v>MAMPOSTERIA</v>
          </cell>
          <cell r="H947">
            <v>7</v>
          </cell>
          <cell r="I947">
            <v>0</v>
          </cell>
          <cell r="J947">
            <v>0</v>
          </cell>
          <cell r="L947">
            <v>0</v>
          </cell>
          <cell r="M947">
            <v>0</v>
          </cell>
        </row>
        <row r="948">
          <cell r="A948" t="str">
            <v>MUROS EN ADOBE LAVAESCOBAS</v>
          </cell>
          <cell r="B948" t="str">
            <v>M2</v>
          </cell>
          <cell r="C948">
            <v>12650</v>
          </cell>
          <cell r="D948">
            <v>11000</v>
          </cell>
          <cell r="E948">
            <v>-0.15</v>
          </cell>
          <cell r="F948">
            <v>37417</v>
          </cell>
          <cell r="G948" t="str">
            <v>MAMPOSTERIA</v>
          </cell>
          <cell r="H948">
            <v>7</v>
          </cell>
          <cell r="I948">
            <v>0</v>
          </cell>
          <cell r="J948">
            <v>0</v>
          </cell>
          <cell r="L948">
            <v>0</v>
          </cell>
          <cell r="M948">
            <v>0</v>
          </cell>
        </row>
        <row r="949">
          <cell r="A949" t="str">
            <v>OBRA CIVIL PARA DESMONTE GRUA</v>
          </cell>
          <cell r="B949" t="str">
            <v>GL</v>
          </cell>
          <cell r="C949">
            <v>6230033</v>
          </cell>
          <cell r="D949">
            <v>5191694</v>
          </cell>
          <cell r="E949">
            <v>-0.2</v>
          </cell>
          <cell r="F949">
            <v>37413</v>
          </cell>
          <cell r="G949" t="str">
            <v>EQUIPO</v>
          </cell>
          <cell r="H949">
            <v>100</v>
          </cell>
          <cell r="I949">
            <v>0</v>
          </cell>
          <cell r="J949">
            <v>0</v>
          </cell>
          <cell r="L949">
            <v>0</v>
          </cell>
          <cell r="M949">
            <v>0</v>
          </cell>
        </row>
        <row r="950">
          <cell r="A950" t="str">
            <v>OBRA CIVIL PARA MONTAJE GRUA</v>
          </cell>
          <cell r="B950" t="str">
            <v>GL</v>
          </cell>
          <cell r="C950">
            <v>6230033</v>
          </cell>
          <cell r="D950">
            <v>5191694</v>
          </cell>
          <cell r="E950">
            <v>-0.2</v>
          </cell>
          <cell r="F950">
            <v>37413</v>
          </cell>
          <cell r="G950" t="str">
            <v>EQUIPO</v>
          </cell>
          <cell r="H950">
            <v>100</v>
          </cell>
          <cell r="I950">
            <v>0</v>
          </cell>
          <cell r="J950">
            <v>0</v>
          </cell>
          <cell r="L950">
            <v>0</v>
          </cell>
          <cell r="M950">
            <v>0</v>
          </cell>
        </row>
        <row r="951">
          <cell r="A951" t="str">
            <v>OBRAS CIVILES PLANTA EMERGENCIA</v>
          </cell>
          <cell r="B951" t="str">
            <v>UN</v>
          </cell>
          <cell r="C951">
            <v>1000000</v>
          </cell>
          <cell r="D951">
            <v>1000000</v>
          </cell>
          <cell r="E951">
            <v>0</v>
          </cell>
          <cell r="F951">
            <v>37755</v>
          </cell>
          <cell r="G951" t="str">
            <v>INSTAL ELECTRICA</v>
          </cell>
          <cell r="H951">
            <v>100</v>
          </cell>
          <cell r="I951">
            <v>0</v>
          </cell>
          <cell r="J951">
            <v>0</v>
          </cell>
          <cell r="L951">
            <v>0</v>
          </cell>
          <cell r="M951">
            <v>0</v>
          </cell>
        </row>
        <row r="952">
          <cell r="A952" t="str">
            <v>OBRAS CIVILES RED ELEC</v>
          </cell>
          <cell r="B952" t="str">
            <v>APTO</v>
          </cell>
          <cell r="C952">
            <v>2488200</v>
          </cell>
          <cell r="D952">
            <v>1885000</v>
          </cell>
          <cell r="E952">
            <v>-0.32</v>
          </cell>
          <cell r="F952">
            <v>37417</v>
          </cell>
          <cell r="G952" t="str">
            <v>INSTAL ELECTRICA</v>
          </cell>
          <cell r="H952">
            <v>100</v>
          </cell>
          <cell r="I952">
            <v>0</v>
          </cell>
          <cell r="J952">
            <v>0</v>
          </cell>
          <cell r="L952">
            <v>0</v>
          </cell>
          <cell r="M952">
            <v>0</v>
          </cell>
        </row>
        <row r="953">
          <cell r="A953" t="str">
            <v>OBRAS CIVILES Y MONTAJE PANTA MEZCLAS</v>
          </cell>
          <cell r="B953" t="str">
            <v>M3</v>
          </cell>
          <cell r="C953">
            <v>1254</v>
          </cell>
          <cell r="D953">
            <v>1254</v>
          </cell>
          <cell r="E953">
            <v>0</v>
          </cell>
          <cell r="F953">
            <v>38414</v>
          </cell>
        </row>
        <row r="954">
          <cell r="A954" t="str">
            <v xml:space="preserve">OLLERO X 2 </v>
          </cell>
          <cell r="B954" t="str">
            <v>UN</v>
          </cell>
          <cell r="C954">
            <v>92800</v>
          </cell>
          <cell r="D954">
            <v>92800</v>
          </cell>
          <cell r="E954">
            <v>0</v>
          </cell>
          <cell r="F954">
            <v>38260</v>
          </cell>
          <cell r="G954" t="str">
            <v>C. MADERA</v>
          </cell>
          <cell r="H954">
            <v>16</v>
          </cell>
          <cell r="I954">
            <v>0</v>
          </cell>
          <cell r="J954" t="str">
            <v>TOLENTINO</v>
          </cell>
          <cell r="L954">
            <v>0</v>
          </cell>
          <cell r="M954">
            <v>0</v>
          </cell>
        </row>
        <row r="955">
          <cell r="A955" t="str">
            <v>PARAL LAVADERO EN GRANITO</v>
          </cell>
          <cell r="B955" t="str">
            <v>UN</v>
          </cell>
          <cell r="C955">
            <v>32990</v>
          </cell>
          <cell r="D955">
            <v>27492</v>
          </cell>
          <cell r="E955">
            <v>-0.2</v>
          </cell>
          <cell r="F955">
            <v>37755</v>
          </cell>
          <cell r="G955" t="str">
            <v>APA SANIT.</v>
          </cell>
          <cell r="H955">
            <v>34</v>
          </cell>
          <cell r="I955">
            <v>0</v>
          </cell>
          <cell r="J955">
            <v>0</v>
          </cell>
          <cell r="L955">
            <v>0</v>
          </cell>
          <cell r="M955">
            <v>0</v>
          </cell>
        </row>
        <row r="956">
          <cell r="A956" t="str">
            <v>PARALES PARA VENTANA APTO TIPO 2</v>
          </cell>
          <cell r="B956" t="str">
            <v>UN</v>
          </cell>
          <cell r="C956">
            <v>202240</v>
          </cell>
          <cell r="D956">
            <v>202240</v>
          </cell>
          <cell r="E956">
            <v>0</v>
          </cell>
          <cell r="F956">
            <v>38253</v>
          </cell>
          <cell r="G956" t="str">
            <v>C. MADERA</v>
          </cell>
          <cell r="H956">
            <v>100</v>
          </cell>
          <cell r="I956">
            <v>0</v>
          </cell>
          <cell r="J956" t="str">
            <v>ALONSO H</v>
          </cell>
          <cell r="L956">
            <v>0</v>
          </cell>
          <cell r="M956">
            <v>0</v>
          </cell>
        </row>
        <row r="957">
          <cell r="A957" t="str">
            <v>PASAMANOS EN VIDRIO DE 0.51 m (SIN VIDRIO)</v>
          </cell>
          <cell r="B957" t="str">
            <v>ML</v>
          </cell>
          <cell r="C957">
            <v>140000</v>
          </cell>
          <cell r="D957">
            <v>140000</v>
          </cell>
          <cell r="E957">
            <v>0</v>
          </cell>
          <cell r="F957">
            <v>38749</v>
          </cell>
          <cell r="G957" t="str">
            <v>C. METALICA</v>
          </cell>
          <cell r="H957">
            <v>8</v>
          </cell>
          <cell r="I957">
            <v>0</v>
          </cell>
          <cell r="J957" t="str">
            <v>PRODISER</v>
          </cell>
          <cell r="L957">
            <v>0</v>
          </cell>
          <cell r="M957">
            <v>0</v>
          </cell>
        </row>
        <row r="958">
          <cell r="A958" t="str">
            <v>PASAMANOS ESCALERAS COMUNES</v>
          </cell>
          <cell r="B958" t="str">
            <v>ML</v>
          </cell>
          <cell r="C958">
            <v>130000</v>
          </cell>
          <cell r="D958">
            <v>130000</v>
          </cell>
          <cell r="E958">
            <v>0</v>
          </cell>
          <cell r="F958">
            <v>38749</v>
          </cell>
          <cell r="G958" t="str">
            <v>C. METALICA</v>
          </cell>
          <cell r="H958">
            <v>8</v>
          </cell>
          <cell r="I958">
            <v>0</v>
          </cell>
          <cell r="J958" t="str">
            <v>ESTRUFORMAS</v>
          </cell>
        </row>
        <row r="959">
          <cell r="A959" t="str">
            <v>PASAMANOS SOTANOS</v>
          </cell>
          <cell r="B959" t="str">
            <v>ML</v>
          </cell>
          <cell r="C959">
            <v>120000</v>
          </cell>
          <cell r="D959">
            <v>120000</v>
          </cell>
          <cell r="E959">
            <v>0</v>
          </cell>
          <cell r="F959">
            <v>38749</v>
          </cell>
          <cell r="G959" t="str">
            <v>C. METALICA</v>
          </cell>
          <cell r="H959">
            <v>8</v>
          </cell>
          <cell r="I959">
            <v>0</v>
          </cell>
          <cell r="J959" t="str">
            <v>ESTRUFORMAS</v>
          </cell>
        </row>
        <row r="960">
          <cell r="A960" t="str">
            <v>PASAMANOS TABLÓN MADERA</v>
          </cell>
          <cell r="B960" t="str">
            <v>ML</v>
          </cell>
          <cell r="C960">
            <v>25000</v>
          </cell>
          <cell r="D960">
            <v>25000</v>
          </cell>
          <cell r="E960">
            <v>0</v>
          </cell>
          <cell r="F960">
            <v>37417</v>
          </cell>
          <cell r="G960" t="str">
            <v>C. MADERA</v>
          </cell>
          <cell r="H960">
            <v>3</v>
          </cell>
          <cell r="I960">
            <v>0</v>
          </cell>
          <cell r="J960">
            <v>0</v>
          </cell>
          <cell r="L960">
            <v>0</v>
          </cell>
          <cell r="M960">
            <v>0</v>
          </cell>
        </row>
        <row r="961">
          <cell r="A961" t="str">
            <v>PASAMANOS TUBERÍA METÁLICA PINT. E INST.</v>
          </cell>
          <cell r="B961" t="str">
            <v>ML</v>
          </cell>
          <cell r="C961">
            <v>50000</v>
          </cell>
          <cell r="D961">
            <v>50000</v>
          </cell>
          <cell r="E961">
            <v>0</v>
          </cell>
          <cell r="F961">
            <v>37413</v>
          </cell>
          <cell r="G961" t="str">
            <v>C. METALICA</v>
          </cell>
          <cell r="H961">
            <v>100</v>
          </cell>
          <cell r="I961">
            <v>0</v>
          </cell>
          <cell r="J961">
            <v>0</v>
          </cell>
          <cell r="L961">
            <v>0</v>
          </cell>
          <cell r="M961">
            <v>0</v>
          </cell>
        </row>
        <row r="962">
          <cell r="A962" t="str">
            <v>PASAMANOS Y ESCALA PENHOUSE</v>
          </cell>
          <cell r="B962" t="str">
            <v>UN</v>
          </cell>
          <cell r="C962">
            <v>3000000</v>
          </cell>
          <cell r="D962">
            <v>3000000</v>
          </cell>
          <cell r="E962">
            <v>0</v>
          </cell>
          <cell r="F962">
            <v>37413</v>
          </cell>
          <cell r="G962" t="str">
            <v>C. METALICA</v>
          </cell>
          <cell r="H962">
            <v>100</v>
          </cell>
          <cell r="I962">
            <v>0</v>
          </cell>
          <cell r="J962">
            <v>0</v>
          </cell>
          <cell r="L962">
            <v>0</v>
          </cell>
          <cell r="M962">
            <v>0</v>
          </cell>
        </row>
        <row r="963">
          <cell r="A963" t="str">
            <v>PEGACOR</v>
          </cell>
          <cell r="B963" t="str">
            <v>KG</v>
          </cell>
          <cell r="C963">
            <v>665</v>
          </cell>
          <cell r="D963">
            <v>665</v>
          </cell>
          <cell r="E963">
            <v>0</v>
          </cell>
          <cell r="F963">
            <v>38749</v>
          </cell>
          <cell r="G963" t="str">
            <v>PETREOS Y CTO.</v>
          </cell>
          <cell r="H963">
            <v>4</v>
          </cell>
          <cell r="I963">
            <v>0</v>
          </cell>
          <cell r="J963" t="str">
            <v>BAZAR AMERICANO</v>
          </cell>
          <cell r="L963">
            <v>0</v>
          </cell>
          <cell r="M963">
            <v>0</v>
          </cell>
        </row>
        <row r="964">
          <cell r="A964" t="str">
            <v>PEGACOR (M2)</v>
          </cell>
          <cell r="B964" t="str">
            <v>M2</v>
          </cell>
          <cell r="C964">
            <v>5320</v>
          </cell>
          <cell r="D964">
            <v>5320</v>
          </cell>
          <cell r="E964">
            <v>0</v>
          </cell>
          <cell r="F964">
            <v>38749</v>
          </cell>
          <cell r="G964" t="str">
            <v>PETREOS Y CTO.</v>
          </cell>
          <cell r="H964">
            <v>4</v>
          </cell>
          <cell r="I964">
            <v>0</v>
          </cell>
          <cell r="J964" t="str">
            <v>BAZAR AMERICANO</v>
          </cell>
          <cell r="L964">
            <v>0</v>
          </cell>
          <cell r="M964">
            <v>0</v>
          </cell>
        </row>
        <row r="965">
          <cell r="A965" t="str">
            <v>PELDAÑO PREFABRICADO</v>
          </cell>
          <cell r="B965" t="str">
            <v>ML</v>
          </cell>
          <cell r="C965">
            <v>23000</v>
          </cell>
          <cell r="D965">
            <v>23000</v>
          </cell>
          <cell r="E965">
            <v>0</v>
          </cell>
          <cell r="F965">
            <v>37413</v>
          </cell>
          <cell r="G965" t="str">
            <v>PISOS</v>
          </cell>
          <cell r="H965">
            <v>6</v>
          </cell>
          <cell r="I965">
            <v>0</v>
          </cell>
          <cell r="J965">
            <v>0</v>
          </cell>
          <cell r="L965">
            <v>0</v>
          </cell>
          <cell r="M965">
            <v>0</v>
          </cell>
        </row>
        <row r="966">
          <cell r="A966" t="str">
            <v>PERFIL PARA JUNTA PISO</v>
          </cell>
          <cell r="B966" t="str">
            <v>ML</v>
          </cell>
          <cell r="C966">
            <v>120000</v>
          </cell>
          <cell r="D966">
            <v>120000</v>
          </cell>
          <cell r="E966">
            <v>0</v>
          </cell>
          <cell r="F966">
            <v>37413</v>
          </cell>
          <cell r="G966" t="str">
            <v>PISOS</v>
          </cell>
          <cell r="H966">
            <v>6</v>
          </cell>
          <cell r="I966">
            <v>0</v>
          </cell>
          <cell r="J966">
            <v>0</v>
          </cell>
          <cell r="L966">
            <v>0</v>
          </cell>
          <cell r="M966">
            <v>0</v>
          </cell>
        </row>
        <row r="967">
          <cell r="A967" t="str">
            <v>PERFORACION PARA BUJE DE ACERO</v>
          </cell>
          <cell r="B967" t="str">
            <v>UN</v>
          </cell>
          <cell r="C967">
            <v>10556</v>
          </cell>
          <cell r="D967">
            <v>10556</v>
          </cell>
          <cell r="E967">
            <v>0</v>
          </cell>
          <cell r="G967" t="str">
            <v>MESONES</v>
          </cell>
          <cell r="H967">
            <v>13</v>
          </cell>
          <cell r="I967">
            <v>0</v>
          </cell>
          <cell r="J967" t="str">
            <v>TOLENTINO</v>
          </cell>
          <cell r="L967">
            <v>0</v>
          </cell>
          <cell r="M967">
            <v>0</v>
          </cell>
        </row>
        <row r="968">
          <cell r="A968" t="str">
            <v>PICAPORTE</v>
          </cell>
          <cell r="B968" t="str">
            <v>UN</v>
          </cell>
          <cell r="C968">
            <v>4025</v>
          </cell>
          <cell r="D968">
            <v>3500</v>
          </cell>
          <cell r="E968">
            <v>-0.15</v>
          </cell>
          <cell r="F968">
            <v>35582</v>
          </cell>
          <cell r="G968" t="str">
            <v>C. MADERA</v>
          </cell>
          <cell r="H968">
            <v>28</v>
          </cell>
          <cell r="I968">
            <v>0</v>
          </cell>
          <cell r="J968">
            <v>0</v>
          </cell>
          <cell r="L968">
            <v>0</v>
          </cell>
          <cell r="M968">
            <v>0</v>
          </cell>
        </row>
        <row r="969">
          <cell r="A969" t="str">
            <v>PIEDRA</v>
          </cell>
          <cell r="B969" t="str">
            <v>M3</v>
          </cell>
          <cell r="C969">
            <v>24000</v>
          </cell>
          <cell r="D969">
            <v>24000</v>
          </cell>
          <cell r="E969">
            <v>0</v>
          </cell>
          <cell r="F969">
            <v>38091</v>
          </cell>
          <cell r="G969" t="str">
            <v>PETREOS Y CTO.</v>
          </cell>
          <cell r="H969">
            <v>4</v>
          </cell>
          <cell r="I969" t="str">
            <v>17000</v>
          </cell>
          <cell r="J969">
            <v>0</v>
          </cell>
          <cell r="L969">
            <v>0</v>
          </cell>
          <cell r="M969">
            <v>0</v>
          </cell>
        </row>
        <row r="970">
          <cell r="A970" t="str">
            <v>PINTURA INTERVINILO</v>
          </cell>
          <cell r="B970" t="str">
            <v>GL</v>
          </cell>
          <cell r="C970">
            <v>123076</v>
          </cell>
          <cell r="D970">
            <v>123076</v>
          </cell>
          <cell r="E970">
            <v>0</v>
          </cell>
          <cell r="F970">
            <v>38718</v>
          </cell>
          <cell r="G970" t="str">
            <v>PINTURAS</v>
          </cell>
          <cell r="J970" t="str">
            <v>TECNOPINTURAS</v>
          </cell>
        </row>
        <row r="971">
          <cell r="A971" t="str">
            <v>PINTURA PINTULUX</v>
          </cell>
          <cell r="B971" t="str">
            <v>GL</v>
          </cell>
          <cell r="C971">
            <v>60120</v>
          </cell>
          <cell r="D971">
            <v>60120</v>
          </cell>
          <cell r="E971">
            <v>0</v>
          </cell>
          <cell r="F971">
            <v>38718</v>
          </cell>
          <cell r="G971" t="str">
            <v>PINTURAS</v>
          </cell>
          <cell r="J971" t="str">
            <v>TECNOPINTURAS</v>
          </cell>
        </row>
        <row r="972">
          <cell r="A972" t="str">
            <v>PINTURA VINILTEX (5 GL)</v>
          </cell>
          <cell r="B972" t="str">
            <v>GL</v>
          </cell>
          <cell r="C972">
            <v>38744</v>
          </cell>
          <cell r="D972">
            <v>38744</v>
          </cell>
          <cell r="E972">
            <v>0</v>
          </cell>
          <cell r="F972">
            <v>38091</v>
          </cell>
          <cell r="G972" t="str">
            <v>PINTURAS</v>
          </cell>
          <cell r="H972">
            <v>11</v>
          </cell>
          <cell r="I972" t="str">
            <v>16000</v>
          </cell>
          <cell r="J972" t="str">
            <v>TECNOPINTURAS</v>
          </cell>
          <cell r="L972">
            <v>0</v>
          </cell>
          <cell r="M972">
            <v>0</v>
          </cell>
        </row>
        <row r="973">
          <cell r="A973" t="str">
            <v>PISCINA COMPLETA</v>
          </cell>
          <cell r="B973" t="str">
            <v>GL</v>
          </cell>
          <cell r="C973">
            <v>50000000</v>
          </cell>
          <cell r="D973">
            <v>50000000</v>
          </cell>
          <cell r="E973">
            <v>0</v>
          </cell>
          <cell r="F973">
            <v>37417</v>
          </cell>
          <cell r="G973" t="str">
            <v>EQ ESPECIAL</v>
          </cell>
          <cell r="H973">
            <v>21</v>
          </cell>
          <cell r="I973">
            <v>0</v>
          </cell>
          <cell r="J973">
            <v>0</v>
          </cell>
          <cell r="L973">
            <v>0</v>
          </cell>
          <cell r="M973">
            <v>0</v>
          </cell>
        </row>
        <row r="974">
          <cell r="A974" t="str">
            <v>PISTOLA CAFÉ PINTO</v>
          </cell>
          <cell r="B974" t="str">
            <v>ML</v>
          </cell>
          <cell r="C974">
            <v>82940</v>
          </cell>
          <cell r="D974">
            <v>82940</v>
          </cell>
          <cell r="E974">
            <v>0</v>
          </cell>
          <cell r="F974">
            <v>38701</v>
          </cell>
          <cell r="G974" t="str">
            <v>MESONES</v>
          </cell>
          <cell r="H974" t="str">
            <v>MARMO</v>
          </cell>
          <cell r="I974">
            <v>0</v>
          </cell>
          <cell r="J974">
            <v>0</v>
          </cell>
          <cell r="L974">
            <v>0</v>
          </cell>
          <cell r="M974">
            <v>0</v>
          </cell>
        </row>
        <row r="975">
          <cell r="A975" t="str">
            <v>PISTOLA CREMA MARFIL</v>
          </cell>
          <cell r="B975" t="str">
            <v>ML</v>
          </cell>
          <cell r="C975">
            <v>128934</v>
          </cell>
          <cell r="D975">
            <v>128934</v>
          </cell>
          <cell r="E975">
            <v>0</v>
          </cell>
          <cell r="F975">
            <v>38700</v>
          </cell>
          <cell r="G975" t="str">
            <v>MESONES</v>
          </cell>
          <cell r="H975">
            <v>13</v>
          </cell>
          <cell r="I975">
            <v>0</v>
          </cell>
          <cell r="J975" t="str">
            <v>ROCA S.A.</v>
          </cell>
          <cell r="L975">
            <v>0</v>
          </cell>
          <cell r="M975">
            <v>0</v>
          </cell>
        </row>
        <row r="976">
          <cell r="A976" t="str">
            <v>PLAQUETA DE CONCRETO PARA TERRAZA 30*30</v>
          </cell>
          <cell r="B976" t="str">
            <v>M2</v>
          </cell>
          <cell r="C976">
            <v>19000</v>
          </cell>
          <cell r="D976">
            <v>19000</v>
          </cell>
          <cell r="E976">
            <v>0</v>
          </cell>
          <cell r="F976">
            <v>37408</v>
          </cell>
          <cell r="G976" t="str">
            <v>PISOS</v>
          </cell>
          <cell r="H976">
            <v>6</v>
          </cell>
          <cell r="I976">
            <v>0</v>
          </cell>
          <cell r="J976">
            <v>0</v>
          </cell>
          <cell r="L976">
            <v>0</v>
          </cell>
          <cell r="M976">
            <v>0</v>
          </cell>
        </row>
        <row r="977">
          <cell r="A977" t="str">
            <v>PLASTICO CAL 4</v>
          </cell>
          <cell r="B977" t="str">
            <v>KG</v>
          </cell>
          <cell r="C977">
            <v>2900</v>
          </cell>
          <cell r="D977">
            <v>2900</v>
          </cell>
          <cell r="E977">
            <v>0</v>
          </cell>
          <cell r="F977">
            <v>38749</v>
          </cell>
          <cell r="G977" t="str">
            <v>PISOS</v>
          </cell>
          <cell r="H977">
            <v>7</v>
          </cell>
          <cell r="I977">
            <v>0</v>
          </cell>
          <cell r="J977" t="str">
            <v>PLASTICOS UNIVERSAL</v>
          </cell>
          <cell r="L977">
            <v>0</v>
          </cell>
          <cell r="M977">
            <v>0</v>
          </cell>
        </row>
        <row r="978">
          <cell r="A978" t="str">
            <v xml:space="preserve">PLASTICO INVERNADERO </v>
          </cell>
          <cell r="B978" t="str">
            <v>M2</v>
          </cell>
          <cell r="C978">
            <v>10500</v>
          </cell>
          <cell r="D978">
            <v>10500</v>
          </cell>
          <cell r="E978">
            <v>0</v>
          </cell>
          <cell r="F978">
            <v>38749</v>
          </cell>
          <cell r="G978" t="str">
            <v>MAMPOSTERIA</v>
          </cell>
        </row>
        <row r="979">
          <cell r="A979" t="str">
            <v>PLASTICO PROTECCIÓN PISOS</v>
          </cell>
          <cell r="B979" t="str">
            <v>KG</v>
          </cell>
          <cell r="C979">
            <v>2900</v>
          </cell>
          <cell r="D979">
            <v>2900</v>
          </cell>
          <cell r="E979">
            <v>0</v>
          </cell>
          <cell r="F979">
            <v>38749</v>
          </cell>
          <cell r="G979" t="str">
            <v>PISOS</v>
          </cell>
          <cell r="H979">
            <v>7</v>
          </cell>
          <cell r="I979">
            <v>0</v>
          </cell>
          <cell r="J979" t="str">
            <v>PLASTICOS UNIVERSAL</v>
          </cell>
          <cell r="L979">
            <v>0</v>
          </cell>
          <cell r="M979">
            <v>0</v>
          </cell>
        </row>
        <row r="980">
          <cell r="A980" t="str">
            <v>PLUMAS 500KG CON BALDE Y PLATAFORMA 2da.</v>
          </cell>
          <cell r="B980" t="str">
            <v>UN</v>
          </cell>
          <cell r="C980">
            <v>2750000</v>
          </cell>
          <cell r="D980">
            <v>2750000</v>
          </cell>
          <cell r="E980">
            <v>0</v>
          </cell>
          <cell r="F980">
            <v>37766</v>
          </cell>
          <cell r="G980" t="str">
            <v>EQUIPO</v>
          </cell>
          <cell r="H980">
            <v>14</v>
          </cell>
          <cell r="I980">
            <v>0</v>
          </cell>
          <cell r="J980">
            <v>0</v>
          </cell>
          <cell r="L980">
            <v>0</v>
          </cell>
          <cell r="M980">
            <v>0</v>
          </cell>
        </row>
        <row r="981">
          <cell r="A981" t="str">
            <v>PLUMAS 500KG CON BALDE Y PLATAFORMA NUEVA *100 ml</v>
          </cell>
          <cell r="B981" t="str">
            <v>UN</v>
          </cell>
          <cell r="C981">
            <v>3986920</v>
          </cell>
          <cell r="D981">
            <v>3986920</v>
          </cell>
          <cell r="E981">
            <v>0</v>
          </cell>
          <cell r="F981">
            <v>38447</v>
          </cell>
          <cell r="G981" t="str">
            <v>EQUIPO</v>
          </cell>
        </row>
        <row r="982">
          <cell r="A982" t="str">
            <v>POZUELO EN ACERO DOBLE REF. 1000X510 SUBEMP.</v>
          </cell>
          <cell r="B982" t="str">
            <v>UN</v>
          </cell>
          <cell r="C982">
            <v>219240</v>
          </cell>
          <cell r="D982">
            <v>219240</v>
          </cell>
          <cell r="E982">
            <v>0</v>
          </cell>
          <cell r="F982">
            <v>38091</v>
          </cell>
          <cell r="G982" t="str">
            <v>APA SANIT.</v>
          </cell>
          <cell r="H982">
            <v>35</v>
          </cell>
          <cell r="I982">
            <v>0</v>
          </cell>
          <cell r="J982" t="str">
            <v>SOCODA</v>
          </cell>
          <cell r="L982">
            <v>0</v>
          </cell>
          <cell r="M982">
            <v>0</v>
          </cell>
        </row>
        <row r="983">
          <cell r="A983" t="str">
            <v>POZUELO EN ACERO SENCILLO 550X430 SUBEMP.</v>
          </cell>
          <cell r="B983" t="str">
            <v>UN</v>
          </cell>
          <cell r="C983">
            <v>91315</v>
          </cell>
          <cell r="D983">
            <v>91315</v>
          </cell>
          <cell r="E983">
            <v>0</v>
          </cell>
          <cell r="F983">
            <v>38091</v>
          </cell>
          <cell r="G983" t="str">
            <v>APA SANIT.</v>
          </cell>
          <cell r="H983">
            <v>35</v>
          </cell>
          <cell r="I983">
            <v>0</v>
          </cell>
          <cell r="J983" t="str">
            <v>SOCODA</v>
          </cell>
          <cell r="L983">
            <v>0</v>
          </cell>
          <cell r="M983">
            <v>0</v>
          </cell>
        </row>
        <row r="984">
          <cell r="A984" t="str">
            <v xml:space="preserve">PREFABRICADO DE 7.5 CMS </v>
          </cell>
          <cell r="B984" t="str">
            <v>ML</v>
          </cell>
          <cell r="C984">
            <v>23000</v>
          </cell>
          <cell r="D984">
            <v>23000</v>
          </cell>
          <cell r="E984">
            <v>0</v>
          </cell>
          <cell r="F984">
            <v>38400</v>
          </cell>
        </row>
        <row r="985">
          <cell r="A985" t="str">
            <v>PRESTACIONES SOCIALES</v>
          </cell>
          <cell r="B985" t="str">
            <v>HR</v>
          </cell>
          <cell r="C985">
            <v>2021</v>
          </cell>
          <cell r="D985">
            <v>1925</v>
          </cell>
          <cell r="E985">
            <v>-0.05</v>
          </cell>
          <cell r="F985">
            <v>38092</v>
          </cell>
          <cell r="G985" t="str">
            <v xml:space="preserve">M DE O </v>
          </cell>
          <cell r="H985">
            <v>99</v>
          </cell>
          <cell r="I985">
            <v>0</v>
          </cell>
          <cell r="J985">
            <v>0</v>
          </cell>
          <cell r="L985">
            <v>0</v>
          </cell>
          <cell r="M985">
            <v>0</v>
          </cell>
        </row>
        <row r="986">
          <cell r="A986" t="str">
            <v>PROFESIONAL (MEZCLAS)</v>
          </cell>
          <cell r="B986" t="str">
            <v>M3</v>
          </cell>
          <cell r="C986">
            <v>2310000</v>
          </cell>
          <cell r="D986">
            <v>2310000</v>
          </cell>
          <cell r="E986">
            <v>0</v>
          </cell>
          <cell r="F986">
            <v>38400</v>
          </cell>
        </row>
        <row r="987">
          <cell r="A987" t="str">
            <v>PUERTA DE 2 ALAS PIVOTADA</v>
          </cell>
          <cell r="B987" t="str">
            <v>UN</v>
          </cell>
          <cell r="C987">
            <v>1162880</v>
          </cell>
          <cell r="D987">
            <v>1162880</v>
          </cell>
          <cell r="E987">
            <v>0</v>
          </cell>
          <cell r="F987">
            <v>38253</v>
          </cell>
          <cell r="G987" t="str">
            <v>C. MADERA</v>
          </cell>
          <cell r="H987">
            <v>100</v>
          </cell>
          <cell r="I987">
            <v>0</v>
          </cell>
          <cell r="J987" t="str">
            <v>ALONSO H</v>
          </cell>
          <cell r="L987">
            <v>0</v>
          </cell>
          <cell r="M987">
            <v>0</v>
          </cell>
        </row>
        <row r="988">
          <cell r="A988" t="str">
            <v>PUERTA METALICA  BUITRON CON CERRADURA</v>
          </cell>
          <cell r="B988" t="str">
            <v>UN</v>
          </cell>
          <cell r="C988">
            <v>145000</v>
          </cell>
          <cell r="D988">
            <v>145000</v>
          </cell>
          <cell r="G988">
            <v>0</v>
          </cell>
          <cell r="I988">
            <v>0</v>
          </cell>
          <cell r="J988">
            <v>0</v>
          </cell>
          <cell r="L988">
            <v>0</v>
          </cell>
          <cell r="M988">
            <v>0</v>
          </cell>
        </row>
        <row r="989">
          <cell r="A989" t="str">
            <v>PUERTA METALICA  CON CERRADURA YALE</v>
          </cell>
          <cell r="B989" t="str">
            <v>UN</v>
          </cell>
          <cell r="C989">
            <v>417600</v>
          </cell>
          <cell r="D989">
            <v>417600</v>
          </cell>
          <cell r="E989">
            <v>0</v>
          </cell>
          <cell r="F989">
            <v>38091</v>
          </cell>
          <cell r="G989" t="str">
            <v>C. METALICA</v>
          </cell>
          <cell r="H989">
            <v>100</v>
          </cell>
          <cell r="I989">
            <v>0</v>
          </cell>
          <cell r="J989">
            <v>0</v>
          </cell>
          <cell r="L989">
            <v>0</v>
          </cell>
          <cell r="M989">
            <v>0</v>
          </cell>
        </row>
        <row r="990">
          <cell r="A990" t="str">
            <v>PULIDORA DE MANO</v>
          </cell>
          <cell r="B990" t="str">
            <v>UN</v>
          </cell>
          <cell r="C990">
            <v>1092000</v>
          </cell>
          <cell r="D990">
            <v>910000</v>
          </cell>
          <cell r="E990">
            <v>-0.2</v>
          </cell>
          <cell r="F990">
            <v>37766</v>
          </cell>
          <cell r="G990" t="str">
            <v>EQUIPO</v>
          </cell>
          <cell r="H990">
            <v>14</v>
          </cell>
          <cell r="I990">
            <v>0</v>
          </cell>
          <cell r="J990">
            <v>0</v>
          </cell>
          <cell r="L990">
            <v>0</v>
          </cell>
          <cell r="M990">
            <v>0</v>
          </cell>
        </row>
        <row r="991">
          <cell r="A991" t="str">
            <v>PUNTILLAS DE ACERO</v>
          </cell>
          <cell r="B991" t="str">
            <v>LB</v>
          </cell>
          <cell r="C991">
            <v>1400</v>
          </cell>
          <cell r="D991">
            <v>1400</v>
          </cell>
          <cell r="E991">
            <v>0</v>
          </cell>
          <cell r="F991">
            <v>38749</v>
          </cell>
          <cell r="G991" t="str">
            <v>ACERO</v>
          </cell>
          <cell r="H991">
            <v>2</v>
          </cell>
          <cell r="I991">
            <v>0</v>
          </cell>
          <cell r="J991" t="str">
            <v>DISTRIBUCIONES ABEL</v>
          </cell>
          <cell r="L991">
            <v>0</v>
          </cell>
          <cell r="M991">
            <v>0</v>
          </cell>
        </row>
        <row r="992">
          <cell r="A992" t="str">
            <v xml:space="preserve">REBANCO </v>
          </cell>
          <cell r="B992" t="str">
            <v>ML</v>
          </cell>
          <cell r="C992">
            <v>120000</v>
          </cell>
          <cell r="D992">
            <v>120000</v>
          </cell>
          <cell r="E992">
            <v>0</v>
          </cell>
          <cell r="F992">
            <v>37761</v>
          </cell>
          <cell r="G992" t="str">
            <v>C. MADERA</v>
          </cell>
          <cell r="H992">
            <v>16</v>
          </cell>
          <cell r="I992">
            <v>0</v>
          </cell>
          <cell r="J992">
            <v>0</v>
          </cell>
          <cell r="L992">
            <v>0</v>
          </cell>
          <cell r="M992">
            <v>0</v>
          </cell>
        </row>
        <row r="993">
          <cell r="A993" t="str">
            <v>RECOGIDA CAHAZA Y SUBIDA BALDOSA</v>
          </cell>
          <cell r="B993" t="str">
            <v>M2</v>
          </cell>
          <cell r="C993">
            <v>500</v>
          </cell>
          <cell r="D993">
            <v>500</v>
          </cell>
          <cell r="E993">
            <v>0</v>
          </cell>
          <cell r="F993">
            <v>37417</v>
          </cell>
          <cell r="G993" t="str">
            <v>PISOS</v>
          </cell>
          <cell r="H993">
            <v>6</v>
          </cell>
          <cell r="I993">
            <v>0</v>
          </cell>
          <cell r="J993">
            <v>0</v>
          </cell>
          <cell r="L993">
            <v>0</v>
          </cell>
          <cell r="M993">
            <v>0</v>
          </cell>
        </row>
        <row r="994">
          <cell r="A994" t="str">
            <v>RED CONTRA INCENDIO SIN GABINETES</v>
          </cell>
          <cell r="B994" t="str">
            <v>GL</v>
          </cell>
          <cell r="C994">
            <v>7872000</v>
          </cell>
          <cell r="D994">
            <v>7872000</v>
          </cell>
          <cell r="E994">
            <v>0</v>
          </cell>
          <cell r="F994">
            <v>38749</v>
          </cell>
          <cell r="G994" t="str">
            <v>HIDROSAN</v>
          </cell>
          <cell r="H994">
            <v>40</v>
          </cell>
          <cell r="I994">
            <v>0</v>
          </cell>
          <cell r="J994" t="str">
            <v xml:space="preserve">SALINAS </v>
          </cell>
          <cell r="L994">
            <v>0</v>
          </cell>
          <cell r="M994">
            <v>0</v>
          </cell>
        </row>
        <row r="995">
          <cell r="A995" t="str">
            <v>REGRUESE DE 4 CMS. CAFÉ PINTO</v>
          </cell>
          <cell r="B995" t="str">
            <v>ML</v>
          </cell>
          <cell r="C995">
            <v>31000</v>
          </cell>
          <cell r="D995">
            <v>31000</v>
          </cell>
          <cell r="E995">
            <v>0</v>
          </cell>
          <cell r="F995">
            <v>38700</v>
          </cell>
          <cell r="G995" t="str">
            <v>MESONES</v>
          </cell>
          <cell r="H995">
            <v>13</v>
          </cell>
          <cell r="I995">
            <v>0</v>
          </cell>
          <cell r="J995" t="str">
            <v>ROCA S.A.</v>
          </cell>
          <cell r="L995">
            <v>0</v>
          </cell>
          <cell r="M995">
            <v>0</v>
          </cell>
        </row>
        <row r="996">
          <cell r="A996" t="str">
            <v>REGRUESE DE 4 CMS. MARFIL CREMA</v>
          </cell>
          <cell r="B996" t="str">
            <v>ML</v>
          </cell>
          <cell r="C996">
            <v>42000</v>
          </cell>
          <cell r="D996">
            <v>42000</v>
          </cell>
          <cell r="E996">
            <v>0</v>
          </cell>
          <cell r="F996">
            <v>38700</v>
          </cell>
          <cell r="G996" t="str">
            <v>MESONES</v>
          </cell>
          <cell r="H996">
            <v>13</v>
          </cell>
          <cell r="I996">
            <v>0</v>
          </cell>
          <cell r="J996" t="str">
            <v>ROCA S.A.</v>
          </cell>
          <cell r="L996">
            <v>0</v>
          </cell>
          <cell r="M996">
            <v>0</v>
          </cell>
        </row>
        <row r="997">
          <cell r="A997" t="str">
            <v xml:space="preserve">REGRUESE GRIS GUYANA </v>
          </cell>
          <cell r="B997" t="str">
            <v>ML</v>
          </cell>
          <cell r="C997">
            <v>48000</v>
          </cell>
          <cell r="D997">
            <v>48000</v>
          </cell>
          <cell r="E997">
            <v>0</v>
          </cell>
          <cell r="F997">
            <v>38700</v>
          </cell>
          <cell r="G997" t="str">
            <v>MESONES</v>
          </cell>
          <cell r="H997">
            <v>13</v>
          </cell>
          <cell r="I997">
            <v>0</v>
          </cell>
          <cell r="J997" t="str">
            <v>ROCA S.A.</v>
          </cell>
          <cell r="L997">
            <v>0</v>
          </cell>
          <cell r="M997">
            <v>0</v>
          </cell>
        </row>
        <row r="998">
          <cell r="A998" t="str">
            <v>REJILLA ALUMINIO DE 3"</v>
          </cell>
          <cell r="B998" t="str">
            <v>UN</v>
          </cell>
          <cell r="C998">
            <v>6590</v>
          </cell>
          <cell r="D998">
            <v>6590</v>
          </cell>
          <cell r="E998">
            <v>0</v>
          </cell>
          <cell r="F998">
            <v>38749</v>
          </cell>
          <cell r="G998" t="str">
            <v>HIDROSAN</v>
          </cell>
          <cell r="H998">
            <v>19</v>
          </cell>
          <cell r="I998">
            <v>0</v>
          </cell>
          <cell r="J998" t="str">
            <v>COLREJILLAS</v>
          </cell>
          <cell r="L998">
            <v>0</v>
          </cell>
          <cell r="M998">
            <v>0</v>
          </cell>
        </row>
        <row r="999">
          <cell r="A999" t="str">
            <v>REJILLA BRONCE COLREJILLA TC 8*6</v>
          </cell>
          <cell r="B999" t="str">
            <v>UN</v>
          </cell>
          <cell r="C999">
            <v>167214</v>
          </cell>
          <cell r="D999">
            <v>167214</v>
          </cell>
          <cell r="F999">
            <v>38749</v>
          </cell>
          <cell r="G999" t="str">
            <v>HIDROSAN</v>
          </cell>
        </row>
        <row r="1000">
          <cell r="A1000" t="str">
            <v>REJILLA DE PISO DE 3X2" BRONCE CUADRADA</v>
          </cell>
          <cell r="B1000" t="str">
            <v>UN</v>
          </cell>
          <cell r="C1000">
            <v>6590</v>
          </cell>
          <cell r="D1000">
            <v>6590</v>
          </cell>
          <cell r="E1000">
            <v>0</v>
          </cell>
          <cell r="F1000">
            <v>38749</v>
          </cell>
          <cell r="G1000" t="str">
            <v>HIDROSAN</v>
          </cell>
          <cell r="H1000">
            <v>19</v>
          </cell>
          <cell r="I1000">
            <v>0</v>
          </cell>
          <cell r="J1000">
            <v>0</v>
          </cell>
          <cell r="L1000">
            <v>0</v>
          </cell>
          <cell r="M1000">
            <v>0</v>
          </cell>
        </row>
        <row r="1001">
          <cell r="A1001" t="str">
            <v>REJILLA HIERRO COLREJILLA 15x30</v>
          </cell>
          <cell r="B1001" t="str">
            <v>UN</v>
          </cell>
          <cell r="C1001">
            <v>46321</v>
          </cell>
          <cell r="D1001">
            <v>46321</v>
          </cell>
          <cell r="F1001">
            <v>38749</v>
          </cell>
          <cell r="G1001" t="str">
            <v>HIDROSAN</v>
          </cell>
        </row>
        <row r="1002">
          <cell r="A1002" t="str">
            <v>REJILLA HIERRO COLREJILLA 30x30</v>
          </cell>
          <cell r="B1002" t="str">
            <v>UN</v>
          </cell>
          <cell r="C1002">
            <v>166507</v>
          </cell>
          <cell r="D1002">
            <v>166507</v>
          </cell>
          <cell r="F1002">
            <v>38749</v>
          </cell>
          <cell r="G1002" t="str">
            <v>HIDROSAN</v>
          </cell>
        </row>
        <row r="1003">
          <cell r="A1003" t="str">
            <v xml:space="preserve">REJILLA METÁLICA DE PISO DE 4" </v>
          </cell>
          <cell r="B1003" t="str">
            <v>UN</v>
          </cell>
          <cell r="C1003">
            <v>10000</v>
          </cell>
          <cell r="D1003">
            <v>10000</v>
          </cell>
          <cell r="E1003">
            <v>0</v>
          </cell>
          <cell r="F1003">
            <v>37755</v>
          </cell>
          <cell r="G1003" t="str">
            <v>HIDROSAN</v>
          </cell>
          <cell r="H1003">
            <v>19</v>
          </cell>
          <cell r="I1003">
            <v>0</v>
          </cell>
          <cell r="J1003">
            <v>0</v>
          </cell>
          <cell r="L1003">
            <v>0</v>
          </cell>
          <cell r="M1003">
            <v>0</v>
          </cell>
        </row>
        <row r="1004">
          <cell r="A1004" t="str">
            <v>REJILLA PLASTICA DE  VENTILACIÓN</v>
          </cell>
          <cell r="B1004" t="str">
            <v>ML</v>
          </cell>
          <cell r="C1004">
            <v>5000</v>
          </cell>
          <cell r="D1004">
            <v>5000</v>
          </cell>
          <cell r="E1004">
            <v>0</v>
          </cell>
          <cell r="F1004">
            <v>38749</v>
          </cell>
          <cell r="G1004" t="str">
            <v>APA SANIT.</v>
          </cell>
          <cell r="H1004">
            <v>19</v>
          </cell>
          <cell r="I1004">
            <v>0</v>
          </cell>
          <cell r="J1004" t="str">
            <v>ROCA S.A.</v>
          </cell>
          <cell r="L1004">
            <v>0</v>
          </cell>
          <cell r="M1004">
            <v>0</v>
          </cell>
        </row>
        <row r="1005">
          <cell r="A1005" t="str">
            <v>REJILLA PLÁSTICA DE PISO</v>
          </cell>
          <cell r="B1005" t="str">
            <v>UN</v>
          </cell>
          <cell r="C1005">
            <v>2300</v>
          </cell>
          <cell r="D1005">
            <v>2000</v>
          </cell>
          <cell r="E1005">
            <v>-0.15</v>
          </cell>
          <cell r="F1005">
            <v>37417</v>
          </cell>
          <cell r="G1005" t="str">
            <v>HIDROSAN</v>
          </cell>
          <cell r="H1005">
            <v>19</v>
          </cell>
          <cell r="I1005">
            <v>0</v>
          </cell>
          <cell r="J1005">
            <v>0</v>
          </cell>
          <cell r="L1005">
            <v>0</v>
          </cell>
          <cell r="M1005">
            <v>0</v>
          </cell>
        </row>
        <row r="1006">
          <cell r="A1006" t="str">
            <v>RETROEXCAVADORA 555 FORD</v>
          </cell>
          <cell r="B1006" t="str">
            <v>HR</v>
          </cell>
          <cell r="C1006">
            <v>90000</v>
          </cell>
          <cell r="D1006">
            <v>90000</v>
          </cell>
          <cell r="E1006">
            <v>0</v>
          </cell>
          <cell r="F1006">
            <v>38749</v>
          </cell>
          <cell r="G1006" t="str">
            <v>EQUIPO</v>
          </cell>
          <cell r="H1006">
            <v>14</v>
          </cell>
          <cell r="I1006">
            <v>0</v>
          </cell>
          <cell r="J1006" t="str">
            <v>JOSE DARIO RAMIREZ</v>
          </cell>
          <cell r="L1006">
            <v>0</v>
          </cell>
          <cell r="M1006">
            <v>0</v>
          </cell>
        </row>
        <row r="1007">
          <cell r="A1007" t="str">
            <v>RUEDA ANDAMIO</v>
          </cell>
          <cell r="B1007" t="str">
            <v>DIA</v>
          </cell>
          <cell r="C1007">
            <v>348</v>
          </cell>
          <cell r="D1007">
            <v>348</v>
          </cell>
          <cell r="E1007">
            <v>0</v>
          </cell>
          <cell r="F1007">
            <v>38749</v>
          </cell>
          <cell r="G1007" t="str">
            <v>FORMALETA Y CONSUMOS</v>
          </cell>
          <cell r="J1007" t="str">
            <v>ESCO</v>
          </cell>
        </row>
        <row r="1008">
          <cell r="A1008" t="str">
            <v>SALPICADERO CAFÉ PINTO 10 CM</v>
          </cell>
          <cell r="B1008" t="str">
            <v>ML</v>
          </cell>
          <cell r="C1008">
            <v>38000</v>
          </cell>
          <cell r="D1008">
            <v>38000</v>
          </cell>
          <cell r="E1008">
            <v>0</v>
          </cell>
          <cell r="F1008">
            <v>38700</v>
          </cell>
          <cell r="G1008" t="str">
            <v>MESONES</v>
          </cell>
          <cell r="H1008">
            <v>13</v>
          </cell>
          <cell r="I1008">
            <v>0</v>
          </cell>
          <cell r="J1008" t="str">
            <v>ROCA S.A.</v>
          </cell>
          <cell r="L1008">
            <v>0</v>
          </cell>
          <cell r="M1008">
            <v>0</v>
          </cell>
        </row>
        <row r="1009">
          <cell r="A1009" t="str">
            <v xml:space="preserve">SALPICADERO CREMA MARFIL </v>
          </cell>
          <cell r="B1009" t="str">
            <v>ML</v>
          </cell>
          <cell r="C1009">
            <v>50000</v>
          </cell>
          <cell r="D1009">
            <v>50000</v>
          </cell>
          <cell r="E1009">
            <v>0</v>
          </cell>
          <cell r="F1009">
            <v>38700</v>
          </cell>
          <cell r="G1009" t="str">
            <v>MESONES</v>
          </cell>
          <cell r="H1009">
            <v>13</v>
          </cell>
          <cell r="I1009">
            <v>0</v>
          </cell>
          <cell r="J1009" t="str">
            <v>ROCA S.A.</v>
          </cell>
          <cell r="L1009">
            <v>0</v>
          </cell>
          <cell r="M1009">
            <v>0</v>
          </cell>
        </row>
        <row r="1010">
          <cell r="A1010" t="str">
            <v xml:space="preserve">SALPICADERO EN VIDRIO TEMPLADO </v>
          </cell>
          <cell r="B1010" t="str">
            <v>M2</v>
          </cell>
          <cell r="C1010">
            <v>481186</v>
          </cell>
          <cell r="D1010">
            <v>458272</v>
          </cell>
          <cell r="E1010">
            <v>-0.05</v>
          </cell>
          <cell r="F1010">
            <v>38700</v>
          </cell>
          <cell r="G1010" t="str">
            <v>MESONES</v>
          </cell>
          <cell r="H1010">
            <v>13</v>
          </cell>
          <cell r="I1010">
            <v>0</v>
          </cell>
          <cell r="J1010" t="str">
            <v>ESTRUFORMAS</v>
          </cell>
          <cell r="L1010">
            <v>0</v>
          </cell>
          <cell r="M1010">
            <v>0</v>
          </cell>
        </row>
        <row r="1011">
          <cell r="A1011" t="str">
            <v>SALPICADERO GRANITO GRIS GUYANA DE 55</v>
          </cell>
          <cell r="B1011" t="str">
            <v>ML</v>
          </cell>
          <cell r="C1011">
            <v>281247</v>
          </cell>
          <cell r="D1011">
            <v>281247</v>
          </cell>
          <cell r="E1011">
            <v>0</v>
          </cell>
          <cell r="F1011">
            <v>38700</v>
          </cell>
          <cell r="G1011" t="str">
            <v>MESONES</v>
          </cell>
          <cell r="H1011">
            <v>13</v>
          </cell>
          <cell r="I1011">
            <v>0</v>
          </cell>
          <cell r="J1011" t="str">
            <v>ROCA S.A.</v>
          </cell>
          <cell r="L1011">
            <v>0</v>
          </cell>
          <cell r="M1011">
            <v>0</v>
          </cell>
        </row>
        <row r="1012">
          <cell r="A1012" t="str">
            <v>SALPICADERO GRANITO JASPE 10 CM</v>
          </cell>
          <cell r="B1012" t="str">
            <v>ML</v>
          </cell>
          <cell r="C1012">
            <v>48720</v>
          </cell>
          <cell r="D1012">
            <v>48720</v>
          </cell>
          <cell r="E1012">
            <v>0</v>
          </cell>
          <cell r="F1012">
            <v>37755</v>
          </cell>
          <cell r="G1012" t="str">
            <v>MESONES</v>
          </cell>
          <cell r="H1012">
            <v>13</v>
          </cell>
          <cell r="I1012">
            <v>0</v>
          </cell>
          <cell r="J1012">
            <v>0</v>
          </cell>
          <cell r="L1012">
            <v>0</v>
          </cell>
          <cell r="M1012">
            <v>0</v>
          </cell>
        </row>
        <row r="1013">
          <cell r="A1013" t="str">
            <v>SALPICADERO GRIS GUYANA DE 10</v>
          </cell>
          <cell r="B1013" t="str">
            <v>ML</v>
          </cell>
          <cell r="C1013">
            <v>54000</v>
          </cell>
          <cell r="D1013">
            <v>54000</v>
          </cell>
          <cell r="E1013">
            <v>0</v>
          </cell>
          <cell r="F1013">
            <v>38700</v>
          </cell>
          <cell r="G1013" t="str">
            <v>MESONES</v>
          </cell>
          <cell r="H1013">
            <v>13</v>
          </cell>
          <cell r="I1013">
            <v>0</v>
          </cell>
          <cell r="J1013" t="str">
            <v>ROCA S.A.</v>
          </cell>
          <cell r="L1013">
            <v>0</v>
          </cell>
          <cell r="M1013">
            <v>0</v>
          </cell>
        </row>
        <row r="1014">
          <cell r="A1014" t="str">
            <v>SALPICADERO GRIS GUYANA DE 20</v>
          </cell>
          <cell r="B1014" t="str">
            <v>ML</v>
          </cell>
          <cell r="C1014">
            <v>93370</v>
          </cell>
          <cell r="D1014">
            <v>93370</v>
          </cell>
          <cell r="E1014">
            <v>0</v>
          </cell>
          <cell r="F1014">
            <v>38700</v>
          </cell>
          <cell r="G1014" t="str">
            <v>MESONES</v>
          </cell>
          <cell r="H1014">
            <v>13</v>
          </cell>
          <cell r="I1014">
            <v>0</v>
          </cell>
          <cell r="J1014" t="str">
            <v>ROCA S.A.</v>
          </cell>
          <cell r="L1014">
            <v>0</v>
          </cell>
          <cell r="M1014">
            <v>0</v>
          </cell>
        </row>
        <row r="1015">
          <cell r="A1015" t="str">
            <v>SALPICADERO GRIS GUYANA DE 45</v>
          </cell>
          <cell r="B1015" t="str">
            <v>ML</v>
          </cell>
          <cell r="C1015">
            <v>230000</v>
          </cell>
          <cell r="D1015">
            <v>230000</v>
          </cell>
          <cell r="E1015">
            <v>0</v>
          </cell>
          <cell r="F1015">
            <v>38700</v>
          </cell>
          <cell r="G1015" t="str">
            <v>MESONES</v>
          </cell>
          <cell r="H1015">
            <v>13</v>
          </cell>
          <cell r="I1015">
            <v>0</v>
          </cell>
          <cell r="J1015" t="str">
            <v>ROCA S.A.</v>
          </cell>
          <cell r="L1015">
            <v>0</v>
          </cell>
          <cell r="M1015">
            <v>0</v>
          </cell>
        </row>
        <row r="1016">
          <cell r="A1016" t="str">
            <v>SALPICADERO GRIS GUYANA DE 5</v>
          </cell>
          <cell r="B1016" t="str">
            <v>ML</v>
          </cell>
          <cell r="C1016">
            <v>50000</v>
          </cell>
          <cell r="D1016">
            <v>50000</v>
          </cell>
          <cell r="E1016">
            <v>0</v>
          </cell>
          <cell r="G1016" t="str">
            <v>MESONES</v>
          </cell>
          <cell r="H1016">
            <v>13</v>
          </cell>
          <cell r="I1016">
            <v>0</v>
          </cell>
          <cell r="J1016" t="str">
            <v>ROCA S.A.</v>
          </cell>
          <cell r="L1016">
            <v>0</v>
          </cell>
          <cell r="M1016">
            <v>0</v>
          </cell>
        </row>
        <row r="1017">
          <cell r="A1017" t="str">
            <v>SALPICADERO GRIS GUYANA DE 60</v>
          </cell>
          <cell r="B1017" t="str">
            <v>ML</v>
          </cell>
          <cell r="C1017">
            <v>253122</v>
          </cell>
          <cell r="D1017">
            <v>253122</v>
          </cell>
          <cell r="E1017">
            <v>0</v>
          </cell>
          <cell r="F1017">
            <v>38749</v>
          </cell>
          <cell r="G1017" t="str">
            <v>MESONES</v>
          </cell>
          <cell r="H1017">
            <v>13</v>
          </cell>
          <cell r="I1017">
            <v>0</v>
          </cell>
          <cell r="J1017" t="str">
            <v>ROCA S.A.</v>
          </cell>
          <cell r="L1017">
            <v>0</v>
          </cell>
          <cell r="M1017">
            <v>0</v>
          </cell>
        </row>
        <row r="1018">
          <cell r="A1018" t="str">
            <v>SALPICADERO GRIS GUYANA DE 68</v>
          </cell>
          <cell r="B1018" t="str">
            <v>ML</v>
          </cell>
          <cell r="C1018">
            <v>307122</v>
          </cell>
          <cell r="D1018">
            <v>307122</v>
          </cell>
          <cell r="E1018">
            <v>0</v>
          </cell>
          <cell r="G1018" t="str">
            <v>MESONES</v>
          </cell>
          <cell r="H1018">
            <v>13</v>
          </cell>
          <cell r="I1018">
            <v>0</v>
          </cell>
          <cell r="J1018" t="str">
            <v>ROCA S.A.</v>
          </cell>
          <cell r="L1018">
            <v>0</v>
          </cell>
          <cell r="M1018">
            <v>0</v>
          </cell>
        </row>
        <row r="1019">
          <cell r="A1019" t="str">
            <v>SALPICADERO ROJO GUYANA</v>
          </cell>
          <cell r="B1019" t="str">
            <v>ML</v>
          </cell>
          <cell r="C1019">
            <v>41760</v>
          </cell>
          <cell r="D1019">
            <v>41760</v>
          </cell>
          <cell r="E1019">
            <v>0</v>
          </cell>
          <cell r="F1019">
            <v>37417</v>
          </cell>
          <cell r="G1019" t="str">
            <v>MESONES</v>
          </cell>
          <cell r="H1019">
            <v>13</v>
          </cell>
          <cell r="I1019">
            <v>0</v>
          </cell>
          <cell r="J1019">
            <v>0</v>
          </cell>
          <cell r="L1019">
            <v>0</v>
          </cell>
          <cell r="M1019">
            <v>0</v>
          </cell>
        </row>
        <row r="1020">
          <cell r="A1020" t="str">
            <v>SANITARIO  SENSACION BEIGE</v>
          </cell>
          <cell r="B1020" t="str">
            <v>UN</v>
          </cell>
          <cell r="C1020">
            <v>260000</v>
          </cell>
          <cell r="D1020">
            <v>260000</v>
          </cell>
          <cell r="E1020">
            <v>0</v>
          </cell>
          <cell r="F1020">
            <v>38749</v>
          </cell>
          <cell r="G1020" t="str">
            <v>APA SANIT.</v>
          </cell>
          <cell r="H1020">
            <v>9</v>
          </cell>
          <cell r="I1020">
            <v>0</v>
          </cell>
          <cell r="J1020" t="str">
            <v>MUNDO ALIANZA</v>
          </cell>
          <cell r="L1020">
            <v>0</v>
          </cell>
          <cell r="M1020">
            <v>0</v>
          </cell>
        </row>
        <row r="1021">
          <cell r="A1021" t="str">
            <v>SANITARIO ARMONÍA PLUS BLANCO</v>
          </cell>
          <cell r="B1021" t="str">
            <v>UN</v>
          </cell>
          <cell r="C1021">
            <v>195000</v>
          </cell>
          <cell r="D1021">
            <v>195000</v>
          </cell>
          <cell r="E1021">
            <v>0</v>
          </cell>
          <cell r="F1021">
            <v>37755</v>
          </cell>
          <cell r="G1021" t="str">
            <v>APA SANIT.</v>
          </cell>
          <cell r="H1021">
            <v>9</v>
          </cell>
          <cell r="I1021">
            <v>0</v>
          </cell>
          <cell r="J1021">
            <v>0</v>
          </cell>
          <cell r="L1021">
            <v>0</v>
          </cell>
          <cell r="M1021">
            <v>0</v>
          </cell>
        </row>
        <row r="1022">
          <cell r="A1022" t="str">
            <v>SANITARIO ARMONÍA PLUS BONE</v>
          </cell>
          <cell r="B1022" t="str">
            <v>UN</v>
          </cell>
          <cell r="C1022">
            <v>200000</v>
          </cell>
          <cell r="D1022">
            <v>200000</v>
          </cell>
          <cell r="E1022">
            <v>0</v>
          </cell>
          <cell r="F1022">
            <v>37755</v>
          </cell>
          <cell r="G1022" t="str">
            <v>APA SANIT.</v>
          </cell>
          <cell r="H1022">
            <v>9</v>
          </cell>
          <cell r="I1022">
            <v>0</v>
          </cell>
          <cell r="J1022">
            <v>0</v>
          </cell>
          <cell r="L1022">
            <v>0</v>
          </cell>
          <cell r="M1022">
            <v>0</v>
          </cell>
        </row>
        <row r="1023">
          <cell r="A1023" t="str">
            <v>SANITARIO ARMONÍA SENSACION BONE</v>
          </cell>
          <cell r="B1023" t="str">
            <v>UN</v>
          </cell>
          <cell r="C1023">
            <v>216000</v>
          </cell>
          <cell r="D1023">
            <v>216000</v>
          </cell>
          <cell r="E1023">
            <v>0</v>
          </cell>
          <cell r="F1023">
            <v>37755</v>
          </cell>
          <cell r="G1023" t="str">
            <v>APA SANIT.</v>
          </cell>
          <cell r="H1023">
            <v>9</v>
          </cell>
          <cell r="I1023">
            <v>0</v>
          </cell>
          <cell r="J1023">
            <v>0</v>
          </cell>
          <cell r="L1023">
            <v>0</v>
          </cell>
          <cell r="M1023">
            <v>0</v>
          </cell>
        </row>
        <row r="1024">
          <cell r="A1024" t="str">
            <v>SANITARIO AVANTI BLANCO</v>
          </cell>
          <cell r="B1024" t="str">
            <v>UN</v>
          </cell>
          <cell r="C1024">
            <v>205000</v>
          </cell>
          <cell r="D1024">
            <v>205000</v>
          </cell>
          <cell r="E1024">
            <v>0</v>
          </cell>
          <cell r="F1024">
            <v>38749</v>
          </cell>
          <cell r="G1024" t="str">
            <v>APA SANIT.</v>
          </cell>
          <cell r="H1024">
            <v>9</v>
          </cell>
          <cell r="I1024">
            <v>0</v>
          </cell>
          <cell r="J1024" t="str">
            <v>BAZAR AMERICANO</v>
          </cell>
          <cell r="L1024">
            <v>0</v>
          </cell>
          <cell r="M1024" t="str">
            <v>NO SE COLOCO DESCUENTO</v>
          </cell>
        </row>
        <row r="1025">
          <cell r="A1025" t="str">
            <v>SANITARIO DISTINCION BEIGE</v>
          </cell>
          <cell r="B1025" t="str">
            <v>UN</v>
          </cell>
          <cell r="C1025">
            <v>200000</v>
          </cell>
          <cell r="D1025">
            <v>200000</v>
          </cell>
          <cell r="E1025">
            <v>0</v>
          </cell>
          <cell r="F1025">
            <v>38749</v>
          </cell>
          <cell r="G1025" t="str">
            <v>APA SANIT.</v>
          </cell>
          <cell r="H1025">
            <v>9</v>
          </cell>
          <cell r="I1025">
            <v>0</v>
          </cell>
          <cell r="J1025" t="str">
            <v>BAZAR AMERICANO</v>
          </cell>
          <cell r="L1025">
            <v>0</v>
          </cell>
          <cell r="M1025" t="str">
            <v>NO SE COLOCO DESCUENTO</v>
          </cell>
        </row>
        <row r="1026">
          <cell r="A1026" t="str">
            <v>SANITARIO DISTINCION BLANCO</v>
          </cell>
          <cell r="B1026" t="str">
            <v>UN</v>
          </cell>
          <cell r="C1026">
            <v>185000</v>
          </cell>
          <cell r="D1026">
            <v>185000</v>
          </cell>
          <cell r="E1026">
            <v>0</v>
          </cell>
          <cell r="F1026">
            <v>38749</v>
          </cell>
          <cell r="G1026" t="str">
            <v>APA SANIT.</v>
          </cell>
          <cell r="H1026">
            <v>9</v>
          </cell>
          <cell r="I1026">
            <v>0</v>
          </cell>
          <cell r="J1026" t="str">
            <v>BAZAR AMERICANO</v>
          </cell>
          <cell r="L1026">
            <v>0</v>
          </cell>
          <cell r="M1026" t="str">
            <v>NO SE COLOCO DESCUENTO</v>
          </cell>
        </row>
        <row r="1027">
          <cell r="A1027" t="str">
            <v>SANITARIO ELITE BEIGE</v>
          </cell>
          <cell r="B1027" t="str">
            <v>UN</v>
          </cell>
          <cell r="C1027">
            <v>711425</v>
          </cell>
          <cell r="D1027">
            <v>711425</v>
          </cell>
          <cell r="E1027">
            <v>0</v>
          </cell>
          <cell r="F1027">
            <v>38749</v>
          </cell>
          <cell r="G1027" t="str">
            <v>APA SANIT.</v>
          </cell>
          <cell r="H1027">
            <v>9</v>
          </cell>
          <cell r="I1027">
            <v>0</v>
          </cell>
          <cell r="J1027" t="str">
            <v>MUNDO ALIANZA</v>
          </cell>
          <cell r="L1027">
            <v>0</v>
          </cell>
          <cell r="M1027">
            <v>0</v>
          </cell>
        </row>
        <row r="1028">
          <cell r="A1028" t="str">
            <v>SANITARIO MANCESA</v>
          </cell>
          <cell r="B1028" t="str">
            <v>UN</v>
          </cell>
          <cell r="C1028">
            <v>189080</v>
          </cell>
          <cell r="D1028">
            <v>189080</v>
          </cell>
          <cell r="E1028">
            <v>0</v>
          </cell>
          <cell r="F1028">
            <v>37755</v>
          </cell>
          <cell r="G1028" t="str">
            <v>APA SANIT.</v>
          </cell>
          <cell r="H1028">
            <v>9</v>
          </cell>
          <cell r="I1028">
            <v>0</v>
          </cell>
          <cell r="J1028">
            <v>0</v>
          </cell>
          <cell r="L1028">
            <v>0</v>
          </cell>
          <cell r="M1028">
            <v>0</v>
          </cell>
        </row>
        <row r="1029">
          <cell r="A1029" t="str">
            <v>SANITARIO PRESTIGIO</v>
          </cell>
          <cell r="B1029" t="str">
            <v>UN</v>
          </cell>
          <cell r="D1029">
            <v>939513</v>
          </cell>
          <cell r="E1029">
            <v>0</v>
          </cell>
          <cell r="F1029">
            <v>38749</v>
          </cell>
          <cell r="G1029" t="str">
            <v>APA SANIT.</v>
          </cell>
          <cell r="H1029">
            <v>9</v>
          </cell>
          <cell r="I1029">
            <v>0</v>
          </cell>
          <cell r="J1029" t="str">
            <v>MUNDO ALIANZA</v>
          </cell>
        </row>
        <row r="1030">
          <cell r="A1030" t="str">
            <v>SANITARIO SENSACIÓN BEIGE</v>
          </cell>
          <cell r="B1030" t="str">
            <v>UN</v>
          </cell>
          <cell r="C1030">
            <v>251000</v>
          </cell>
          <cell r="D1030">
            <v>251000</v>
          </cell>
          <cell r="E1030">
            <v>0</v>
          </cell>
          <cell r="F1030">
            <v>38091</v>
          </cell>
          <cell r="G1030" t="str">
            <v>APA SANIT.</v>
          </cell>
          <cell r="H1030">
            <v>9</v>
          </cell>
          <cell r="I1030">
            <v>0</v>
          </cell>
          <cell r="J1030" t="str">
            <v>BAZAR AMERICANO</v>
          </cell>
          <cell r="L1030">
            <v>0</v>
          </cell>
          <cell r="M1030">
            <v>0</v>
          </cell>
        </row>
        <row r="1031">
          <cell r="A1031" t="str">
            <v>SANITARIO TREVI BLANCO</v>
          </cell>
          <cell r="B1031" t="str">
            <v>UN</v>
          </cell>
          <cell r="C1031">
            <v>139900</v>
          </cell>
          <cell r="D1031">
            <v>139900</v>
          </cell>
          <cell r="E1031">
            <v>0</v>
          </cell>
          <cell r="F1031">
            <v>37408</v>
          </cell>
          <cell r="G1031" t="str">
            <v>APA SANIT.</v>
          </cell>
          <cell r="H1031">
            <v>9</v>
          </cell>
          <cell r="I1031">
            <v>0</v>
          </cell>
          <cell r="J1031">
            <v>0</v>
          </cell>
          <cell r="L1031">
            <v>0</v>
          </cell>
          <cell r="M1031">
            <v>0</v>
          </cell>
        </row>
        <row r="1032">
          <cell r="A1032" t="str">
            <v>SELLADA PISO VILLALEIVA STONE PROTEC</v>
          </cell>
          <cell r="B1032" t="str">
            <v>M2</v>
          </cell>
          <cell r="C1032">
            <v>13920</v>
          </cell>
          <cell r="D1032">
            <v>13920</v>
          </cell>
          <cell r="E1032">
            <v>0</v>
          </cell>
          <cell r="F1032">
            <v>38460</v>
          </cell>
          <cell r="G1032" t="str">
            <v>MARMO</v>
          </cell>
        </row>
        <row r="1033">
          <cell r="A1033" t="str">
            <v>SELLALON</v>
          </cell>
          <cell r="B1033" t="str">
            <v>ML</v>
          </cell>
          <cell r="C1033">
            <v>1085</v>
          </cell>
          <cell r="D1033">
            <v>1085</v>
          </cell>
          <cell r="E1033">
            <v>0</v>
          </cell>
          <cell r="F1033">
            <v>38749</v>
          </cell>
          <cell r="G1033" t="str">
            <v>ADITIVOS</v>
          </cell>
          <cell r="H1033">
            <v>12</v>
          </cell>
          <cell r="I1033">
            <v>0</v>
          </cell>
          <cell r="J1033" t="str">
            <v>COPAQUES</v>
          </cell>
          <cell r="L1033">
            <v>0</v>
          </cell>
          <cell r="M1033">
            <v>0</v>
          </cell>
        </row>
        <row r="1034">
          <cell r="A1034" t="str">
            <v>SIAMESA COMPLETA DE 3"</v>
          </cell>
          <cell r="B1034" t="str">
            <v>UN</v>
          </cell>
          <cell r="C1034">
            <v>623616</v>
          </cell>
          <cell r="D1034">
            <v>623616</v>
          </cell>
          <cell r="E1034">
            <v>0</v>
          </cell>
          <cell r="F1034">
            <v>38091</v>
          </cell>
          <cell r="G1034" t="str">
            <v>HIDROSAN</v>
          </cell>
          <cell r="H1034">
            <v>40</v>
          </cell>
          <cell r="I1034">
            <v>0</v>
          </cell>
          <cell r="J1034" t="str">
            <v>IMPLESOG LTDA.</v>
          </cell>
          <cell r="L1034">
            <v>0</v>
          </cell>
          <cell r="M1034">
            <v>0</v>
          </cell>
        </row>
        <row r="1035">
          <cell r="A1035" t="str">
            <v xml:space="preserve">SIFON ACERO INOX. </v>
          </cell>
          <cell r="B1035" t="str">
            <v>UN</v>
          </cell>
          <cell r="C1035">
            <v>97750</v>
          </cell>
          <cell r="D1035">
            <v>85000</v>
          </cell>
          <cell r="E1035">
            <v>-0.15</v>
          </cell>
          <cell r="F1035">
            <v>38213</v>
          </cell>
          <cell r="G1035" t="str">
            <v>HIDROSAN</v>
          </cell>
          <cell r="H1035">
            <v>40</v>
          </cell>
          <cell r="I1035">
            <v>0</v>
          </cell>
          <cell r="J1035" t="str">
            <v>LIAN</v>
          </cell>
          <cell r="L1035">
            <v>0</v>
          </cell>
          <cell r="M1035">
            <v>0</v>
          </cell>
        </row>
        <row r="1036">
          <cell r="A1036" t="str">
            <v>SIKA 1 (EMPAQUE 20 KG)</v>
          </cell>
          <cell r="B1036" t="str">
            <v>KG</v>
          </cell>
          <cell r="C1036">
            <v>4553</v>
          </cell>
          <cell r="D1036">
            <v>4553</v>
          </cell>
          <cell r="E1036">
            <v>0</v>
          </cell>
          <cell r="F1036">
            <v>38091</v>
          </cell>
          <cell r="G1036" t="str">
            <v>ADITIVOS</v>
          </cell>
          <cell r="H1036">
            <v>12</v>
          </cell>
          <cell r="I1036">
            <v>0</v>
          </cell>
          <cell r="J1036">
            <v>0</v>
          </cell>
          <cell r="L1036">
            <v>0</v>
          </cell>
          <cell r="M1036">
            <v>0</v>
          </cell>
        </row>
        <row r="1037">
          <cell r="A1037" t="str">
            <v>SIKA TRANSPARENTE (EMPAQUE 16 KG)</v>
          </cell>
          <cell r="B1037" t="str">
            <v>KG</v>
          </cell>
          <cell r="C1037">
            <v>11639</v>
          </cell>
          <cell r="D1037">
            <v>11639</v>
          </cell>
          <cell r="E1037">
            <v>0</v>
          </cell>
          <cell r="F1037">
            <v>38091</v>
          </cell>
          <cell r="G1037" t="str">
            <v>ADITIVOS</v>
          </cell>
          <cell r="H1037">
            <v>12</v>
          </cell>
          <cell r="I1037">
            <v>0</v>
          </cell>
          <cell r="J1037">
            <v>0</v>
          </cell>
          <cell r="L1037">
            <v>0</v>
          </cell>
          <cell r="M1037">
            <v>0</v>
          </cell>
        </row>
        <row r="1038">
          <cell r="A1038" t="str">
            <v>SIKAFLEX 1 A</v>
          </cell>
          <cell r="B1038" t="str">
            <v>KG</v>
          </cell>
          <cell r="C1038">
            <v>20880</v>
          </cell>
          <cell r="D1038">
            <v>20880</v>
          </cell>
          <cell r="E1038">
            <v>0</v>
          </cell>
          <cell r="F1038">
            <v>38749</v>
          </cell>
          <cell r="G1038" t="str">
            <v>ADITIVOS</v>
          </cell>
          <cell r="H1038">
            <v>12</v>
          </cell>
          <cell r="I1038" t="str">
            <v>8491</v>
          </cell>
          <cell r="J1038">
            <v>0</v>
          </cell>
          <cell r="L1038">
            <v>0</v>
          </cell>
          <cell r="M1038">
            <v>0</v>
          </cell>
        </row>
        <row r="1039">
          <cell r="A1039" t="str">
            <v>SILO (ALQUILER</v>
          </cell>
          <cell r="B1039" t="str">
            <v>DIA</v>
          </cell>
          <cell r="C1039">
            <v>5100</v>
          </cell>
          <cell r="D1039">
            <v>5100</v>
          </cell>
          <cell r="F1039">
            <v>38414</v>
          </cell>
        </row>
        <row r="1040">
          <cell r="A1040" t="str">
            <v>SISMOFLEX</v>
          </cell>
          <cell r="B1040" t="str">
            <v>GL</v>
          </cell>
          <cell r="C1040">
            <v>24000</v>
          </cell>
          <cell r="D1040">
            <v>24000</v>
          </cell>
          <cell r="E1040">
            <v>0</v>
          </cell>
          <cell r="F1040">
            <v>38749</v>
          </cell>
          <cell r="G1040" t="str">
            <v>ADITIVOS</v>
          </cell>
          <cell r="H1040">
            <v>12</v>
          </cell>
          <cell r="I1040">
            <v>0</v>
          </cell>
          <cell r="J1040" t="str">
            <v>ROCA S.A.</v>
          </cell>
          <cell r="L1040">
            <v>0</v>
          </cell>
          <cell r="M1040">
            <v>0</v>
          </cell>
        </row>
        <row r="1041">
          <cell r="A1041" t="str">
            <v>SISTEMA AUTOPORTANTE PARA BAÑERA</v>
          </cell>
          <cell r="B1041" t="str">
            <v>UN</v>
          </cell>
          <cell r="C1041">
            <v>117201</v>
          </cell>
          <cell r="D1041">
            <v>117201</v>
          </cell>
          <cell r="E1041">
            <v>0</v>
          </cell>
          <cell r="F1041">
            <v>38091</v>
          </cell>
          <cell r="G1041" t="str">
            <v>CORONA</v>
          </cell>
          <cell r="H1041">
            <v>9</v>
          </cell>
          <cell r="I1041">
            <v>0</v>
          </cell>
          <cell r="J1041" t="str">
            <v>BAZAR AMERICANO</v>
          </cell>
          <cell r="L1041">
            <v>0</v>
          </cell>
          <cell r="M1041">
            <v>0</v>
          </cell>
        </row>
        <row r="1042">
          <cell r="A1042" t="str">
            <v>SOPORTE EN ACERO</v>
          </cell>
          <cell r="B1042" t="str">
            <v>JGO</v>
          </cell>
          <cell r="C1042">
            <v>510400</v>
          </cell>
          <cell r="D1042">
            <v>510400</v>
          </cell>
          <cell r="E1042">
            <v>0</v>
          </cell>
          <cell r="F1042">
            <v>38260</v>
          </cell>
          <cell r="G1042" t="str">
            <v>C. MADERA</v>
          </cell>
          <cell r="H1042">
            <v>16</v>
          </cell>
          <cell r="I1042">
            <v>0</v>
          </cell>
          <cell r="J1042" t="str">
            <v>TOLENTINO</v>
          </cell>
          <cell r="L1042">
            <v>0</v>
          </cell>
          <cell r="M1042">
            <v>0</v>
          </cell>
        </row>
        <row r="1043">
          <cell r="A1043" t="str">
            <v>SUBASE GRANULAR</v>
          </cell>
          <cell r="B1043" t="str">
            <v>M3</v>
          </cell>
          <cell r="D1043">
            <v>22000</v>
          </cell>
          <cell r="E1043">
            <v>0</v>
          </cell>
          <cell r="F1043">
            <v>38749</v>
          </cell>
          <cell r="G1043" t="str">
            <v>PETREOS Y CTO.</v>
          </cell>
          <cell r="J1043" t="str">
            <v>ORLOANDO RESTREPO</v>
          </cell>
        </row>
        <row r="1044">
          <cell r="A1044" t="str">
            <v>SUPER T FORMALETA 15 mm</v>
          </cell>
          <cell r="B1044" t="str">
            <v>UN</v>
          </cell>
          <cell r="C1044">
            <v>76995</v>
          </cell>
          <cell r="D1044">
            <v>76995</v>
          </cell>
          <cell r="E1044">
            <v>0</v>
          </cell>
          <cell r="F1044">
            <v>38756</v>
          </cell>
          <cell r="G1044" t="str">
            <v>MADERA</v>
          </cell>
          <cell r="J1044" t="str">
            <v>LA TIENDA DEL TRIPLEX</v>
          </cell>
        </row>
        <row r="1045">
          <cell r="A1045" t="str">
            <v>TABLAS DE MADERA</v>
          </cell>
          <cell r="B1045" t="str">
            <v>UN</v>
          </cell>
          <cell r="C1045">
            <v>3000</v>
          </cell>
          <cell r="D1045">
            <v>3000</v>
          </cell>
          <cell r="E1045">
            <v>0</v>
          </cell>
          <cell r="F1045">
            <v>38476</v>
          </cell>
          <cell r="G1045" t="str">
            <v>MADERA</v>
          </cell>
          <cell r="H1045">
            <v>20</v>
          </cell>
          <cell r="I1045" t="str">
            <v>1540</v>
          </cell>
          <cell r="J1045">
            <v>0</v>
          </cell>
          <cell r="L1045">
            <v>0</v>
          </cell>
          <cell r="M1045">
            <v>0</v>
          </cell>
        </row>
        <row r="1046">
          <cell r="A1046" t="str">
            <v>TABLETA COLONIAL 25X25</v>
          </cell>
          <cell r="B1046" t="str">
            <v>M2</v>
          </cell>
          <cell r="C1046">
            <v>12300</v>
          </cell>
          <cell r="D1046">
            <v>12300</v>
          </cell>
          <cell r="E1046">
            <v>0</v>
          </cell>
          <cell r="F1046">
            <v>38091</v>
          </cell>
          <cell r="G1046" t="str">
            <v>PISOS</v>
          </cell>
          <cell r="H1046">
            <v>6</v>
          </cell>
          <cell r="I1046">
            <v>0</v>
          </cell>
          <cell r="J1046" t="str">
            <v>DEGRESS</v>
          </cell>
          <cell r="L1046">
            <v>0</v>
          </cell>
          <cell r="M1046">
            <v>0</v>
          </cell>
        </row>
        <row r="1047">
          <cell r="A1047" t="str">
            <v>TABLETA NARIZ 25</v>
          </cell>
          <cell r="B1047" t="str">
            <v>ML</v>
          </cell>
          <cell r="C1047">
            <v>10400</v>
          </cell>
          <cell r="D1047">
            <v>10400</v>
          </cell>
          <cell r="E1047">
            <v>0</v>
          </cell>
          <cell r="F1047">
            <v>38091</v>
          </cell>
          <cell r="G1047" t="str">
            <v>PISOS</v>
          </cell>
          <cell r="H1047">
            <v>6</v>
          </cell>
          <cell r="I1047">
            <v>0</v>
          </cell>
          <cell r="J1047" t="str">
            <v>DEGRESS</v>
          </cell>
          <cell r="L1047">
            <v>0</v>
          </cell>
          <cell r="M1047">
            <v>0</v>
          </cell>
        </row>
        <row r="1048">
          <cell r="A1048" t="str">
            <v>TABLETA ZOCALO  25</v>
          </cell>
          <cell r="B1048" t="str">
            <v>ML</v>
          </cell>
          <cell r="C1048">
            <v>3200</v>
          </cell>
          <cell r="D1048">
            <v>3200</v>
          </cell>
          <cell r="E1048">
            <v>0</v>
          </cell>
          <cell r="F1048">
            <v>38091</v>
          </cell>
          <cell r="G1048" t="str">
            <v>PISOS</v>
          </cell>
          <cell r="H1048">
            <v>6</v>
          </cell>
          <cell r="I1048">
            <v>0</v>
          </cell>
          <cell r="J1048" t="str">
            <v>DEGRESS</v>
          </cell>
          <cell r="L1048">
            <v>0</v>
          </cell>
          <cell r="M1048">
            <v>0</v>
          </cell>
        </row>
        <row r="1049">
          <cell r="A1049" t="str">
            <v>TACHES FIJACIÓN</v>
          </cell>
          <cell r="B1049" t="str">
            <v>KG</v>
          </cell>
          <cell r="C1049">
            <v>805</v>
          </cell>
          <cell r="D1049">
            <v>700</v>
          </cell>
          <cell r="E1049">
            <v>-0.15</v>
          </cell>
          <cell r="F1049">
            <v>37417</v>
          </cell>
          <cell r="G1049" t="str">
            <v>ADITIVOS</v>
          </cell>
          <cell r="H1049">
            <v>12</v>
          </cell>
          <cell r="I1049">
            <v>0</v>
          </cell>
          <cell r="J1049">
            <v>0</v>
          </cell>
          <cell r="L1049">
            <v>0</v>
          </cell>
          <cell r="M1049">
            <v>0</v>
          </cell>
        </row>
        <row r="1050">
          <cell r="A1050" t="str">
            <v>TACO METÁLICO CORTO</v>
          </cell>
          <cell r="B1050" t="str">
            <v>DÍA</v>
          </cell>
          <cell r="C1050">
            <v>77</v>
          </cell>
          <cell r="D1050">
            <v>81</v>
          </cell>
          <cell r="E1050">
            <v>0.05</v>
          </cell>
          <cell r="F1050">
            <v>38749</v>
          </cell>
          <cell r="G1050" t="str">
            <v>FORMALETA Y CONSUMOS</v>
          </cell>
          <cell r="H1050">
            <v>14</v>
          </cell>
          <cell r="I1050">
            <v>0</v>
          </cell>
          <cell r="J1050" t="str">
            <v>CIMBRADOS</v>
          </cell>
          <cell r="L1050">
            <v>0</v>
          </cell>
          <cell r="M1050">
            <v>0</v>
          </cell>
        </row>
        <row r="1051">
          <cell r="A1051" t="str">
            <v>TACO METÁLICO EXTRALARGO</v>
          </cell>
          <cell r="B1051" t="str">
            <v>DÍA</v>
          </cell>
          <cell r="C1051">
            <v>55</v>
          </cell>
          <cell r="D1051">
            <v>220</v>
          </cell>
          <cell r="E1051">
            <v>0.05</v>
          </cell>
          <cell r="F1051">
            <v>38749</v>
          </cell>
          <cell r="G1051" t="str">
            <v>FORMALETA Y CONSUMOS</v>
          </cell>
          <cell r="H1051">
            <v>0</v>
          </cell>
          <cell r="I1051">
            <v>0</v>
          </cell>
          <cell r="J1051" t="str">
            <v>CIMBRADOS</v>
          </cell>
        </row>
        <row r="1052">
          <cell r="A1052" t="str">
            <v>TACO METÁLICO LARGO</v>
          </cell>
          <cell r="B1052" t="str">
            <v>DÍA</v>
          </cell>
          <cell r="C1052">
            <v>55</v>
          </cell>
          <cell r="D1052">
            <v>160</v>
          </cell>
          <cell r="E1052">
            <v>0.05</v>
          </cell>
          <cell r="F1052">
            <v>38749</v>
          </cell>
          <cell r="G1052" t="str">
            <v>FORMALETA Y CONSUMOS</v>
          </cell>
          <cell r="H1052">
            <v>0</v>
          </cell>
          <cell r="J1052" t="str">
            <v>CIMBRADOS</v>
          </cell>
          <cell r="K1052">
            <v>0</v>
          </cell>
        </row>
        <row r="1053">
          <cell r="A1053" t="str">
            <v>TALA ARBOLES Y M AMBIENTE</v>
          </cell>
          <cell r="B1053" t="str">
            <v>GL</v>
          </cell>
          <cell r="C1053">
            <v>1500000</v>
          </cell>
          <cell r="D1053">
            <v>1500000</v>
          </cell>
          <cell r="E1053">
            <v>0</v>
          </cell>
          <cell r="F1053">
            <v>37417</v>
          </cell>
          <cell r="G1053" t="str">
            <v>URBANISMO</v>
          </cell>
          <cell r="H1053">
            <v>100</v>
          </cell>
          <cell r="I1053">
            <v>0</v>
          </cell>
          <cell r="J1053">
            <v>0</v>
          </cell>
          <cell r="L1053">
            <v>0</v>
          </cell>
          <cell r="M1053">
            <v>0</v>
          </cell>
        </row>
        <row r="1054">
          <cell r="A1054" t="str">
            <v>TALADRO DE ROTOPERCUCIÓN</v>
          </cell>
          <cell r="B1054" t="str">
            <v>UN</v>
          </cell>
          <cell r="C1054">
            <v>3800000</v>
          </cell>
          <cell r="D1054">
            <v>3800000</v>
          </cell>
          <cell r="E1054">
            <v>0</v>
          </cell>
          <cell r="F1054">
            <v>38436</v>
          </cell>
          <cell r="G1054" t="str">
            <v>EQUIPO</v>
          </cell>
          <cell r="H1054">
            <v>14</v>
          </cell>
          <cell r="I1054">
            <v>0</v>
          </cell>
          <cell r="J1054">
            <v>0</v>
          </cell>
          <cell r="L1054">
            <v>0</v>
          </cell>
          <cell r="M1054">
            <v>0</v>
          </cell>
        </row>
        <row r="1055">
          <cell r="A1055" t="str">
            <v>TANQUES FIBRA VIDRIO, 12 M3 (INCL. ACCES)</v>
          </cell>
          <cell r="B1055" t="str">
            <v>UN</v>
          </cell>
          <cell r="C1055">
            <v>3900000</v>
          </cell>
          <cell r="D1055">
            <v>3900000</v>
          </cell>
          <cell r="E1055">
            <v>0</v>
          </cell>
          <cell r="F1055">
            <v>38260</v>
          </cell>
          <cell r="G1055" t="str">
            <v>SALINAS</v>
          </cell>
          <cell r="H1055">
            <v>29</v>
          </cell>
          <cell r="I1055">
            <v>0</v>
          </cell>
          <cell r="J1055">
            <v>0</v>
          </cell>
          <cell r="L1055">
            <v>0</v>
          </cell>
          <cell r="M1055">
            <v>0</v>
          </cell>
        </row>
        <row r="1056">
          <cell r="A1056" t="str">
            <v>TANQUES FIBRA VIDRIO, 18 M3</v>
          </cell>
          <cell r="B1056" t="str">
            <v>UN</v>
          </cell>
          <cell r="C1056">
            <v>3000000</v>
          </cell>
          <cell r="D1056">
            <v>3000000</v>
          </cell>
          <cell r="E1056">
            <v>0</v>
          </cell>
          <cell r="G1056" t="str">
            <v>HIDROSAN</v>
          </cell>
          <cell r="H1056">
            <v>29</v>
          </cell>
          <cell r="I1056">
            <v>0</v>
          </cell>
          <cell r="J1056">
            <v>0</v>
          </cell>
          <cell r="L1056">
            <v>0</v>
          </cell>
          <cell r="M1056">
            <v>0</v>
          </cell>
        </row>
        <row r="1057">
          <cell r="A1057" t="str">
            <v>TAPA ACERO SOCODA DUCTO BASURAS</v>
          </cell>
          <cell r="B1057" t="str">
            <v>UN</v>
          </cell>
          <cell r="C1057">
            <v>120000</v>
          </cell>
          <cell r="D1057">
            <v>120000</v>
          </cell>
          <cell r="E1057">
            <v>0</v>
          </cell>
          <cell r="F1057">
            <v>38091</v>
          </cell>
          <cell r="G1057" t="str">
            <v>APA SANIT.</v>
          </cell>
          <cell r="H1057">
            <v>35</v>
          </cell>
          <cell r="I1057">
            <v>0</v>
          </cell>
          <cell r="J1057" t="str">
            <v>SOCODA</v>
          </cell>
          <cell r="L1057">
            <v>0</v>
          </cell>
          <cell r="M1057">
            <v>0</v>
          </cell>
        </row>
        <row r="1058">
          <cell r="A1058" t="str">
            <v>TAPA PARA MEDIDOR DE AGUA</v>
          </cell>
          <cell r="B1058" t="str">
            <v>UN</v>
          </cell>
          <cell r="C1058">
            <v>34800</v>
          </cell>
          <cell r="D1058">
            <v>34800</v>
          </cell>
          <cell r="E1058">
            <v>0</v>
          </cell>
          <cell r="F1058">
            <v>38749</v>
          </cell>
          <cell r="G1058" t="str">
            <v>HIDROSAN</v>
          </cell>
          <cell r="J1058" t="str">
            <v>TAPASEL LTDA</v>
          </cell>
        </row>
        <row r="1059">
          <cell r="A1059" t="str">
            <v>TAPA REGISTRO 20X20 ACERO</v>
          </cell>
          <cell r="B1059" t="str">
            <v>UN</v>
          </cell>
          <cell r="C1059">
            <v>15080</v>
          </cell>
          <cell r="D1059">
            <v>15080</v>
          </cell>
          <cell r="E1059">
            <v>0</v>
          </cell>
          <cell r="F1059">
            <v>38091</v>
          </cell>
          <cell r="G1059" t="str">
            <v>APA SANIT.</v>
          </cell>
          <cell r="H1059">
            <v>35</v>
          </cell>
          <cell r="I1059">
            <v>0</v>
          </cell>
          <cell r="J1059" t="str">
            <v>SOCODA</v>
          </cell>
          <cell r="L1059">
            <v>0</v>
          </cell>
          <cell r="M1059">
            <v>0</v>
          </cell>
        </row>
        <row r="1060">
          <cell r="A1060" t="str">
            <v>TAPA REGISTRO 24X24 FIBRA</v>
          </cell>
          <cell r="B1060" t="str">
            <v>UN</v>
          </cell>
          <cell r="C1060">
            <v>54636</v>
          </cell>
          <cell r="D1060">
            <v>54636</v>
          </cell>
          <cell r="E1060">
            <v>0</v>
          </cell>
          <cell r="F1060">
            <v>38727</v>
          </cell>
          <cell r="G1060" t="str">
            <v>APA SANIT.</v>
          </cell>
          <cell r="H1060">
            <v>35</v>
          </cell>
          <cell r="I1060">
            <v>0</v>
          </cell>
          <cell r="J1060" t="str">
            <v>FIRPLAK</v>
          </cell>
          <cell r="L1060">
            <v>0</v>
          </cell>
          <cell r="M1060">
            <v>0</v>
          </cell>
        </row>
        <row r="1061">
          <cell r="A1061" t="str">
            <v>TAPA TERMINAL DE VENTILACIÓN SHUT</v>
          </cell>
          <cell r="B1061" t="str">
            <v>UN</v>
          </cell>
          <cell r="C1061">
            <v>46980</v>
          </cell>
          <cell r="D1061">
            <v>46980</v>
          </cell>
          <cell r="E1061">
            <v>0</v>
          </cell>
          <cell r="F1061">
            <v>38091</v>
          </cell>
          <cell r="G1061" t="str">
            <v>EQ ESPECIAL</v>
          </cell>
          <cell r="H1061">
            <v>37</v>
          </cell>
          <cell r="I1061" t="str">
            <v>7070</v>
          </cell>
          <cell r="J1061">
            <v>0</v>
          </cell>
          <cell r="L1061">
            <v>0</v>
          </cell>
          <cell r="M1061">
            <v>0</v>
          </cell>
        </row>
        <row r="1062">
          <cell r="A1062" t="str">
            <v>TAPAS EN YESO INCL ESQ.</v>
          </cell>
          <cell r="B1062" t="str">
            <v>ML</v>
          </cell>
          <cell r="C1062">
            <v>16500</v>
          </cell>
          <cell r="D1062">
            <v>16500</v>
          </cell>
          <cell r="E1062">
            <v>0</v>
          </cell>
          <cell r="F1062">
            <v>38400</v>
          </cell>
          <cell r="G1062" t="str">
            <v>DRY WALL</v>
          </cell>
          <cell r="H1062">
            <v>100</v>
          </cell>
          <cell r="I1062" t="str">
            <v>22000</v>
          </cell>
        </row>
        <row r="1063">
          <cell r="A1063" t="str">
            <v>TAPON DE VENTILACION</v>
          </cell>
          <cell r="B1063" t="str">
            <v>UN</v>
          </cell>
          <cell r="C1063">
            <v>61944</v>
          </cell>
          <cell r="D1063">
            <v>61944</v>
          </cell>
          <cell r="E1063">
            <v>0</v>
          </cell>
          <cell r="F1063">
            <v>38762</v>
          </cell>
          <cell r="G1063" t="str">
            <v>EQ ESPECIAL</v>
          </cell>
          <cell r="H1063" t="str">
            <v>FIRPLAK</v>
          </cell>
          <cell r="J1063" t="str">
            <v>FIRPLAK</v>
          </cell>
        </row>
        <row r="1064">
          <cell r="A1064" t="str">
            <v>TEJA ARQ. ACESCO PINTADA DE 1*3</v>
          </cell>
          <cell r="B1064" t="str">
            <v>UN</v>
          </cell>
          <cell r="C1064">
            <v>75644</v>
          </cell>
          <cell r="D1064">
            <v>75644</v>
          </cell>
          <cell r="E1064">
            <v>0</v>
          </cell>
          <cell r="F1064">
            <v>38091</v>
          </cell>
          <cell r="G1064" t="str">
            <v>APA SANIT.</v>
          </cell>
          <cell r="H1064">
            <v>35</v>
          </cell>
          <cell r="I1064">
            <v>0</v>
          </cell>
          <cell r="J1064" t="str">
            <v>CONSTRUACERO</v>
          </cell>
          <cell r="L1064">
            <v>0</v>
          </cell>
          <cell r="M1064">
            <v>0</v>
          </cell>
        </row>
        <row r="1065">
          <cell r="A1065" t="str">
            <v>TEJA ARQ. ACESCO SIN PINTAR DE 0.73*3</v>
          </cell>
          <cell r="B1065" t="str">
            <v>UN</v>
          </cell>
          <cell r="C1065">
            <v>30583</v>
          </cell>
          <cell r="D1065">
            <v>30583</v>
          </cell>
          <cell r="E1065">
            <v>0</v>
          </cell>
          <cell r="F1065">
            <v>38091</v>
          </cell>
          <cell r="G1065" t="str">
            <v>APA SANIT.</v>
          </cell>
          <cell r="H1065">
            <v>35</v>
          </cell>
          <cell r="I1065">
            <v>0</v>
          </cell>
          <cell r="J1065" t="str">
            <v>CONSTRUACERO</v>
          </cell>
          <cell r="L1065">
            <v>0</v>
          </cell>
          <cell r="M1065">
            <v>0</v>
          </cell>
        </row>
        <row r="1066">
          <cell r="A1066" t="str">
            <v>TELA TUL</v>
          </cell>
          <cell r="B1066" t="str">
            <v>ML</v>
          </cell>
          <cell r="C1066">
            <v>3500</v>
          </cell>
          <cell r="D1066">
            <v>3500</v>
          </cell>
          <cell r="E1066">
            <v>0</v>
          </cell>
          <cell r="F1066">
            <v>38749</v>
          </cell>
          <cell r="G1066" t="str">
            <v>REVOQUE</v>
          </cell>
          <cell r="J1066" t="str">
            <v>DISTRIBUCIONES ABEL</v>
          </cell>
        </row>
        <row r="1067">
          <cell r="A1067" t="str">
            <v>TELEFONO PROVISIONAL</v>
          </cell>
          <cell r="B1067" t="str">
            <v>UN</v>
          </cell>
          <cell r="C1067">
            <v>550000</v>
          </cell>
          <cell r="D1067">
            <v>550000</v>
          </cell>
          <cell r="E1067">
            <v>0</v>
          </cell>
          <cell r="F1067">
            <v>37755</v>
          </cell>
          <cell r="G1067" t="str">
            <v>PRELIMINARES</v>
          </cell>
          <cell r="H1067">
            <v>88</v>
          </cell>
          <cell r="I1067">
            <v>0</v>
          </cell>
          <cell r="J1067">
            <v>0</v>
          </cell>
          <cell r="L1067">
            <v>0</v>
          </cell>
          <cell r="M1067">
            <v>0</v>
          </cell>
        </row>
        <row r="1068">
          <cell r="A1068" t="str">
            <v>TELEFONO, ENERGIA, MATRICULA INDEP., HOBBIES</v>
          </cell>
          <cell r="B1068" t="str">
            <v>UN</v>
          </cell>
          <cell r="C1068">
            <v>550000</v>
          </cell>
          <cell r="D1068">
            <v>500000</v>
          </cell>
          <cell r="E1068">
            <v>-0.1</v>
          </cell>
          <cell r="F1068">
            <v>38152</v>
          </cell>
          <cell r="G1068" t="str">
            <v>PRELIMINARES</v>
          </cell>
          <cell r="H1068">
            <v>88</v>
          </cell>
          <cell r="I1068">
            <v>0</v>
          </cell>
          <cell r="J1068">
            <v>0</v>
          </cell>
          <cell r="L1068">
            <v>0</v>
          </cell>
          <cell r="M1068">
            <v>0</v>
          </cell>
        </row>
        <row r="1069">
          <cell r="A1069" t="str">
            <v>TELERA DE MADERA</v>
          </cell>
          <cell r="B1069" t="str">
            <v>UN</v>
          </cell>
          <cell r="C1069">
            <v>19150</v>
          </cell>
          <cell r="D1069">
            <v>19150</v>
          </cell>
          <cell r="E1069">
            <v>0</v>
          </cell>
          <cell r="F1069">
            <v>38749</v>
          </cell>
          <cell r="G1069" t="str">
            <v>MADERA</v>
          </cell>
          <cell r="H1069">
            <v>20</v>
          </cell>
          <cell r="I1069">
            <v>0</v>
          </cell>
          <cell r="J1069" t="str">
            <v>COMERCIAL DE MADERAS</v>
          </cell>
          <cell r="L1069">
            <v>0</v>
          </cell>
          <cell r="M1069">
            <v>0</v>
          </cell>
        </row>
        <row r="1070">
          <cell r="A1070" t="str">
            <v>TENSORES D=3/8"</v>
          </cell>
          <cell r="B1070" t="str">
            <v>UN</v>
          </cell>
          <cell r="C1070">
            <v>648</v>
          </cell>
          <cell r="D1070">
            <v>540</v>
          </cell>
          <cell r="E1070">
            <v>-0.2</v>
          </cell>
          <cell r="F1070">
            <v>37413</v>
          </cell>
          <cell r="G1070" t="str">
            <v>FORMALETA Y CONSUMOS</v>
          </cell>
          <cell r="H1070">
            <v>20</v>
          </cell>
          <cell r="I1070">
            <v>0</v>
          </cell>
          <cell r="J1070">
            <v>0</v>
          </cell>
          <cell r="L1070">
            <v>0</v>
          </cell>
          <cell r="M1070">
            <v>0</v>
          </cell>
        </row>
        <row r="1071">
          <cell r="A1071" t="str">
            <v>TERMINAL 6*12*24</v>
          </cell>
          <cell r="B1071" t="str">
            <v>UN</v>
          </cell>
          <cell r="C1071">
            <v>405</v>
          </cell>
          <cell r="D1071">
            <v>405</v>
          </cell>
          <cell r="E1071">
            <v>0</v>
          </cell>
          <cell r="F1071">
            <v>37755</v>
          </cell>
          <cell r="G1071" t="str">
            <v>MAMPOSTERIA</v>
          </cell>
          <cell r="H1071">
            <v>7</v>
          </cell>
          <cell r="I1071">
            <v>0</v>
          </cell>
          <cell r="J1071">
            <v>0</v>
          </cell>
          <cell r="L1071">
            <v>0</v>
          </cell>
          <cell r="M1071">
            <v>0</v>
          </cell>
        </row>
        <row r="1072">
          <cell r="A1072" t="str">
            <v>TERMINAL CATALÁN 10*15*30</v>
          </cell>
          <cell r="B1072" t="str">
            <v>UN</v>
          </cell>
          <cell r="C1072">
            <v>543</v>
          </cell>
          <cell r="D1072">
            <v>543</v>
          </cell>
          <cell r="E1072">
            <v>0</v>
          </cell>
          <cell r="F1072">
            <v>38397</v>
          </cell>
          <cell r="G1072" t="str">
            <v>MAMPOSTERIA</v>
          </cell>
          <cell r="H1072">
            <v>7</v>
          </cell>
          <cell r="I1072">
            <v>0</v>
          </cell>
          <cell r="J1072">
            <v>0</v>
          </cell>
          <cell r="L1072">
            <v>0</v>
          </cell>
          <cell r="M1072">
            <v>0</v>
          </cell>
        </row>
        <row r="1073">
          <cell r="A1073" t="str">
            <v>THINNER CORRIENTE</v>
          </cell>
          <cell r="B1073" t="str">
            <v>GL</v>
          </cell>
          <cell r="C1073">
            <v>11368</v>
          </cell>
          <cell r="D1073">
            <v>11368</v>
          </cell>
          <cell r="E1073">
            <v>0</v>
          </cell>
          <cell r="F1073">
            <v>38749</v>
          </cell>
          <cell r="G1073" t="str">
            <v>ASEO</v>
          </cell>
          <cell r="J1073" t="str">
            <v>TECNOPINTURAS</v>
          </cell>
        </row>
        <row r="1074">
          <cell r="A1074" t="str">
            <v>TIRADERAS</v>
          </cell>
          <cell r="B1074" t="str">
            <v>UN</v>
          </cell>
          <cell r="C1074">
            <v>6050</v>
          </cell>
          <cell r="D1074">
            <v>6050</v>
          </cell>
          <cell r="E1074">
            <v>0</v>
          </cell>
          <cell r="F1074">
            <v>38749</v>
          </cell>
          <cell r="G1074" t="str">
            <v>C. MADERA</v>
          </cell>
          <cell r="J1074" t="str">
            <v>DISTRICONDOR</v>
          </cell>
        </row>
        <row r="1075">
          <cell r="A1075" t="str">
            <v>TIRADERA LARGA ACERO</v>
          </cell>
          <cell r="B1075" t="str">
            <v>UN</v>
          </cell>
          <cell r="C1075">
            <v>10822</v>
          </cell>
          <cell r="D1075">
            <v>10307</v>
          </cell>
          <cell r="E1075">
            <v>-0.05</v>
          </cell>
          <cell r="F1075">
            <v>38260</v>
          </cell>
          <cell r="G1075" t="str">
            <v>C. MADERA</v>
          </cell>
          <cell r="H1075">
            <v>16</v>
          </cell>
          <cell r="I1075">
            <v>0</v>
          </cell>
          <cell r="J1075" t="str">
            <v>TOLENTINO</v>
          </cell>
          <cell r="L1075">
            <v>0</v>
          </cell>
          <cell r="M1075">
            <v>0</v>
          </cell>
        </row>
        <row r="1076">
          <cell r="A1076" t="str">
            <v xml:space="preserve">TOALLERO BARRA CROMADAS DEKO </v>
          </cell>
          <cell r="B1076" t="str">
            <v>UN</v>
          </cell>
          <cell r="C1076">
            <v>45300</v>
          </cell>
          <cell r="D1076">
            <v>45300</v>
          </cell>
          <cell r="E1076">
            <v>0</v>
          </cell>
          <cell r="F1076">
            <v>38091</v>
          </cell>
          <cell r="G1076" t="str">
            <v>CORONA</v>
          </cell>
          <cell r="H1076">
            <v>9</v>
          </cell>
          <cell r="I1076">
            <v>0</v>
          </cell>
          <cell r="J1076" t="str">
            <v>BAZAR AMERICANO</v>
          </cell>
          <cell r="L1076">
            <v>0</v>
          </cell>
          <cell r="M1076">
            <v>0</v>
          </cell>
        </row>
        <row r="1077">
          <cell r="A1077" t="str">
            <v>TOLETE 15*20*40</v>
          </cell>
          <cell r="B1077" t="str">
            <v>UN</v>
          </cell>
          <cell r="C1077">
            <v>570</v>
          </cell>
          <cell r="D1077">
            <v>570</v>
          </cell>
          <cell r="E1077">
            <v>0</v>
          </cell>
          <cell r="F1077">
            <v>37755</v>
          </cell>
          <cell r="G1077" t="str">
            <v>MAMPOSTERIA</v>
          </cell>
          <cell r="H1077">
            <v>7</v>
          </cell>
          <cell r="I1077">
            <v>0</v>
          </cell>
          <cell r="J1077">
            <v>0</v>
          </cell>
          <cell r="L1077">
            <v>0</v>
          </cell>
          <cell r="M1077">
            <v>0</v>
          </cell>
        </row>
        <row r="1078">
          <cell r="A1078" t="str">
            <v>TOPE PUERTA TIPO BARRIL</v>
          </cell>
          <cell r="B1078" t="str">
            <v>UN</v>
          </cell>
          <cell r="C1078">
            <v>14251</v>
          </cell>
          <cell r="D1078">
            <v>13572</v>
          </cell>
          <cell r="E1078">
            <v>-0.05</v>
          </cell>
          <cell r="F1078">
            <v>38091</v>
          </cell>
          <cell r="G1078" t="str">
            <v>C. MADERA</v>
          </cell>
          <cell r="H1078">
            <v>11</v>
          </cell>
          <cell r="I1078">
            <v>0</v>
          </cell>
          <cell r="J1078" t="str">
            <v xml:space="preserve">PLANINING AND BUILDING </v>
          </cell>
          <cell r="L1078">
            <v>0</v>
          </cell>
          <cell r="M1078">
            <v>0</v>
          </cell>
        </row>
        <row r="1079">
          <cell r="A1079" t="str">
            <v>TOPE PUERTA TIPO CAZUELA</v>
          </cell>
          <cell r="B1079" t="str">
            <v>UN</v>
          </cell>
          <cell r="C1079">
            <v>10000</v>
          </cell>
          <cell r="D1079">
            <v>10000</v>
          </cell>
          <cell r="E1079">
            <v>0</v>
          </cell>
          <cell r="F1079">
            <v>38091</v>
          </cell>
          <cell r="G1079" t="str">
            <v>C. MADERA</v>
          </cell>
          <cell r="H1079">
            <v>11</v>
          </cell>
          <cell r="I1079">
            <v>0</v>
          </cell>
          <cell r="J1079" t="str">
            <v xml:space="preserve">EL ARQUITECTO </v>
          </cell>
          <cell r="L1079">
            <v>0</v>
          </cell>
          <cell r="M1079">
            <v>0</v>
          </cell>
        </row>
        <row r="1080">
          <cell r="A1080" t="str">
            <v>TOPEPUERTAS</v>
          </cell>
          <cell r="B1080" t="str">
            <v>UN</v>
          </cell>
          <cell r="C1080">
            <v>1300</v>
          </cell>
          <cell r="D1080">
            <v>1300</v>
          </cell>
          <cell r="E1080">
            <v>0</v>
          </cell>
          <cell r="F1080">
            <v>37755</v>
          </cell>
          <cell r="G1080" t="str">
            <v>C. MADERA</v>
          </cell>
          <cell r="H1080">
            <v>28</v>
          </cell>
          <cell r="I1080">
            <v>0</v>
          </cell>
          <cell r="J1080">
            <v>0</v>
          </cell>
          <cell r="L1080">
            <v>0</v>
          </cell>
          <cell r="M1080">
            <v>0</v>
          </cell>
        </row>
        <row r="1081">
          <cell r="A1081" t="str">
            <v xml:space="preserve">TORRE GRUA </v>
          </cell>
          <cell r="B1081" t="str">
            <v>GL</v>
          </cell>
          <cell r="C1081">
            <v>12000000</v>
          </cell>
          <cell r="D1081">
            <v>12000000</v>
          </cell>
          <cell r="E1081">
            <v>0</v>
          </cell>
          <cell r="F1081">
            <v>38749</v>
          </cell>
          <cell r="G1081" t="str">
            <v>EQUIPO</v>
          </cell>
          <cell r="H1081">
            <v>14</v>
          </cell>
          <cell r="I1081">
            <v>0</v>
          </cell>
          <cell r="J1081" t="str">
            <v>FERNANDO HERRERA</v>
          </cell>
          <cell r="K1081" t="str">
            <v>TODO INCLUIDO VER ANALISIS</v>
          </cell>
          <cell r="L1081">
            <v>0</v>
          </cell>
          <cell r="M1081">
            <v>0</v>
          </cell>
        </row>
        <row r="1082">
          <cell r="A1082" t="str">
            <v>TORRE ROPAS</v>
          </cell>
          <cell r="B1082" t="str">
            <v>UN</v>
          </cell>
          <cell r="C1082">
            <v>763864</v>
          </cell>
          <cell r="D1082">
            <v>763864</v>
          </cell>
          <cell r="E1082">
            <v>0</v>
          </cell>
          <cell r="F1082">
            <v>38260</v>
          </cell>
          <cell r="G1082" t="str">
            <v>C. MADERA</v>
          </cell>
          <cell r="H1082">
            <v>16</v>
          </cell>
          <cell r="I1082">
            <v>0</v>
          </cell>
          <cell r="J1082" t="str">
            <v>TOLENTINO</v>
          </cell>
          <cell r="L1082">
            <v>0</v>
          </cell>
          <cell r="M1082">
            <v>0</v>
          </cell>
        </row>
        <row r="1083">
          <cell r="A1083" t="str">
            <v>TRAMO GALVANIZADO</v>
          </cell>
          <cell r="B1083" t="str">
            <v>UN</v>
          </cell>
          <cell r="C1083">
            <v>112984</v>
          </cell>
          <cell r="D1083">
            <v>112984</v>
          </cell>
          <cell r="E1083">
            <v>0</v>
          </cell>
          <cell r="F1083">
            <v>38762</v>
          </cell>
          <cell r="G1083" t="str">
            <v>EQ ESPECIAL</v>
          </cell>
          <cell r="H1083" t="str">
            <v>FIRPLAK</v>
          </cell>
          <cell r="J1083" t="str">
            <v>FIRPLAK</v>
          </cell>
        </row>
        <row r="1084">
          <cell r="A1084" t="str">
            <v>TRAMO TERMINAL EN LÁMINA GALVANIZADA</v>
          </cell>
          <cell r="B1084" t="str">
            <v>UN</v>
          </cell>
          <cell r="C1084">
            <v>35000</v>
          </cell>
          <cell r="D1084">
            <v>35000</v>
          </cell>
          <cell r="E1084">
            <v>0</v>
          </cell>
          <cell r="F1084">
            <v>37413</v>
          </cell>
          <cell r="G1084" t="str">
            <v>CUBIERTAS</v>
          </cell>
          <cell r="H1084">
            <v>100</v>
          </cell>
          <cell r="I1084" t="str">
            <v>30282</v>
          </cell>
          <cell r="J1084">
            <v>0</v>
          </cell>
          <cell r="L1084">
            <v>0</v>
          </cell>
          <cell r="M1084">
            <v>0</v>
          </cell>
        </row>
        <row r="1085">
          <cell r="A1085" t="str">
            <v xml:space="preserve">TRANSPORTE DE HIERRO A LA OBRA </v>
          </cell>
          <cell r="B1085" t="str">
            <v>KG</v>
          </cell>
          <cell r="C1085">
            <v>16</v>
          </cell>
          <cell r="D1085">
            <v>15</v>
          </cell>
          <cell r="E1085">
            <v>-0.05</v>
          </cell>
          <cell r="F1085">
            <v>38749</v>
          </cell>
          <cell r="G1085" t="str">
            <v>ACERO</v>
          </cell>
          <cell r="J1085" t="str">
            <v>MIGUEL DUARTE</v>
          </cell>
        </row>
        <row r="1086">
          <cell r="A1086" t="str">
            <v>TRITURADO DE 1-1/2"</v>
          </cell>
          <cell r="B1086" t="str">
            <v>M3</v>
          </cell>
          <cell r="C1086">
            <v>24000</v>
          </cell>
          <cell r="D1086">
            <v>24000</v>
          </cell>
          <cell r="E1086">
            <v>0</v>
          </cell>
          <cell r="F1086">
            <v>37755</v>
          </cell>
          <cell r="G1086" t="str">
            <v>PETREOS Y CTO.</v>
          </cell>
          <cell r="H1086">
            <v>4</v>
          </cell>
          <cell r="I1086" t="str">
            <v xml:space="preserve"> </v>
          </cell>
          <cell r="J1086">
            <v>0</v>
          </cell>
          <cell r="L1086">
            <v>0</v>
          </cell>
          <cell r="M1086">
            <v>0</v>
          </cell>
        </row>
        <row r="1087">
          <cell r="A1087" t="str">
            <v>TRITURADO DE 3/4"</v>
          </cell>
          <cell r="B1087" t="str">
            <v>M3</v>
          </cell>
          <cell r="C1087">
            <v>31403</v>
          </cell>
          <cell r="D1087">
            <v>31403</v>
          </cell>
          <cell r="E1087">
            <v>0</v>
          </cell>
          <cell r="F1087">
            <v>38754</v>
          </cell>
          <cell r="G1087" t="str">
            <v>PETREOS Y CTO.</v>
          </cell>
          <cell r="H1087">
            <v>24</v>
          </cell>
          <cell r="I1087">
            <v>0</v>
          </cell>
          <cell r="J1087" t="str">
            <v>AGREGADOS DEL NORTE S.A.</v>
          </cell>
          <cell r="L1087">
            <v>0</v>
          </cell>
          <cell r="M1087">
            <v>0</v>
          </cell>
        </row>
        <row r="1088">
          <cell r="A1088" t="str">
            <v>TRITURADO DE 3/8"</v>
          </cell>
          <cell r="B1088" t="str">
            <v>M3</v>
          </cell>
          <cell r="C1088">
            <v>25535</v>
          </cell>
          <cell r="D1088">
            <v>25535</v>
          </cell>
          <cell r="E1088">
            <v>0</v>
          </cell>
          <cell r="F1088">
            <v>38416</v>
          </cell>
          <cell r="G1088" t="str">
            <v>PETREOS Y CTO.</v>
          </cell>
          <cell r="H1088">
            <v>24</v>
          </cell>
          <cell r="I1088">
            <v>0</v>
          </cell>
          <cell r="J1088" t="str">
            <v>AGREGADOS DEL NORTE S.A.</v>
          </cell>
          <cell r="L1088">
            <v>0</v>
          </cell>
          <cell r="M1088">
            <v>0</v>
          </cell>
        </row>
        <row r="1089">
          <cell r="A1089" t="str">
            <v>TUBERIA DE COBRE TIPO K (3/4" Y 1/2")</v>
          </cell>
          <cell r="B1089" t="str">
            <v>TB</v>
          </cell>
          <cell r="C1089">
            <v>25108</v>
          </cell>
          <cell r="D1089">
            <v>25108</v>
          </cell>
          <cell r="E1089">
            <v>0</v>
          </cell>
          <cell r="F1089">
            <v>37760</v>
          </cell>
          <cell r="G1089" t="str">
            <v>HIDROSAN</v>
          </cell>
          <cell r="H1089">
            <v>17</v>
          </cell>
          <cell r="I1089">
            <v>0</v>
          </cell>
          <cell r="J1089">
            <v>0</v>
          </cell>
          <cell r="L1089">
            <v>0</v>
          </cell>
          <cell r="M1089">
            <v>0</v>
          </cell>
        </row>
        <row r="1090">
          <cell r="A1090" t="str">
            <v>TUBERIA DRENAJE CORRUGADA 100 mm</v>
          </cell>
          <cell r="B1090" t="str">
            <v>ML</v>
          </cell>
          <cell r="C1090">
            <v>15460</v>
          </cell>
          <cell r="D1090">
            <v>15460</v>
          </cell>
          <cell r="E1090">
            <v>0</v>
          </cell>
          <cell r="F1090">
            <v>38749</v>
          </cell>
          <cell r="G1090" t="str">
            <v>HIDROSAN</v>
          </cell>
          <cell r="H1090">
            <v>17</v>
          </cell>
          <cell r="I1090">
            <v>0</v>
          </cell>
          <cell r="J1090" t="str">
            <v>PVM</v>
          </cell>
          <cell r="L1090">
            <v>0</v>
          </cell>
          <cell r="M1090">
            <v>0</v>
          </cell>
        </row>
        <row r="1091">
          <cell r="A1091" t="str">
            <v>TUBERÍA FILTRO D=2 1/2"</v>
          </cell>
          <cell r="B1091" t="str">
            <v>ML</v>
          </cell>
          <cell r="C1091">
            <v>4025</v>
          </cell>
          <cell r="D1091">
            <v>3500</v>
          </cell>
          <cell r="E1091">
            <v>-0.15</v>
          </cell>
          <cell r="F1091">
            <v>37413</v>
          </cell>
          <cell r="G1091" t="str">
            <v>HIDROSAN</v>
          </cell>
          <cell r="H1091">
            <v>17</v>
          </cell>
          <cell r="I1091">
            <v>0</v>
          </cell>
          <cell r="J1091">
            <v>0</v>
          </cell>
          <cell r="L1091">
            <v>0</v>
          </cell>
          <cell r="M1091">
            <v>0</v>
          </cell>
        </row>
        <row r="1092">
          <cell r="A1092" t="str">
            <v>TUBERÍA FILTRO D=4"</v>
          </cell>
          <cell r="B1092" t="str">
            <v>ML</v>
          </cell>
          <cell r="C1092">
            <v>14725</v>
          </cell>
          <cell r="D1092">
            <v>14725</v>
          </cell>
          <cell r="E1092">
            <v>0</v>
          </cell>
          <cell r="F1092">
            <v>38389</v>
          </cell>
          <cell r="G1092" t="str">
            <v>HIDROSAN</v>
          </cell>
          <cell r="H1092">
            <v>17</v>
          </cell>
        </row>
        <row r="1093">
          <cell r="A1093" t="str">
            <v>TUBERIA GALVANIZADA DE 1-1/2"</v>
          </cell>
          <cell r="B1093" t="str">
            <v>TB</v>
          </cell>
          <cell r="C1093">
            <v>121092</v>
          </cell>
          <cell r="D1093">
            <v>121092</v>
          </cell>
          <cell r="E1093">
            <v>0</v>
          </cell>
          <cell r="F1093">
            <v>37760</v>
          </cell>
          <cell r="G1093" t="str">
            <v>HIDROSAN</v>
          </cell>
          <cell r="H1093">
            <v>17</v>
          </cell>
          <cell r="I1093">
            <v>0</v>
          </cell>
          <cell r="J1093" t="str">
            <v>MATERIALES Y HTAS</v>
          </cell>
          <cell r="L1093">
            <v>0</v>
          </cell>
          <cell r="M1093">
            <v>0</v>
          </cell>
        </row>
        <row r="1094">
          <cell r="A1094" t="str">
            <v>TUBERIA GALVANIZADA DE 3"</v>
          </cell>
          <cell r="B1094" t="str">
            <v>TB</v>
          </cell>
          <cell r="C1094">
            <v>42800</v>
          </cell>
          <cell r="D1094">
            <v>42800</v>
          </cell>
          <cell r="E1094">
            <v>0</v>
          </cell>
          <cell r="F1094">
            <v>37760</v>
          </cell>
          <cell r="G1094" t="str">
            <v>HIDROSAN</v>
          </cell>
          <cell r="H1094">
            <v>17</v>
          </cell>
          <cell r="I1094">
            <v>0</v>
          </cell>
          <cell r="J1094">
            <v>0</v>
          </cell>
          <cell r="L1094">
            <v>0</v>
          </cell>
          <cell r="M1094">
            <v>0</v>
          </cell>
        </row>
        <row r="1095">
          <cell r="A1095" t="str">
            <v>TUBERIA GALVANIZADA DE 4"</v>
          </cell>
          <cell r="B1095" t="str">
            <v>TB</v>
          </cell>
          <cell r="C1095">
            <v>60000</v>
          </cell>
          <cell r="D1095">
            <v>60000</v>
          </cell>
          <cell r="E1095">
            <v>0</v>
          </cell>
          <cell r="F1095">
            <v>37760</v>
          </cell>
          <cell r="G1095" t="str">
            <v>HIDROSAN</v>
          </cell>
          <cell r="H1095">
            <v>17</v>
          </cell>
          <cell r="I1095">
            <v>0</v>
          </cell>
          <cell r="J1095">
            <v>0</v>
          </cell>
          <cell r="L1095">
            <v>0</v>
          </cell>
          <cell r="M1095">
            <v>0</v>
          </cell>
        </row>
        <row r="1096">
          <cell r="A1096" t="str">
            <v>TUBERIA NOVAFORT 10"</v>
          </cell>
          <cell r="B1096" t="str">
            <v>ML</v>
          </cell>
          <cell r="C1096">
            <v>46226</v>
          </cell>
          <cell r="D1096">
            <v>46226</v>
          </cell>
          <cell r="E1096">
            <v>0</v>
          </cell>
          <cell r="F1096">
            <v>38749</v>
          </cell>
          <cell r="G1096" t="str">
            <v>HIDROSAN</v>
          </cell>
          <cell r="H1096">
            <v>17</v>
          </cell>
          <cell r="I1096">
            <v>0</v>
          </cell>
          <cell r="J1096" t="str">
            <v>PVM</v>
          </cell>
          <cell r="L1096">
            <v>0</v>
          </cell>
          <cell r="M1096">
            <v>0</v>
          </cell>
        </row>
        <row r="1097">
          <cell r="A1097" t="str">
            <v>TUBERIA PVC 2"</v>
          </cell>
          <cell r="B1097" t="str">
            <v>TB</v>
          </cell>
          <cell r="C1097">
            <v>43436</v>
          </cell>
          <cell r="D1097">
            <v>43436</v>
          </cell>
          <cell r="E1097">
            <v>0</v>
          </cell>
          <cell r="F1097">
            <v>38749</v>
          </cell>
          <cell r="G1097" t="str">
            <v>HIDROSAN</v>
          </cell>
          <cell r="H1097">
            <v>17</v>
          </cell>
          <cell r="I1097">
            <v>0</v>
          </cell>
          <cell r="J1097" t="str">
            <v>PVM</v>
          </cell>
          <cell r="L1097">
            <v>0</v>
          </cell>
          <cell r="M1097">
            <v>0</v>
          </cell>
        </row>
        <row r="1098">
          <cell r="A1098" t="str">
            <v>TUBERIA PVC 3"</v>
          </cell>
          <cell r="B1098" t="str">
            <v>TB</v>
          </cell>
          <cell r="C1098">
            <v>48579</v>
          </cell>
          <cell r="D1098">
            <v>48579</v>
          </cell>
          <cell r="E1098">
            <v>0</v>
          </cell>
          <cell r="F1098">
            <v>38749</v>
          </cell>
          <cell r="G1098" t="str">
            <v>HIDROSAN</v>
          </cell>
          <cell r="H1098">
            <v>17</v>
          </cell>
          <cell r="I1098">
            <v>0</v>
          </cell>
          <cell r="J1098" t="str">
            <v>PVM</v>
          </cell>
          <cell r="L1098">
            <v>0</v>
          </cell>
          <cell r="M1098">
            <v>0</v>
          </cell>
        </row>
        <row r="1099">
          <cell r="A1099" t="str">
            <v>TUBERIA PVC 4"</v>
          </cell>
          <cell r="B1099" t="str">
            <v>TB</v>
          </cell>
          <cell r="C1099">
            <v>90394</v>
          </cell>
          <cell r="D1099">
            <v>90394</v>
          </cell>
          <cell r="E1099">
            <v>0</v>
          </cell>
          <cell r="F1099">
            <v>38749</v>
          </cell>
          <cell r="G1099" t="str">
            <v>HIDROSAN</v>
          </cell>
          <cell r="H1099">
            <v>17</v>
          </cell>
          <cell r="I1099">
            <v>0</v>
          </cell>
          <cell r="J1099" t="str">
            <v>PVM</v>
          </cell>
          <cell r="L1099">
            <v>0</v>
          </cell>
          <cell r="M1099">
            <v>0</v>
          </cell>
        </row>
        <row r="1100">
          <cell r="A1100" t="str">
            <v>TUBERIA PVC 6"</v>
          </cell>
          <cell r="B1100" t="str">
            <v>TB</v>
          </cell>
          <cell r="C1100">
            <v>191433</v>
          </cell>
          <cell r="D1100">
            <v>191433</v>
          </cell>
          <cell r="E1100">
            <v>0</v>
          </cell>
          <cell r="F1100">
            <v>38749</v>
          </cell>
          <cell r="G1100" t="str">
            <v>HIDROSAN</v>
          </cell>
          <cell r="H1100">
            <v>0</v>
          </cell>
          <cell r="J1100" t="str">
            <v>PVM</v>
          </cell>
          <cell r="K1100">
            <v>0</v>
          </cell>
        </row>
        <row r="1101">
          <cell r="A1101" t="str">
            <v>TUBERIA PVC A.LLUVIA 3"</v>
          </cell>
          <cell r="B1101" t="str">
            <v>TB</v>
          </cell>
          <cell r="C1101">
            <v>31522</v>
          </cell>
          <cell r="D1101">
            <v>31522</v>
          </cell>
          <cell r="E1101">
            <v>0</v>
          </cell>
          <cell r="F1101">
            <v>38749</v>
          </cell>
          <cell r="G1101" t="str">
            <v>HIDROSAN</v>
          </cell>
          <cell r="H1101">
            <v>17</v>
          </cell>
          <cell r="I1101">
            <v>0</v>
          </cell>
          <cell r="J1101" t="str">
            <v>PVM</v>
          </cell>
          <cell r="L1101">
            <v>0</v>
          </cell>
          <cell r="M1101">
            <v>0</v>
          </cell>
        </row>
        <row r="1102">
          <cell r="A1102" t="str">
            <v>TUBERIA PVC A.LLUVIA 4"</v>
          </cell>
          <cell r="B1102" t="str">
            <v>TB</v>
          </cell>
          <cell r="C1102">
            <v>61711</v>
          </cell>
          <cell r="D1102">
            <v>61711</v>
          </cell>
          <cell r="E1102">
            <v>0</v>
          </cell>
          <cell r="F1102">
            <v>38749</v>
          </cell>
          <cell r="G1102" t="str">
            <v>HIDROSAN</v>
          </cell>
          <cell r="H1102">
            <v>17</v>
          </cell>
          <cell r="I1102">
            <v>0</v>
          </cell>
          <cell r="J1102" t="str">
            <v>PVM</v>
          </cell>
          <cell r="L1102">
            <v>0</v>
          </cell>
          <cell r="M1102">
            <v>0</v>
          </cell>
        </row>
        <row r="1103">
          <cell r="A1103" t="str">
            <v>TUBERIA PVC PRESION DE 1/2"</v>
          </cell>
          <cell r="B1103" t="str">
            <v>TB</v>
          </cell>
          <cell r="C1103">
            <v>12033</v>
          </cell>
          <cell r="D1103">
            <v>12033</v>
          </cell>
          <cell r="E1103">
            <v>0</v>
          </cell>
          <cell r="F1103">
            <v>38749</v>
          </cell>
          <cell r="G1103" t="str">
            <v>HIDROSAN</v>
          </cell>
          <cell r="H1103">
            <v>17</v>
          </cell>
          <cell r="I1103">
            <v>0</v>
          </cell>
          <cell r="J1103" t="str">
            <v>PVM</v>
          </cell>
          <cell r="L1103">
            <v>0</v>
          </cell>
          <cell r="M1103">
            <v>0</v>
          </cell>
        </row>
        <row r="1104">
          <cell r="A1104" t="str">
            <v>TUBERIA PVC SANIT/LLUVIAS 2"</v>
          </cell>
          <cell r="B1104" t="str">
            <v>TB</v>
          </cell>
          <cell r="C1104">
            <v>19395</v>
          </cell>
          <cell r="D1104">
            <v>19395</v>
          </cell>
          <cell r="E1104">
            <v>0</v>
          </cell>
          <cell r="F1104">
            <v>38749</v>
          </cell>
          <cell r="G1104" t="str">
            <v>HIDROSAN</v>
          </cell>
          <cell r="H1104">
            <v>17</v>
          </cell>
          <cell r="I1104">
            <v>0</v>
          </cell>
          <cell r="J1104" t="str">
            <v>PVM</v>
          </cell>
          <cell r="L1104">
            <v>0</v>
          </cell>
          <cell r="M1104">
            <v>0</v>
          </cell>
        </row>
        <row r="1105">
          <cell r="A1105" t="str">
            <v>TUBERIA PVC VENTIL 2"</v>
          </cell>
          <cell r="B1105" t="str">
            <v>ML</v>
          </cell>
          <cell r="C1105">
            <v>6304</v>
          </cell>
          <cell r="D1105">
            <v>6304.4</v>
          </cell>
          <cell r="E1105">
            <v>0</v>
          </cell>
          <cell r="F1105">
            <v>38749</v>
          </cell>
          <cell r="G1105" t="str">
            <v>HIDROSAN</v>
          </cell>
          <cell r="H1105">
            <v>17</v>
          </cell>
          <cell r="I1105">
            <v>0</v>
          </cell>
          <cell r="J1105" t="str">
            <v>PVM</v>
          </cell>
          <cell r="L1105">
            <v>0</v>
          </cell>
          <cell r="M1105">
            <v>0</v>
          </cell>
        </row>
        <row r="1106">
          <cell r="A1106" t="str">
            <v>TUBERIA Y ACCESORIOS PVC PRESION</v>
          </cell>
          <cell r="B1106" t="str">
            <v>GL</v>
          </cell>
          <cell r="C1106">
            <v>50000</v>
          </cell>
          <cell r="D1106">
            <v>50000</v>
          </cell>
          <cell r="E1106">
            <v>0</v>
          </cell>
          <cell r="F1106">
            <v>38749</v>
          </cell>
          <cell r="G1106" t="str">
            <v>HIDROSAN</v>
          </cell>
          <cell r="H1106" t="str">
            <v>PVM</v>
          </cell>
        </row>
        <row r="1107">
          <cell r="A1107" t="str">
            <v>TUERCAS PLATINAS ELEM NO ESTRUCT.</v>
          </cell>
          <cell r="B1107" t="str">
            <v>JGO</v>
          </cell>
          <cell r="C1107">
            <v>5898</v>
          </cell>
          <cell r="D1107">
            <v>5362</v>
          </cell>
          <cell r="E1107">
            <v>-0.1</v>
          </cell>
          <cell r="F1107">
            <v>38749</v>
          </cell>
          <cell r="G1107" t="str">
            <v>ACERO</v>
          </cell>
          <cell r="J1107" t="str">
            <v>ALIRIO ZULUAGA</v>
          </cell>
        </row>
        <row r="1108">
          <cell r="A1108" t="str">
            <v>VAJILLAS</v>
          </cell>
          <cell r="B1108" t="str">
            <v>ML</v>
          </cell>
          <cell r="C1108">
            <v>752956</v>
          </cell>
          <cell r="D1108">
            <v>752956</v>
          </cell>
          <cell r="E1108">
            <v>0</v>
          </cell>
          <cell r="F1108">
            <v>38260</v>
          </cell>
          <cell r="G1108" t="str">
            <v>C. MADERA</v>
          </cell>
          <cell r="H1108">
            <v>16</v>
          </cell>
          <cell r="I1108">
            <v>0</v>
          </cell>
          <cell r="J1108" t="str">
            <v>TOLENTINO</v>
          </cell>
          <cell r="L1108">
            <v>0</v>
          </cell>
          <cell r="M1108">
            <v>0</v>
          </cell>
        </row>
        <row r="1109">
          <cell r="A1109" t="str">
            <v>VALVULA DE CONTROL RED WHITE GALLETA DE 1/2"</v>
          </cell>
          <cell r="B1109" t="str">
            <v>UN</v>
          </cell>
          <cell r="C1109">
            <v>22086</v>
          </cell>
          <cell r="D1109">
            <v>22086</v>
          </cell>
          <cell r="E1109">
            <v>0</v>
          </cell>
          <cell r="F1109">
            <v>38749</v>
          </cell>
          <cell r="G1109" t="str">
            <v>HIDROSAN</v>
          </cell>
          <cell r="H1109">
            <v>9</v>
          </cell>
          <cell r="I1109">
            <v>0</v>
          </cell>
          <cell r="J1109">
            <v>0</v>
          </cell>
          <cell r="L1109">
            <v>0</v>
          </cell>
          <cell r="M1109">
            <v>0</v>
          </cell>
        </row>
        <row r="1110">
          <cell r="A1110" t="str">
            <v xml:space="preserve">VALVULAS Y CHEQUES </v>
          </cell>
          <cell r="B1110" t="str">
            <v>GL</v>
          </cell>
          <cell r="C1110">
            <v>4797000</v>
          </cell>
          <cell r="D1110">
            <v>4797000</v>
          </cell>
          <cell r="E1110">
            <v>0</v>
          </cell>
          <cell r="F1110">
            <v>38749</v>
          </cell>
          <cell r="G1110" t="str">
            <v>HIDROSAN</v>
          </cell>
          <cell r="I1110">
            <v>0</v>
          </cell>
          <cell r="J1110" t="str">
            <v>SALINAS</v>
          </cell>
          <cell r="L1110">
            <v>0</v>
          </cell>
          <cell r="M1110">
            <v>0</v>
          </cell>
        </row>
        <row r="1111">
          <cell r="A1111" t="str">
            <v>VARILLA DE ALUMINIO</v>
          </cell>
          <cell r="B1111" t="str">
            <v>ML</v>
          </cell>
          <cell r="C1111">
            <v>483</v>
          </cell>
          <cell r="D1111">
            <v>420</v>
          </cell>
          <cell r="E1111">
            <v>-0.15</v>
          </cell>
          <cell r="F1111">
            <v>35582</v>
          </cell>
          <cell r="G1111" t="str">
            <v>PISOS</v>
          </cell>
          <cell r="H1111">
            <v>6</v>
          </cell>
          <cell r="I1111">
            <v>0</v>
          </cell>
          <cell r="J1111">
            <v>0</v>
          </cell>
          <cell r="L1111">
            <v>0</v>
          </cell>
          <cell r="M1111">
            <v>0</v>
          </cell>
        </row>
        <row r="1112">
          <cell r="A1112" t="str">
            <v>VARILLA DE BRONCE DE 10 MMS</v>
          </cell>
          <cell r="B1112" t="str">
            <v>ML</v>
          </cell>
          <cell r="C1112">
            <v>7350</v>
          </cell>
          <cell r="D1112">
            <v>7350</v>
          </cell>
          <cell r="E1112">
            <v>0</v>
          </cell>
          <cell r="F1112">
            <v>38091</v>
          </cell>
          <cell r="G1112" t="str">
            <v>PISOS</v>
          </cell>
          <cell r="H1112">
            <v>6</v>
          </cell>
          <cell r="I1112">
            <v>0</v>
          </cell>
          <cell r="J1112" t="str">
            <v>FERR. LA AMISTAD</v>
          </cell>
          <cell r="L1112">
            <v>0</v>
          </cell>
          <cell r="M1112">
            <v>0</v>
          </cell>
        </row>
        <row r="1113">
          <cell r="A1113" t="str">
            <v>VARILLAS MADERA DILATACIONES</v>
          </cell>
          <cell r="B1113" t="str">
            <v>ML</v>
          </cell>
          <cell r="C1113">
            <v>173</v>
          </cell>
          <cell r="D1113">
            <v>150</v>
          </cell>
          <cell r="E1113">
            <v>-0.15</v>
          </cell>
          <cell r="F1113">
            <v>37417</v>
          </cell>
          <cell r="G1113" t="str">
            <v>PISOS</v>
          </cell>
          <cell r="H1113">
            <v>6</v>
          </cell>
          <cell r="I1113">
            <v>0</v>
          </cell>
          <cell r="J1113">
            <v>0</v>
          </cell>
          <cell r="L1113">
            <v>0</v>
          </cell>
          <cell r="M1113">
            <v>0</v>
          </cell>
        </row>
        <row r="1114">
          <cell r="A1114" t="str">
            <v>VENTANA DE 0.2 BIBLIOTECA</v>
          </cell>
          <cell r="B1114" t="str">
            <v>UN</v>
          </cell>
          <cell r="C1114">
            <v>182016</v>
          </cell>
          <cell r="D1114">
            <v>182016</v>
          </cell>
          <cell r="E1114">
            <v>0</v>
          </cell>
          <cell r="F1114">
            <v>38253</v>
          </cell>
          <cell r="G1114" t="str">
            <v>C. MADERA</v>
          </cell>
          <cell r="H1114">
            <v>100</v>
          </cell>
          <cell r="I1114">
            <v>0</v>
          </cell>
          <cell r="J1114" t="str">
            <v>ALONSO H</v>
          </cell>
          <cell r="L1114">
            <v>0</v>
          </cell>
          <cell r="M1114">
            <v>0</v>
          </cell>
        </row>
        <row r="1115">
          <cell r="A1115" t="str">
            <v>VENTANA MADERA APTO TIPO 200</v>
          </cell>
          <cell r="B1115" t="str">
            <v>UN</v>
          </cell>
          <cell r="C1115">
            <v>1783757</v>
          </cell>
          <cell r="D1115">
            <v>1486464</v>
          </cell>
          <cell r="E1115">
            <v>-0.2</v>
          </cell>
          <cell r="F1115">
            <v>38749</v>
          </cell>
          <cell r="G1115" t="str">
            <v>C. MADERA</v>
          </cell>
          <cell r="H1115">
            <v>100</v>
          </cell>
          <cell r="I1115">
            <v>0</v>
          </cell>
          <cell r="J1115" t="str">
            <v>ALONSO H</v>
          </cell>
          <cell r="L1115">
            <v>0</v>
          </cell>
          <cell r="M1115">
            <v>0</v>
          </cell>
        </row>
        <row r="1116">
          <cell r="A1116" t="str">
            <v>VERDURAS X 4 ENLATADOS</v>
          </cell>
          <cell r="B1116" t="str">
            <v>UN</v>
          </cell>
          <cell r="C1116">
            <v>162400</v>
          </cell>
          <cell r="D1116">
            <v>162400</v>
          </cell>
          <cell r="E1116">
            <v>0</v>
          </cell>
          <cell r="F1116">
            <v>38260</v>
          </cell>
          <cell r="G1116" t="str">
            <v>C. MADERA</v>
          </cell>
          <cell r="H1116">
            <v>16</v>
          </cell>
          <cell r="I1116">
            <v>0</v>
          </cell>
          <cell r="J1116" t="str">
            <v>TOLENTINO</v>
          </cell>
          <cell r="L1116">
            <v>0</v>
          </cell>
          <cell r="M1116">
            <v>0</v>
          </cell>
        </row>
        <row r="1117">
          <cell r="A1117" t="str">
            <v>VIBRADORES DE CONCRETO</v>
          </cell>
          <cell r="B1117" t="str">
            <v>UN</v>
          </cell>
          <cell r="C1117">
            <v>3915000</v>
          </cell>
          <cell r="D1117">
            <v>3915000</v>
          </cell>
          <cell r="E1117">
            <v>0</v>
          </cell>
          <cell r="F1117">
            <v>38446</v>
          </cell>
          <cell r="G1117" t="str">
            <v>EQUIPO</v>
          </cell>
          <cell r="H1117">
            <v>14</v>
          </cell>
          <cell r="I1117">
            <v>0</v>
          </cell>
          <cell r="J1117">
            <v>0</v>
          </cell>
          <cell r="L1117">
            <v>0</v>
          </cell>
          <cell r="M1117">
            <v>0</v>
          </cell>
        </row>
        <row r="1118">
          <cell r="A1118" t="str">
            <v>VIDRIO EN FAJAS CRISTAL DE 6MM</v>
          </cell>
          <cell r="B1118" t="str">
            <v>M2</v>
          </cell>
          <cell r="C1118">
            <v>47560</v>
          </cell>
          <cell r="D1118">
            <v>47560</v>
          </cell>
          <cell r="E1118">
            <v>0</v>
          </cell>
          <cell r="F1118">
            <v>38253</v>
          </cell>
          <cell r="G1118" t="str">
            <v>C MADERA</v>
          </cell>
          <cell r="H1118">
            <v>100</v>
          </cell>
          <cell r="I1118">
            <v>0</v>
          </cell>
          <cell r="J1118" t="str">
            <v>HERNAN ZAPATA</v>
          </cell>
          <cell r="L1118">
            <v>0</v>
          </cell>
          <cell r="M1118">
            <v>0</v>
          </cell>
        </row>
        <row r="1119">
          <cell r="A1119" t="str">
            <v>VIDRIO EN FAJAS CRISTAL DE 8 MM</v>
          </cell>
          <cell r="B1119" t="str">
            <v>M2</v>
          </cell>
          <cell r="C1119">
            <v>55105</v>
          </cell>
          <cell r="D1119">
            <v>55105</v>
          </cell>
          <cell r="E1119">
            <v>0</v>
          </cell>
          <cell r="F1119">
            <v>38749</v>
          </cell>
          <cell r="G1119" t="str">
            <v>C MADERA</v>
          </cell>
          <cell r="H1119">
            <v>100</v>
          </cell>
          <cell r="I1119">
            <v>0</v>
          </cell>
          <cell r="J1119" t="str">
            <v>HERNAN ZAPATA</v>
          </cell>
          <cell r="L1119">
            <v>0</v>
          </cell>
          <cell r="M1119">
            <v>0</v>
          </cell>
        </row>
        <row r="1120">
          <cell r="A1120" t="str">
            <v>VIDRIO TEMPLADO PARA PASAMANOS</v>
          </cell>
          <cell r="B1120" t="str">
            <v>M2</v>
          </cell>
          <cell r="C1120">
            <v>59000</v>
          </cell>
          <cell r="D1120">
            <v>59000</v>
          </cell>
          <cell r="E1120">
            <v>0</v>
          </cell>
          <cell r="F1120">
            <v>38749</v>
          </cell>
        </row>
        <row r="1121">
          <cell r="A1121" t="str">
            <v>VOLADURA DE ROCA</v>
          </cell>
          <cell r="B1121" t="str">
            <v>PLG</v>
          </cell>
          <cell r="C1121">
            <v>462</v>
          </cell>
          <cell r="D1121">
            <v>440</v>
          </cell>
          <cell r="E1121">
            <v>-0.05</v>
          </cell>
          <cell r="F1121">
            <v>37413</v>
          </cell>
          <cell r="G1121" t="str">
            <v>EQUIPO</v>
          </cell>
          <cell r="H1121">
            <v>100</v>
          </cell>
          <cell r="I1121" t="str">
            <v>450</v>
          </cell>
          <cell r="J1121">
            <v>0</v>
          </cell>
          <cell r="L1121">
            <v>0</v>
          </cell>
          <cell r="M1121">
            <v>0</v>
          </cell>
        </row>
        <row r="1122">
          <cell r="A1122" t="str">
            <v>ZOCALO ACERO INOXIDABLE</v>
          </cell>
          <cell r="B1122" t="str">
            <v>JGO</v>
          </cell>
          <cell r="C1122">
            <v>712458</v>
          </cell>
          <cell r="D1122">
            <v>712458</v>
          </cell>
          <cell r="E1122">
            <v>0</v>
          </cell>
          <cell r="F1122">
            <v>38260</v>
          </cell>
          <cell r="G1122" t="str">
            <v>C. MADERA</v>
          </cell>
          <cell r="H1122">
            <v>16</v>
          </cell>
          <cell r="I1122">
            <v>0</v>
          </cell>
          <cell r="J1122" t="str">
            <v>TOLENTINO</v>
          </cell>
          <cell r="L1122">
            <v>0</v>
          </cell>
          <cell r="M1122">
            <v>0</v>
          </cell>
        </row>
        <row r="1123">
          <cell r="A1123" t="str">
            <v>ZOCALO CAFÉ PINTO DE 0.15 ANTICADO</v>
          </cell>
          <cell r="B1123" t="str">
            <v>ML</v>
          </cell>
          <cell r="C1123">
            <v>19728</v>
          </cell>
          <cell r="D1123">
            <v>19728</v>
          </cell>
          <cell r="E1123">
            <v>0</v>
          </cell>
          <cell r="F1123">
            <v>38257</v>
          </cell>
          <cell r="G1123" t="str">
            <v>PISOS</v>
          </cell>
          <cell r="H1123">
            <v>6</v>
          </cell>
          <cell r="I1123">
            <v>0</v>
          </cell>
          <cell r="J1123" t="str">
            <v xml:space="preserve">MARMO </v>
          </cell>
          <cell r="L1123">
            <v>0</v>
          </cell>
          <cell r="M1123">
            <v>0</v>
          </cell>
        </row>
        <row r="1124">
          <cell r="A1124" t="str">
            <v>ZOCALO EN VILLA DE LEIVA 0.15</v>
          </cell>
          <cell r="B1124" t="str">
            <v>ML</v>
          </cell>
          <cell r="C1124">
            <v>15000</v>
          </cell>
          <cell r="D1124">
            <v>15000</v>
          </cell>
          <cell r="E1124">
            <v>0</v>
          </cell>
          <cell r="F1124">
            <v>38253</v>
          </cell>
          <cell r="G1124" t="str">
            <v>PISOS</v>
          </cell>
          <cell r="H1124">
            <v>100</v>
          </cell>
          <cell r="I1124">
            <v>0</v>
          </cell>
          <cell r="J1124" t="str">
            <v>MARMO</v>
          </cell>
          <cell r="L1124">
            <v>0</v>
          </cell>
          <cell r="M1124">
            <v>0</v>
          </cell>
        </row>
        <row r="1125">
          <cell r="A1125" t="str">
            <v>ZOCALO MARFIL CREMA DE 0.15 ANTICADO</v>
          </cell>
          <cell r="B1125" t="str">
            <v>ML</v>
          </cell>
          <cell r="C1125">
            <v>24112</v>
          </cell>
          <cell r="D1125">
            <v>24112</v>
          </cell>
          <cell r="E1125">
            <v>0</v>
          </cell>
          <cell r="F1125">
            <v>38257</v>
          </cell>
          <cell r="G1125" t="str">
            <v>PISOS</v>
          </cell>
          <cell r="H1125">
            <v>6</v>
          </cell>
          <cell r="I1125">
            <v>0</v>
          </cell>
          <cell r="J1125" t="str">
            <v xml:space="preserve">MARMO </v>
          </cell>
          <cell r="L1125">
            <v>0</v>
          </cell>
          <cell r="M1125">
            <v>0</v>
          </cell>
        </row>
      </sheetData>
      <sheetData sheetId="12" refreshError="1"/>
      <sheetData sheetId="13" refreshError="1"/>
      <sheetData sheetId="14" refreshError="1"/>
      <sheetData sheetId="15" refreshError="1"/>
      <sheetData sheetId="1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BARRIOS"/>
      <sheetName val="PRESUPUESTO"/>
      <sheetName val="PRES.BARRIOS GRUPO I"/>
      <sheetName val="PRES.BARRIOS GRUPO II"/>
      <sheetName val="CONSOLIDADO"/>
      <sheetName val="1,01"/>
      <sheetName val="1,02"/>
      <sheetName val="1,03"/>
      <sheetName val="1,04"/>
      <sheetName val="1,05"/>
      <sheetName val="1,06"/>
      <sheetName val="1,07"/>
      <sheetName val="1,08"/>
      <sheetName val="1,09"/>
      <sheetName val="1,10"/>
      <sheetName val="1,11"/>
      <sheetName val="1,12"/>
      <sheetName val="1,13"/>
      <sheetName val="2,01"/>
      <sheetName val="2,02"/>
      <sheetName val="2,03"/>
      <sheetName val="2,04"/>
      <sheetName val="2,05"/>
      <sheetName val="2,06"/>
      <sheetName val="3,01"/>
      <sheetName val="3,02 "/>
      <sheetName val="3,03"/>
      <sheetName val="3,04"/>
      <sheetName val="3,05"/>
      <sheetName val="3,06"/>
      <sheetName val="3,07"/>
      <sheetName val="3,08"/>
      <sheetName val="3,09"/>
      <sheetName val="3,10"/>
      <sheetName val="4,01"/>
      <sheetName val="5,01"/>
      <sheetName val="5,02"/>
      <sheetName val="5,03"/>
      <sheetName val="5,04"/>
      <sheetName val="5,05"/>
      <sheetName val="5,06"/>
      <sheetName val="5,07"/>
      <sheetName val="5,08"/>
      <sheetName val="5,09"/>
      <sheetName val="5,10"/>
      <sheetName val="5,11"/>
      <sheetName val="6,01"/>
      <sheetName val="6,02"/>
      <sheetName val="6,03"/>
      <sheetName val="6,04"/>
      <sheetName val="6,05"/>
      <sheetName val="6,06"/>
      <sheetName val="7,01"/>
      <sheetName val="8,01"/>
      <sheetName val="9,01 "/>
      <sheetName val="10,01"/>
      <sheetName val="10,02"/>
      <sheetName val="11,01"/>
      <sheetName val="12,01"/>
      <sheetName val="12,02"/>
      <sheetName val="12,03"/>
      <sheetName val="12,04"/>
      <sheetName val="12,05"/>
      <sheetName val="12,06"/>
      <sheetName val="12,07"/>
      <sheetName val="MT"/>
      <sheetName val="EQ"/>
      <sheetName val="TR"/>
      <sheetName val="M.O."/>
      <sheetName val="PRESUPUESTO MANTENIMIENTO Y ADE"/>
      <sheetName val="PRECIOS"/>
      <sheetName val="otr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BARRIOS"/>
      <sheetName val="PRESUPUESTO"/>
      <sheetName val="PRES.BARRIOS GRUPO I"/>
      <sheetName val="PRES.BARRIOS GRUPO II"/>
      <sheetName val="CONSOLIDADO"/>
      <sheetName val="1,01"/>
      <sheetName val="1,02"/>
      <sheetName val="1,03"/>
      <sheetName val="1,04"/>
      <sheetName val="1,05"/>
      <sheetName val="1,06"/>
      <sheetName val="1,07"/>
      <sheetName val="1,08"/>
      <sheetName val="1,09"/>
      <sheetName val="1,10"/>
      <sheetName val="1,11"/>
      <sheetName val="1,12"/>
      <sheetName val="1,13"/>
      <sheetName val="2,01"/>
      <sheetName val="2,02"/>
      <sheetName val="2,03"/>
      <sheetName val="2,04"/>
      <sheetName val="2,05"/>
      <sheetName val="2,06"/>
      <sheetName val="3,01"/>
      <sheetName val="3,02 "/>
      <sheetName val="3,03"/>
      <sheetName val="3,04"/>
      <sheetName val="3,05"/>
      <sheetName val="3,06"/>
      <sheetName val="3,07"/>
      <sheetName val="3,08"/>
      <sheetName val="3,09"/>
      <sheetName val="3,10"/>
      <sheetName val="4,01"/>
      <sheetName val="5,01"/>
      <sheetName val="5,02"/>
      <sheetName val="5,03"/>
      <sheetName val="5,04"/>
      <sheetName val="5,05"/>
      <sheetName val="5,06"/>
      <sheetName val="5,07"/>
      <sheetName val="5,08"/>
      <sheetName val="5,09"/>
      <sheetName val="5,10"/>
      <sheetName val="5,11"/>
      <sheetName val="6,01"/>
      <sheetName val="6,02"/>
      <sheetName val="6,03"/>
      <sheetName val="6,04"/>
      <sheetName val="6,05"/>
      <sheetName val="6,06"/>
      <sheetName val="7,01"/>
      <sheetName val="8,01"/>
      <sheetName val="9,01 "/>
      <sheetName val="10,01"/>
      <sheetName val="10,02"/>
      <sheetName val="11,01"/>
      <sheetName val="12,01"/>
      <sheetName val="12,02"/>
      <sheetName val="12,03"/>
      <sheetName val="12,04"/>
      <sheetName val="12,05"/>
      <sheetName val="12,06"/>
      <sheetName val="12,07"/>
      <sheetName val="MT"/>
      <sheetName val="EQ"/>
      <sheetName val="TR"/>
      <sheetName val="M.O."/>
      <sheetName val="PRESUPUESTO MANTENIMIENTO Y ADE"/>
      <sheetName val="PRECIOS"/>
      <sheetName val="otr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Datos"/>
      <sheetName val="PRECIO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 HIERRO"/>
      <sheetName val="4. RESUMEN HIERRO"/>
      <sheetName val="Summary"/>
      <sheetName val="SUB APU"/>
    </sheetNames>
    <sheetDataSet>
      <sheetData sheetId="0"/>
      <sheetData sheetId="1" refreshError="1"/>
      <sheetData sheetId="2"/>
      <sheetData sheetId="3"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 HIERRO"/>
      <sheetName val="4. RESUMEN HIERRO"/>
      <sheetName val="Summary"/>
      <sheetName val="SUB APU"/>
    </sheetNames>
    <sheetDataSet>
      <sheetData sheetId="0"/>
      <sheetData sheetId="1" refreshError="1"/>
      <sheetData sheetId="2"/>
      <sheetData sheetId="3"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Summary"/>
    </sheetNames>
    <sheetDataSet>
      <sheetData sheetId="0" refreshError="1"/>
      <sheetData sheetId="1"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Summary"/>
    </sheetNames>
    <sheetDataSet>
      <sheetData sheetId="0" refreshError="1"/>
      <sheetData sheetId="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LASIFICACION"/>
      <sheetName val="MANEJO DE QUEJA"/>
      <sheetName val="Manejo de quejas y reclamos"/>
      <sheetName val="ANALISIS RESULTADOS"/>
      <sheetName val="Plan auditoría"/>
      <sheetName val="SUB APU"/>
      <sheetName val="ESTRATEGIA DE COMUNICACIONES"/>
      <sheetName val="TARIFAS"/>
    </sheetNames>
    <sheetDataSet>
      <sheetData sheetId="0">
        <row r="2">
          <cell r="B2" t="str">
            <v>Tiempo de entrega</v>
          </cell>
        </row>
        <row r="3">
          <cell r="B3" t="str">
            <v>Comunicaciones</v>
          </cell>
        </row>
        <row r="4">
          <cell r="B4" t="str">
            <v>Conformidad</v>
          </cell>
        </row>
        <row r="5">
          <cell r="B5" t="str">
            <v>Desempeño</v>
          </cell>
        </row>
        <row r="6">
          <cell r="B6" t="str">
            <v>Competencia</v>
          </cell>
        </row>
        <row r="7">
          <cell r="B7" t="str">
            <v>Cantidad</v>
          </cell>
        </row>
        <row r="8">
          <cell r="B8" t="str">
            <v>Cortesía</v>
          </cell>
        </row>
        <row r="9">
          <cell r="B9" t="str">
            <v>Capacidad</v>
          </cell>
        </row>
        <row r="10">
          <cell r="B10" t="str">
            <v>Orden y limpieza</v>
          </cell>
        </row>
        <row r="11">
          <cell r="B11" t="str">
            <v>Acondicionamiento</v>
          </cell>
        </row>
        <row r="12">
          <cell r="B12" t="str">
            <v>Capacidad</v>
          </cell>
        </row>
        <row r="13">
          <cell r="B13" t="str">
            <v>Tecnología</v>
          </cell>
        </row>
        <row r="14">
          <cell r="B14" t="str">
            <v>Estandarización</v>
          </cell>
        </row>
        <row r="15">
          <cell r="B15" t="str">
            <v>Control de procesos</v>
          </cell>
        </row>
        <row r="16">
          <cell r="B16" t="str">
            <v>Proveedores calificados</v>
          </cell>
        </row>
        <row r="17">
          <cell r="B17" t="str">
            <v>Control de calidad de materiales</v>
          </cell>
        </row>
        <row r="18">
          <cell r="B18" t="str">
            <v>Precio</v>
          </cell>
        </row>
        <row r="19">
          <cell r="B19" t="str">
            <v>Forma de pago</v>
          </cell>
        </row>
        <row r="20">
          <cell r="B20" t="str">
            <v>Descuentos</v>
          </cell>
        </row>
        <row r="21">
          <cell r="B21" t="str">
            <v>Garantías</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LISTADO-ÌTEMS"/>
      <sheetName val="PRESUPUESTO"/>
      <sheetName val="BASE"/>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2,01"/>
      <sheetName val="2,02"/>
      <sheetName val="2,03"/>
      <sheetName val="2,04"/>
      <sheetName val="2,05"/>
      <sheetName val="1.02 (14)"/>
      <sheetName val="1.01 (15)"/>
      <sheetName val="1.02 (15)"/>
      <sheetName val="1.01 (16)"/>
      <sheetName val="1.02 (16)"/>
      <sheetName val="1.01 (17)"/>
      <sheetName val="1.02 (17)"/>
      <sheetName val="1.01 (18)"/>
      <sheetName val="1.02 (18)"/>
      <sheetName val="1.01 (19)"/>
      <sheetName val="1.02 (19)"/>
      <sheetName val="1.01 (20)"/>
      <sheetName val="1.02 (20)"/>
      <sheetName val="1.01 (21)"/>
      <sheetName val="1.02 (21)"/>
      <sheetName val="1.01 (22)"/>
      <sheetName val="1.02 (22)"/>
      <sheetName val="1.01 (23)"/>
      <sheetName val="1.02 (23)"/>
      <sheetName val="1.01 (24)"/>
      <sheetName val="1.02 (24)"/>
      <sheetName val="1.01 (25)"/>
      <sheetName val="1.02 (25)"/>
      <sheetName val="1.01 (26)"/>
      <sheetName val="1.02 (26)"/>
      <sheetName val="1.01 (27)"/>
      <sheetName val="1.02 (27)"/>
      <sheetName val="1.01 (28)"/>
      <sheetName val="1.02 (28)"/>
      <sheetName val="1.01 (29)"/>
      <sheetName val="1.02 (29)"/>
      <sheetName val="1.01 (30)"/>
      <sheetName val="1.02 (30)"/>
      <sheetName val="1.01 (31)"/>
      <sheetName val="1.02 (31)"/>
      <sheetName val="1.01 (32)"/>
      <sheetName val="1.02 (32)"/>
      <sheetName val="MANO DE OBRA"/>
      <sheetName val="FP"/>
      <sheetName val="EQUIPOS"/>
      <sheetName val="MATERIALES"/>
      <sheetName val="TRANSPOR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LISTADO-ÌTEMS"/>
      <sheetName val="PRESUPUESTO"/>
      <sheetName val="BASE"/>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2,01"/>
      <sheetName val="2,02"/>
      <sheetName val="2,03"/>
      <sheetName val="2,04"/>
      <sheetName val="2,05"/>
      <sheetName val="1.02 (14)"/>
      <sheetName val="1.01 (15)"/>
      <sheetName val="1.02 (15)"/>
      <sheetName val="1.01 (16)"/>
      <sheetName val="1.02 (16)"/>
      <sheetName val="1.01 (17)"/>
      <sheetName val="1.02 (17)"/>
      <sheetName val="1.01 (18)"/>
      <sheetName val="1.02 (18)"/>
      <sheetName val="1.01 (19)"/>
      <sheetName val="1.02 (19)"/>
      <sheetName val="1.01 (20)"/>
      <sheetName val="1.02 (20)"/>
      <sheetName val="1.01 (21)"/>
      <sheetName val="1.02 (21)"/>
      <sheetName val="1.01 (22)"/>
      <sheetName val="1.02 (22)"/>
      <sheetName val="1.01 (23)"/>
      <sheetName val="1.02 (23)"/>
      <sheetName val="1.01 (24)"/>
      <sheetName val="1.02 (24)"/>
      <sheetName val="1.01 (25)"/>
      <sheetName val="1.02 (25)"/>
      <sheetName val="1.01 (26)"/>
      <sheetName val="1.02 (26)"/>
      <sheetName val="1.01 (27)"/>
      <sheetName val="1.02 (27)"/>
      <sheetName val="1.01 (28)"/>
      <sheetName val="1.02 (28)"/>
      <sheetName val="1.01 (29)"/>
      <sheetName val="1.02 (29)"/>
      <sheetName val="1.01 (30)"/>
      <sheetName val="1.02 (30)"/>
      <sheetName val="1.01 (31)"/>
      <sheetName val="1.02 (31)"/>
      <sheetName val="1.01 (32)"/>
      <sheetName val="1.02 (32)"/>
      <sheetName val="MANO DE OBRA"/>
      <sheetName val="FP"/>
      <sheetName val="EQUIPOS"/>
      <sheetName val="MATERIALES"/>
      <sheetName val="TRANSPOR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SUB APU"/>
      <sheetName val="ESTADO VÍA-CRIT.TECNICO"/>
      <sheetName val="TARIFAS"/>
      <sheetName val="PRECIOS"/>
      <sheetName val="PREACTA 6"/>
      <sheetName val="TABLA 2008"/>
      <sheetName val="CLASIFICACION"/>
      <sheetName val="PRESUPUESTO"/>
      <sheetName val="Equipo"/>
      <sheetName val="Excavación Mat. Común Estacione"/>
      <sheetName val="Demolición Pavimento"/>
      <sheetName val="PUNITARIOS%20PARA%20241201%202S"/>
      <sheetName val="TRANSPORTE"/>
      <sheetName val="Insum"/>
      <sheetName val="RELACION MES"/>
      <sheetName val="Lista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 Liquidacion de Obra por Tramos"/>
      <sheetName val="LISTA DE PRECIOS"/>
      <sheetName val="062"/>
      <sheetName val="Listado"/>
      <sheetName val="REC-COD,"/>
      <sheetName val="Lp"/>
      <sheetName val="2,2,6,1 Pilotes 0,30"/>
      <sheetName val="Bajadas"/>
      <sheetName val="NARIÑO"/>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SUB_APU"/>
      <sheetName val="ESTADO_VÍA-CRIT_TECNICO"/>
      <sheetName val="PREACTA_6"/>
      <sheetName val="TABLA_2008"/>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SALARIOS"/>
      <sheetName val="APU NO PREVISTO"/>
      <sheetName val="PPTA (3)"/>
      <sheetName val="PPTA (2)"/>
      <sheetName val="PPTA"/>
      <sheetName val="5. ELECTRICO"/>
      <sheetName val="Requisición1"/>
      <sheetName val="mdo"/>
      <sheetName val="equip"/>
      <sheetName val="mat"/>
      <sheetName val="CIRCUITOS CODENSA"/>
      <sheetName val="skj452"/>
      <sheetName val="ita878"/>
      <sheetName val="aea-944"/>
      <sheetName val="dub-823"/>
      <sheetName val="gpi 526"/>
      <sheetName val="xxj617"/>
      <sheetName val="sng_855"/>
      <sheetName val="vea 374"/>
      <sheetName val="hfb024"/>
      <sheetName val="paj825"/>
      <sheetName val="TODAS"/>
      <sheetName val="FINANC"/>
      <sheetName val="CONT_ADI"/>
      <sheetName val="cronograma"/>
      <sheetName val="CÁLCULOS"/>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_Liquidacion_de_Obra_por_Tramos"/>
      <sheetName val="OCTUBRE"/>
      <sheetName val="Summary"/>
      <sheetName val="CODCONST"/>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refreshError="1"/>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sheetData sheetId="107"/>
      <sheetData sheetId="108"/>
      <sheetData sheetId="109"/>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row r="48">
          <cell r="E48">
            <v>0</v>
          </cell>
        </row>
      </sheetData>
      <sheetData sheetId="123"/>
      <sheetData sheetId="124"/>
      <sheetData sheetId="125"/>
      <sheetData sheetId="126" refreshError="1"/>
      <sheetData sheetId="127" refreshError="1"/>
      <sheetData sheetId="128" refreshError="1"/>
      <sheetData sheetId="129" refreshError="1"/>
      <sheetData sheetId="130">
        <row r="48">
          <cell r="E48">
            <v>0</v>
          </cell>
        </row>
      </sheetData>
      <sheetData sheetId="131"/>
      <sheetData sheetId="132"/>
      <sheetData sheetId="133"/>
      <sheetData sheetId="134"/>
      <sheetData sheetId="135" refreshError="1"/>
      <sheetData sheetId="136"/>
      <sheetData sheetId="137" refreshError="1"/>
      <sheetData sheetId="138"/>
      <sheetData sheetId="139"/>
      <sheetData sheetId="140"/>
      <sheetData sheetId="141"/>
      <sheetData sheetId="142"/>
      <sheetData sheetId="143" refreshError="1"/>
      <sheetData sheetId="144" refreshError="1"/>
      <sheetData sheetId="145"/>
      <sheetData sheetId="146">
        <row r="48">
          <cell r="E48">
            <v>0</v>
          </cell>
        </row>
      </sheetData>
      <sheetData sheetId="147"/>
      <sheetData sheetId="148"/>
      <sheetData sheetId="149" refreshError="1"/>
      <sheetData sheetId="150" refreshError="1"/>
      <sheetData sheetId="15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refreshError="1"/>
      <sheetData sheetId="167"/>
      <sheetData sheetId="168"/>
      <sheetData sheetId="169" refreshError="1"/>
      <sheetData sheetId="170"/>
      <sheetData sheetId="171"/>
      <sheetData sheetId="172"/>
      <sheetData sheetId="173"/>
      <sheetData sheetId="174"/>
      <sheetData sheetId="175"/>
      <sheetData sheetId="176"/>
      <sheetData sheetId="177"/>
      <sheetData sheetId="178"/>
      <sheetData sheetId="179" refreshError="1"/>
      <sheetData sheetId="180" refreshError="1"/>
      <sheetData sheetId="181" refreshError="1"/>
      <sheetData sheetId="182" refreshError="1"/>
      <sheetData sheetId="183"/>
      <sheetData sheetId="184" refreshError="1"/>
      <sheetData sheetId="185"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desmonte"/>
      <sheetName val="SUB APU"/>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desmonte"/>
      <sheetName val="SUB APU"/>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CTA 2"/>
      <sheetName val="ACTA 3"/>
      <sheetName val="ACTA 1"/>
      <sheetName val="APU 3"/>
      <sheetName val="APU"/>
      <sheetName val="APU ACTA 2"/>
      <sheetName val="materiales"/>
      <sheetName val=" personal"/>
      <sheetName val="AIU"/>
      <sheetName val="PS 2016"/>
      <sheetName val="Prestaciones 2017"/>
      <sheetName val="Presup_Cancha"/>
      <sheetName val="desmonte"/>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APU"/>
      <sheetName val="Presup_Cancha"/>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APU"/>
      <sheetName val="Presup_Cancha"/>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009"/>
  <sheetViews>
    <sheetView view="pageBreakPreview" topLeftCell="A94" zoomScale="80" zoomScaleNormal="70" zoomScaleSheetLayoutView="80" workbookViewId="0">
      <selection activeCell="F102" sqref="F102:G102"/>
    </sheetView>
  </sheetViews>
  <sheetFormatPr baseColWidth="10" defaultColWidth="14.42578125" defaultRowHeight="15" customHeight="1" x14ac:dyDescent="0.25"/>
  <cols>
    <col min="1" max="1" width="9.5703125" customWidth="1"/>
    <col min="2" max="2" width="36" customWidth="1"/>
    <col min="3" max="3" width="0.140625" customWidth="1"/>
    <col min="4" max="4" width="31.140625" customWidth="1"/>
    <col min="5" max="5" width="10.85546875" customWidth="1"/>
    <col min="6" max="6" width="20.85546875" customWidth="1"/>
    <col min="7" max="7" width="23.140625" customWidth="1"/>
    <col min="8" max="19" width="11.42578125" customWidth="1"/>
  </cols>
  <sheetData>
    <row r="1" spans="1:19" ht="15" customHeight="1" x14ac:dyDescent="0.25">
      <c r="B1" s="15" t="s">
        <v>0</v>
      </c>
    </row>
    <row r="2" spans="1:19" ht="15" customHeight="1" x14ac:dyDescent="0.25">
      <c r="B2" s="15" t="s">
        <v>1</v>
      </c>
    </row>
    <row r="3" spans="1:19" ht="15" customHeight="1" x14ac:dyDescent="0.25">
      <c r="B3" s="15"/>
    </row>
    <row r="4" spans="1:19" ht="15" customHeight="1" x14ac:dyDescent="0.25">
      <c r="B4" s="156" t="s">
        <v>2</v>
      </c>
      <c r="C4" s="156"/>
      <c r="D4" s="156"/>
      <c r="E4" s="156"/>
      <c r="F4" s="156"/>
      <c r="G4" s="156"/>
    </row>
    <row r="5" spans="1:19" ht="15" customHeight="1" x14ac:dyDescent="0.25">
      <c r="B5" s="156" t="s">
        <v>3</v>
      </c>
      <c r="C5" s="156"/>
      <c r="D5" s="156"/>
      <c r="E5" s="156"/>
      <c r="F5" s="156"/>
      <c r="G5" s="156"/>
    </row>
    <row r="6" spans="1:19" ht="15" customHeight="1" x14ac:dyDescent="0.25">
      <c r="B6" s="156" t="s">
        <v>4</v>
      </c>
      <c r="C6" s="156"/>
      <c r="D6" s="156"/>
      <c r="E6" s="156"/>
      <c r="F6" s="156"/>
      <c r="G6" s="156"/>
    </row>
    <row r="7" spans="1:19" ht="15" customHeight="1" x14ac:dyDescent="0.25">
      <c r="C7" s="17"/>
    </row>
    <row r="8" spans="1:19" ht="15" customHeight="1" x14ac:dyDescent="0.25">
      <c r="B8" s="154" t="s">
        <v>5</v>
      </c>
      <c r="C8" s="154"/>
      <c r="D8" s="155" t="s">
        <v>6</v>
      </c>
      <c r="E8" s="155"/>
      <c r="F8" s="155"/>
      <c r="G8" s="155"/>
    </row>
    <row r="9" spans="1:19" ht="12.75" customHeight="1" x14ac:dyDescent="0.25">
      <c r="A9" s="2"/>
      <c r="B9" s="130"/>
      <c r="C9" s="131"/>
      <c r="D9" s="131"/>
      <c r="E9" s="131"/>
      <c r="F9" s="131"/>
      <c r="G9" s="131"/>
      <c r="H9" s="2"/>
      <c r="I9" s="2"/>
      <c r="J9" s="2"/>
      <c r="K9" s="2"/>
      <c r="L9" s="2"/>
      <c r="M9" s="2"/>
      <c r="N9" s="2"/>
      <c r="O9" s="2"/>
      <c r="P9" s="2"/>
      <c r="Q9" s="2"/>
      <c r="R9" s="2"/>
      <c r="S9" s="2"/>
    </row>
    <row r="10" spans="1:19" ht="12.75" customHeight="1" thickBot="1" x14ac:dyDescent="0.3">
      <c r="A10" s="2"/>
      <c r="B10" s="131"/>
      <c r="C10" s="131"/>
      <c r="D10" s="131"/>
      <c r="E10" s="131"/>
      <c r="F10" s="131"/>
      <c r="G10" s="131"/>
      <c r="H10" s="2"/>
      <c r="I10" s="2"/>
      <c r="J10" s="2"/>
      <c r="K10" s="2"/>
      <c r="L10" s="2"/>
      <c r="M10" s="2"/>
      <c r="N10" s="2"/>
      <c r="O10" s="2"/>
      <c r="P10" s="2"/>
      <c r="Q10" s="2"/>
      <c r="R10" s="2"/>
      <c r="S10" s="2"/>
    </row>
    <row r="11" spans="1:19" ht="34.5" customHeight="1" x14ac:dyDescent="0.25">
      <c r="A11" s="2"/>
      <c r="B11" s="132" t="s">
        <v>7</v>
      </c>
      <c r="C11" s="133"/>
      <c r="D11" s="132" t="s">
        <v>8</v>
      </c>
      <c r="E11" s="136"/>
      <c r="F11" s="132" t="s">
        <v>9</v>
      </c>
      <c r="G11" s="136"/>
      <c r="H11" s="2"/>
      <c r="I11" s="2"/>
      <c r="J11" s="2"/>
      <c r="K11" s="2"/>
      <c r="L11" s="2"/>
      <c r="M11" s="2"/>
      <c r="N11" s="2"/>
      <c r="O11" s="2"/>
      <c r="P11" s="2"/>
      <c r="Q11" s="2"/>
      <c r="R11" s="2"/>
      <c r="S11" s="2"/>
    </row>
    <row r="12" spans="1:19" ht="51" customHeight="1" thickBot="1" x14ac:dyDescent="0.3">
      <c r="A12" s="2"/>
      <c r="B12" s="134"/>
      <c r="C12" s="135"/>
      <c r="D12" s="137"/>
      <c r="E12" s="138"/>
      <c r="F12" s="137"/>
      <c r="G12" s="138"/>
      <c r="H12" s="2"/>
      <c r="I12" s="2"/>
      <c r="J12" s="2"/>
      <c r="K12" s="2"/>
      <c r="L12" s="2"/>
      <c r="M12" s="2"/>
      <c r="N12" s="2"/>
      <c r="O12" s="2"/>
      <c r="P12" s="2"/>
      <c r="Q12" s="2"/>
      <c r="R12" s="2"/>
      <c r="S12" s="2"/>
    </row>
    <row r="13" spans="1:19" ht="27.75" customHeight="1" thickBot="1" x14ac:dyDescent="0.3">
      <c r="A13" s="2"/>
      <c r="B13" s="126">
        <v>8334.0547778192686</v>
      </c>
      <c r="C13" s="127"/>
      <c r="D13" s="128">
        <v>0.6</v>
      </c>
      <c r="E13" s="127"/>
      <c r="F13" s="129">
        <f>+B13*D13*1300000</f>
        <v>6500562726.699029</v>
      </c>
      <c r="G13" s="127"/>
      <c r="H13" s="2"/>
      <c r="I13" s="2"/>
      <c r="J13" s="2"/>
      <c r="K13" s="2"/>
      <c r="L13" s="2"/>
      <c r="M13" s="2"/>
      <c r="N13" s="2"/>
      <c r="O13" s="2"/>
      <c r="P13" s="2"/>
      <c r="Q13" s="2"/>
      <c r="R13" s="2"/>
      <c r="S13" s="2"/>
    </row>
    <row r="14" spans="1:19" ht="27.75" customHeight="1" thickBot="1" x14ac:dyDescent="0.3">
      <c r="A14" s="2"/>
      <c r="B14" s="126">
        <v>1616.2998747132522</v>
      </c>
      <c r="C14" s="127"/>
      <c r="D14" s="128">
        <v>0.63</v>
      </c>
      <c r="E14" s="127"/>
      <c r="F14" s="129">
        <f t="shared" ref="F14:F77" si="0">+B14*D14*1300000</f>
        <v>1323749597.3901534</v>
      </c>
      <c r="G14" s="127"/>
      <c r="H14" s="2"/>
      <c r="I14" s="2"/>
      <c r="J14" s="2"/>
      <c r="K14" s="2"/>
      <c r="L14" s="2"/>
      <c r="M14" s="2"/>
      <c r="N14" s="2"/>
      <c r="O14" s="2"/>
      <c r="P14" s="2"/>
      <c r="Q14" s="2"/>
      <c r="R14" s="2"/>
      <c r="S14" s="2"/>
    </row>
    <row r="15" spans="1:19" ht="27.75" customHeight="1" thickBot="1" x14ac:dyDescent="0.3">
      <c r="A15" s="2"/>
      <c r="B15" s="126">
        <v>5012.3129924812029</v>
      </c>
      <c r="C15" s="127"/>
      <c r="D15" s="128">
        <v>0.11</v>
      </c>
      <c r="E15" s="127"/>
      <c r="F15" s="129">
        <f t="shared" si="0"/>
        <v>716760757.92481208</v>
      </c>
      <c r="G15" s="127"/>
      <c r="H15" s="2"/>
      <c r="I15" s="2"/>
      <c r="J15" s="2"/>
      <c r="K15" s="2"/>
      <c r="L15" s="2"/>
      <c r="M15" s="2"/>
      <c r="N15" s="2"/>
      <c r="O15" s="2"/>
      <c r="P15" s="2"/>
      <c r="Q15" s="2"/>
      <c r="R15" s="2"/>
      <c r="S15" s="2"/>
    </row>
    <row r="16" spans="1:19" ht="27.75" customHeight="1" thickBot="1" x14ac:dyDescent="0.3">
      <c r="A16" s="2"/>
      <c r="B16" s="126">
        <v>1022.619974025974</v>
      </c>
      <c r="C16" s="127"/>
      <c r="D16" s="128">
        <v>0.98</v>
      </c>
      <c r="E16" s="127"/>
      <c r="F16" s="129">
        <f t="shared" si="0"/>
        <v>1302817846.9090908</v>
      </c>
      <c r="G16" s="127"/>
      <c r="H16" s="2"/>
      <c r="I16" s="2"/>
      <c r="J16" s="2"/>
      <c r="K16" s="2"/>
      <c r="L16" s="2"/>
      <c r="M16" s="2"/>
      <c r="N16" s="2"/>
      <c r="O16" s="2"/>
      <c r="P16" s="2"/>
      <c r="Q16" s="2"/>
      <c r="R16" s="2"/>
      <c r="S16" s="2"/>
    </row>
    <row r="17" spans="1:19" ht="27.75" customHeight="1" thickBot="1" x14ac:dyDescent="0.3">
      <c r="A17" s="2"/>
      <c r="B17" s="126">
        <v>1122.5302785753086</v>
      </c>
      <c r="C17" s="127"/>
      <c r="D17" s="128">
        <v>1</v>
      </c>
      <c r="E17" s="127"/>
      <c r="F17" s="129">
        <f t="shared" si="0"/>
        <v>1459289362.1479011</v>
      </c>
      <c r="G17" s="127"/>
      <c r="H17" s="2"/>
      <c r="I17" s="2"/>
      <c r="J17" s="2"/>
      <c r="K17" s="2"/>
      <c r="L17" s="2"/>
      <c r="M17" s="2"/>
      <c r="N17" s="2"/>
      <c r="O17" s="2"/>
      <c r="P17" s="2"/>
      <c r="Q17" s="2"/>
      <c r="R17" s="2"/>
      <c r="S17" s="2"/>
    </row>
    <row r="18" spans="1:19" ht="27.75" customHeight="1" thickBot="1" x14ac:dyDescent="0.3">
      <c r="A18" s="2"/>
      <c r="B18" s="126">
        <v>629.12768992007454</v>
      </c>
      <c r="C18" s="127"/>
      <c r="D18" s="128">
        <v>1</v>
      </c>
      <c r="E18" s="127"/>
      <c r="F18" s="129">
        <f t="shared" si="0"/>
        <v>817865996.89609694</v>
      </c>
      <c r="G18" s="127"/>
      <c r="H18" s="2"/>
      <c r="I18" s="2"/>
      <c r="J18" s="2"/>
      <c r="K18" s="2"/>
      <c r="L18" s="2"/>
      <c r="M18" s="2"/>
      <c r="N18" s="2"/>
      <c r="O18" s="2"/>
      <c r="P18" s="2"/>
      <c r="Q18" s="2"/>
      <c r="R18" s="2"/>
      <c r="S18" s="2"/>
    </row>
    <row r="19" spans="1:19" ht="27.75" customHeight="1" thickBot="1" x14ac:dyDescent="0.3">
      <c r="A19" s="2"/>
      <c r="B19" s="126">
        <v>1412.8047644913479</v>
      </c>
      <c r="C19" s="127"/>
      <c r="D19" s="128">
        <v>1</v>
      </c>
      <c r="E19" s="127"/>
      <c r="F19" s="129">
        <f t="shared" si="0"/>
        <v>1836646193.8387523</v>
      </c>
      <c r="G19" s="127"/>
      <c r="H19" s="2"/>
      <c r="I19" s="2"/>
      <c r="J19" s="2"/>
      <c r="K19" s="2"/>
      <c r="L19" s="2"/>
      <c r="M19" s="2"/>
      <c r="N19" s="2"/>
      <c r="O19" s="2"/>
      <c r="P19" s="2"/>
      <c r="Q19" s="2"/>
      <c r="R19" s="2"/>
      <c r="S19" s="2"/>
    </row>
    <row r="20" spans="1:19" ht="27.75" customHeight="1" thickBot="1" x14ac:dyDescent="0.3">
      <c r="A20" s="2"/>
      <c r="B20" s="126">
        <v>938.89567067587484</v>
      </c>
      <c r="C20" s="127"/>
      <c r="D20" s="128">
        <v>0.97</v>
      </c>
      <c r="E20" s="127"/>
      <c r="F20" s="129">
        <f t="shared" si="0"/>
        <v>1183947440.7222781</v>
      </c>
      <c r="G20" s="127"/>
      <c r="H20" s="2"/>
      <c r="I20" s="2"/>
      <c r="J20" s="2"/>
      <c r="K20" s="2"/>
      <c r="L20" s="2"/>
      <c r="M20" s="2"/>
      <c r="N20" s="2"/>
      <c r="O20" s="2"/>
      <c r="P20" s="2"/>
      <c r="Q20" s="2"/>
      <c r="R20" s="2"/>
      <c r="S20" s="2"/>
    </row>
    <row r="21" spans="1:19" ht="27.75" customHeight="1" thickBot="1" x14ac:dyDescent="0.3">
      <c r="A21" s="2"/>
      <c r="B21" s="126">
        <v>1628.5557541101305</v>
      </c>
      <c r="C21" s="127"/>
      <c r="D21" s="128">
        <v>0.65</v>
      </c>
      <c r="E21" s="127"/>
      <c r="F21" s="129">
        <f t="shared" si="0"/>
        <v>1376129612.2230604</v>
      </c>
      <c r="G21" s="127"/>
      <c r="H21" s="2"/>
      <c r="I21" s="2"/>
      <c r="J21" s="2"/>
      <c r="K21" s="2"/>
      <c r="L21" s="2"/>
      <c r="M21" s="2"/>
      <c r="N21" s="2"/>
      <c r="O21" s="2"/>
      <c r="P21" s="2"/>
      <c r="Q21" s="2"/>
      <c r="R21" s="2"/>
      <c r="S21" s="2"/>
    </row>
    <row r="22" spans="1:19" ht="27.75" customHeight="1" thickBot="1" x14ac:dyDescent="0.3">
      <c r="A22" s="2"/>
      <c r="B22" s="126">
        <v>2978.6843028188932</v>
      </c>
      <c r="C22" s="127"/>
      <c r="D22" s="128">
        <v>0.5</v>
      </c>
      <c r="E22" s="127"/>
      <c r="F22" s="129">
        <f t="shared" si="0"/>
        <v>1936144796.8322806</v>
      </c>
      <c r="G22" s="127"/>
      <c r="H22" s="2"/>
      <c r="I22" s="2"/>
      <c r="J22" s="2"/>
      <c r="K22" s="2"/>
      <c r="L22" s="2"/>
      <c r="M22" s="2"/>
      <c r="N22" s="2"/>
      <c r="O22" s="2"/>
      <c r="P22" s="2"/>
      <c r="Q22" s="2"/>
      <c r="R22" s="2"/>
      <c r="S22" s="2"/>
    </row>
    <row r="23" spans="1:19" ht="27.75" customHeight="1" thickBot="1" x14ac:dyDescent="0.3">
      <c r="A23" s="2"/>
      <c r="B23" s="126">
        <v>2950.0439100448907</v>
      </c>
      <c r="C23" s="127"/>
      <c r="D23" s="128">
        <v>0.65</v>
      </c>
      <c r="E23" s="127"/>
      <c r="F23" s="129">
        <f t="shared" si="0"/>
        <v>2492787103.9879327</v>
      </c>
      <c r="G23" s="127"/>
      <c r="H23" s="2"/>
      <c r="I23" s="2"/>
      <c r="J23" s="2"/>
      <c r="K23" s="2"/>
      <c r="L23" s="2"/>
      <c r="M23" s="2"/>
      <c r="N23" s="2"/>
      <c r="O23" s="2"/>
      <c r="P23" s="2"/>
      <c r="Q23" s="2"/>
      <c r="R23" s="2"/>
      <c r="S23" s="2"/>
    </row>
    <row r="24" spans="1:19" ht="27.75" customHeight="1" thickBot="1" x14ac:dyDescent="0.3">
      <c r="A24" s="2"/>
      <c r="B24" s="126">
        <v>8728.8730800564445</v>
      </c>
      <c r="C24" s="127"/>
      <c r="D24" s="128">
        <v>0.65</v>
      </c>
      <c r="E24" s="127"/>
      <c r="F24" s="129">
        <f t="shared" si="0"/>
        <v>7375897752.6476955</v>
      </c>
      <c r="G24" s="127"/>
      <c r="H24" s="2"/>
      <c r="I24" s="2"/>
      <c r="J24" s="2"/>
      <c r="K24" s="2"/>
      <c r="L24" s="2"/>
      <c r="M24" s="2"/>
      <c r="N24" s="2"/>
      <c r="O24" s="2"/>
      <c r="P24" s="2"/>
      <c r="Q24" s="2"/>
      <c r="R24" s="2"/>
      <c r="S24" s="2"/>
    </row>
    <row r="25" spans="1:19" ht="27.75" customHeight="1" thickBot="1" x14ac:dyDescent="0.3">
      <c r="A25" s="2"/>
      <c r="B25" s="126">
        <v>242.64047053273816</v>
      </c>
      <c r="C25" s="127"/>
      <c r="D25" s="128">
        <v>0.7</v>
      </c>
      <c r="E25" s="127"/>
      <c r="F25" s="129">
        <f t="shared" si="0"/>
        <v>220802828.18479171</v>
      </c>
      <c r="G25" s="127"/>
      <c r="H25" s="2"/>
      <c r="I25" s="2"/>
      <c r="J25" s="2"/>
      <c r="K25" s="2"/>
      <c r="L25" s="2"/>
      <c r="M25" s="2"/>
      <c r="N25" s="2"/>
      <c r="O25" s="2"/>
      <c r="P25" s="2"/>
      <c r="Q25" s="2"/>
      <c r="R25" s="2"/>
      <c r="S25" s="2"/>
    </row>
    <row r="26" spans="1:19" ht="27.75" customHeight="1" thickBot="1" x14ac:dyDescent="0.3">
      <c r="A26" s="2"/>
      <c r="B26" s="126">
        <v>11604.443698599869</v>
      </c>
      <c r="C26" s="127"/>
      <c r="D26" s="128">
        <v>0.7</v>
      </c>
      <c r="E26" s="127"/>
      <c r="F26" s="129">
        <f t="shared" si="0"/>
        <v>10560043765.72588</v>
      </c>
      <c r="G26" s="127"/>
      <c r="H26" s="2"/>
      <c r="I26" s="2"/>
      <c r="J26" s="2"/>
      <c r="K26" s="2"/>
      <c r="L26" s="2"/>
      <c r="M26" s="2"/>
      <c r="N26" s="2"/>
      <c r="O26" s="2"/>
      <c r="P26" s="2"/>
      <c r="Q26" s="2"/>
      <c r="R26" s="2"/>
      <c r="S26" s="2"/>
    </row>
    <row r="27" spans="1:19" ht="27.75" customHeight="1" thickBot="1" x14ac:dyDescent="0.3">
      <c r="A27" s="2"/>
      <c r="B27" s="126">
        <v>1265.1640398689469</v>
      </c>
      <c r="C27" s="127"/>
      <c r="D27" s="128">
        <v>0.95</v>
      </c>
      <c r="E27" s="127"/>
      <c r="F27" s="129">
        <f t="shared" si="0"/>
        <v>1562477589.2381494</v>
      </c>
      <c r="G27" s="127"/>
      <c r="H27" s="2"/>
      <c r="I27" s="2"/>
      <c r="J27" s="2"/>
      <c r="K27" s="2"/>
      <c r="L27" s="2"/>
      <c r="M27" s="2"/>
      <c r="N27" s="2"/>
      <c r="O27" s="2"/>
      <c r="P27" s="2"/>
      <c r="Q27" s="2"/>
      <c r="R27" s="2"/>
      <c r="S27" s="2"/>
    </row>
    <row r="28" spans="1:19" ht="27.75" customHeight="1" thickBot="1" x14ac:dyDescent="0.3">
      <c r="A28" s="2"/>
      <c r="B28" s="126">
        <v>11800.055582380364</v>
      </c>
      <c r="C28" s="127"/>
      <c r="D28" s="128">
        <v>0.9</v>
      </c>
      <c r="E28" s="127"/>
      <c r="F28" s="129">
        <f t="shared" si="0"/>
        <v>13806065031.385027</v>
      </c>
      <c r="G28" s="127"/>
      <c r="H28" s="2"/>
      <c r="I28" s="2"/>
      <c r="J28" s="2"/>
      <c r="K28" s="2"/>
      <c r="L28" s="2"/>
      <c r="M28" s="2"/>
      <c r="N28" s="2"/>
      <c r="O28" s="2"/>
      <c r="P28" s="2"/>
      <c r="Q28" s="2"/>
      <c r="R28" s="2"/>
      <c r="S28" s="2"/>
    </row>
    <row r="29" spans="1:19" ht="27.75" customHeight="1" thickBot="1" x14ac:dyDescent="0.3">
      <c r="A29" s="2"/>
      <c r="B29" s="126">
        <v>6689.3490019737801</v>
      </c>
      <c r="C29" s="127"/>
      <c r="D29" s="128">
        <v>0.28000000000000003</v>
      </c>
      <c r="E29" s="127"/>
      <c r="F29" s="129">
        <f t="shared" si="0"/>
        <v>2434923036.7184563</v>
      </c>
      <c r="G29" s="127"/>
      <c r="H29" s="2"/>
      <c r="I29" s="2"/>
      <c r="J29" s="2"/>
      <c r="K29" s="2"/>
      <c r="L29" s="2"/>
      <c r="M29" s="2"/>
      <c r="N29" s="2"/>
      <c r="O29" s="2"/>
      <c r="P29" s="2"/>
      <c r="Q29" s="2"/>
      <c r="R29" s="2"/>
      <c r="S29" s="2"/>
    </row>
    <row r="30" spans="1:19" ht="27.75" customHeight="1" thickBot="1" x14ac:dyDescent="0.3">
      <c r="A30" s="2"/>
      <c r="B30" s="126">
        <v>21238.263308936283</v>
      </c>
      <c r="C30" s="127"/>
      <c r="D30" s="128">
        <v>0.45</v>
      </c>
      <c r="E30" s="127"/>
      <c r="F30" s="129">
        <f t="shared" si="0"/>
        <v>12424384035.727724</v>
      </c>
      <c r="G30" s="127"/>
      <c r="H30" s="2"/>
      <c r="I30" s="2"/>
      <c r="J30" s="2"/>
      <c r="K30" s="2"/>
      <c r="L30" s="2"/>
      <c r="M30" s="2"/>
      <c r="N30" s="2"/>
      <c r="O30" s="2"/>
      <c r="P30" s="2"/>
      <c r="Q30" s="2"/>
      <c r="R30" s="2"/>
      <c r="S30" s="2"/>
    </row>
    <row r="31" spans="1:19" ht="27.75" customHeight="1" thickBot="1" x14ac:dyDescent="0.3">
      <c r="A31" s="2"/>
      <c r="B31" s="126">
        <v>3626.2771330778428</v>
      </c>
      <c r="C31" s="127"/>
      <c r="D31" s="128">
        <v>0.9</v>
      </c>
      <c r="E31" s="127"/>
      <c r="F31" s="129">
        <f t="shared" si="0"/>
        <v>4242744245.701076</v>
      </c>
      <c r="G31" s="127"/>
      <c r="H31" s="2"/>
      <c r="I31" s="2"/>
      <c r="J31" s="2"/>
      <c r="K31" s="2"/>
      <c r="L31" s="2"/>
      <c r="M31" s="2"/>
      <c r="N31" s="2"/>
      <c r="O31" s="2"/>
      <c r="P31" s="2"/>
      <c r="Q31" s="2"/>
      <c r="R31" s="2"/>
      <c r="S31" s="2"/>
    </row>
    <row r="32" spans="1:19" ht="27.75" customHeight="1" thickBot="1" x14ac:dyDescent="0.3">
      <c r="A32" s="2"/>
      <c r="B32" s="126">
        <v>1570.5760826990868</v>
      </c>
      <c r="C32" s="127"/>
      <c r="D32" s="128">
        <v>1</v>
      </c>
      <c r="E32" s="127"/>
      <c r="F32" s="129">
        <f t="shared" si="0"/>
        <v>2041748907.5088129</v>
      </c>
      <c r="G32" s="127"/>
      <c r="H32" s="2"/>
      <c r="I32" s="2"/>
      <c r="J32" s="2"/>
      <c r="K32" s="2"/>
      <c r="L32" s="2"/>
      <c r="M32" s="2"/>
      <c r="N32" s="2"/>
      <c r="O32" s="2"/>
      <c r="P32" s="2"/>
      <c r="Q32" s="2"/>
      <c r="R32" s="2"/>
      <c r="S32" s="2"/>
    </row>
    <row r="33" spans="1:19" ht="27.75" customHeight="1" thickBot="1" x14ac:dyDescent="0.3">
      <c r="A33" s="2"/>
      <c r="B33" s="126">
        <v>3002.790671776479</v>
      </c>
      <c r="C33" s="127"/>
      <c r="D33" s="128">
        <v>0.69</v>
      </c>
      <c r="E33" s="127"/>
      <c r="F33" s="129">
        <f t="shared" si="0"/>
        <v>2693503232.5835018</v>
      </c>
      <c r="G33" s="127"/>
      <c r="H33" s="2"/>
      <c r="I33" s="2"/>
      <c r="J33" s="2"/>
      <c r="K33" s="2"/>
      <c r="L33" s="2"/>
      <c r="M33" s="2"/>
      <c r="N33" s="2"/>
      <c r="O33" s="2"/>
      <c r="P33" s="2"/>
      <c r="Q33" s="2"/>
      <c r="R33" s="2"/>
      <c r="S33" s="2"/>
    </row>
    <row r="34" spans="1:19" ht="27.75" customHeight="1" thickBot="1" x14ac:dyDescent="0.3">
      <c r="A34" s="2"/>
      <c r="B34" s="126">
        <v>5094.4521671901921</v>
      </c>
      <c r="C34" s="127"/>
      <c r="D34" s="128">
        <v>1</v>
      </c>
      <c r="E34" s="127"/>
      <c r="F34" s="129">
        <f t="shared" si="0"/>
        <v>6622787817.34725</v>
      </c>
      <c r="G34" s="127"/>
      <c r="H34" s="2"/>
      <c r="I34" s="2"/>
      <c r="J34" s="2"/>
      <c r="K34" s="2"/>
      <c r="L34" s="2"/>
      <c r="M34" s="2"/>
      <c r="N34" s="2"/>
      <c r="O34" s="2"/>
      <c r="P34" s="2"/>
      <c r="Q34" s="2"/>
      <c r="R34" s="2"/>
      <c r="S34" s="2"/>
    </row>
    <row r="35" spans="1:19" ht="27.75" customHeight="1" thickBot="1" x14ac:dyDescent="0.3">
      <c r="A35" s="2"/>
      <c r="B35" s="126">
        <v>12314.063643257708</v>
      </c>
      <c r="C35" s="127"/>
      <c r="D35" s="128">
        <v>0.49</v>
      </c>
      <c r="E35" s="127"/>
      <c r="F35" s="129">
        <f t="shared" si="0"/>
        <v>7844058540.7551594</v>
      </c>
      <c r="G35" s="127"/>
      <c r="H35" s="2"/>
      <c r="I35" s="2"/>
      <c r="J35" s="2"/>
      <c r="K35" s="2"/>
      <c r="L35" s="2"/>
      <c r="M35" s="2"/>
      <c r="N35" s="2"/>
      <c r="O35" s="2"/>
      <c r="P35" s="2"/>
      <c r="Q35" s="2"/>
      <c r="R35" s="2"/>
      <c r="S35" s="2"/>
    </row>
    <row r="36" spans="1:19" ht="27.75" customHeight="1" thickBot="1" x14ac:dyDescent="0.3">
      <c r="A36" s="2"/>
      <c r="B36" s="126">
        <v>9030.7396548309662</v>
      </c>
      <c r="C36" s="127"/>
      <c r="D36" s="128">
        <v>0.3</v>
      </c>
      <c r="E36" s="127"/>
      <c r="F36" s="129">
        <f t="shared" si="0"/>
        <v>3521988465.3840771</v>
      </c>
      <c r="G36" s="127"/>
      <c r="H36" s="2"/>
      <c r="I36" s="2"/>
      <c r="J36" s="2"/>
      <c r="K36" s="2"/>
      <c r="L36" s="2"/>
      <c r="M36" s="2"/>
      <c r="N36" s="2"/>
      <c r="O36" s="2"/>
      <c r="P36" s="2"/>
      <c r="Q36" s="2"/>
      <c r="R36" s="2"/>
      <c r="S36" s="2"/>
    </row>
    <row r="37" spans="1:19" ht="27.75" customHeight="1" thickBot="1" x14ac:dyDescent="0.3">
      <c r="A37" s="2"/>
      <c r="B37" s="126">
        <v>1038.0116722777968</v>
      </c>
      <c r="C37" s="127"/>
      <c r="D37" s="128">
        <v>1</v>
      </c>
      <c r="E37" s="127"/>
      <c r="F37" s="129">
        <f t="shared" si="0"/>
        <v>1349415173.9611359</v>
      </c>
      <c r="G37" s="127"/>
      <c r="H37" s="2"/>
      <c r="I37" s="2"/>
      <c r="J37" s="2"/>
      <c r="K37" s="2"/>
      <c r="L37" s="2"/>
      <c r="M37" s="2"/>
      <c r="N37" s="2"/>
      <c r="O37" s="2"/>
      <c r="P37" s="2"/>
      <c r="Q37" s="2"/>
      <c r="R37" s="2"/>
      <c r="S37" s="2"/>
    </row>
    <row r="38" spans="1:19" ht="27.75" customHeight="1" thickBot="1" x14ac:dyDescent="0.3">
      <c r="A38" s="2"/>
      <c r="B38" s="126">
        <v>4123.8179600925478</v>
      </c>
      <c r="C38" s="127"/>
      <c r="D38" s="128">
        <v>0.7</v>
      </c>
      <c r="E38" s="127"/>
      <c r="F38" s="129">
        <f t="shared" si="0"/>
        <v>3752674343.6842184</v>
      </c>
      <c r="G38" s="127"/>
      <c r="H38" s="2"/>
      <c r="I38" s="2"/>
      <c r="J38" s="2"/>
      <c r="K38" s="2"/>
      <c r="L38" s="2"/>
      <c r="M38" s="2"/>
      <c r="N38" s="2"/>
      <c r="O38" s="2"/>
      <c r="P38" s="2"/>
      <c r="Q38" s="2"/>
      <c r="R38" s="2"/>
      <c r="S38" s="2"/>
    </row>
    <row r="39" spans="1:19" ht="27.75" customHeight="1" thickBot="1" x14ac:dyDescent="0.3">
      <c r="A39" s="2"/>
      <c r="B39" s="126">
        <v>65.61244113503723</v>
      </c>
      <c r="C39" s="127"/>
      <c r="D39" s="128">
        <v>1</v>
      </c>
      <c r="E39" s="127"/>
      <c r="F39" s="129">
        <f t="shared" si="0"/>
        <v>85296173.475548401</v>
      </c>
      <c r="G39" s="127"/>
      <c r="H39" s="2"/>
      <c r="I39" s="2"/>
      <c r="J39" s="2"/>
      <c r="K39" s="2"/>
      <c r="L39" s="2"/>
      <c r="M39" s="2"/>
      <c r="N39" s="2"/>
      <c r="O39" s="2"/>
      <c r="P39" s="2"/>
      <c r="Q39" s="2"/>
      <c r="R39" s="2"/>
      <c r="S39" s="2"/>
    </row>
    <row r="40" spans="1:19" ht="27.75" customHeight="1" thickBot="1" x14ac:dyDescent="0.3">
      <c r="A40" s="2"/>
      <c r="B40" s="126">
        <v>89.994706193753302</v>
      </c>
      <c r="C40" s="127"/>
      <c r="D40" s="128">
        <v>1</v>
      </c>
      <c r="E40" s="127"/>
      <c r="F40" s="129">
        <f t="shared" si="0"/>
        <v>116993118.05187929</v>
      </c>
      <c r="G40" s="127"/>
      <c r="H40" s="2"/>
      <c r="I40" s="2"/>
      <c r="J40" s="2"/>
      <c r="K40" s="2"/>
      <c r="L40" s="2"/>
      <c r="M40" s="2"/>
      <c r="N40" s="2"/>
      <c r="O40" s="2"/>
      <c r="P40" s="2"/>
      <c r="Q40" s="2"/>
      <c r="R40" s="2"/>
      <c r="S40" s="2"/>
    </row>
    <row r="41" spans="1:19" ht="27.75" customHeight="1" thickBot="1" x14ac:dyDescent="0.3">
      <c r="A41" s="2"/>
      <c r="B41" s="126">
        <v>250.26306432748538</v>
      </c>
      <c r="C41" s="127"/>
      <c r="D41" s="128">
        <v>1</v>
      </c>
      <c r="E41" s="127"/>
      <c r="F41" s="129">
        <f t="shared" si="0"/>
        <v>325341983.62573099</v>
      </c>
      <c r="G41" s="127"/>
      <c r="H41" s="2"/>
      <c r="I41" s="2"/>
      <c r="J41" s="2"/>
      <c r="K41" s="2"/>
      <c r="L41" s="2"/>
      <c r="M41" s="2"/>
      <c r="N41" s="2"/>
      <c r="O41" s="2"/>
      <c r="P41" s="2"/>
      <c r="Q41" s="2"/>
      <c r="R41" s="2"/>
      <c r="S41" s="2"/>
    </row>
    <row r="42" spans="1:19" ht="27.75" customHeight="1" thickBot="1" x14ac:dyDescent="0.3">
      <c r="A42" s="2"/>
      <c r="B42" s="126">
        <v>1529.2207792207791</v>
      </c>
      <c r="C42" s="127"/>
      <c r="D42" s="128">
        <v>1</v>
      </c>
      <c r="E42" s="127"/>
      <c r="F42" s="129">
        <f t="shared" si="0"/>
        <v>1987987012.9870129</v>
      </c>
      <c r="G42" s="127"/>
      <c r="H42" s="2"/>
      <c r="I42" s="2"/>
      <c r="J42" s="2"/>
      <c r="K42" s="2"/>
      <c r="L42" s="2"/>
      <c r="M42" s="2"/>
      <c r="N42" s="2"/>
      <c r="O42" s="2"/>
      <c r="P42" s="2"/>
      <c r="Q42" s="2"/>
      <c r="R42" s="2"/>
      <c r="S42" s="2"/>
    </row>
    <row r="43" spans="1:19" ht="27.75" customHeight="1" thickBot="1" x14ac:dyDescent="0.3">
      <c r="A43" s="2"/>
      <c r="B43" s="126">
        <v>148.0392156862745</v>
      </c>
      <c r="C43" s="127"/>
      <c r="D43" s="128">
        <v>1</v>
      </c>
      <c r="E43" s="127"/>
      <c r="F43" s="129">
        <f t="shared" si="0"/>
        <v>192450980.39215684</v>
      </c>
      <c r="G43" s="127"/>
      <c r="H43" s="2"/>
      <c r="I43" s="2"/>
      <c r="J43" s="2"/>
      <c r="K43" s="2"/>
      <c r="L43" s="2"/>
      <c r="M43" s="2"/>
      <c r="N43" s="2"/>
      <c r="O43" s="2"/>
      <c r="P43" s="2"/>
      <c r="Q43" s="2"/>
      <c r="R43" s="2"/>
      <c r="S43" s="2"/>
    </row>
    <row r="44" spans="1:19" ht="27.75" customHeight="1" thickBot="1" x14ac:dyDescent="0.3">
      <c r="A44" s="2"/>
      <c r="B44" s="126">
        <v>178.43137254901961</v>
      </c>
      <c r="C44" s="127"/>
      <c r="D44" s="128">
        <v>1</v>
      </c>
      <c r="E44" s="127"/>
      <c r="F44" s="129">
        <f t="shared" si="0"/>
        <v>231960784.3137255</v>
      </c>
      <c r="G44" s="127"/>
      <c r="H44" s="2"/>
      <c r="I44" s="2"/>
      <c r="J44" s="2"/>
      <c r="K44" s="2"/>
      <c r="L44" s="2"/>
      <c r="M44" s="2"/>
      <c r="N44" s="2"/>
      <c r="O44" s="2"/>
      <c r="P44" s="2"/>
      <c r="Q44" s="2"/>
      <c r="R44" s="2"/>
      <c r="S44" s="2"/>
    </row>
    <row r="45" spans="1:19" ht="27.75" customHeight="1" thickBot="1" x14ac:dyDescent="0.3">
      <c r="A45" s="2"/>
      <c r="B45" s="126">
        <v>110.04263085081854</v>
      </c>
      <c r="C45" s="127"/>
      <c r="D45" s="128">
        <v>1</v>
      </c>
      <c r="E45" s="127"/>
      <c r="F45" s="129">
        <f t="shared" si="0"/>
        <v>143055420.10606411</v>
      </c>
      <c r="G45" s="127"/>
      <c r="H45" s="2"/>
      <c r="I45" s="2"/>
      <c r="J45" s="2"/>
      <c r="K45" s="2"/>
      <c r="L45" s="2"/>
      <c r="M45" s="2"/>
      <c r="N45" s="2"/>
      <c r="O45" s="2"/>
      <c r="P45" s="2"/>
      <c r="Q45" s="2"/>
      <c r="R45" s="2"/>
      <c r="S45" s="2"/>
    </row>
    <row r="46" spans="1:19" ht="27.75" customHeight="1" thickBot="1" x14ac:dyDescent="0.3">
      <c r="A46" s="2"/>
      <c r="B46" s="126">
        <v>85.543002075167166</v>
      </c>
      <c r="C46" s="127"/>
      <c r="D46" s="128">
        <v>1</v>
      </c>
      <c r="E46" s="127"/>
      <c r="F46" s="129">
        <f t="shared" si="0"/>
        <v>111205902.69771731</v>
      </c>
      <c r="G46" s="127"/>
      <c r="H46" s="2"/>
      <c r="I46" s="2"/>
      <c r="J46" s="2"/>
      <c r="K46" s="2"/>
      <c r="L46" s="2"/>
      <c r="M46" s="2"/>
      <c r="N46" s="2"/>
      <c r="O46" s="2"/>
      <c r="P46" s="2"/>
      <c r="Q46" s="2"/>
      <c r="R46" s="2"/>
      <c r="S46" s="2"/>
    </row>
    <row r="47" spans="1:19" ht="27.75" customHeight="1" thickBot="1" x14ac:dyDescent="0.3">
      <c r="A47" s="2"/>
      <c r="B47" s="126">
        <v>256.77139761646805</v>
      </c>
      <c r="C47" s="127"/>
      <c r="D47" s="128">
        <v>1</v>
      </c>
      <c r="E47" s="127"/>
      <c r="F47" s="129">
        <f t="shared" si="0"/>
        <v>333802816.90140849</v>
      </c>
      <c r="G47" s="127"/>
      <c r="H47" s="2"/>
      <c r="I47" s="2"/>
      <c r="J47" s="2"/>
      <c r="K47" s="2"/>
      <c r="L47" s="2"/>
      <c r="M47" s="2"/>
      <c r="N47" s="2"/>
      <c r="O47" s="2"/>
      <c r="P47" s="2"/>
      <c r="Q47" s="2"/>
      <c r="R47" s="2"/>
      <c r="S47" s="2"/>
    </row>
    <row r="48" spans="1:19" ht="27.75" customHeight="1" thickBot="1" x14ac:dyDescent="0.3">
      <c r="A48" s="2"/>
      <c r="B48" s="126">
        <v>211.26760563380282</v>
      </c>
      <c r="C48" s="127"/>
      <c r="D48" s="128">
        <v>1</v>
      </c>
      <c r="E48" s="127"/>
      <c r="F48" s="129">
        <f t="shared" si="0"/>
        <v>274647887.32394367</v>
      </c>
      <c r="G48" s="127"/>
      <c r="H48" s="2"/>
      <c r="I48" s="2"/>
      <c r="J48" s="2"/>
      <c r="K48" s="2"/>
      <c r="L48" s="2"/>
      <c r="M48" s="2"/>
      <c r="N48" s="2"/>
      <c r="O48" s="2"/>
      <c r="P48" s="2"/>
      <c r="Q48" s="2"/>
      <c r="R48" s="2"/>
      <c r="S48" s="2"/>
    </row>
    <row r="49" spans="1:19" ht="27.75" customHeight="1" thickBot="1" x14ac:dyDescent="0.3">
      <c r="A49" s="2"/>
      <c r="B49" s="126">
        <v>145.38136445964983</v>
      </c>
      <c r="C49" s="127"/>
      <c r="D49" s="128">
        <v>1</v>
      </c>
      <c r="E49" s="127"/>
      <c r="F49" s="129">
        <f t="shared" si="0"/>
        <v>188995773.79754478</v>
      </c>
      <c r="G49" s="127"/>
      <c r="H49" s="2"/>
      <c r="I49" s="2"/>
      <c r="J49" s="2"/>
      <c r="K49" s="2"/>
      <c r="L49" s="2"/>
      <c r="M49" s="2"/>
      <c r="N49" s="2"/>
      <c r="O49" s="2"/>
      <c r="P49" s="2"/>
      <c r="Q49" s="2"/>
      <c r="R49" s="2"/>
      <c r="S49" s="2"/>
    </row>
    <row r="50" spans="1:19" ht="27.75" customHeight="1" thickBot="1" x14ac:dyDescent="0.3">
      <c r="A50" s="2"/>
      <c r="B50" s="126">
        <v>676.82855101630105</v>
      </c>
      <c r="C50" s="127"/>
      <c r="D50" s="128">
        <v>1</v>
      </c>
      <c r="E50" s="127"/>
      <c r="F50" s="129">
        <f t="shared" si="0"/>
        <v>879877116.32119131</v>
      </c>
      <c r="G50" s="127"/>
      <c r="H50" s="2"/>
      <c r="I50" s="2"/>
      <c r="J50" s="2"/>
      <c r="K50" s="2"/>
      <c r="L50" s="2"/>
      <c r="M50" s="2"/>
      <c r="N50" s="2"/>
      <c r="O50" s="2"/>
      <c r="P50" s="2"/>
      <c r="Q50" s="2"/>
      <c r="R50" s="2"/>
      <c r="S50" s="2"/>
    </row>
    <row r="51" spans="1:19" ht="27.75" customHeight="1" thickBot="1" x14ac:dyDescent="0.3">
      <c r="A51" s="2"/>
      <c r="B51" s="126">
        <v>865.88973398058249</v>
      </c>
      <c r="C51" s="127"/>
      <c r="D51" s="128">
        <v>1</v>
      </c>
      <c r="E51" s="127"/>
      <c r="F51" s="129">
        <f t="shared" si="0"/>
        <v>1125656654.1747572</v>
      </c>
      <c r="G51" s="127"/>
      <c r="H51" s="2"/>
      <c r="I51" s="2"/>
      <c r="J51" s="2"/>
      <c r="K51" s="2"/>
      <c r="L51" s="2"/>
      <c r="M51" s="2"/>
      <c r="N51" s="2"/>
      <c r="O51" s="2"/>
      <c r="P51" s="2"/>
      <c r="Q51" s="2"/>
      <c r="R51" s="2"/>
      <c r="S51" s="2"/>
    </row>
    <row r="52" spans="1:19" ht="27.75" customHeight="1" thickBot="1" x14ac:dyDescent="0.3">
      <c r="A52" s="2"/>
      <c r="B52" s="126">
        <v>812.27983196415232</v>
      </c>
      <c r="C52" s="127"/>
      <c r="D52" s="128">
        <v>1</v>
      </c>
      <c r="E52" s="127"/>
      <c r="F52" s="129">
        <f t="shared" si="0"/>
        <v>1055963781.553398</v>
      </c>
      <c r="G52" s="127"/>
      <c r="H52" s="2"/>
      <c r="I52" s="2"/>
      <c r="J52" s="2"/>
      <c r="K52" s="2"/>
      <c r="L52" s="2"/>
      <c r="M52" s="2"/>
      <c r="N52" s="2"/>
      <c r="O52" s="2"/>
      <c r="P52" s="2"/>
      <c r="Q52" s="2"/>
      <c r="R52" s="2"/>
      <c r="S52" s="2"/>
    </row>
    <row r="53" spans="1:19" ht="27.75" customHeight="1" thickBot="1" x14ac:dyDescent="0.3">
      <c r="A53" s="2"/>
      <c r="B53" s="126">
        <v>83.025257654966396</v>
      </c>
      <c r="C53" s="127"/>
      <c r="D53" s="128">
        <v>1</v>
      </c>
      <c r="E53" s="127"/>
      <c r="F53" s="129">
        <f t="shared" si="0"/>
        <v>107932834.95145631</v>
      </c>
      <c r="G53" s="127"/>
      <c r="H53" s="2"/>
      <c r="I53" s="2"/>
      <c r="J53" s="2"/>
      <c r="K53" s="2"/>
      <c r="L53" s="2"/>
      <c r="M53" s="2"/>
      <c r="N53" s="2"/>
      <c r="O53" s="2"/>
      <c r="P53" s="2"/>
      <c r="Q53" s="2"/>
      <c r="R53" s="2"/>
      <c r="S53" s="2"/>
    </row>
    <row r="54" spans="1:19" ht="27.75" customHeight="1" thickBot="1" x14ac:dyDescent="0.3">
      <c r="A54" s="2"/>
      <c r="B54" s="126">
        <v>1699.6462290453503</v>
      </c>
      <c r="C54" s="127"/>
      <c r="D54" s="128">
        <v>1</v>
      </c>
      <c r="E54" s="127"/>
      <c r="F54" s="129">
        <f t="shared" si="0"/>
        <v>2209540097.7589555</v>
      </c>
      <c r="G54" s="127"/>
      <c r="H54" s="2"/>
      <c r="I54" s="2"/>
      <c r="J54" s="2"/>
      <c r="K54" s="2"/>
      <c r="L54" s="2"/>
      <c r="M54" s="2"/>
      <c r="N54" s="2"/>
      <c r="O54" s="2"/>
      <c r="P54" s="2"/>
      <c r="Q54" s="2"/>
      <c r="R54" s="2"/>
      <c r="S54" s="2"/>
    </row>
    <row r="55" spans="1:19" ht="27.75" customHeight="1" thickBot="1" x14ac:dyDescent="0.3">
      <c r="A55" s="2"/>
      <c r="B55" s="126">
        <v>180.80445588235295</v>
      </c>
      <c r="C55" s="127"/>
      <c r="D55" s="128">
        <v>1</v>
      </c>
      <c r="E55" s="127"/>
      <c r="F55" s="129">
        <f t="shared" si="0"/>
        <v>235045792.64705884</v>
      </c>
      <c r="G55" s="127"/>
      <c r="H55" s="2"/>
      <c r="I55" s="2"/>
      <c r="J55" s="2"/>
      <c r="K55" s="2"/>
      <c r="L55" s="2"/>
      <c r="M55" s="2"/>
      <c r="N55" s="2"/>
      <c r="O55" s="2"/>
      <c r="P55" s="2"/>
      <c r="Q55" s="2"/>
      <c r="R55" s="2"/>
      <c r="S55" s="2"/>
    </row>
    <row r="56" spans="1:19" ht="27.75" customHeight="1" thickBot="1" x14ac:dyDescent="0.3">
      <c r="A56" s="2"/>
      <c r="B56" s="126">
        <v>58.673019234162695</v>
      </c>
      <c r="C56" s="127"/>
      <c r="D56" s="128">
        <v>1</v>
      </c>
      <c r="E56" s="127"/>
      <c r="F56" s="129">
        <f t="shared" si="0"/>
        <v>76274925.004411504</v>
      </c>
      <c r="G56" s="127"/>
      <c r="H56" s="2"/>
      <c r="I56" s="2"/>
      <c r="J56" s="2"/>
      <c r="K56" s="2"/>
      <c r="L56" s="2"/>
      <c r="M56" s="2"/>
      <c r="N56" s="2"/>
      <c r="O56" s="2"/>
      <c r="P56" s="2"/>
      <c r="Q56" s="2"/>
      <c r="R56" s="2"/>
      <c r="S56" s="2"/>
    </row>
    <row r="57" spans="1:19" ht="27.75" customHeight="1" thickBot="1" x14ac:dyDescent="0.3">
      <c r="A57" s="2"/>
      <c r="B57" s="126">
        <v>1003.8834951456311</v>
      </c>
      <c r="C57" s="127"/>
      <c r="D57" s="128">
        <v>1</v>
      </c>
      <c r="E57" s="127"/>
      <c r="F57" s="129">
        <f t="shared" si="0"/>
        <v>1305048543.6893203</v>
      </c>
      <c r="G57" s="127"/>
      <c r="H57" s="2"/>
      <c r="I57" s="2"/>
      <c r="J57" s="2"/>
      <c r="K57" s="2"/>
      <c r="L57" s="2"/>
      <c r="M57" s="2"/>
      <c r="N57" s="2"/>
      <c r="O57" s="2"/>
      <c r="P57" s="2"/>
      <c r="Q57" s="2"/>
      <c r="R57" s="2"/>
      <c r="S57" s="2"/>
    </row>
    <row r="58" spans="1:19" ht="27.75" customHeight="1" thickBot="1" x14ac:dyDescent="0.3">
      <c r="A58" s="2"/>
      <c r="B58" s="126">
        <v>414.0011202389843</v>
      </c>
      <c r="C58" s="127"/>
      <c r="D58" s="128">
        <v>1</v>
      </c>
      <c r="E58" s="127"/>
      <c r="F58" s="129">
        <f t="shared" si="0"/>
        <v>538201456.31067955</v>
      </c>
      <c r="G58" s="127"/>
      <c r="H58" s="2"/>
      <c r="I58" s="2"/>
      <c r="J58" s="2"/>
      <c r="K58" s="2"/>
      <c r="L58" s="2"/>
      <c r="M58" s="2"/>
      <c r="N58" s="2"/>
      <c r="O58" s="2"/>
      <c r="P58" s="2"/>
      <c r="Q58" s="2"/>
      <c r="R58" s="2"/>
      <c r="S58" s="2"/>
    </row>
    <row r="59" spans="1:19" ht="27.75" customHeight="1" thickBot="1" x14ac:dyDescent="0.3">
      <c r="A59" s="2"/>
      <c r="B59" s="126">
        <v>3734.1299477221805</v>
      </c>
      <c r="C59" s="127"/>
      <c r="D59" s="128">
        <v>1</v>
      </c>
      <c r="E59" s="127"/>
      <c r="F59" s="129">
        <f t="shared" si="0"/>
        <v>4854368932.0388346</v>
      </c>
      <c r="G59" s="127"/>
      <c r="H59" s="2"/>
      <c r="I59" s="2"/>
      <c r="J59" s="2"/>
      <c r="K59" s="2"/>
      <c r="L59" s="2"/>
      <c r="M59" s="2"/>
      <c r="N59" s="2"/>
      <c r="O59" s="2"/>
      <c r="P59" s="2"/>
      <c r="Q59" s="2"/>
      <c r="R59" s="2"/>
      <c r="S59" s="2"/>
    </row>
    <row r="60" spans="1:19" ht="27.75" customHeight="1" thickBot="1" x14ac:dyDescent="0.3">
      <c r="A60" s="2"/>
      <c r="B60" s="126">
        <v>82.511571744817871</v>
      </c>
      <c r="C60" s="127"/>
      <c r="D60" s="128">
        <v>1</v>
      </c>
      <c r="E60" s="127"/>
      <c r="F60" s="129">
        <f t="shared" si="0"/>
        <v>107265043.26826324</v>
      </c>
      <c r="G60" s="127"/>
      <c r="H60" s="2"/>
      <c r="I60" s="2"/>
      <c r="J60" s="2"/>
      <c r="K60" s="2"/>
      <c r="L60" s="2"/>
      <c r="M60" s="2"/>
      <c r="N60" s="2"/>
      <c r="O60" s="2"/>
      <c r="P60" s="2"/>
      <c r="Q60" s="2"/>
      <c r="R60" s="2"/>
      <c r="S60" s="2"/>
    </row>
    <row r="61" spans="1:19" ht="27.75" customHeight="1" thickBot="1" x14ac:dyDescent="0.3">
      <c r="A61" s="2"/>
      <c r="B61" s="126">
        <v>133.60837190581606</v>
      </c>
      <c r="C61" s="127"/>
      <c r="D61" s="128">
        <v>1</v>
      </c>
      <c r="E61" s="127"/>
      <c r="F61" s="129">
        <f t="shared" si="0"/>
        <v>173690883.47756088</v>
      </c>
      <c r="G61" s="127"/>
      <c r="H61" s="2"/>
      <c r="I61" s="2"/>
      <c r="J61" s="2"/>
      <c r="K61" s="2"/>
      <c r="L61" s="2"/>
      <c r="M61" s="2"/>
      <c r="N61" s="2"/>
      <c r="O61" s="2"/>
      <c r="P61" s="2"/>
      <c r="Q61" s="2"/>
      <c r="R61" s="2"/>
      <c r="S61" s="2"/>
    </row>
    <row r="62" spans="1:19" ht="27.75" customHeight="1" thickBot="1" x14ac:dyDescent="0.3">
      <c r="A62" s="2"/>
      <c r="B62" s="126">
        <v>100.69395449620802</v>
      </c>
      <c r="C62" s="127"/>
      <c r="D62" s="128">
        <v>1</v>
      </c>
      <c r="E62" s="127"/>
      <c r="F62" s="129">
        <f t="shared" si="0"/>
        <v>130902140.84507042</v>
      </c>
      <c r="G62" s="127"/>
      <c r="H62" s="2"/>
      <c r="I62" s="2"/>
      <c r="J62" s="2"/>
      <c r="K62" s="2"/>
      <c r="L62" s="2"/>
      <c r="M62" s="2"/>
      <c r="N62" s="2"/>
      <c r="O62" s="2"/>
      <c r="P62" s="2"/>
      <c r="Q62" s="2"/>
      <c r="R62" s="2"/>
      <c r="S62" s="2"/>
    </row>
    <row r="63" spans="1:19" ht="27.75" customHeight="1" thickBot="1" x14ac:dyDescent="0.3">
      <c r="A63" s="2"/>
      <c r="B63" s="126">
        <v>1163.9636843330488</v>
      </c>
      <c r="C63" s="127"/>
      <c r="D63" s="128">
        <v>1</v>
      </c>
      <c r="E63" s="127"/>
      <c r="F63" s="129">
        <f t="shared" si="0"/>
        <v>1513152789.6329634</v>
      </c>
      <c r="G63" s="127"/>
      <c r="H63" s="2"/>
      <c r="I63" s="2"/>
      <c r="J63" s="2"/>
      <c r="K63" s="2"/>
      <c r="L63" s="2"/>
      <c r="M63" s="2"/>
      <c r="N63" s="2"/>
      <c r="O63" s="2"/>
      <c r="P63" s="2"/>
      <c r="Q63" s="2"/>
      <c r="R63" s="2"/>
      <c r="S63" s="2"/>
    </row>
    <row r="64" spans="1:19" ht="27.75" customHeight="1" thickBot="1" x14ac:dyDescent="0.3">
      <c r="A64" s="2"/>
      <c r="B64" s="126">
        <v>178.10702435064934</v>
      </c>
      <c r="C64" s="127"/>
      <c r="D64" s="128">
        <v>1</v>
      </c>
      <c r="E64" s="127"/>
      <c r="F64" s="129">
        <f t="shared" si="0"/>
        <v>231539131.65584415</v>
      </c>
      <c r="G64" s="127"/>
      <c r="H64" s="2"/>
      <c r="I64" s="2"/>
      <c r="J64" s="2"/>
      <c r="K64" s="2"/>
      <c r="L64" s="2"/>
      <c r="M64" s="2"/>
      <c r="N64" s="2"/>
      <c r="O64" s="2"/>
      <c r="P64" s="2"/>
      <c r="Q64" s="2"/>
      <c r="R64" s="2"/>
      <c r="S64" s="2"/>
    </row>
    <row r="65" spans="1:19" ht="27.75" customHeight="1" thickBot="1" x14ac:dyDescent="0.3">
      <c r="A65" s="2"/>
      <c r="B65" s="126">
        <v>624.97720779220776</v>
      </c>
      <c r="C65" s="127"/>
      <c r="D65" s="128">
        <v>1</v>
      </c>
      <c r="E65" s="127"/>
      <c r="F65" s="129">
        <f t="shared" si="0"/>
        <v>812470370.12987006</v>
      </c>
      <c r="G65" s="127"/>
      <c r="H65" s="2"/>
      <c r="I65" s="2"/>
      <c r="J65" s="2"/>
      <c r="K65" s="2"/>
      <c r="L65" s="2"/>
      <c r="M65" s="2"/>
      <c r="N65" s="2"/>
      <c r="O65" s="2"/>
      <c r="P65" s="2"/>
      <c r="Q65" s="2"/>
      <c r="R65" s="2"/>
      <c r="S65" s="2"/>
    </row>
    <row r="66" spans="1:19" ht="27.75" customHeight="1" thickBot="1" x14ac:dyDescent="0.3">
      <c r="A66" s="2"/>
      <c r="B66" s="126">
        <v>490.68090013126312</v>
      </c>
      <c r="C66" s="127"/>
      <c r="D66" s="128">
        <v>1</v>
      </c>
      <c r="E66" s="127"/>
      <c r="F66" s="129">
        <f t="shared" si="0"/>
        <v>637885170.17064202</v>
      </c>
      <c r="G66" s="127"/>
      <c r="H66" s="2"/>
      <c r="I66" s="2"/>
      <c r="J66" s="2"/>
      <c r="K66" s="2"/>
      <c r="L66" s="2"/>
      <c r="M66" s="2"/>
      <c r="N66" s="2"/>
      <c r="O66" s="2"/>
      <c r="P66" s="2"/>
      <c r="Q66" s="2"/>
      <c r="R66" s="2"/>
      <c r="S66" s="2"/>
    </row>
    <row r="67" spans="1:19" ht="27.75" customHeight="1" thickBot="1" x14ac:dyDescent="0.3">
      <c r="A67" s="2"/>
      <c r="B67" s="126">
        <v>462.86572582692128</v>
      </c>
      <c r="C67" s="127"/>
      <c r="D67" s="128">
        <v>1</v>
      </c>
      <c r="E67" s="127"/>
      <c r="F67" s="129">
        <f t="shared" si="0"/>
        <v>601725443.57499766</v>
      </c>
      <c r="G67" s="127"/>
      <c r="H67" s="2"/>
      <c r="I67" s="2"/>
      <c r="J67" s="2"/>
      <c r="K67" s="2"/>
      <c r="L67" s="2"/>
      <c r="M67" s="2"/>
      <c r="N67" s="2"/>
      <c r="O67" s="2"/>
      <c r="P67" s="2"/>
      <c r="Q67" s="2"/>
      <c r="R67" s="2"/>
      <c r="S67" s="2"/>
    </row>
    <row r="68" spans="1:19" ht="27.75" customHeight="1" thickBot="1" x14ac:dyDescent="0.3">
      <c r="A68" s="2"/>
      <c r="B68" s="126">
        <v>12199.800194383482</v>
      </c>
      <c r="C68" s="127"/>
      <c r="D68" s="128">
        <v>1</v>
      </c>
      <c r="E68" s="127"/>
      <c r="F68" s="129">
        <f t="shared" si="0"/>
        <v>15859740252.698526</v>
      </c>
      <c r="G68" s="127"/>
      <c r="H68" s="2"/>
      <c r="I68" s="2"/>
      <c r="J68" s="2"/>
      <c r="K68" s="2"/>
      <c r="L68" s="2"/>
      <c r="M68" s="2"/>
      <c r="N68" s="2"/>
      <c r="O68" s="2"/>
      <c r="P68" s="2"/>
      <c r="Q68" s="2"/>
      <c r="R68" s="2"/>
      <c r="S68" s="2"/>
    </row>
    <row r="69" spans="1:19" ht="27.75" customHeight="1" thickBot="1" x14ac:dyDescent="0.3">
      <c r="A69" s="2"/>
      <c r="B69" s="126">
        <v>81.524616199047117</v>
      </c>
      <c r="C69" s="127"/>
      <c r="D69" s="128">
        <v>1</v>
      </c>
      <c r="E69" s="127"/>
      <c r="F69" s="129">
        <f t="shared" si="0"/>
        <v>105982001.05876125</v>
      </c>
      <c r="G69" s="127"/>
      <c r="H69" s="2"/>
      <c r="I69" s="2"/>
      <c r="J69" s="2"/>
      <c r="K69" s="2"/>
      <c r="L69" s="2"/>
      <c r="M69" s="2"/>
      <c r="N69" s="2"/>
      <c r="O69" s="2"/>
      <c r="P69" s="2"/>
      <c r="Q69" s="2"/>
      <c r="R69" s="2"/>
      <c r="S69" s="2"/>
    </row>
    <row r="70" spans="1:19" ht="27.75" customHeight="1" thickBot="1" x14ac:dyDescent="0.3">
      <c r="A70" s="2"/>
      <c r="B70" s="126">
        <v>55.87025684798634</v>
      </c>
      <c r="C70" s="127"/>
      <c r="D70" s="128">
        <v>1</v>
      </c>
      <c r="E70" s="127"/>
      <c r="F70" s="129">
        <f t="shared" si="0"/>
        <v>72631333.90238224</v>
      </c>
      <c r="G70" s="127"/>
      <c r="H70" s="2"/>
      <c r="I70" s="2"/>
      <c r="J70" s="2"/>
      <c r="K70" s="2"/>
      <c r="L70" s="2"/>
      <c r="M70" s="2"/>
      <c r="N70" s="2"/>
      <c r="O70" s="2"/>
      <c r="P70" s="2"/>
      <c r="Q70" s="2"/>
      <c r="R70" s="2"/>
      <c r="S70" s="2"/>
    </row>
    <row r="71" spans="1:19" ht="27.75" customHeight="1" thickBot="1" x14ac:dyDescent="0.3">
      <c r="A71" s="2"/>
      <c r="B71" s="126">
        <v>90.013191588422444</v>
      </c>
      <c r="C71" s="127"/>
      <c r="D71" s="128">
        <v>1</v>
      </c>
      <c r="E71" s="127"/>
      <c r="F71" s="129">
        <f t="shared" si="0"/>
        <v>117017149.06494918</v>
      </c>
      <c r="G71" s="127"/>
      <c r="H71" s="2"/>
      <c r="I71" s="2"/>
      <c r="J71" s="2"/>
      <c r="K71" s="2"/>
      <c r="L71" s="2"/>
      <c r="M71" s="2"/>
      <c r="N71" s="2"/>
      <c r="O71" s="2"/>
      <c r="P71" s="2"/>
      <c r="Q71" s="2"/>
      <c r="R71" s="2"/>
      <c r="S71" s="2"/>
    </row>
    <row r="72" spans="1:19" ht="27.75" customHeight="1" thickBot="1" x14ac:dyDescent="0.3">
      <c r="A72" s="2"/>
      <c r="B72" s="126">
        <v>162.33766233766235</v>
      </c>
      <c r="C72" s="127"/>
      <c r="D72" s="128">
        <v>1</v>
      </c>
      <c r="E72" s="127"/>
      <c r="F72" s="129">
        <f t="shared" si="0"/>
        <v>211038961.03896105</v>
      </c>
      <c r="G72" s="127"/>
      <c r="H72" s="2"/>
      <c r="I72" s="2"/>
      <c r="J72" s="2"/>
      <c r="K72" s="2"/>
      <c r="L72" s="2"/>
      <c r="M72" s="2"/>
      <c r="N72" s="2"/>
      <c r="O72" s="2"/>
      <c r="P72" s="2"/>
      <c r="Q72" s="2"/>
      <c r="R72" s="2"/>
      <c r="S72" s="2"/>
    </row>
    <row r="73" spans="1:19" ht="27.75" customHeight="1" thickBot="1" x14ac:dyDescent="0.3">
      <c r="A73" s="2"/>
      <c r="B73" s="126">
        <v>828.80630557926588</v>
      </c>
      <c r="C73" s="127"/>
      <c r="D73" s="128">
        <v>1</v>
      </c>
      <c r="E73" s="127"/>
      <c r="F73" s="129">
        <f t="shared" si="0"/>
        <v>1077448197.2530456</v>
      </c>
      <c r="G73" s="127"/>
      <c r="H73" s="2"/>
      <c r="I73" s="2"/>
      <c r="J73" s="2"/>
      <c r="K73" s="2"/>
      <c r="L73" s="2"/>
      <c r="M73" s="2"/>
      <c r="N73" s="2"/>
      <c r="O73" s="2"/>
      <c r="P73" s="2"/>
      <c r="Q73" s="2"/>
      <c r="R73" s="2"/>
      <c r="S73" s="2"/>
    </row>
    <row r="74" spans="1:19" ht="27.75" customHeight="1" thickBot="1" x14ac:dyDescent="0.3">
      <c r="A74" s="2"/>
      <c r="B74" s="126">
        <v>377.92898913951547</v>
      </c>
      <c r="C74" s="127"/>
      <c r="D74" s="128">
        <v>1</v>
      </c>
      <c r="E74" s="127"/>
      <c r="F74" s="129">
        <f t="shared" si="0"/>
        <v>491307685.88137013</v>
      </c>
      <c r="G74" s="127"/>
      <c r="H74" s="2"/>
      <c r="I74" s="2"/>
      <c r="J74" s="2"/>
      <c r="K74" s="2"/>
      <c r="L74" s="2"/>
      <c r="M74" s="2"/>
      <c r="N74" s="2"/>
      <c r="O74" s="2"/>
      <c r="P74" s="2"/>
      <c r="Q74" s="2"/>
      <c r="R74" s="2"/>
      <c r="S74" s="2"/>
    </row>
    <row r="75" spans="1:19" ht="27.75" customHeight="1" thickBot="1" x14ac:dyDescent="0.3">
      <c r="A75" s="2"/>
      <c r="B75" s="126">
        <v>224.02597402597402</v>
      </c>
      <c r="C75" s="127"/>
      <c r="D75" s="128">
        <v>1</v>
      </c>
      <c r="E75" s="127"/>
      <c r="F75" s="129">
        <f t="shared" si="0"/>
        <v>291233766.23376626</v>
      </c>
      <c r="G75" s="127"/>
      <c r="H75" s="2"/>
      <c r="I75" s="2"/>
      <c r="J75" s="2"/>
      <c r="K75" s="2"/>
      <c r="L75" s="2"/>
      <c r="M75" s="2"/>
      <c r="N75" s="2"/>
      <c r="O75" s="2"/>
      <c r="P75" s="2"/>
      <c r="Q75" s="2"/>
      <c r="R75" s="2"/>
      <c r="S75" s="2"/>
    </row>
    <row r="76" spans="1:19" ht="27.75" customHeight="1" thickBot="1" x14ac:dyDescent="0.3">
      <c r="A76" s="2"/>
      <c r="B76" s="126">
        <v>154.88476759525102</v>
      </c>
      <c r="C76" s="127"/>
      <c r="D76" s="128">
        <v>1</v>
      </c>
      <c r="E76" s="127"/>
      <c r="F76" s="129">
        <f t="shared" si="0"/>
        <v>201350197.87382632</v>
      </c>
      <c r="G76" s="127"/>
      <c r="H76" s="2"/>
      <c r="I76" s="2"/>
      <c r="J76" s="2"/>
      <c r="K76" s="2"/>
      <c r="L76" s="2"/>
      <c r="M76" s="2"/>
      <c r="N76" s="2"/>
      <c r="O76" s="2"/>
      <c r="P76" s="2"/>
      <c r="Q76" s="2"/>
      <c r="R76" s="2"/>
      <c r="S76" s="2"/>
    </row>
    <row r="77" spans="1:19" ht="27.75" customHeight="1" thickBot="1" x14ac:dyDescent="0.3">
      <c r="A77" s="2"/>
      <c r="B77" s="126">
        <v>661.99597179875127</v>
      </c>
      <c r="C77" s="127"/>
      <c r="D77" s="128">
        <v>1</v>
      </c>
      <c r="E77" s="127"/>
      <c r="F77" s="129">
        <f t="shared" si="0"/>
        <v>860594763.33837664</v>
      </c>
      <c r="G77" s="127"/>
      <c r="H77" s="2"/>
      <c r="I77" s="2"/>
      <c r="J77" s="2"/>
      <c r="K77" s="2"/>
      <c r="L77" s="2"/>
      <c r="M77" s="2"/>
      <c r="N77" s="2"/>
      <c r="O77" s="2"/>
      <c r="P77" s="2"/>
      <c r="Q77" s="2"/>
      <c r="R77" s="2"/>
      <c r="S77" s="2"/>
    </row>
    <row r="78" spans="1:19" ht="27.75" customHeight="1" thickBot="1" x14ac:dyDescent="0.3">
      <c r="A78" s="2"/>
      <c r="B78" s="126">
        <v>931.17094746643909</v>
      </c>
      <c r="C78" s="127"/>
      <c r="D78" s="128">
        <v>1</v>
      </c>
      <c r="E78" s="127"/>
      <c r="F78" s="129">
        <f t="shared" ref="F78:F101" si="1">+B78*D78*1300000</f>
        <v>1210522231.7063708</v>
      </c>
      <c r="G78" s="127"/>
      <c r="H78" s="2"/>
      <c r="I78" s="2"/>
      <c r="J78" s="2"/>
      <c r="K78" s="2"/>
      <c r="L78" s="2"/>
      <c r="M78" s="2"/>
      <c r="N78" s="2"/>
      <c r="O78" s="2"/>
      <c r="P78" s="2"/>
      <c r="Q78" s="2"/>
      <c r="R78" s="2"/>
      <c r="S78" s="2"/>
    </row>
    <row r="79" spans="1:19" ht="27.75" customHeight="1" thickBot="1" x14ac:dyDescent="0.3">
      <c r="A79" s="2"/>
      <c r="B79" s="126">
        <v>100</v>
      </c>
      <c r="C79" s="127"/>
      <c r="D79" s="128">
        <v>1</v>
      </c>
      <c r="E79" s="127"/>
      <c r="F79" s="129">
        <f t="shared" si="1"/>
        <v>130000000</v>
      </c>
      <c r="G79" s="127"/>
      <c r="H79" s="2"/>
      <c r="I79" s="2"/>
      <c r="J79" s="2"/>
      <c r="K79" s="2"/>
      <c r="L79" s="2"/>
      <c r="M79" s="2"/>
      <c r="N79" s="2"/>
      <c r="O79" s="2"/>
      <c r="P79" s="2"/>
      <c r="Q79" s="2"/>
      <c r="R79" s="2"/>
      <c r="S79" s="2"/>
    </row>
    <row r="80" spans="1:19" ht="27.75" customHeight="1" thickBot="1" x14ac:dyDescent="0.3">
      <c r="A80" s="2"/>
      <c r="B80" s="126">
        <v>100</v>
      </c>
      <c r="C80" s="127"/>
      <c r="D80" s="128">
        <v>1</v>
      </c>
      <c r="E80" s="127"/>
      <c r="F80" s="129">
        <f t="shared" si="1"/>
        <v>130000000</v>
      </c>
      <c r="G80" s="127"/>
      <c r="H80" s="2"/>
      <c r="I80" s="2"/>
      <c r="J80" s="2"/>
      <c r="K80" s="2"/>
      <c r="L80" s="2"/>
      <c r="M80" s="2"/>
      <c r="N80" s="2"/>
      <c r="O80" s="2"/>
      <c r="P80" s="2"/>
      <c r="Q80" s="2"/>
      <c r="R80" s="2"/>
      <c r="S80" s="2"/>
    </row>
    <row r="81" spans="1:19" ht="27.75" customHeight="1" thickBot="1" x14ac:dyDescent="0.3">
      <c r="A81" s="2"/>
      <c r="B81" s="126">
        <v>70.768984247691478</v>
      </c>
      <c r="C81" s="127"/>
      <c r="D81" s="128">
        <v>1</v>
      </c>
      <c r="E81" s="127"/>
      <c r="F81" s="129">
        <f t="shared" si="1"/>
        <v>91999679.521998927</v>
      </c>
      <c r="G81" s="127"/>
      <c r="H81" s="2"/>
      <c r="I81" s="2"/>
      <c r="J81" s="2"/>
      <c r="K81" s="2"/>
      <c r="L81" s="2"/>
      <c r="M81" s="2"/>
      <c r="N81" s="2"/>
      <c r="O81" s="2"/>
      <c r="P81" s="2"/>
      <c r="Q81" s="2"/>
      <c r="R81" s="2"/>
      <c r="S81" s="2"/>
    </row>
    <row r="82" spans="1:19" ht="27.75" customHeight="1" thickBot="1" x14ac:dyDescent="0.3">
      <c r="A82" s="2"/>
      <c r="B82" s="126">
        <v>2738.3046484542137</v>
      </c>
      <c r="C82" s="127"/>
      <c r="D82" s="128">
        <v>1</v>
      </c>
      <c r="E82" s="127"/>
      <c r="F82" s="129">
        <f t="shared" si="1"/>
        <v>3559796042.990478</v>
      </c>
      <c r="G82" s="127"/>
      <c r="H82" s="2"/>
      <c r="I82" s="2"/>
      <c r="J82" s="2"/>
      <c r="K82" s="2"/>
      <c r="L82" s="2"/>
      <c r="M82" s="2"/>
      <c r="N82" s="2"/>
      <c r="O82" s="2"/>
      <c r="P82" s="2"/>
      <c r="Q82" s="2"/>
      <c r="R82" s="2"/>
      <c r="S82" s="2"/>
    </row>
    <row r="83" spans="1:19" ht="27.75" customHeight="1" thickBot="1" x14ac:dyDescent="0.3">
      <c r="A83" s="2"/>
      <c r="B83" s="126">
        <v>10867.311281267521</v>
      </c>
      <c r="C83" s="127"/>
      <c r="D83" s="128">
        <v>1</v>
      </c>
      <c r="E83" s="127"/>
      <c r="F83" s="129">
        <f t="shared" si="1"/>
        <v>14127504665.647778</v>
      </c>
      <c r="G83" s="127"/>
      <c r="H83" s="2"/>
      <c r="I83" s="2"/>
      <c r="J83" s="2"/>
      <c r="K83" s="2"/>
      <c r="L83" s="2"/>
      <c r="M83" s="2"/>
      <c r="N83" s="2"/>
      <c r="O83" s="2"/>
      <c r="P83" s="2"/>
      <c r="Q83" s="2"/>
      <c r="R83" s="2"/>
      <c r="S83" s="2"/>
    </row>
    <row r="84" spans="1:19" ht="27.75" customHeight="1" thickBot="1" x14ac:dyDescent="0.3">
      <c r="A84" s="2"/>
      <c r="B84" s="126">
        <v>997.62955522840502</v>
      </c>
      <c r="C84" s="127"/>
      <c r="D84" s="128">
        <v>1</v>
      </c>
      <c r="E84" s="127"/>
      <c r="F84" s="129">
        <f t="shared" si="1"/>
        <v>1296918421.7969265</v>
      </c>
      <c r="G84" s="127"/>
      <c r="H84" s="2"/>
      <c r="I84" s="2"/>
      <c r="J84" s="2"/>
      <c r="K84" s="2"/>
      <c r="L84" s="2"/>
      <c r="M84" s="2"/>
      <c r="N84" s="2"/>
      <c r="O84" s="2"/>
      <c r="P84" s="2"/>
      <c r="Q84" s="2"/>
      <c r="R84" s="2"/>
      <c r="S84" s="2"/>
    </row>
    <row r="85" spans="1:19" ht="27.75" customHeight="1" thickBot="1" x14ac:dyDescent="0.3">
      <c r="A85" s="2"/>
      <c r="B85" s="126">
        <v>44.963050525414999</v>
      </c>
      <c r="C85" s="127"/>
      <c r="D85" s="128">
        <v>1</v>
      </c>
      <c r="E85" s="127"/>
      <c r="F85" s="129">
        <f t="shared" si="1"/>
        <v>58451965.683039501</v>
      </c>
      <c r="G85" s="127"/>
      <c r="H85" s="2"/>
      <c r="I85" s="2"/>
      <c r="J85" s="2"/>
      <c r="K85" s="2"/>
      <c r="L85" s="2"/>
      <c r="M85" s="2"/>
      <c r="N85" s="2"/>
      <c r="O85" s="2"/>
      <c r="P85" s="2"/>
      <c r="Q85" s="2"/>
      <c r="R85" s="2"/>
      <c r="S85" s="2"/>
    </row>
    <row r="86" spans="1:19" ht="27.75" customHeight="1" thickBot="1" x14ac:dyDescent="0.3">
      <c r="A86" s="2"/>
      <c r="B86" s="126">
        <v>2094.6287858352189</v>
      </c>
      <c r="C86" s="127"/>
      <c r="D86" s="128">
        <v>1</v>
      </c>
      <c r="E86" s="127"/>
      <c r="F86" s="129">
        <f t="shared" si="1"/>
        <v>2723017421.5857844</v>
      </c>
      <c r="G86" s="127"/>
      <c r="H86" s="2"/>
      <c r="I86" s="2"/>
      <c r="J86" s="2"/>
      <c r="K86" s="2"/>
      <c r="L86" s="2"/>
      <c r="M86" s="2"/>
      <c r="N86" s="2"/>
      <c r="O86" s="2"/>
      <c r="P86" s="2"/>
      <c r="Q86" s="2"/>
      <c r="R86" s="2"/>
      <c r="S86" s="2"/>
    </row>
    <row r="87" spans="1:19" ht="27.75" customHeight="1" thickBot="1" x14ac:dyDescent="0.3">
      <c r="A87" s="2"/>
      <c r="B87" s="126">
        <v>98.628626958974849</v>
      </c>
      <c r="C87" s="127"/>
      <c r="D87" s="128">
        <v>1</v>
      </c>
      <c r="E87" s="127"/>
      <c r="F87" s="129">
        <f t="shared" si="1"/>
        <v>128217215.04666731</v>
      </c>
      <c r="G87" s="127"/>
      <c r="H87" s="2"/>
      <c r="I87" s="2"/>
      <c r="J87" s="2"/>
      <c r="K87" s="2"/>
      <c r="L87" s="2"/>
      <c r="M87" s="2"/>
      <c r="N87" s="2"/>
      <c r="O87" s="2"/>
      <c r="P87" s="2"/>
      <c r="Q87" s="2"/>
      <c r="R87" s="2"/>
      <c r="S87" s="2"/>
    </row>
    <row r="88" spans="1:19" ht="27.75" customHeight="1" thickBot="1" x14ac:dyDescent="0.3">
      <c r="A88" s="2"/>
      <c r="B88" s="126">
        <v>180.98578152308707</v>
      </c>
      <c r="C88" s="127"/>
      <c r="D88" s="128">
        <v>1</v>
      </c>
      <c r="E88" s="127"/>
      <c r="F88" s="129">
        <f t="shared" si="1"/>
        <v>235281515.98001319</v>
      </c>
      <c r="G88" s="127"/>
      <c r="H88" s="2"/>
      <c r="I88" s="2"/>
      <c r="J88" s="2"/>
      <c r="K88" s="2"/>
      <c r="L88" s="2"/>
      <c r="M88" s="2"/>
      <c r="N88" s="2"/>
      <c r="O88" s="2"/>
      <c r="P88" s="2"/>
      <c r="Q88" s="2"/>
      <c r="R88" s="2"/>
      <c r="S88" s="2"/>
    </row>
    <row r="89" spans="1:19" ht="27.75" customHeight="1" thickBot="1" x14ac:dyDescent="0.3">
      <c r="A89" s="2"/>
      <c r="B89" s="126">
        <v>116.04369561769622</v>
      </c>
      <c r="C89" s="127"/>
      <c r="D89" s="128">
        <v>1</v>
      </c>
      <c r="E89" s="127"/>
      <c r="F89" s="129">
        <f t="shared" si="1"/>
        <v>150856804.30300507</v>
      </c>
      <c r="G89" s="127"/>
      <c r="H89" s="2"/>
      <c r="I89" s="2"/>
      <c r="J89" s="2"/>
      <c r="K89" s="2"/>
      <c r="L89" s="2"/>
      <c r="M89" s="2"/>
      <c r="N89" s="2"/>
      <c r="O89" s="2"/>
      <c r="P89" s="2"/>
      <c r="Q89" s="2"/>
      <c r="R89" s="2"/>
      <c r="S89" s="2"/>
    </row>
    <row r="90" spans="1:19" ht="27.75" customHeight="1" thickBot="1" x14ac:dyDescent="0.3">
      <c r="A90" s="2"/>
      <c r="B90" s="126">
        <v>2455.6575260930672</v>
      </c>
      <c r="C90" s="127"/>
      <c r="D90" s="128">
        <v>1</v>
      </c>
      <c r="E90" s="127"/>
      <c r="F90" s="129">
        <f t="shared" si="1"/>
        <v>3192354783.9209871</v>
      </c>
      <c r="G90" s="127"/>
      <c r="H90" s="2"/>
      <c r="I90" s="2"/>
      <c r="J90" s="2"/>
      <c r="K90" s="2"/>
      <c r="L90" s="2"/>
      <c r="M90" s="2"/>
      <c r="N90" s="2"/>
      <c r="O90" s="2"/>
      <c r="P90" s="2"/>
      <c r="Q90" s="2"/>
      <c r="R90" s="2"/>
      <c r="S90" s="2"/>
    </row>
    <row r="91" spans="1:19" ht="27.75" customHeight="1" thickBot="1" x14ac:dyDescent="0.3">
      <c r="A91" s="2"/>
      <c r="B91" s="126">
        <v>113.0643322574917</v>
      </c>
      <c r="C91" s="127"/>
      <c r="D91" s="128">
        <v>1</v>
      </c>
      <c r="E91" s="127"/>
      <c r="F91" s="129">
        <f t="shared" si="1"/>
        <v>146983631.9347392</v>
      </c>
      <c r="G91" s="127"/>
      <c r="H91" s="2"/>
      <c r="I91" s="2"/>
      <c r="J91" s="2"/>
      <c r="K91" s="2"/>
      <c r="L91" s="2"/>
      <c r="M91" s="2"/>
      <c r="N91" s="2"/>
      <c r="O91" s="2"/>
      <c r="P91" s="2"/>
      <c r="Q91" s="2"/>
      <c r="R91" s="2"/>
      <c r="S91" s="2"/>
    </row>
    <row r="92" spans="1:19" ht="27.75" customHeight="1" thickBot="1" x14ac:dyDescent="0.3">
      <c r="A92" s="2"/>
      <c r="B92" s="126">
        <v>4099.667196383115</v>
      </c>
      <c r="C92" s="127"/>
      <c r="D92" s="128">
        <v>1</v>
      </c>
      <c r="E92" s="127"/>
      <c r="F92" s="129">
        <f t="shared" si="1"/>
        <v>5329567355.2980499</v>
      </c>
      <c r="G92" s="127"/>
      <c r="H92" s="2"/>
      <c r="I92" s="2"/>
      <c r="J92" s="2"/>
      <c r="K92" s="2"/>
      <c r="L92" s="2"/>
      <c r="M92" s="2"/>
      <c r="N92" s="2"/>
      <c r="O92" s="2"/>
      <c r="P92" s="2"/>
      <c r="Q92" s="2"/>
      <c r="R92" s="2"/>
      <c r="S92" s="2"/>
    </row>
    <row r="93" spans="1:19" ht="27.75" customHeight="1" thickBot="1" x14ac:dyDescent="0.3">
      <c r="A93" s="2"/>
      <c r="B93" s="126">
        <v>1038.0163240071579</v>
      </c>
      <c r="C93" s="127"/>
      <c r="D93" s="128">
        <v>1</v>
      </c>
      <c r="E93" s="127"/>
      <c r="F93" s="129">
        <f t="shared" si="1"/>
        <v>1349421221.2093053</v>
      </c>
      <c r="G93" s="127"/>
      <c r="H93" s="2"/>
      <c r="I93" s="2"/>
      <c r="J93" s="2"/>
      <c r="K93" s="2"/>
      <c r="L93" s="2"/>
      <c r="M93" s="2"/>
      <c r="N93" s="2"/>
      <c r="O93" s="2"/>
      <c r="P93" s="2"/>
      <c r="Q93" s="2"/>
      <c r="R93" s="2"/>
      <c r="S93" s="2"/>
    </row>
    <row r="94" spans="1:19" ht="27.75" customHeight="1" thickBot="1" x14ac:dyDescent="0.3">
      <c r="A94" s="2"/>
      <c r="B94" s="126">
        <v>8698.0102727154172</v>
      </c>
      <c r="C94" s="127"/>
      <c r="D94" s="128">
        <v>1</v>
      </c>
      <c r="E94" s="127"/>
      <c r="F94" s="129">
        <f t="shared" si="1"/>
        <v>11307413354.530043</v>
      </c>
      <c r="G94" s="127"/>
      <c r="H94" s="2"/>
      <c r="I94" s="2"/>
      <c r="J94" s="2"/>
      <c r="K94" s="2"/>
      <c r="L94" s="2"/>
      <c r="M94" s="2"/>
      <c r="N94" s="2"/>
      <c r="O94" s="2"/>
      <c r="P94" s="2"/>
      <c r="Q94" s="2"/>
      <c r="R94" s="2"/>
      <c r="S94" s="2"/>
    </row>
    <row r="95" spans="1:19" ht="27.75" customHeight="1" thickBot="1" x14ac:dyDescent="0.3">
      <c r="A95" s="2"/>
      <c r="B95" s="126">
        <v>2632.4586470977497</v>
      </c>
      <c r="C95" s="127"/>
      <c r="D95" s="128">
        <v>1</v>
      </c>
      <c r="E95" s="127"/>
      <c r="F95" s="129">
        <f t="shared" si="1"/>
        <v>3422196241.2270746</v>
      </c>
      <c r="G95" s="127"/>
      <c r="H95" s="2"/>
      <c r="I95" s="2"/>
      <c r="J95" s="2"/>
      <c r="K95" s="2"/>
      <c r="L95" s="2"/>
      <c r="M95" s="2"/>
      <c r="N95" s="2"/>
      <c r="O95" s="2"/>
      <c r="P95" s="2"/>
      <c r="Q95" s="2"/>
      <c r="R95" s="2"/>
      <c r="S95" s="2"/>
    </row>
    <row r="96" spans="1:19" ht="27.75" customHeight="1" thickBot="1" x14ac:dyDescent="0.3">
      <c r="A96" s="2"/>
      <c r="B96" s="126">
        <v>574.27788060549744</v>
      </c>
      <c r="C96" s="127"/>
      <c r="D96" s="128">
        <v>1</v>
      </c>
      <c r="E96" s="127"/>
      <c r="F96" s="129">
        <f t="shared" si="1"/>
        <v>746561244.78714669</v>
      </c>
      <c r="G96" s="127"/>
      <c r="H96" s="2"/>
      <c r="I96" s="2"/>
      <c r="J96" s="2"/>
      <c r="K96" s="2"/>
      <c r="L96" s="2"/>
      <c r="M96" s="2"/>
      <c r="N96" s="2"/>
      <c r="O96" s="2"/>
      <c r="P96" s="2"/>
      <c r="Q96" s="2"/>
      <c r="R96" s="2"/>
      <c r="S96" s="2"/>
    </row>
    <row r="97" spans="1:19" ht="27.75" customHeight="1" thickBot="1" x14ac:dyDescent="0.3">
      <c r="A97" s="2"/>
      <c r="B97" s="126">
        <v>145.63704588334986</v>
      </c>
      <c r="C97" s="127"/>
      <c r="D97" s="128">
        <v>1</v>
      </c>
      <c r="E97" s="127"/>
      <c r="F97" s="129">
        <f t="shared" si="1"/>
        <v>189328159.6483548</v>
      </c>
      <c r="G97" s="127"/>
      <c r="H97" s="2"/>
      <c r="I97" s="2"/>
      <c r="J97" s="2"/>
      <c r="K97" s="2"/>
      <c r="L97" s="2"/>
      <c r="M97" s="2"/>
      <c r="N97" s="2"/>
      <c r="O97" s="2"/>
      <c r="P97" s="2"/>
      <c r="Q97" s="2"/>
      <c r="R97" s="2"/>
      <c r="S97" s="2"/>
    </row>
    <row r="98" spans="1:19" ht="27.75" customHeight="1" thickBot="1" x14ac:dyDescent="0.3">
      <c r="A98" s="2"/>
      <c r="B98" s="126">
        <v>236.14511614314904</v>
      </c>
      <c r="C98" s="127"/>
      <c r="D98" s="128">
        <v>1</v>
      </c>
      <c r="E98" s="127"/>
      <c r="F98" s="129">
        <f t="shared" si="1"/>
        <v>306988650.98609376</v>
      </c>
      <c r="G98" s="127"/>
      <c r="H98" s="2"/>
      <c r="I98" s="2"/>
      <c r="J98" s="2"/>
      <c r="K98" s="2"/>
      <c r="L98" s="2"/>
      <c r="M98" s="2"/>
      <c r="N98" s="2"/>
      <c r="O98" s="2"/>
      <c r="P98" s="2"/>
      <c r="Q98" s="2"/>
      <c r="R98" s="2"/>
      <c r="S98" s="2"/>
    </row>
    <row r="99" spans="1:19" ht="27.75" customHeight="1" thickBot="1" x14ac:dyDescent="0.3">
      <c r="A99" s="2"/>
      <c r="B99" s="126">
        <v>635.74345623076965</v>
      </c>
      <c r="C99" s="127"/>
      <c r="D99" s="128">
        <v>1</v>
      </c>
      <c r="E99" s="127"/>
      <c r="F99" s="129">
        <f t="shared" si="1"/>
        <v>826466493.1000005</v>
      </c>
      <c r="G99" s="127"/>
      <c r="H99" s="2"/>
      <c r="I99" s="2"/>
      <c r="J99" s="2"/>
      <c r="K99" s="2"/>
      <c r="L99" s="2"/>
      <c r="M99" s="2"/>
      <c r="N99" s="2"/>
      <c r="O99" s="2"/>
      <c r="P99" s="2"/>
      <c r="Q99" s="2"/>
      <c r="R99" s="2"/>
      <c r="S99" s="2"/>
    </row>
    <row r="100" spans="1:19" ht="27.75" customHeight="1" thickBot="1" x14ac:dyDescent="0.3">
      <c r="A100" s="2"/>
      <c r="B100" s="126">
        <v>3659.4910012606929</v>
      </c>
      <c r="C100" s="127"/>
      <c r="D100" s="128">
        <v>1</v>
      </c>
      <c r="E100" s="127"/>
      <c r="F100" s="129">
        <f t="shared" si="1"/>
        <v>4757338301.6389008</v>
      </c>
      <c r="G100" s="127"/>
      <c r="H100" s="2"/>
      <c r="I100" s="2"/>
      <c r="J100" s="2"/>
      <c r="K100" s="2"/>
      <c r="L100" s="2"/>
      <c r="M100" s="2"/>
      <c r="N100" s="2"/>
      <c r="O100" s="2"/>
      <c r="P100" s="2"/>
      <c r="Q100" s="2"/>
      <c r="R100" s="2"/>
      <c r="S100" s="2"/>
    </row>
    <row r="101" spans="1:19" ht="27.75" customHeight="1" thickBot="1" x14ac:dyDescent="0.3">
      <c r="A101" s="2"/>
      <c r="B101" s="126">
        <v>795.27962990692129</v>
      </c>
      <c r="C101" s="127"/>
      <c r="D101" s="128">
        <v>1</v>
      </c>
      <c r="E101" s="127"/>
      <c r="F101" s="129">
        <f t="shared" si="1"/>
        <v>1033863518.8789977</v>
      </c>
      <c r="G101" s="127"/>
      <c r="H101" s="2"/>
      <c r="I101" s="2"/>
      <c r="J101" s="2"/>
      <c r="K101" s="2"/>
      <c r="L101" s="2"/>
      <c r="M101" s="2"/>
      <c r="N101" s="2"/>
      <c r="O101" s="2"/>
      <c r="P101" s="2"/>
      <c r="Q101" s="2"/>
      <c r="R101" s="2"/>
      <c r="S101" s="2"/>
    </row>
    <row r="102" spans="1:19" ht="27.75" customHeight="1" thickBot="1" x14ac:dyDescent="0.3">
      <c r="A102" s="2"/>
      <c r="B102" s="139" t="s">
        <v>10</v>
      </c>
      <c r="C102" s="140"/>
      <c r="D102" s="140"/>
      <c r="E102" s="127"/>
      <c r="F102" s="141">
        <f>SUM(F13:G101)</f>
        <v>197727888392.7681</v>
      </c>
      <c r="G102" s="127"/>
      <c r="H102" s="2"/>
      <c r="I102" s="2"/>
      <c r="J102" s="2"/>
      <c r="K102" s="2"/>
      <c r="L102" s="2"/>
      <c r="M102" s="2"/>
      <c r="N102" s="2"/>
      <c r="O102" s="2"/>
      <c r="P102" s="2"/>
      <c r="Q102" s="2"/>
      <c r="R102" s="2"/>
      <c r="S102" s="2"/>
    </row>
    <row r="103" spans="1:19" ht="27.75" customHeight="1" x14ac:dyDescent="0.25">
      <c r="A103" s="2"/>
      <c r="B103" s="142"/>
      <c r="C103" s="143"/>
      <c r="D103" s="143"/>
      <c r="E103" s="143"/>
      <c r="F103" s="143"/>
      <c r="G103" s="143"/>
      <c r="H103" s="2"/>
      <c r="I103" s="2"/>
      <c r="J103" s="2"/>
      <c r="K103" s="2"/>
      <c r="L103" s="2"/>
      <c r="M103" s="2"/>
      <c r="N103" s="2"/>
      <c r="O103" s="2"/>
      <c r="P103" s="2"/>
      <c r="Q103" s="2"/>
      <c r="R103" s="2"/>
      <c r="S103" s="2"/>
    </row>
    <row r="104" spans="1:19" ht="27.75" customHeight="1" x14ac:dyDescent="0.25">
      <c r="A104" s="2"/>
      <c r="B104" s="131"/>
      <c r="C104" s="131"/>
      <c r="D104" s="131"/>
      <c r="E104" s="131"/>
      <c r="F104" s="131"/>
      <c r="G104" s="131"/>
      <c r="H104" s="2"/>
      <c r="I104" s="2"/>
      <c r="J104" s="2"/>
      <c r="K104" s="2"/>
      <c r="L104" s="2"/>
      <c r="M104" s="2"/>
      <c r="N104" s="2"/>
      <c r="O104" s="2"/>
      <c r="P104" s="2"/>
      <c r="Q104" s="2"/>
      <c r="R104" s="2"/>
      <c r="S104" s="2"/>
    </row>
    <row r="105" spans="1:19" ht="27.75" customHeight="1" x14ac:dyDescent="0.3">
      <c r="A105" s="2"/>
      <c r="B105" s="144" t="s">
        <v>88</v>
      </c>
      <c r="C105" s="131"/>
      <c r="D105" s="131"/>
      <c r="E105" s="131"/>
      <c r="F105" s="131"/>
      <c r="G105" s="131"/>
      <c r="H105" s="2"/>
      <c r="I105" s="2"/>
      <c r="J105" s="2"/>
      <c r="K105" s="2"/>
      <c r="L105" s="2"/>
      <c r="M105" s="2"/>
      <c r="N105" s="2"/>
      <c r="O105" s="2"/>
      <c r="P105" s="2"/>
      <c r="Q105" s="2"/>
      <c r="R105" s="2"/>
      <c r="S105" s="2"/>
    </row>
    <row r="106" spans="1:19" ht="27.75" customHeight="1" x14ac:dyDescent="0.3">
      <c r="A106" s="2"/>
      <c r="B106" s="23"/>
      <c r="H106" s="2"/>
      <c r="I106" s="2"/>
      <c r="J106" s="2"/>
      <c r="K106" s="2"/>
      <c r="L106" s="2"/>
      <c r="M106" s="2"/>
      <c r="N106" s="2"/>
      <c r="O106" s="2"/>
      <c r="P106" s="2"/>
      <c r="Q106" s="2"/>
      <c r="R106" s="2"/>
      <c r="S106" s="2"/>
    </row>
    <row r="107" spans="1:19" ht="27.75" customHeight="1" x14ac:dyDescent="0.3">
      <c r="A107" s="2"/>
      <c r="B107" s="23"/>
      <c r="H107" s="2"/>
      <c r="I107" s="2"/>
      <c r="J107" s="2"/>
      <c r="K107" s="2"/>
      <c r="L107" s="2"/>
      <c r="M107" s="2"/>
      <c r="N107" s="2"/>
      <c r="O107" s="2"/>
      <c r="P107" s="2"/>
      <c r="Q107" s="2"/>
      <c r="R107" s="2"/>
      <c r="S107" s="2"/>
    </row>
    <row r="108" spans="1:19" ht="42" customHeight="1" x14ac:dyDescent="0.3">
      <c r="A108" s="2"/>
      <c r="B108" s="23"/>
      <c r="H108" s="2"/>
      <c r="I108" s="2"/>
      <c r="J108" s="2"/>
      <c r="K108" s="2"/>
      <c r="L108" s="2"/>
      <c r="M108" s="2"/>
      <c r="N108" s="2"/>
      <c r="O108" s="2"/>
      <c r="P108" s="2"/>
      <c r="Q108" s="2"/>
      <c r="R108" s="2"/>
      <c r="S108" s="2"/>
    </row>
    <row r="109" spans="1:19" ht="27.75" customHeight="1" x14ac:dyDescent="0.3">
      <c r="A109" s="2"/>
      <c r="B109" s="9" t="s">
        <v>11</v>
      </c>
      <c r="C109" s="145"/>
      <c r="D109" s="131"/>
      <c r="E109" s="131"/>
      <c r="F109" s="131"/>
      <c r="G109" s="131"/>
      <c r="H109" s="2"/>
      <c r="I109" s="2"/>
      <c r="J109" s="2"/>
      <c r="K109" s="2"/>
      <c r="L109" s="2"/>
      <c r="M109" s="2"/>
      <c r="N109" s="2"/>
      <c r="O109" s="2"/>
      <c r="P109" s="2"/>
      <c r="Q109" s="2"/>
      <c r="R109" s="2"/>
      <c r="S109" s="2"/>
    </row>
    <row r="110" spans="1:19" ht="27.75" customHeight="1" x14ac:dyDescent="0.3">
      <c r="A110" s="2"/>
      <c r="B110" s="9" t="s">
        <v>12</v>
      </c>
      <c r="C110" s="145" t="s">
        <v>13</v>
      </c>
      <c r="D110" s="131"/>
      <c r="E110" s="145"/>
      <c r="F110" s="131"/>
      <c r="G110" s="10"/>
      <c r="H110" s="2"/>
      <c r="I110" s="2"/>
      <c r="J110" s="2"/>
      <c r="K110" s="2"/>
      <c r="L110" s="2"/>
      <c r="M110" s="2"/>
      <c r="N110" s="2"/>
      <c r="O110" s="2"/>
      <c r="P110" s="2"/>
      <c r="Q110" s="2"/>
      <c r="R110" s="2"/>
      <c r="S110" s="2"/>
    </row>
    <row r="111" spans="1:19" ht="27.75" customHeight="1" x14ac:dyDescent="0.3">
      <c r="A111" s="2"/>
      <c r="B111" s="7" t="s">
        <v>14</v>
      </c>
      <c r="C111" s="145" t="s">
        <v>15</v>
      </c>
      <c r="D111" s="131"/>
      <c r="E111" s="145"/>
      <c r="F111" s="131"/>
      <c r="G111" s="11"/>
      <c r="H111" s="2"/>
      <c r="I111" s="2"/>
      <c r="J111" s="2"/>
      <c r="K111" s="2"/>
      <c r="L111" s="2"/>
      <c r="M111" s="2"/>
      <c r="N111" s="2"/>
      <c r="O111" s="2"/>
      <c r="P111" s="2"/>
      <c r="Q111" s="2"/>
      <c r="R111" s="2"/>
      <c r="S111" s="2"/>
    </row>
    <row r="112" spans="1:19" ht="27.75" customHeight="1" x14ac:dyDescent="0.3">
      <c r="A112" s="2"/>
      <c r="B112" s="6" t="s">
        <v>16</v>
      </c>
      <c r="C112" s="8" t="s">
        <v>17</v>
      </c>
      <c r="D112" s="8"/>
      <c r="E112" s="8"/>
      <c r="F112" s="8"/>
      <c r="G112" s="12"/>
      <c r="H112" s="2"/>
      <c r="I112" s="2"/>
      <c r="J112" s="2"/>
      <c r="K112" s="2"/>
      <c r="L112" s="2"/>
      <c r="M112" s="2"/>
      <c r="N112" s="2"/>
      <c r="O112" s="2"/>
      <c r="P112" s="2"/>
      <c r="Q112" s="2"/>
      <c r="R112" s="2"/>
      <c r="S112" s="2"/>
    </row>
    <row r="113" spans="1:19" ht="27.75" customHeight="1" x14ac:dyDescent="0.3">
      <c r="A113" s="2"/>
      <c r="B113" s="6"/>
      <c r="C113" s="8"/>
      <c r="D113" s="8"/>
      <c r="E113" s="8"/>
      <c r="F113" s="8"/>
      <c r="G113" s="12"/>
      <c r="H113" s="2"/>
      <c r="I113" s="2"/>
      <c r="J113" s="2"/>
      <c r="K113" s="2"/>
      <c r="L113" s="2"/>
      <c r="M113" s="2"/>
      <c r="N113" s="2"/>
      <c r="O113" s="2"/>
      <c r="P113" s="2"/>
      <c r="Q113" s="2"/>
      <c r="R113" s="2"/>
      <c r="S113" s="2"/>
    </row>
    <row r="114" spans="1:19" ht="37.5" customHeight="1" x14ac:dyDescent="0.3">
      <c r="A114" s="2"/>
      <c r="B114" s="6"/>
      <c r="C114" s="8"/>
      <c r="D114" s="8"/>
      <c r="E114" s="8"/>
      <c r="G114" s="12"/>
      <c r="H114" s="2"/>
      <c r="I114" s="2"/>
      <c r="J114" s="2"/>
      <c r="K114" s="2"/>
      <c r="L114" s="2"/>
      <c r="M114" s="2"/>
      <c r="N114" s="2"/>
      <c r="O114" s="2"/>
      <c r="P114" s="2"/>
      <c r="Q114" s="2"/>
      <c r="R114" s="2"/>
      <c r="S114" s="2"/>
    </row>
    <row r="115" spans="1:19" ht="27.75" customHeight="1" x14ac:dyDescent="0.3">
      <c r="A115" s="2"/>
      <c r="B115" s="7" t="s">
        <v>18</v>
      </c>
      <c r="C115" s="145"/>
      <c r="D115" s="131"/>
      <c r="E115" s="131"/>
      <c r="F115" s="8"/>
      <c r="G115" s="12"/>
      <c r="H115" s="2"/>
      <c r="I115" s="2"/>
      <c r="J115" s="2"/>
      <c r="K115" s="2"/>
      <c r="L115" s="2"/>
      <c r="M115" s="2"/>
      <c r="N115" s="2"/>
      <c r="O115" s="2"/>
      <c r="P115" s="2"/>
      <c r="Q115" s="2"/>
      <c r="R115" s="2"/>
      <c r="S115" s="2"/>
    </row>
    <row r="116" spans="1:19" ht="27.75" customHeight="1" x14ac:dyDescent="0.3">
      <c r="A116" s="2"/>
      <c r="B116" s="5" t="s">
        <v>19</v>
      </c>
      <c r="C116" s="8" t="s">
        <v>20</v>
      </c>
      <c r="D116" t="s">
        <v>45</v>
      </c>
      <c r="E116" s="76"/>
      <c r="F116" s="76"/>
      <c r="G116" s="12"/>
      <c r="H116" s="2"/>
      <c r="I116" s="2"/>
      <c r="J116" s="2"/>
      <c r="K116" s="2"/>
      <c r="L116" s="2"/>
      <c r="M116" s="2"/>
      <c r="N116" s="2"/>
      <c r="O116" s="2"/>
      <c r="P116" s="2"/>
      <c r="Q116" s="2"/>
      <c r="R116" s="2"/>
      <c r="S116" s="2"/>
    </row>
    <row r="117" spans="1:19" ht="27.75" customHeight="1" x14ac:dyDescent="0.3">
      <c r="A117" s="2"/>
      <c r="B117" s="5" t="s">
        <v>14</v>
      </c>
      <c r="C117" s="8" t="s">
        <v>21</v>
      </c>
      <c r="D117" s="149" t="s">
        <v>47</v>
      </c>
      <c r="E117" s="149"/>
      <c r="F117" s="149"/>
      <c r="G117" s="12"/>
      <c r="H117" s="2"/>
      <c r="I117" s="2"/>
      <c r="J117" s="2"/>
      <c r="K117" s="2"/>
      <c r="L117" s="2"/>
      <c r="M117" s="2"/>
      <c r="N117" s="2"/>
      <c r="O117" s="2"/>
      <c r="P117" s="2"/>
      <c r="Q117" s="2"/>
      <c r="R117" s="2"/>
      <c r="S117" s="2"/>
    </row>
    <row r="118" spans="1:19" ht="27.75" customHeight="1" x14ac:dyDescent="0.3">
      <c r="A118" s="2"/>
      <c r="B118" s="6" t="s">
        <v>16</v>
      </c>
      <c r="C118" s="75" t="s">
        <v>22</v>
      </c>
      <c r="D118" s="150" t="s">
        <v>46</v>
      </c>
      <c r="E118" s="151"/>
      <c r="F118" s="151"/>
      <c r="G118" s="12"/>
      <c r="H118" s="2"/>
      <c r="I118" s="2"/>
      <c r="J118" s="2"/>
      <c r="K118" s="2"/>
      <c r="L118" s="2"/>
      <c r="M118" s="2"/>
      <c r="N118" s="2"/>
      <c r="O118" s="2"/>
      <c r="P118" s="2"/>
      <c r="Q118" s="2"/>
      <c r="R118" s="2"/>
      <c r="S118" s="2"/>
    </row>
    <row r="119" spans="1:19" ht="27.75" customHeight="1" x14ac:dyDescent="0.3">
      <c r="A119" s="2"/>
      <c r="B119" s="6"/>
      <c r="C119" s="8"/>
      <c r="D119" s="8"/>
      <c r="E119" s="8"/>
      <c r="F119" s="8"/>
      <c r="G119" s="12"/>
      <c r="H119" s="2"/>
      <c r="I119" s="2"/>
      <c r="J119" s="2"/>
      <c r="K119" s="2"/>
      <c r="L119" s="2"/>
      <c r="M119" s="2"/>
      <c r="N119" s="2"/>
      <c r="O119" s="2"/>
      <c r="P119" s="2"/>
      <c r="Q119" s="2"/>
      <c r="R119" s="2"/>
      <c r="S119" s="2"/>
    </row>
    <row r="120" spans="1:19" ht="27.75" customHeight="1" x14ac:dyDescent="0.3">
      <c r="A120" s="2"/>
      <c r="B120" s="145"/>
      <c r="C120" s="131"/>
      <c r="D120" s="131"/>
      <c r="E120" s="131"/>
      <c r="F120" s="131"/>
      <c r="G120" s="131"/>
      <c r="H120" s="2"/>
      <c r="I120" s="2"/>
      <c r="J120" s="2"/>
      <c r="K120" s="2"/>
      <c r="L120" s="2"/>
      <c r="M120" s="2"/>
      <c r="N120" s="2"/>
      <c r="O120" s="2"/>
      <c r="P120" s="2"/>
      <c r="Q120" s="2"/>
      <c r="R120" s="2"/>
      <c r="S120" s="2"/>
    </row>
    <row r="121" spans="1:19" ht="27.75" customHeight="1" x14ac:dyDescent="0.3">
      <c r="A121" s="2"/>
      <c r="B121" s="144" t="s">
        <v>23</v>
      </c>
      <c r="C121" s="131"/>
      <c r="D121" s="131"/>
      <c r="E121" s="131"/>
      <c r="F121" s="131"/>
      <c r="G121" s="131"/>
      <c r="H121" s="2"/>
      <c r="I121" s="2"/>
      <c r="J121" s="2"/>
      <c r="K121" s="2"/>
      <c r="L121" s="2"/>
      <c r="M121" s="2"/>
      <c r="N121" s="2"/>
      <c r="O121" s="2"/>
      <c r="P121" s="2"/>
      <c r="Q121" s="2"/>
      <c r="R121" s="2"/>
      <c r="S121" s="2"/>
    </row>
    <row r="122" spans="1:19" ht="27.75" customHeight="1" x14ac:dyDescent="0.25">
      <c r="A122" s="2"/>
      <c r="B122" s="24"/>
      <c r="C122" s="24"/>
      <c r="D122" s="24"/>
      <c r="E122" s="24"/>
      <c r="F122" s="24"/>
      <c r="G122" s="24"/>
      <c r="H122" s="2"/>
      <c r="I122" s="2"/>
      <c r="J122" s="2"/>
      <c r="K122" s="2"/>
      <c r="L122" s="2"/>
      <c r="M122" s="2"/>
      <c r="N122" s="2"/>
      <c r="O122" s="2"/>
      <c r="P122" s="2"/>
      <c r="Q122" s="2"/>
      <c r="R122" s="2"/>
      <c r="S122" s="2"/>
    </row>
    <row r="123" spans="1:19" ht="27.75" customHeight="1" x14ac:dyDescent="0.25">
      <c r="A123" s="2"/>
      <c r="B123" s="25"/>
      <c r="C123" s="25"/>
      <c r="D123" s="25"/>
      <c r="E123" s="25"/>
      <c r="F123" s="25"/>
      <c r="G123" s="25"/>
      <c r="H123" s="2"/>
      <c r="I123" s="2"/>
      <c r="J123" s="2"/>
      <c r="K123" s="2"/>
      <c r="L123" s="2"/>
      <c r="M123" s="2"/>
      <c r="N123" s="2"/>
      <c r="O123" s="2"/>
      <c r="P123" s="2"/>
      <c r="Q123" s="2"/>
      <c r="R123" s="2"/>
      <c r="S123" s="2"/>
    </row>
    <row r="124" spans="1:19" ht="27.75" customHeight="1" x14ac:dyDescent="0.25">
      <c r="A124" s="2"/>
      <c r="B124" s="25"/>
      <c r="C124" s="25"/>
      <c r="D124" s="25"/>
      <c r="E124" s="25"/>
      <c r="F124" s="25"/>
      <c r="G124" s="25"/>
      <c r="H124" s="2"/>
      <c r="I124" s="2"/>
      <c r="J124" s="2"/>
      <c r="K124" s="2"/>
      <c r="L124" s="2"/>
      <c r="M124" s="2"/>
      <c r="N124" s="2"/>
      <c r="O124" s="2"/>
      <c r="P124" s="2"/>
      <c r="Q124" s="2"/>
      <c r="R124" s="2"/>
      <c r="S124" s="2"/>
    </row>
    <row r="125" spans="1:19" ht="27.75" customHeight="1" x14ac:dyDescent="0.25">
      <c r="A125" s="2"/>
      <c r="B125" s="25"/>
      <c r="C125" s="25"/>
      <c r="D125" s="25"/>
      <c r="E125" s="25"/>
      <c r="F125" s="25"/>
      <c r="G125" s="25"/>
      <c r="H125" s="2"/>
      <c r="I125" s="2"/>
      <c r="J125" s="2"/>
      <c r="K125" s="2"/>
      <c r="L125" s="2"/>
      <c r="M125" s="2"/>
      <c r="N125" s="2"/>
      <c r="O125" s="2"/>
      <c r="P125" s="2"/>
      <c r="Q125" s="2"/>
      <c r="R125" s="2"/>
      <c r="S125" s="2"/>
    </row>
    <row r="126" spans="1:19" ht="27.75" customHeight="1" x14ac:dyDescent="0.25">
      <c r="A126" s="2"/>
      <c r="B126" s="146"/>
      <c r="C126" s="146"/>
      <c r="D126" s="146"/>
      <c r="E126" s="146"/>
      <c r="F126" s="146"/>
      <c r="G126" s="146"/>
      <c r="H126" s="2"/>
      <c r="I126" s="2"/>
      <c r="J126" s="2"/>
      <c r="K126" s="2"/>
      <c r="L126" s="2"/>
      <c r="M126" s="2"/>
      <c r="N126" s="2"/>
      <c r="O126" s="2"/>
      <c r="P126" s="2"/>
      <c r="Q126" s="2"/>
      <c r="R126" s="2"/>
      <c r="S126" s="2"/>
    </row>
    <row r="127" spans="1:19" ht="27.75" customHeight="1" x14ac:dyDescent="0.25">
      <c r="A127" s="2"/>
      <c r="B127" s="147"/>
      <c r="C127" s="147"/>
      <c r="D127" s="147"/>
      <c r="E127" s="147"/>
      <c r="F127" s="147"/>
      <c r="G127" s="147"/>
      <c r="H127" s="2"/>
      <c r="I127" s="2"/>
      <c r="J127" s="2"/>
      <c r="K127" s="2"/>
      <c r="L127" s="2"/>
      <c r="M127" s="2"/>
      <c r="N127" s="2"/>
      <c r="O127" s="2"/>
      <c r="P127" s="2"/>
      <c r="Q127" s="2"/>
      <c r="R127" s="2"/>
      <c r="S127" s="2"/>
    </row>
    <row r="128" spans="1:19" ht="27.75" customHeight="1" x14ac:dyDescent="0.25">
      <c r="A128" s="2"/>
      <c r="B128" s="27"/>
      <c r="C128" s="28"/>
      <c r="D128" s="29"/>
      <c r="E128" s="30"/>
      <c r="F128" s="30"/>
      <c r="G128" s="31"/>
      <c r="H128" s="2"/>
      <c r="I128" s="2"/>
      <c r="J128" s="2"/>
      <c r="K128" s="2"/>
      <c r="L128" s="2"/>
      <c r="M128" s="2"/>
      <c r="N128" s="2"/>
      <c r="O128" s="2"/>
      <c r="P128" s="2"/>
      <c r="Q128" s="2"/>
      <c r="R128" s="2"/>
      <c r="S128" s="2"/>
    </row>
    <row r="129" spans="1:19" ht="27.75" customHeight="1" x14ac:dyDescent="0.25">
      <c r="A129" s="2"/>
      <c r="B129" s="27"/>
      <c r="C129" s="32"/>
      <c r="D129" s="29"/>
      <c r="E129" s="30"/>
      <c r="F129" s="30"/>
      <c r="G129" s="31"/>
      <c r="H129" s="2"/>
      <c r="I129" s="2"/>
      <c r="J129" s="2"/>
      <c r="K129" s="2"/>
      <c r="L129" s="2"/>
      <c r="M129" s="2"/>
      <c r="N129" s="2"/>
      <c r="O129" s="2"/>
      <c r="P129" s="2"/>
      <c r="Q129" s="2"/>
      <c r="R129" s="2"/>
      <c r="S129" s="2"/>
    </row>
    <row r="130" spans="1:19" ht="27.75" customHeight="1" x14ac:dyDescent="0.25">
      <c r="A130" s="2"/>
      <c r="B130" s="27"/>
      <c r="C130" s="28"/>
      <c r="D130" s="29"/>
      <c r="E130" s="30"/>
      <c r="F130" s="30"/>
      <c r="G130" s="31"/>
      <c r="H130" s="2"/>
      <c r="I130" s="2"/>
      <c r="J130" s="2"/>
      <c r="K130" s="2"/>
      <c r="L130" s="2"/>
      <c r="M130" s="2"/>
      <c r="N130" s="2"/>
      <c r="O130" s="2"/>
      <c r="P130" s="2"/>
      <c r="Q130" s="2"/>
      <c r="R130" s="2"/>
      <c r="S130" s="2"/>
    </row>
    <row r="131" spans="1:19" ht="27.75" customHeight="1" x14ac:dyDescent="0.25">
      <c r="A131" s="2"/>
      <c r="B131" s="27"/>
      <c r="C131" s="28"/>
      <c r="D131" s="29"/>
      <c r="E131" s="30"/>
      <c r="F131" s="30"/>
      <c r="G131" s="31"/>
      <c r="H131" s="2"/>
      <c r="I131" s="2"/>
      <c r="J131" s="2"/>
      <c r="K131" s="2"/>
      <c r="L131" s="2"/>
      <c r="M131" s="2"/>
      <c r="N131" s="2"/>
      <c r="O131" s="2"/>
      <c r="P131" s="2"/>
      <c r="Q131" s="2"/>
      <c r="R131" s="2"/>
      <c r="S131" s="2"/>
    </row>
    <row r="132" spans="1:19" ht="27.75" customHeight="1" x14ac:dyDescent="0.25">
      <c r="A132" s="2"/>
      <c r="B132" s="27"/>
      <c r="C132" s="28"/>
      <c r="D132" s="29"/>
      <c r="E132" s="30"/>
      <c r="F132" s="30"/>
      <c r="G132" s="31"/>
      <c r="H132" s="2"/>
      <c r="I132" s="2"/>
      <c r="J132" s="2"/>
      <c r="K132" s="2"/>
      <c r="L132" s="2"/>
      <c r="M132" s="2"/>
      <c r="N132" s="2"/>
      <c r="O132" s="2"/>
      <c r="P132" s="2"/>
      <c r="Q132" s="2"/>
      <c r="R132" s="2"/>
      <c r="S132" s="2"/>
    </row>
    <row r="133" spans="1:19" ht="27.75" customHeight="1" x14ac:dyDescent="0.25">
      <c r="A133" s="2"/>
      <c r="B133" s="27"/>
      <c r="C133" s="28"/>
      <c r="D133" s="29"/>
      <c r="E133" s="30"/>
      <c r="F133" s="30"/>
      <c r="G133" s="31"/>
      <c r="H133" s="2"/>
      <c r="I133" s="2"/>
      <c r="J133" s="2"/>
      <c r="K133" s="2"/>
      <c r="L133" s="2"/>
      <c r="M133" s="2"/>
      <c r="N133" s="2"/>
      <c r="O133" s="2"/>
      <c r="P133" s="2"/>
      <c r="Q133" s="2"/>
      <c r="R133" s="2"/>
      <c r="S133" s="2"/>
    </row>
    <row r="134" spans="1:19" ht="27.75" customHeight="1" x14ac:dyDescent="0.25">
      <c r="A134" s="2"/>
      <c r="B134" s="33"/>
      <c r="C134" s="33"/>
      <c r="D134" s="33"/>
      <c r="E134" s="33"/>
      <c r="F134" s="33"/>
      <c r="G134" s="33"/>
      <c r="H134" s="2"/>
      <c r="I134" s="2"/>
      <c r="J134" s="2"/>
      <c r="K134" s="2"/>
      <c r="L134" s="2"/>
      <c r="M134" s="2"/>
      <c r="N134" s="2"/>
      <c r="O134" s="2"/>
      <c r="P134" s="2"/>
      <c r="Q134" s="2"/>
      <c r="R134" s="2"/>
      <c r="S134" s="2"/>
    </row>
    <row r="135" spans="1:19" ht="27.75" customHeight="1" x14ac:dyDescent="0.25">
      <c r="A135" s="2"/>
      <c r="B135" s="25"/>
      <c r="C135" s="25"/>
      <c r="D135" s="25"/>
      <c r="E135" s="25"/>
      <c r="F135" s="25"/>
      <c r="G135" s="25"/>
      <c r="H135" s="2"/>
      <c r="I135" s="2"/>
      <c r="J135" s="2"/>
      <c r="K135" s="2"/>
      <c r="L135" s="2"/>
      <c r="M135" s="2"/>
      <c r="N135" s="2"/>
      <c r="O135" s="2"/>
      <c r="P135" s="2"/>
      <c r="Q135" s="2"/>
      <c r="R135" s="2"/>
      <c r="S135" s="2"/>
    </row>
    <row r="136" spans="1:19" ht="27.75" customHeight="1" x14ac:dyDescent="0.25">
      <c r="A136" s="2"/>
      <c r="B136" s="25"/>
      <c r="C136" s="25"/>
      <c r="D136" s="25"/>
      <c r="E136" s="25"/>
      <c r="F136" s="25"/>
      <c r="G136" s="25"/>
      <c r="H136" s="2"/>
      <c r="I136" s="2"/>
      <c r="J136" s="2"/>
      <c r="K136" s="2"/>
      <c r="L136" s="2"/>
      <c r="M136" s="2"/>
      <c r="N136" s="2"/>
      <c r="O136" s="2"/>
      <c r="P136" s="2"/>
      <c r="Q136" s="2"/>
      <c r="R136" s="2"/>
      <c r="S136" s="2"/>
    </row>
    <row r="137" spans="1:19" ht="27.75" customHeight="1" x14ac:dyDescent="0.25">
      <c r="A137" s="2"/>
      <c r="B137" s="25"/>
      <c r="C137" s="25"/>
      <c r="D137" s="25"/>
      <c r="E137" s="25"/>
      <c r="F137" s="25"/>
      <c r="G137" s="25"/>
      <c r="H137" s="2"/>
      <c r="I137" s="2"/>
      <c r="J137" s="2"/>
      <c r="K137" s="2"/>
      <c r="L137" s="2"/>
      <c r="M137" s="2"/>
      <c r="N137" s="2"/>
      <c r="O137" s="2"/>
      <c r="P137" s="2"/>
      <c r="Q137" s="2"/>
      <c r="R137" s="2"/>
      <c r="S137" s="2"/>
    </row>
    <row r="138" spans="1:19" ht="27.75" customHeight="1" x14ac:dyDescent="0.25">
      <c r="A138" s="2"/>
      <c r="B138" s="25"/>
      <c r="C138" s="25"/>
      <c r="D138" s="25"/>
      <c r="E138" s="25"/>
      <c r="F138" s="25"/>
      <c r="G138" s="25"/>
      <c r="H138" s="2"/>
      <c r="I138" s="2"/>
      <c r="J138" s="2"/>
      <c r="K138" s="2"/>
      <c r="L138" s="2"/>
      <c r="M138" s="2"/>
      <c r="N138" s="2"/>
      <c r="O138" s="2"/>
      <c r="P138" s="2"/>
      <c r="Q138" s="2"/>
      <c r="R138" s="2"/>
      <c r="S138" s="2"/>
    </row>
    <row r="139" spans="1:19" ht="27.75" customHeight="1" x14ac:dyDescent="0.25">
      <c r="A139" s="2"/>
      <c r="B139" s="25"/>
      <c r="C139" s="25"/>
      <c r="D139" s="25"/>
      <c r="E139" s="25"/>
      <c r="F139" s="25"/>
      <c r="G139" s="25"/>
      <c r="H139" s="2"/>
      <c r="I139" s="2"/>
      <c r="J139" s="2"/>
      <c r="K139" s="2"/>
      <c r="L139" s="2"/>
      <c r="M139" s="2"/>
      <c r="N139" s="2"/>
      <c r="O139" s="2"/>
      <c r="P139" s="2"/>
      <c r="Q139" s="2"/>
      <c r="R139" s="2"/>
      <c r="S139" s="2"/>
    </row>
    <row r="140" spans="1:19" ht="27.75" customHeight="1" x14ac:dyDescent="0.25">
      <c r="A140" s="2"/>
      <c r="B140" s="146"/>
      <c r="C140" s="146"/>
      <c r="D140" s="146"/>
      <c r="E140" s="146"/>
      <c r="F140" s="146"/>
      <c r="G140" s="148"/>
      <c r="H140" s="2"/>
      <c r="I140" s="2"/>
      <c r="J140" s="2"/>
      <c r="K140" s="2"/>
      <c r="L140" s="2"/>
      <c r="M140" s="2"/>
      <c r="N140" s="2"/>
      <c r="O140" s="2"/>
      <c r="P140" s="2"/>
      <c r="Q140" s="2"/>
      <c r="R140" s="2"/>
      <c r="S140" s="2"/>
    </row>
    <row r="141" spans="1:19" ht="27.75" customHeight="1" x14ac:dyDescent="0.25">
      <c r="A141" s="2"/>
      <c r="B141" s="147"/>
      <c r="C141" s="147"/>
      <c r="D141" s="147"/>
      <c r="E141" s="147"/>
      <c r="F141" s="147"/>
      <c r="G141" s="147"/>
      <c r="H141" s="2"/>
      <c r="I141" s="2"/>
      <c r="J141" s="2"/>
      <c r="K141" s="2"/>
      <c r="L141" s="2"/>
      <c r="M141" s="2"/>
      <c r="N141" s="2"/>
      <c r="O141" s="2"/>
      <c r="P141" s="2"/>
      <c r="Q141" s="2"/>
      <c r="R141" s="2"/>
      <c r="S141" s="2"/>
    </row>
    <row r="142" spans="1:19" ht="27.75" customHeight="1" x14ac:dyDescent="0.25">
      <c r="A142" s="2"/>
      <c r="B142" s="27"/>
      <c r="C142" s="29"/>
      <c r="D142" s="29"/>
      <c r="E142" s="30"/>
      <c r="F142" s="30"/>
      <c r="G142" s="31"/>
      <c r="H142" s="2"/>
      <c r="I142" s="2"/>
      <c r="J142" s="2"/>
      <c r="K142" s="2"/>
      <c r="L142" s="2"/>
      <c r="M142" s="2"/>
      <c r="N142" s="2"/>
      <c r="O142" s="2"/>
      <c r="P142" s="2"/>
      <c r="Q142" s="2"/>
      <c r="R142" s="2"/>
      <c r="S142" s="2"/>
    </row>
    <row r="143" spans="1:19" ht="27.75" customHeight="1" x14ac:dyDescent="0.25">
      <c r="A143" s="2"/>
      <c r="B143" s="27"/>
      <c r="C143" s="29"/>
      <c r="D143" s="29"/>
      <c r="E143" s="30"/>
      <c r="F143" s="30"/>
      <c r="G143" s="31"/>
      <c r="H143" s="2"/>
      <c r="I143" s="2"/>
      <c r="J143" s="2"/>
      <c r="K143" s="2"/>
      <c r="L143" s="2"/>
      <c r="M143" s="2"/>
      <c r="N143" s="2"/>
      <c r="O143" s="2"/>
      <c r="P143" s="2"/>
      <c r="Q143" s="2"/>
      <c r="R143" s="2"/>
      <c r="S143" s="2"/>
    </row>
    <row r="144" spans="1:19" ht="27.75" customHeight="1" x14ac:dyDescent="0.25">
      <c r="A144" s="2"/>
      <c r="B144" s="27"/>
      <c r="C144" s="29"/>
      <c r="D144" s="29"/>
      <c r="E144" s="30"/>
      <c r="F144" s="30"/>
      <c r="G144" s="31"/>
      <c r="H144" s="2"/>
      <c r="I144" s="2"/>
      <c r="J144" s="2"/>
      <c r="K144" s="2"/>
      <c r="L144" s="2"/>
      <c r="M144" s="2"/>
      <c r="N144" s="2"/>
      <c r="O144" s="2"/>
      <c r="P144" s="2"/>
      <c r="Q144" s="2"/>
      <c r="R144" s="2"/>
      <c r="S144" s="2"/>
    </row>
    <row r="145" spans="1:19" ht="27.75" customHeight="1" x14ac:dyDescent="0.25">
      <c r="A145" s="2"/>
      <c r="B145" s="33"/>
      <c r="C145" s="33"/>
      <c r="D145" s="33"/>
      <c r="E145" s="33"/>
      <c r="F145" s="33"/>
      <c r="G145" s="33"/>
      <c r="H145" s="2"/>
      <c r="I145" s="2"/>
      <c r="J145" s="2"/>
      <c r="K145" s="2"/>
      <c r="L145" s="2"/>
      <c r="M145" s="2"/>
      <c r="N145" s="2"/>
      <c r="O145" s="2"/>
      <c r="P145" s="2"/>
      <c r="Q145" s="2"/>
      <c r="R145" s="2"/>
      <c r="S145" s="2"/>
    </row>
    <row r="146" spans="1:19" ht="27.75" customHeight="1" x14ac:dyDescent="0.25">
      <c r="A146" s="2"/>
      <c r="B146" s="25"/>
      <c r="C146" s="25"/>
      <c r="D146" s="25"/>
      <c r="E146" s="25"/>
      <c r="F146" s="25"/>
      <c r="G146" s="25"/>
      <c r="H146" s="2"/>
      <c r="I146" s="2"/>
      <c r="J146" s="2"/>
      <c r="K146" s="2"/>
      <c r="L146" s="2"/>
      <c r="M146" s="2"/>
      <c r="N146" s="2"/>
      <c r="O146" s="2"/>
      <c r="P146" s="2"/>
      <c r="Q146" s="2"/>
      <c r="R146" s="2"/>
      <c r="S146" s="2"/>
    </row>
    <row r="147" spans="1:19" ht="27.75" customHeight="1" x14ac:dyDescent="0.25">
      <c r="A147" s="2"/>
      <c r="B147" s="25"/>
      <c r="C147" s="25"/>
      <c r="D147" s="25"/>
      <c r="E147" s="25"/>
      <c r="F147" s="25"/>
      <c r="G147" s="25"/>
      <c r="H147" s="2"/>
      <c r="I147" s="2"/>
      <c r="J147" s="2"/>
      <c r="K147" s="2"/>
      <c r="L147" s="2"/>
      <c r="M147" s="2"/>
      <c r="N147" s="2"/>
      <c r="O147" s="2"/>
      <c r="P147" s="2"/>
      <c r="Q147" s="2"/>
      <c r="R147" s="2"/>
      <c r="S147" s="2"/>
    </row>
    <row r="148" spans="1:19" ht="27.75" customHeight="1" x14ac:dyDescent="0.25">
      <c r="A148" s="2"/>
      <c r="B148" s="146"/>
      <c r="C148" s="146"/>
      <c r="D148" s="146"/>
      <c r="E148" s="146"/>
      <c r="F148" s="146"/>
      <c r="G148" s="148"/>
      <c r="H148" s="2"/>
      <c r="I148" s="2"/>
      <c r="J148" s="2"/>
      <c r="K148" s="2"/>
      <c r="L148" s="2"/>
      <c r="M148" s="2"/>
      <c r="N148" s="2"/>
      <c r="O148" s="2"/>
      <c r="P148" s="2"/>
      <c r="Q148" s="2"/>
      <c r="R148" s="2"/>
      <c r="S148" s="2"/>
    </row>
    <row r="149" spans="1:19" ht="27.75" customHeight="1" x14ac:dyDescent="0.25">
      <c r="A149" s="2"/>
      <c r="B149" s="147"/>
      <c r="C149" s="147"/>
      <c r="D149" s="147"/>
      <c r="E149" s="147"/>
      <c r="F149" s="147"/>
      <c r="G149" s="147"/>
      <c r="H149" s="2"/>
      <c r="I149" s="2"/>
      <c r="J149" s="2"/>
      <c r="K149" s="2"/>
      <c r="L149" s="2"/>
      <c r="M149" s="2"/>
      <c r="N149" s="2"/>
      <c r="O149" s="2"/>
      <c r="P149" s="2"/>
      <c r="Q149" s="2"/>
      <c r="R149" s="2"/>
      <c r="S149" s="2"/>
    </row>
    <row r="150" spans="1:19" ht="27.75" customHeight="1" x14ac:dyDescent="0.25">
      <c r="A150" s="2"/>
      <c r="B150" s="27"/>
      <c r="C150" s="29"/>
      <c r="D150" s="29"/>
      <c r="E150" s="30"/>
      <c r="F150" s="30"/>
      <c r="G150" s="31"/>
      <c r="H150" s="2"/>
      <c r="I150" s="2"/>
      <c r="J150" s="2"/>
      <c r="K150" s="2"/>
      <c r="L150" s="2"/>
      <c r="M150" s="2"/>
      <c r="N150" s="2"/>
      <c r="O150" s="2"/>
      <c r="P150" s="2"/>
      <c r="Q150" s="2"/>
      <c r="R150" s="2"/>
      <c r="S150" s="2"/>
    </row>
    <row r="151" spans="1:19" ht="27.75" customHeight="1" x14ac:dyDescent="0.25">
      <c r="A151" s="2"/>
      <c r="B151" s="27"/>
      <c r="C151" s="29"/>
      <c r="D151" s="29"/>
      <c r="E151" s="30"/>
      <c r="F151" s="30"/>
      <c r="G151" s="31"/>
      <c r="H151" s="2"/>
      <c r="I151" s="2"/>
      <c r="J151" s="2"/>
      <c r="K151" s="2"/>
      <c r="L151" s="2"/>
      <c r="M151" s="2"/>
      <c r="N151" s="2"/>
      <c r="O151" s="2"/>
      <c r="P151" s="2"/>
      <c r="Q151" s="2"/>
      <c r="R151" s="2"/>
      <c r="S151" s="2"/>
    </row>
    <row r="152" spans="1:19" ht="27.75" customHeight="1" x14ac:dyDescent="0.25">
      <c r="A152" s="2"/>
      <c r="B152" s="27"/>
      <c r="C152" s="29"/>
      <c r="D152" s="29"/>
      <c r="E152" s="30"/>
      <c r="F152" s="30"/>
      <c r="G152" s="31"/>
      <c r="H152" s="2"/>
      <c r="I152" s="2"/>
      <c r="J152" s="2"/>
      <c r="K152" s="2"/>
      <c r="L152" s="2"/>
      <c r="M152" s="2"/>
      <c r="N152" s="2"/>
      <c r="O152" s="2"/>
      <c r="P152" s="2"/>
      <c r="Q152" s="2"/>
      <c r="R152" s="2"/>
      <c r="S152" s="2"/>
    </row>
    <row r="153" spans="1:19" ht="27.75" customHeight="1" x14ac:dyDescent="0.25">
      <c r="A153" s="2"/>
      <c r="B153" s="27"/>
      <c r="C153" s="29"/>
      <c r="D153" s="29"/>
      <c r="E153" s="30"/>
      <c r="F153" s="30"/>
      <c r="G153" s="31"/>
      <c r="H153" s="2"/>
      <c r="I153" s="2"/>
      <c r="J153" s="2"/>
      <c r="K153" s="2"/>
      <c r="L153" s="2"/>
      <c r="M153" s="2"/>
      <c r="N153" s="2"/>
      <c r="O153" s="2"/>
      <c r="P153" s="2"/>
      <c r="Q153" s="2"/>
      <c r="R153" s="2"/>
      <c r="S153" s="2"/>
    </row>
    <row r="154" spans="1:19" ht="27.75" customHeight="1" x14ac:dyDescent="0.25">
      <c r="A154" s="2"/>
      <c r="B154" s="34"/>
      <c r="C154" s="29"/>
      <c r="D154" s="29"/>
      <c r="E154" s="30"/>
      <c r="F154" s="30"/>
      <c r="G154" s="31"/>
      <c r="H154" s="2"/>
      <c r="I154" s="2"/>
      <c r="J154" s="2"/>
      <c r="K154" s="2"/>
      <c r="L154" s="2"/>
      <c r="M154" s="2"/>
      <c r="N154" s="2"/>
      <c r="O154" s="2"/>
      <c r="P154" s="2"/>
      <c r="Q154" s="2"/>
      <c r="R154" s="2"/>
      <c r="S154" s="2"/>
    </row>
    <row r="155" spans="1:19" ht="27.75" customHeight="1" x14ac:dyDescent="0.25">
      <c r="A155" s="2"/>
      <c r="B155" s="33"/>
      <c r="C155" s="33"/>
      <c r="D155" s="33"/>
      <c r="E155" s="33"/>
      <c r="F155" s="33"/>
      <c r="G155" s="33"/>
      <c r="H155" s="2"/>
      <c r="I155" s="2"/>
      <c r="J155" s="2"/>
      <c r="K155" s="2"/>
      <c r="L155" s="2"/>
      <c r="M155" s="2"/>
      <c r="N155" s="2"/>
      <c r="O155" s="2"/>
      <c r="P155" s="2"/>
      <c r="Q155" s="2"/>
      <c r="R155" s="2"/>
      <c r="S155" s="2"/>
    </row>
    <row r="156" spans="1:19" ht="27.75" customHeight="1" x14ac:dyDescent="0.25">
      <c r="A156" s="2"/>
      <c r="B156" s="25"/>
      <c r="C156" s="25"/>
      <c r="D156" s="25"/>
      <c r="E156" s="25"/>
      <c r="F156" s="25"/>
      <c r="G156" s="25"/>
      <c r="H156" s="2"/>
      <c r="I156" s="2"/>
      <c r="J156" s="2"/>
      <c r="K156" s="2"/>
      <c r="L156" s="2"/>
      <c r="M156" s="2"/>
      <c r="N156" s="2"/>
      <c r="O156" s="2"/>
      <c r="P156" s="2"/>
      <c r="Q156" s="2"/>
      <c r="R156" s="2"/>
      <c r="S156" s="2"/>
    </row>
    <row r="157" spans="1:19" ht="27.75" customHeight="1" x14ac:dyDescent="0.25">
      <c r="A157" s="2"/>
      <c r="B157" s="25"/>
      <c r="C157" s="25"/>
      <c r="D157" s="25"/>
      <c r="E157" s="25"/>
      <c r="F157" s="25"/>
      <c r="G157" s="25"/>
      <c r="H157" s="2"/>
      <c r="I157" s="2"/>
      <c r="J157" s="2"/>
      <c r="K157" s="2"/>
      <c r="L157" s="2"/>
      <c r="M157" s="2"/>
      <c r="N157" s="2"/>
      <c r="O157" s="2"/>
      <c r="P157" s="2"/>
      <c r="Q157" s="2"/>
      <c r="R157" s="2"/>
      <c r="S157" s="2"/>
    </row>
    <row r="158" spans="1:19" ht="27.75" customHeight="1" x14ac:dyDescent="0.25">
      <c r="A158" s="2"/>
      <c r="B158" s="25"/>
      <c r="C158" s="25"/>
      <c r="D158" s="25"/>
      <c r="E158" s="25"/>
      <c r="F158" s="25"/>
      <c r="G158" s="25"/>
      <c r="H158" s="2"/>
      <c r="I158" s="2"/>
      <c r="J158" s="2"/>
      <c r="K158" s="2"/>
      <c r="L158" s="2"/>
      <c r="M158" s="2"/>
      <c r="N158" s="2"/>
      <c r="O158" s="2"/>
      <c r="P158" s="2"/>
      <c r="Q158" s="2"/>
      <c r="R158" s="2"/>
      <c r="S158" s="2"/>
    </row>
    <row r="159" spans="1:19" ht="27.75" customHeight="1" x14ac:dyDescent="0.25">
      <c r="A159" s="2"/>
      <c r="B159" s="25"/>
      <c r="C159" s="25"/>
      <c r="D159" s="25"/>
      <c r="E159" s="25"/>
      <c r="F159" s="25"/>
      <c r="G159" s="25"/>
      <c r="H159" s="2"/>
      <c r="I159" s="2"/>
      <c r="J159" s="2"/>
      <c r="K159" s="2"/>
      <c r="L159" s="2"/>
      <c r="M159" s="2"/>
      <c r="N159" s="2"/>
      <c r="O159" s="2"/>
      <c r="P159" s="2"/>
      <c r="Q159" s="2"/>
      <c r="R159" s="2"/>
      <c r="S159" s="2"/>
    </row>
    <row r="160" spans="1:19" ht="27.75" customHeight="1" x14ac:dyDescent="0.25">
      <c r="A160" s="2"/>
      <c r="B160" s="146"/>
      <c r="C160" s="146"/>
      <c r="D160" s="146"/>
      <c r="E160" s="146"/>
      <c r="F160" s="146"/>
      <c r="G160" s="146"/>
      <c r="H160" s="2"/>
      <c r="I160" s="2"/>
      <c r="J160" s="2"/>
      <c r="K160" s="2"/>
      <c r="L160" s="2"/>
      <c r="M160" s="2"/>
      <c r="N160" s="2"/>
      <c r="O160" s="2"/>
      <c r="P160" s="2"/>
      <c r="Q160" s="2"/>
      <c r="R160" s="2"/>
      <c r="S160" s="2"/>
    </row>
    <row r="161" spans="1:19" ht="27.75" customHeight="1" x14ac:dyDescent="0.25">
      <c r="A161" s="2"/>
      <c r="B161" s="147"/>
      <c r="C161" s="147"/>
      <c r="D161" s="147"/>
      <c r="E161" s="147"/>
      <c r="F161" s="147"/>
      <c r="G161" s="147"/>
      <c r="H161" s="2"/>
      <c r="I161" s="2"/>
      <c r="J161" s="2"/>
      <c r="K161" s="2"/>
      <c r="L161" s="2"/>
      <c r="M161" s="2"/>
      <c r="N161" s="2"/>
      <c r="O161" s="2"/>
      <c r="P161" s="2"/>
      <c r="Q161" s="2"/>
      <c r="R161" s="2"/>
      <c r="S161" s="2"/>
    </row>
    <row r="162" spans="1:19" ht="27.75" customHeight="1" x14ac:dyDescent="0.25">
      <c r="A162" s="2"/>
      <c r="B162" s="35"/>
      <c r="C162" s="36"/>
      <c r="D162" s="37"/>
      <c r="E162" s="38"/>
      <c r="F162" s="38"/>
      <c r="G162" s="39"/>
      <c r="H162" s="2"/>
      <c r="I162" s="2"/>
      <c r="J162" s="2"/>
      <c r="K162" s="2"/>
      <c r="L162" s="2"/>
      <c r="M162" s="2"/>
      <c r="N162" s="2"/>
      <c r="O162" s="2"/>
      <c r="P162" s="2"/>
      <c r="Q162" s="2"/>
      <c r="R162" s="2"/>
      <c r="S162" s="2"/>
    </row>
    <row r="163" spans="1:19" ht="27.75" customHeight="1" x14ac:dyDescent="0.25">
      <c r="A163" s="2"/>
      <c r="B163" s="35"/>
      <c r="C163" s="36"/>
      <c r="D163" s="37"/>
      <c r="E163" s="38"/>
      <c r="F163" s="38"/>
      <c r="G163" s="39"/>
      <c r="H163" s="2"/>
      <c r="I163" s="2"/>
      <c r="J163" s="2"/>
      <c r="K163" s="2"/>
      <c r="L163" s="2"/>
      <c r="M163" s="2"/>
      <c r="N163" s="2"/>
      <c r="O163" s="2"/>
      <c r="P163" s="2"/>
      <c r="Q163" s="2"/>
      <c r="R163" s="2"/>
      <c r="S163" s="2"/>
    </row>
    <row r="164" spans="1:19" ht="27.75" customHeight="1" x14ac:dyDescent="0.25">
      <c r="A164" s="2"/>
      <c r="B164" s="35"/>
      <c r="C164" s="36"/>
      <c r="D164" s="37"/>
      <c r="E164" s="38"/>
      <c r="F164" s="38"/>
      <c r="G164" s="39"/>
      <c r="H164" s="2"/>
      <c r="I164" s="2"/>
      <c r="J164" s="2"/>
      <c r="K164" s="2"/>
      <c r="L164" s="2"/>
      <c r="M164" s="2"/>
      <c r="N164" s="2"/>
      <c r="O164" s="2"/>
      <c r="P164" s="2"/>
      <c r="Q164" s="2"/>
      <c r="R164" s="2"/>
      <c r="S164" s="2"/>
    </row>
    <row r="165" spans="1:19" ht="27.75" customHeight="1" x14ac:dyDescent="0.25">
      <c r="A165" s="2"/>
      <c r="B165" s="35"/>
      <c r="C165" s="36"/>
      <c r="D165" s="37"/>
      <c r="E165" s="38"/>
      <c r="F165" s="38"/>
      <c r="G165" s="39"/>
      <c r="H165" s="2"/>
      <c r="I165" s="2"/>
      <c r="J165" s="2"/>
      <c r="K165" s="2"/>
      <c r="L165" s="2"/>
      <c r="M165" s="2"/>
      <c r="N165" s="2"/>
      <c r="O165" s="2"/>
      <c r="P165" s="2"/>
      <c r="Q165" s="2"/>
      <c r="R165" s="2"/>
      <c r="S165" s="2"/>
    </row>
    <row r="166" spans="1:19" ht="27.75" customHeight="1" x14ac:dyDescent="0.25">
      <c r="A166" s="2"/>
      <c r="B166" s="40"/>
      <c r="C166" s="40"/>
      <c r="D166" s="40"/>
      <c r="E166" s="40"/>
      <c r="F166" s="40"/>
      <c r="G166" s="40"/>
      <c r="H166" s="2"/>
      <c r="I166" s="2"/>
      <c r="J166" s="2"/>
      <c r="K166" s="2"/>
      <c r="L166" s="2"/>
      <c r="M166" s="2"/>
      <c r="N166" s="2"/>
      <c r="O166" s="2"/>
      <c r="P166" s="2"/>
      <c r="Q166" s="2"/>
      <c r="R166" s="2"/>
      <c r="S166" s="2"/>
    </row>
    <row r="167" spans="1:19" ht="27.75" customHeight="1" x14ac:dyDescent="0.25">
      <c r="A167" s="2"/>
      <c r="B167" s="25"/>
      <c r="C167" s="25"/>
      <c r="D167" s="25"/>
      <c r="E167" s="25"/>
      <c r="F167" s="25"/>
      <c r="G167" s="25"/>
      <c r="H167" s="2"/>
      <c r="I167" s="2"/>
      <c r="J167" s="2"/>
      <c r="K167" s="2"/>
      <c r="L167" s="2"/>
      <c r="M167" s="2"/>
      <c r="N167" s="2"/>
      <c r="O167" s="2"/>
      <c r="P167" s="2"/>
      <c r="Q167" s="2"/>
      <c r="R167" s="2"/>
      <c r="S167" s="2"/>
    </row>
    <row r="168" spans="1:19" ht="27.75" customHeight="1" x14ac:dyDescent="0.25">
      <c r="A168" s="2"/>
      <c r="B168" s="25"/>
      <c r="C168" s="25"/>
      <c r="D168" s="25"/>
      <c r="E168" s="25"/>
      <c r="F168" s="25"/>
      <c r="G168" s="25"/>
      <c r="H168" s="2"/>
      <c r="I168" s="2"/>
      <c r="J168" s="2"/>
      <c r="K168" s="2"/>
      <c r="L168" s="2"/>
      <c r="M168" s="2"/>
      <c r="N168" s="2"/>
      <c r="O168" s="2"/>
      <c r="P168" s="2"/>
      <c r="Q168" s="2"/>
      <c r="R168" s="2"/>
      <c r="S168" s="2"/>
    </row>
    <row r="169" spans="1:19" ht="27.75" customHeight="1" x14ac:dyDescent="0.25">
      <c r="A169" s="2"/>
      <c r="B169" s="25"/>
      <c r="C169" s="25"/>
      <c r="D169" s="25"/>
      <c r="E169" s="25"/>
      <c r="F169" s="25"/>
      <c r="G169" s="25"/>
      <c r="H169" s="2"/>
      <c r="I169" s="2"/>
      <c r="J169" s="2"/>
      <c r="K169" s="2"/>
      <c r="L169" s="2"/>
      <c r="M169" s="2"/>
      <c r="N169" s="2"/>
      <c r="O169" s="2"/>
      <c r="P169" s="2"/>
      <c r="Q169" s="2"/>
      <c r="R169" s="2"/>
      <c r="S169" s="2"/>
    </row>
    <row r="170" spans="1:19" ht="27.75" customHeight="1" x14ac:dyDescent="0.25">
      <c r="A170" s="2"/>
      <c r="B170" s="25"/>
      <c r="C170" s="25"/>
      <c r="D170" s="25"/>
      <c r="E170" s="25"/>
      <c r="F170" s="25"/>
      <c r="G170" s="25"/>
      <c r="H170" s="2"/>
      <c r="I170" s="2"/>
      <c r="J170" s="2"/>
      <c r="K170" s="2"/>
      <c r="L170" s="2"/>
      <c r="M170" s="2"/>
      <c r="N170" s="2"/>
      <c r="O170" s="2"/>
      <c r="P170" s="2"/>
      <c r="Q170" s="2"/>
      <c r="R170" s="2"/>
      <c r="S170" s="2"/>
    </row>
    <row r="171" spans="1:19" ht="27.75" customHeight="1" x14ac:dyDescent="0.25">
      <c r="A171" s="2"/>
      <c r="B171" s="25"/>
      <c r="C171" s="25"/>
      <c r="D171" s="25"/>
      <c r="E171" s="25"/>
      <c r="F171" s="25"/>
      <c r="G171" s="25"/>
      <c r="H171" s="2"/>
      <c r="I171" s="2"/>
      <c r="J171" s="2"/>
      <c r="K171" s="2"/>
      <c r="L171" s="2"/>
      <c r="M171" s="2"/>
      <c r="N171" s="2"/>
      <c r="O171" s="2"/>
      <c r="P171" s="2"/>
      <c r="Q171" s="2"/>
      <c r="R171" s="2"/>
      <c r="S171" s="2"/>
    </row>
    <row r="172" spans="1:19" ht="27.75" customHeight="1" x14ac:dyDescent="0.25">
      <c r="A172" s="2"/>
      <c r="B172" s="25"/>
      <c r="C172" s="25"/>
      <c r="D172" s="25"/>
      <c r="E172" s="25"/>
      <c r="F172" s="25"/>
      <c r="G172" s="25"/>
      <c r="H172" s="2"/>
      <c r="I172" s="2"/>
      <c r="J172" s="2"/>
      <c r="K172" s="2"/>
      <c r="L172" s="2"/>
      <c r="M172" s="2"/>
      <c r="N172" s="2"/>
      <c r="O172" s="2"/>
      <c r="P172" s="2"/>
      <c r="Q172" s="2"/>
      <c r="R172" s="2"/>
      <c r="S172" s="2"/>
    </row>
    <row r="173" spans="1:19" ht="27.75" customHeight="1" x14ac:dyDescent="0.25">
      <c r="A173" s="2"/>
      <c r="B173" s="25"/>
      <c r="C173" s="25"/>
      <c r="D173" s="25"/>
      <c r="E173" s="25"/>
      <c r="F173" s="25"/>
      <c r="G173" s="25"/>
      <c r="H173" s="2"/>
      <c r="I173" s="2"/>
      <c r="J173" s="2"/>
      <c r="K173" s="2"/>
      <c r="L173" s="2"/>
      <c r="M173" s="2"/>
      <c r="N173" s="2"/>
      <c r="O173" s="2"/>
      <c r="P173" s="2"/>
      <c r="Q173" s="2"/>
      <c r="R173" s="2"/>
      <c r="S173" s="2"/>
    </row>
    <row r="174" spans="1:19" ht="27.75" customHeight="1" x14ac:dyDescent="0.25">
      <c r="A174" s="2"/>
      <c r="B174" s="25"/>
      <c r="C174" s="25"/>
      <c r="D174" s="25"/>
      <c r="E174" s="25"/>
      <c r="F174" s="25"/>
      <c r="G174" s="25"/>
      <c r="H174" s="2"/>
      <c r="I174" s="2"/>
      <c r="J174" s="2"/>
      <c r="K174" s="2"/>
      <c r="L174" s="2"/>
      <c r="M174" s="2"/>
      <c r="N174" s="2"/>
      <c r="O174" s="2"/>
      <c r="P174" s="2"/>
      <c r="Q174" s="2"/>
      <c r="R174" s="2"/>
      <c r="S174" s="2"/>
    </row>
    <row r="175" spans="1:19" ht="27.75" customHeight="1" x14ac:dyDescent="0.25">
      <c r="A175" s="2"/>
      <c r="B175" s="25"/>
      <c r="C175" s="25"/>
      <c r="D175" s="25"/>
      <c r="E175" s="25"/>
      <c r="F175" s="25"/>
      <c r="G175" s="25"/>
      <c r="H175" s="2"/>
      <c r="I175" s="2"/>
      <c r="J175" s="2"/>
      <c r="K175" s="2"/>
      <c r="L175" s="2"/>
      <c r="M175" s="2"/>
      <c r="N175" s="2"/>
      <c r="O175" s="2"/>
      <c r="P175" s="2"/>
      <c r="Q175" s="2"/>
      <c r="R175" s="2"/>
      <c r="S175" s="2"/>
    </row>
    <row r="176" spans="1:19" ht="27.75" customHeight="1" x14ac:dyDescent="0.25">
      <c r="A176" s="2"/>
      <c r="B176" s="146"/>
      <c r="C176" s="146"/>
      <c r="D176" s="146"/>
      <c r="E176" s="146"/>
      <c r="F176" s="146"/>
      <c r="G176" s="146"/>
      <c r="H176" s="2"/>
      <c r="I176" s="2"/>
      <c r="J176" s="2"/>
      <c r="K176" s="2"/>
      <c r="L176" s="2"/>
      <c r="M176" s="2"/>
      <c r="N176" s="2"/>
      <c r="O176" s="2"/>
      <c r="P176" s="2"/>
      <c r="Q176" s="2"/>
      <c r="R176" s="2"/>
      <c r="S176" s="2"/>
    </row>
    <row r="177" spans="1:19" ht="27.75" customHeight="1" x14ac:dyDescent="0.25">
      <c r="A177" s="2"/>
      <c r="B177" s="147"/>
      <c r="C177" s="147"/>
      <c r="D177" s="147"/>
      <c r="E177" s="147"/>
      <c r="F177" s="147"/>
      <c r="G177" s="147"/>
      <c r="H177" s="2"/>
      <c r="I177" s="2"/>
      <c r="J177" s="2"/>
      <c r="K177" s="2"/>
      <c r="L177" s="2"/>
      <c r="M177" s="2"/>
      <c r="N177" s="2"/>
      <c r="O177" s="2"/>
      <c r="P177" s="2"/>
      <c r="Q177" s="2"/>
      <c r="R177" s="2"/>
      <c r="S177" s="2"/>
    </row>
    <row r="178" spans="1:19" ht="27.75" customHeight="1" x14ac:dyDescent="0.25">
      <c r="A178" s="2"/>
      <c r="B178" s="41"/>
      <c r="C178" s="29"/>
      <c r="D178" s="29"/>
      <c r="E178" s="30"/>
      <c r="F178" s="30"/>
      <c r="G178" s="42"/>
      <c r="H178" s="2"/>
      <c r="I178" s="2"/>
      <c r="J178" s="2"/>
      <c r="K178" s="2"/>
      <c r="L178" s="2"/>
      <c r="M178" s="2"/>
      <c r="N178" s="2"/>
      <c r="O178" s="2"/>
      <c r="P178" s="2"/>
      <c r="Q178" s="2"/>
      <c r="R178" s="2"/>
      <c r="S178" s="2"/>
    </row>
    <row r="179" spans="1:19" ht="27.75" customHeight="1" x14ac:dyDescent="0.25">
      <c r="A179" s="2"/>
      <c r="B179" s="41"/>
      <c r="C179" s="29"/>
      <c r="D179" s="29"/>
      <c r="E179" s="30"/>
      <c r="F179" s="30"/>
      <c r="G179" s="42"/>
      <c r="H179" s="2"/>
      <c r="I179" s="2"/>
      <c r="J179" s="2"/>
      <c r="K179" s="2"/>
      <c r="L179" s="2"/>
      <c r="M179" s="2"/>
      <c r="N179" s="2"/>
      <c r="O179" s="2"/>
      <c r="P179" s="2"/>
      <c r="Q179" s="2"/>
      <c r="R179" s="2"/>
      <c r="S179" s="2"/>
    </row>
    <row r="180" spans="1:19" ht="27.75" customHeight="1" x14ac:dyDescent="0.25">
      <c r="A180" s="2"/>
      <c r="B180" s="41"/>
      <c r="C180" s="29"/>
      <c r="D180" s="29"/>
      <c r="E180" s="30"/>
      <c r="F180" s="30"/>
      <c r="G180" s="42"/>
      <c r="H180" s="2"/>
      <c r="I180" s="2"/>
      <c r="J180" s="2"/>
      <c r="K180" s="2"/>
      <c r="L180" s="2"/>
      <c r="M180" s="2"/>
      <c r="N180" s="2"/>
      <c r="O180" s="2"/>
      <c r="P180" s="2"/>
      <c r="Q180" s="2"/>
      <c r="R180" s="2"/>
      <c r="S180" s="2"/>
    </row>
    <row r="181" spans="1:19" ht="27.75" customHeight="1" x14ac:dyDescent="0.25">
      <c r="A181" s="2"/>
      <c r="B181" s="41"/>
      <c r="C181" s="29"/>
      <c r="D181" s="29"/>
      <c r="E181" s="30"/>
      <c r="F181" s="30"/>
      <c r="G181" s="42"/>
      <c r="H181" s="2"/>
      <c r="I181" s="2"/>
      <c r="J181" s="2"/>
      <c r="K181" s="2"/>
      <c r="L181" s="2"/>
      <c r="M181" s="2"/>
      <c r="N181" s="2"/>
      <c r="O181" s="2"/>
      <c r="P181" s="2"/>
      <c r="Q181" s="2"/>
      <c r="R181" s="2"/>
      <c r="S181" s="2"/>
    </row>
    <row r="182" spans="1:19" ht="27.75" customHeight="1" x14ac:dyDescent="0.25">
      <c r="A182" s="2"/>
      <c r="B182" s="41"/>
      <c r="C182" s="29"/>
      <c r="D182" s="29"/>
      <c r="E182" s="30"/>
      <c r="F182" s="30"/>
      <c r="G182" s="42"/>
      <c r="H182" s="2"/>
      <c r="I182" s="2"/>
      <c r="J182" s="2"/>
      <c r="K182" s="2"/>
      <c r="L182" s="2"/>
      <c r="M182" s="2"/>
      <c r="N182" s="2"/>
      <c r="O182" s="2"/>
      <c r="P182" s="2"/>
      <c r="Q182" s="2"/>
      <c r="R182" s="2"/>
      <c r="S182" s="2"/>
    </row>
    <row r="183" spans="1:19" ht="27.75" customHeight="1" x14ac:dyDescent="0.25">
      <c r="A183" s="2"/>
      <c r="B183" s="33"/>
      <c r="C183" s="33"/>
      <c r="D183" s="33"/>
      <c r="E183" s="33"/>
      <c r="F183" s="33"/>
      <c r="G183" s="33"/>
      <c r="H183" s="2"/>
      <c r="I183" s="2"/>
      <c r="J183" s="2"/>
      <c r="K183" s="2"/>
      <c r="L183" s="2"/>
      <c r="M183" s="2"/>
      <c r="N183" s="2"/>
      <c r="O183" s="2"/>
      <c r="P183" s="2"/>
      <c r="Q183" s="2"/>
      <c r="R183" s="2"/>
      <c r="S183" s="2"/>
    </row>
    <row r="184" spans="1:19" ht="27.75" customHeight="1" x14ac:dyDescent="0.25">
      <c r="A184" s="2"/>
      <c r="B184" s="25"/>
      <c r="C184" s="25"/>
      <c r="D184" s="25"/>
      <c r="E184" s="25"/>
      <c r="F184" s="25"/>
      <c r="G184" s="25"/>
      <c r="H184" s="2"/>
      <c r="I184" s="2"/>
      <c r="J184" s="2"/>
      <c r="K184" s="2"/>
      <c r="L184" s="2"/>
      <c r="M184" s="2"/>
      <c r="N184" s="2"/>
      <c r="O184" s="2"/>
      <c r="P184" s="2"/>
      <c r="Q184" s="2"/>
      <c r="R184" s="2"/>
      <c r="S184" s="2"/>
    </row>
    <row r="185" spans="1:19" ht="27.75" customHeight="1" x14ac:dyDescent="0.25">
      <c r="A185" s="2"/>
      <c r="B185" s="25"/>
      <c r="C185" s="25"/>
      <c r="D185" s="25"/>
      <c r="E185" s="25"/>
      <c r="F185" s="25"/>
      <c r="G185" s="25"/>
      <c r="H185" s="2"/>
      <c r="I185" s="2"/>
      <c r="J185" s="2"/>
      <c r="K185" s="2"/>
      <c r="L185" s="2"/>
      <c r="M185" s="2"/>
      <c r="N185" s="2"/>
      <c r="O185" s="2"/>
      <c r="P185" s="2"/>
      <c r="Q185" s="2"/>
      <c r="R185" s="2"/>
      <c r="S185" s="2"/>
    </row>
    <row r="186" spans="1:19" ht="27.75" customHeight="1" x14ac:dyDescent="0.25">
      <c r="A186" s="2"/>
      <c r="B186" s="26"/>
      <c r="C186" s="43"/>
      <c r="D186" s="43"/>
      <c r="E186" s="43"/>
      <c r="F186" s="43"/>
      <c r="G186" s="43"/>
      <c r="H186" s="2"/>
      <c r="I186" s="2"/>
      <c r="J186" s="2"/>
      <c r="K186" s="2"/>
      <c r="L186" s="2"/>
      <c r="M186" s="2"/>
      <c r="N186" s="2"/>
      <c r="O186" s="2"/>
      <c r="P186" s="2"/>
      <c r="Q186" s="2"/>
      <c r="R186" s="2"/>
      <c r="S186" s="2"/>
    </row>
    <row r="187" spans="1:19" ht="27.75" customHeight="1" x14ac:dyDescent="0.25">
      <c r="A187" s="2"/>
      <c r="B187" s="41"/>
      <c r="C187" s="29"/>
      <c r="D187" s="29"/>
      <c r="E187" s="44"/>
      <c r="F187" s="44"/>
      <c r="G187" s="45"/>
      <c r="H187" s="2"/>
      <c r="I187" s="2"/>
      <c r="J187" s="2"/>
      <c r="K187" s="2"/>
      <c r="L187" s="2"/>
      <c r="M187" s="2"/>
      <c r="N187" s="2"/>
      <c r="O187" s="2"/>
      <c r="P187" s="2"/>
      <c r="Q187" s="2"/>
      <c r="R187" s="2"/>
      <c r="S187" s="2"/>
    </row>
    <row r="188" spans="1:19" ht="27.75" customHeight="1" x14ac:dyDescent="0.25">
      <c r="A188" s="2"/>
      <c r="B188" s="41"/>
      <c r="C188" s="29"/>
      <c r="D188" s="29"/>
      <c r="E188" s="44"/>
      <c r="F188" s="44"/>
      <c r="G188" s="45"/>
      <c r="H188" s="2"/>
      <c r="I188" s="2"/>
      <c r="J188" s="2"/>
      <c r="K188" s="2"/>
      <c r="L188" s="2"/>
      <c r="M188" s="2"/>
      <c r="N188" s="2"/>
      <c r="O188" s="2"/>
      <c r="P188" s="2"/>
      <c r="Q188" s="2"/>
      <c r="R188" s="2"/>
      <c r="S188" s="2"/>
    </row>
    <row r="189" spans="1:19" ht="27.75" customHeight="1" x14ac:dyDescent="0.25">
      <c r="A189" s="2"/>
      <c r="B189" s="41"/>
      <c r="C189" s="29"/>
      <c r="D189" s="29"/>
      <c r="E189" s="44"/>
      <c r="F189" s="44"/>
      <c r="G189" s="45"/>
      <c r="H189" s="2"/>
      <c r="I189" s="2"/>
      <c r="J189" s="2"/>
      <c r="K189" s="2"/>
      <c r="L189" s="2"/>
      <c r="M189" s="2"/>
      <c r="N189" s="2"/>
      <c r="O189" s="2"/>
      <c r="P189" s="2"/>
      <c r="Q189" s="2"/>
      <c r="R189" s="2"/>
      <c r="S189" s="2"/>
    </row>
    <row r="190" spans="1:19" ht="27.75" customHeight="1" x14ac:dyDescent="0.25">
      <c r="A190" s="2"/>
      <c r="B190" s="46"/>
      <c r="C190" s="46"/>
      <c r="D190" s="46"/>
      <c r="E190" s="46"/>
      <c r="F190" s="46"/>
      <c r="G190" s="46"/>
      <c r="H190" s="2"/>
      <c r="I190" s="2"/>
      <c r="J190" s="2"/>
      <c r="K190" s="2"/>
      <c r="L190" s="2"/>
      <c r="M190" s="2"/>
      <c r="N190" s="2"/>
      <c r="O190" s="2"/>
      <c r="P190" s="2"/>
      <c r="Q190" s="2"/>
      <c r="R190" s="2"/>
      <c r="S190" s="2"/>
    </row>
    <row r="191" spans="1:19" ht="27.75" customHeight="1" x14ac:dyDescent="0.25">
      <c r="A191" s="2"/>
      <c r="B191" s="25"/>
      <c r="C191" s="25"/>
      <c r="D191" s="25"/>
      <c r="E191" s="25"/>
      <c r="F191" s="25"/>
      <c r="G191" s="25"/>
      <c r="H191" s="2"/>
      <c r="I191" s="2"/>
      <c r="J191" s="2"/>
      <c r="K191" s="2"/>
      <c r="L191" s="2"/>
      <c r="M191" s="2"/>
      <c r="N191" s="2"/>
      <c r="O191" s="2"/>
      <c r="P191" s="2"/>
      <c r="Q191" s="2"/>
      <c r="R191" s="2"/>
      <c r="S191" s="2"/>
    </row>
    <row r="192" spans="1:19" ht="27.75" customHeight="1" x14ac:dyDescent="0.25">
      <c r="A192" s="2"/>
      <c r="B192" s="25"/>
      <c r="C192" s="25"/>
      <c r="D192" s="25"/>
      <c r="E192" s="25"/>
      <c r="F192" s="25"/>
      <c r="G192" s="25"/>
      <c r="H192" s="2"/>
      <c r="I192" s="2"/>
      <c r="J192" s="2"/>
      <c r="K192" s="2"/>
      <c r="L192" s="2"/>
      <c r="M192" s="2"/>
      <c r="N192" s="2"/>
      <c r="O192" s="2"/>
      <c r="P192" s="2"/>
      <c r="Q192" s="2"/>
      <c r="R192" s="2"/>
      <c r="S192" s="2"/>
    </row>
    <row r="193" spans="1:19" ht="27.75" customHeight="1" x14ac:dyDescent="0.25">
      <c r="A193" s="2"/>
      <c r="B193" s="25"/>
      <c r="C193" s="25"/>
      <c r="D193" s="25"/>
      <c r="E193" s="25"/>
      <c r="F193" s="25"/>
      <c r="G193" s="25"/>
      <c r="H193" s="2"/>
      <c r="I193" s="2"/>
      <c r="J193" s="2"/>
      <c r="K193" s="2"/>
      <c r="L193" s="2"/>
      <c r="M193" s="2"/>
      <c r="N193" s="2"/>
      <c r="O193" s="2"/>
      <c r="P193" s="2"/>
      <c r="Q193" s="2"/>
      <c r="R193" s="2"/>
      <c r="S193" s="2"/>
    </row>
    <row r="194" spans="1:19" ht="27.75" customHeight="1" x14ac:dyDescent="0.25">
      <c r="A194" s="2"/>
      <c r="B194" s="25"/>
      <c r="C194" s="25"/>
      <c r="D194" s="25"/>
      <c r="E194" s="25"/>
      <c r="F194" s="25"/>
      <c r="G194" s="25"/>
      <c r="H194" s="2"/>
      <c r="I194" s="2"/>
      <c r="J194" s="2"/>
      <c r="K194" s="2"/>
      <c r="L194" s="2"/>
      <c r="M194" s="2"/>
      <c r="N194" s="2"/>
      <c r="O194" s="2"/>
      <c r="P194" s="2"/>
      <c r="Q194" s="2"/>
      <c r="R194" s="2"/>
      <c r="S194" s="2"/>
    </row>
    <row r="195" spans="1:19" ht="27.75" customHeight="1" x14ac:dyDescent="0.25">
      <c r="A195" s="2"/>
      <c r="B195" s="25"/>
      <c r="C195" s="25"/>
      <c r="D195" s="25"/>
      <c r="E195" s="25"/>
      <c r="F195" s="25"/>
      <c r="G195" s="25"/>
      <c r="H195" s="2"/>
      <c r="I195" s="2"/>
      <c r="J195" s="2"/>
      <c r="K195" s="2"/>
      <c r="L195" s="2"/>
      <c r="M195" s="2"/>
      <c r="N195" s="2"/>
      <c r="O195" s="2"/>
      <c r="P195" s="2"/>
      <c r="Q195" s="2"/>
      <c r="R195" s="2"/>
      <c r="S195" s="2"/>
    </row>
    <row r="196" spans="1:19" ht="27.75" customHeight="1" x14ac:dyDescent="0.25">
      <c r="A196" s="2"/>
      <c r="B196" s="25"/>
      <c r="C196" s="25"/>
      <c r="D196" s="25"/>
      <c r="E196" s="25"/>
      <c r="F196" s="25"/>
      <c r="G196" s="25"/>
      <c r="H196" s="2"/>
      <c r="I196" s="2"/>
      <c r="J196" s="2"/>
      <c r="K196" s="2"/>
      <c r="L196" s="2"/>
      <c r="M196" s="2"/>
      <c r="N196" s="2"/>
      <c r="O196" s="2"/>
      <c r="P196" s="2"/>
      <c r="Q196" s="2"/>
      <c r="R196" s="2"/>
      <c r="S196" s="2"/>
    </row>
    <row r="197" spans="1:19" ht="27.75" customHeight="1" x14ac:dyDescent="0.25">
      <c r="A197" s="2"/>
      <c r="B197" s="25"/>
      <c r="C197" s="25"/>
      <c r="D197" s="25"/>
      <c r="E197" s="25"/>
      <c r="F197" s="25"/>
      <c r="G197" s="25"/>
      <c r="H197" s="2"/>
      <c r="I197" s="2"/>
      <c r="J197" s="2"/>
      <c r="K197" s="2"/>
      <c r="L197" s="2"/>
      <c r="M197" s="2"/>
      <c r="N197" s="2"/>
      <c r="O197" s="2"/>
      <c r="P197" s="2"/>
      <c r="Q197" s="2"/>
      <c r="R197" s="2"/>
      <c r="S197" s="2"/>
    </row>
    <row r="198" spans="1:19" ht="27.75" customHeight="1" x14ac:dyDescent="0.25">
      <c r="A198" s="2"/>
      <c r="B198" s="146"/>
      <c r="C198" s="146"/>
      <c r="D198" s="146"/>
      <c r="E198" s="146"/>
      <c r="F198" s="146"/>
      <c r="G198" s="146"/>
      <c r="H198" s="2"/>
      <c r="I198" s="2"/>
      <c r="J198" s="2"/>
      <c r="K198" s="2"/>
      <c r="L198" s="2"/>
      <c r="M198" s="2"/>
      <c r="N198" s="2"/>
      <c r="O198" s="2"/>
      <c r="P198" s="2"/>
      <c r="Q198" s="2"/>
      <c r="R198" s="2"/>
      <c r="S198" s="2"/>
    </row>
    <row r="199" spans="1:19" ht="27.75" customHeight="1" x14ac:dyDescent="0.25">
      <c r="A199" s="2"/>
      <c r="B199" s="147"/>
      <c r="C199" s="147"/>
      <c r="D199" s="147"/>
      <c r="E199" s="147"/>
      <c r="F199" s="147"/>
      <c r="G199" s="147"/>
      <c r="H199" s="2"/>
      <c r="I199" s="2"/>
      <c r="J199" s="2"/>
      <c r="K199" s="2"/>
      <c r="L199" s="2"/>
      <c r="M199" s="2"/>
      <c r="N199" s="2"/>
      <c r="O199" s="2"/>
      <c r="P199" s="2"/>
      <c r="Q199" s="2"/>
      <c r="R199" s="2"/>
      <c r="S199" s="2"/>
    </row>
    <row r="200" spans="1:19" ht="27.75" customHeight="1" x14ac:dyDescent="0.25">
      <c r="A200" s="2"/>
      <c r="B200" s="31"/>
      <c r="C200" s="29"/>
      <c r="D200" s="29"/>
      <c r="E200" s="30"/>
      <c r="F200" s="30"/>
      <c r="G200" s="31"/>
      <c r="H200" s="2"/>
      <c r="I200" s="2"/>
      <c r="J200" s="2"/>
      <c r="K200" s="2"/>
      <c r="L200" s="2"/>
      <c r="M200" s="2"/>
      <c r="N200" s="2"/>
      <c r="O200" s="2"/>
      <c r="P200" s="2"/>
      <c r="Q200" s="2"/>
      <c r="R200" s="2"/>
      <c r="S200" s="2"/>
    </row>
    <row r="201" spans="1:19" ht="27.75" customHeight="1" x14ac:dyDescent="0.25">
      <c r="A201" s="2"/>
      <c r="B201" s="31"/>
      <c r="C201" s="29"/>
      <c r="D201" s="29"/>
      <c r="E201" s="30"/>
      <c r="F201" s="30"/>
      <c r="G201" s="31"/>
      <c r="H201" s="2"/>
      <c r="I201" s="2"/>
      <c r="J201" s="2"/>
      <c r="K201" s="2"/>
      <c r="L201" s="2"/>
      <c r="M201" s="2"/>
      <c r="N201" s="2"/>
      <c r="O201" s="2"/>
      <c r="P201" s="2"/>
      <c r="Q201" s="2"/>
      <c r="R201" s="2"/>
      <c r="S201" s="2"/>
    </row>
    <row r="202" spans="1:19" ht="27.75" customHeight="1" x14ac:dyDescent="0.25">
      <c r="A202" s="2"/>
      <c r="B202" s="33"/>
      <c r="C202" s="33"/>
      <c r="D202" s="33"/>
      <c r="E202" s="33"/>
      <c r="F202" s="33"/>
      <c r="G202" s="33"/>
      <c r="H202" s="2"/>
      <c r="I202" s="2"/>
      <c r="J202" s="2"/>
      <c r="K202" s="2"/>
      <c r="L202" s="2"/>
      <c r="M202" s="2"/>
      <c r="N202" s="2"/>
      <c r="O202" s="2"/>
      <c r="P202" s="2"/>
      <c r="Q202" s="2"/>
      <c r="R202" s="2"/>
      <c r="S202" s="2"/>
    </row>
    <row r="203" spans="1:19" ht="27.75" customHeight="1" x14ac:dyDescent="0.25">
      <c r="A203" s="2"/>
      <c r="B203" s="25"/>
      <c r="C203" s="25"/>
      <c r="D203" s="25"/>
      <c r="E203" s="25"/>
      <c r="F203" s="25"/>
      <c r="G203" s="25"/>
      <c r="H203" s="2"/>
      <c r="I203" s="2"/>
      <c r="J203" s="2"/>
      <c r="K203" s="2"/>
      <c r="L203" s="2"/>
      <c r="M203" s="2"/>
      <c r="N203" s="2"/>
      <c r="O203" s="2"/>
      <c r="P203" s="2"/>
      <c r="Q203" s="2"/>
      <c r="R203" s="2"/>
      <c r="S203" s="2"/>
    </row>
    <row r="204" spans="1:19" ht="27.75" customHeight="1" x14ac:dyDescent="0.25">
      <c r="A204" s="2"/>
      <c r="B204" s="25"/>
      <c r="C204" s="25"/>
      <c r="D204" s="25"/>
      <c r="E204" s="25"/>
      <c r="F204" s="25"/>
      <c r="G204" s="25"/>
      <c r="H204" s="2"/>
      <c r="I204" s="2"/>
      <c r="J204" s="2"/>
      <c r="K204" s="2"/>
      <c r="L204" s="2"/>
      <c r="M204" s="2"/>
      <c r="N204" s="2"/>
      <c r="O204" s="2"/>
      <c r="P204" s="2"/>
      <c r="Q204" s="2"/>
      <c r="R204" s="2"/>
      <c r="S204" s="2"/>
    </row>
    <row r="205" spans="1:19" ht="27.75" customHeight="1" x14ac:dyDescent="0.25">
      <c r="A205" s="2"/>
      <c r="B205" s="146"/>
      <c r="C205" s="146"/>
      <c r="D205" s="146"/>
      <c r="E205" s="146"/>
      <c r="F205" s="146"/>
      <c r="G205" s="146"/>
      <c r="H205" s="2"/>
      <c r="I205" s="2"/>
      <c r="J205" s="2"/>
      <c r="K205" s="2"/>
      <c r="L205" s="2"/>
      <c r="M205" s="2"/>
      <c r="N205" s="2"/>
      <c r="O205" s="2"/>
      <c r="P205" s="2"/>
      <c r="Q205" s="2"/>
      <c r="R205" s="2"/>
      <c r="S205" s="2"/>
    </row>
    <row r="206" spans="1:19" ht="27.75" customHeight="1" x14ac:dyDescent="0.25">
      <c r="A206" s="2"/>
      <c r="B206" s="147"/>
      <c r="C206" s="147"/>
      <c r="D206" s="147"/>
      <c r="E206" s="147"/>
      <c r="F206" s="147"/>
      <c r="G206" s="147"/>
      <c r="H206" s="2"/>
      <c r="I206" s="2"/>
      <c r="J206" s="2"/>
      <c r="K206" s="2"/>
      <c r="L206" s="2"/>
      <c r="M206" s="2"/>
      <c r="N206" s="2"/>
      <c r="O206" s="2"/>
      <c r="P206" s="2"/>
      <c r="Q206" s="2"/>
      <c r="R206" s="2"/>
      <c r="S206" s="2"/>
    </row>
    <row r="207" spans="1:19" ht="27.75" customHeight="1" x14ac:dyDescent="0.25">
      <c r="A207" s="2"/>
      <c r="B207" s="31"/>
      <c r="C207" s="29"/>
      <c r="D207" s="29"/>
      <c r="E207" s="30"/>
      <c r="F207" s="30"/>
      <c r="G207" s="31"/>
      <c r="H207" s="2"/>
      <c r="I207" s="2"/>
      <c r="J207" s="2"/>
      <c r="K207" s="2"/>
      <c r="L207" s="2"/>
      <c r="M207" s="2"/>
      <c r="N207" s="2"/>
      <c r="O207" s="2"/>
      <c r="P207" s="2"/>
      <c r="Q207" s="2"/>
      <c r="R207" s="2"/>
      <c r="S207" s="2"/>
    </row>
    <row r="208" spans="1:19" ht="27.75" customHeight="1" x14ac:dyDescent="0.25">
      <c r="A208" s="2"/>
      <c r="B208" s="31"/>
      <c r="C208" s="29"/>
      <c r="D208" s="29"/>
      <c r="E208" s="30"/>
      <c r="F208" s="30"/>
      <c r="G208" s="31"/>
      <c r="H208" s="2"/>
      <c r="I208" s="2"/>
      <c r="J208" s="2"/>
      <c r="K208" s="2"/>
      <c r="L208" s="2"/>
      <c r="M208" s="2"/>
      <c r="N208" s="2"/>
      <c r="O208" s="2"/>
      <c r="P208" s="2"/>
      <c r="Q208" s="2"/>
      <c r="R208" s="2"/>
      <c r="S208" s="2"/>
    </row>
    <row r="209" spans="1:19" ht="27.75" customHeight="1" x14ac:dyDescent="0.25">
      <c r="A209" s="2"/>
      <c r="B209" s="33"/>
      <c r="C209" s="33"/>
      <c r="D209" s="33"/>
      <c r="E209" s="33"/>
      <c r="F209" s="33"/>
      <c r="G209" s="33"/>
      <c r="H209" s="2"/>
      <c r="I209" s="2"/>
      <c r="J209" s="2"/>
      <c r="K209" s="2"/>
      <c r="L209" s="2"/>
      <c r="M209" s="2"/>
      <c r="N209" s="2"/>
      <c r="O209" s="2"/>
      <c r="P209" s="2"/>
      <c r="Q209" s="2"/>
      <c r="R209" s="2"/>
      <c r="S209" s="2"/>
    </row>
    <row r="210" spans="1:19" ht="27.75" customHeight="1" x14ac:dyDescent="0.25">
      <c r="A210" s="2"/>
      <c r="B210" s="25"/>
      <c r="C210" s="25"/>
      <c r="D210" s="25"/>
      <c r="E210" s="25"/>
      <c r="F210" s="25"/>
      <c r="G210" s="25"/>
      <c r="H210" s="2"/>
      <c r="I210" s="2"/>
      <c r="J210" s="2"/>
      <c r="K210" s="2"/>
      <c r="L210" s="2"/>
      <c r="M210" s="2"/>
      <c r="N210" s="2"/>
      <c r="O210" s="2"/>
      <c r="P210" s="2"/>
      <c r="Q210" s="2"/>
      <c r="R210" s="2"/>
      <c r="S210" s="2"/>
    </row>
    <row r="211" spans="1:19" ht="27.75" customHeight="1" x14ac:dyDescent="0.25">
      <c r="A211" s="2"/>
      <c r="B211" s="25"/>
      <c r="C211" s="25"/>
      <c r="D211" s="25"/>
      <c r="E211" s="25"/>
      <c r="F211" s="25"/>
      <c r="G211" s="25"/>
      <c r="H211" s="2"/>
      <c r="I211" s="2"/>
      <c r="J211" s="2"/>
      <c r="K211" s="2"/>
      <c r="L211" s="2"/>
      <c r="M211" s="2"/>
      <c r="N211" s="2"/>
      <c r="O211" s="2"/>
      <c r="P211" s="2"/>
      <c r="Q211" s="2"/>
      <c r="R211" s="2"/>
      <c r="S211" s="2"/>
    </row>
    <row r="212" spans="1:19" ht="27.75" customHeight="1" x14ac:dyDescent="0.25">
      <c r="A212" s="2"/>
      <c r="B212" s="25"/>
      <c r="C212" s="25"/>
      <c r="D212" s="25"/>
      <c r="E212" s="25"/>
      <c r="F212" s="25"/>
      <c r="G212" s="25"/>
      <c r="H212" s="2"/>
      <c r="I212" s="2"/>
      <c r="J212" s="2"/>
      <c r="K212" s="2"/>
      <c r="L212" s="2"/>
      <c r="M212" s="2"/>
      <c r="N212" s="2"/>
      <c r="O212" s="2"/>
      <c r="P212" s="2"/>
      <c r="Q212" s="2"/>
      <c r="R212" s="2"/>
      <c r="S212" s="2"/>
    </row>
    <row r="213" spans="1:19" ht="27.75" customHeight="1" x14ac:dyDescent="0.25">
      <c r="A213" s="2"/>
      <c r="B213" s="25"/>
      <c r="C213" s="25"/>
      <c r="D213" s="25"/>
      <c r="E213" s="25"/>
      <c r="F213" s="25"/>
      <c r="G213" s="25"/>
      <c r="H213" s="2"/>
      <c r="I213" s="2"/>
      <c r="J213" s="2"/>
      <c r="K213" s="2"/>
      <c r="L213" s="2"/>
      <c r="M213" s="2"/>
      <c r="N213" s="2"/>
      <c r="O213" s="2"/>
      <c r="P213" s="2"/>
      <c r="Q213" s="2"/>
      <c r="R213" s="2"/>
      <c r="S213" s="2"/>
    </row>
    <row r="214" spans="1:19" ht="27.75" customHeight="1" x14ac:dyDescent="0.25">
      <c r="A214" s="2"/>
      <c r="B214" s="25"/>
      <c r="C214" s="25"/>
      <c r="D214" s="25"/>
      <c r="E214" s="25"/>
      <c r="F214" s="25"/>
      <c r="G214" s="25"/>
      <c r="H214" s="2"/>
      <c r="I214" s="2"/>
      <c r="J214" s="2"/>
      <c r="K214" s="2"/>
      <c r="L214" s="2"/>
      <c r="M214" s="2"/>
      <c r="N214" s="2"/>
      <c r="O214" s="2"/>
      <c r="P214" s="2"/>
      <c r="Q214" s="2"/>
      <c r="R214" s="2"/>
      <c r="S214" s="2"/>
    </row>
    <row r="215" spans="1:19" ht="27.75" customHeight="1" x14ac:dyDescent="0.25">
      <c r="A215" s="2"/>
      <c r="B215" s="146"/>
      <c r="C215" s="146"/>
      <c r="D215" s="146"/>
      <c r="E215" s="146"/>
      <c r="F215" s="146"/>
      <c r="G215" s="146"/>
      <c r="H215" s="2"/>
      <c r="I215" s="2"/>
      <c r="J215" s="2"/>
      <c r="K215" s="2"/>
      <c r="L215" s="2"/>
      <c r="M215" s="2"/>
      <c r="N215" s="2"/>
      <c r="O215" s="2"/>
      <c r="P215" s="2"/>
      <c r="Q215" s="2"/>
      <c r="R215" s="2"/>
      <c r="S215" s="2"/>
    </row>
    <row r="216" spans="1:19" ht="27.75" customHeight="1" x14ac:dyDescent="0.25">
      <c r="A216" s="2"/>
      <c r="B216" s="147"/>
      <c r="C216" s="147"/>
      <c r="D216" s="147"/>
      <c r="E216" s="147"/>
      <c r="F216" s="147"/>
      <c r="G216" s="147"/>
      <c r="H216" s="2"/>
      <c r="I216" s="2"/>
      <c r="J216" s="2"/>
      <c r="K216" s="2"/>
      <c r="L216" s="2"/>
      <c r="M216" s="2"/>
      <c r="N216" s="2"/>
      <c r="O216" s="2"/>
      <c r="P216" s="2"/>
      <c r="Q216" s="2"/>
      <c r="R216" s="2"/>
      <c r="S216" s="2"/>
    </row>
    <row r="217" spans="1:19" ht="27.75" customHeight="1" x14ac:dyDescent="0.25">
      <c r="A217" s="2"/>
      <c r="B217" s="41"/>
      <c r="C217" s="29"/>
      <c r="D217" s="29"/>
      <c r="E217" s="30"/>
      <c r="F217" s="30"/>
      <c r="G217" s="42"/>
      <c r="H217" s="2"/>
      <c r="I217" s="2"/>
      <c r="J217" s="2"/>
      <c r="K217" s="2"/>
      <c r="L217" s="2"/>
      <c r="M217" s="2"/>
      <c r="N217" s="2"/>
      <c r="O217" s="2"/>
      <c r="P217" s="2"/>
      <c r="Q217" s="2"/>
      <c r="R217" s="2"/>
      <c r="S217" s="2"/>
    </row>
    <row r="218" spans="1:19" ht="27.75" customHeight="1" x14ac:dyDescent="0.25">
      <c r="A218" s="2"/>
      <c r="B218" s="33"/>
      <c r="C218" s="33"/>
      <c r="D218" s="33"/>
      <c r="E218" s="33"/>
      <c r="F218" s="33"/>
      <c r="G218" s="33"/>
      <c r="H218" s="2"/>
      <c r="I218" s="2"/>
      <c r="J218" s="2"/>
      <c r="K218" s="2"/>
      <c r="L218" s="2"/>
      <c r="M218" s="2"/>
      <c r="N218" s="2"/>
      <c r="O218" s="2"/>
      <c r="P218" s="2"/>
      <c r="Q218" s="2"/>
      <c r="R218" s="2"/>
      <c r="S218" s="2"/>
    </row>
    <row r="219" spans="1:19" ht="27.75" customHeight="1" x14ac:dyDescent="0.25">
      <c r="A219" s="2"/>
      <c r="B219" s="25"/>
      <c r="C219" s="25"/>
      <c r="D219" s="25"/>
      <c r="E219" s="25"/>
      <c r="F219" s="25"/>
      <c r="G219" s="25"/>
      <c r="H219" s="2"/>
      <c r="I219" s="2"/>
      <c r="J219" s="2"/>
      <c r="K219" s="2"/>
      <c r="L219" s="2"/>
      <c r="M219" s="2"/>
      <c r="N219" s="2"/>
      <c r="O219" s="2"/>
      <c r="P219" s="2"/>
      <c r="Q219" s="2"/>
      <c r="R219" s="2"/>
      <c r="S219" s="2"/>
    </row>
    <row r="220" spans="1:19" ht="27.75" customHeight="1" x14ac:dyDescent="0.25">
      <c r="A220" s="2"/>
      <c r="B220" s="25"/>
      <c r="C220" s="25"/>
      <c r="D220" s="25"/>
      <c r="E220" s="25"/>
      <c r="F220" s="25"/>
      <c r="G220" s="25"/>
      <c r="H220" s="2"/>
      <c r="I220" s="2"/>
      <c r="J220" s="2"/>
      <c r="K220" s="2"/>
      <c r="L220" s="2"/>
      <c r="M220" s="2"/>
      <c r="N220" s="2"/>
      <c r="O220" s="2"/>
      <c r="P220" s="2"/>
      <c r="Q220" s="2"/>
      <c r="R220" s="2"/>
      <c r="S220" s="2"/>
    </row>
    <row r="221" spans="1:19" ht="27.75" customHeight="1" x14ac:dyDescent="0.25">
      <c r="A221" s="2"/>
      <c r="B221" s="146"/>
      <c r="C221" s="146"/>
      <c r="D221" s="146"/>
      <c r="E221" s="146"/>
      <c r="F221" s="146"/>
      <c r="G221" s="146"/>
      <c r="H221" s="2"/>
      <c r="I221" s="2"/>
      <c r="J221" s="2"/>
      <c r="K221" s="2"/>
      <c r="L221" s="2"/>
      <c r="M221" s="2"/>
      <c r="N221" s="2"/>
      <c r="O221" s="2"/>
      <c r="P221" s="2"/>
      <c r="Q221" s="2"/>
      <c r="R221" s="2"/>
      <c r="S221" s="2"/>
    </row>
    <row r="222" spans="1:19" ht="27.75" customHeight="1" x14ac:dyDescent="0.25">
      <c r="A222" s="2"/>
      <c r="B222" s="147"/>
      <c r="C222" s="147"/>
      <c r="D222" s="147"/>
      <c r="E222" s="147"/>
      <c r="F222" s="147"/>
      <c r="G222" s="147"/>
      <c r="H222" s="2"/>
      <c r="I222" s="2"/>
      <c r="J222" s="2"/>
      <c r="K222" s="2"/>
      <c r="L222" s="2"/>
      <c r="M222" s="2"/>
      <c r="N222" s="2"/>
      <c r="O222" s="2"/>
      <c r="P222" s="2"/>
      <c r="Q222" s="2"/>
      <c r="R222" s="2"/>
      <c r="S222" s="2"/>
    </row>
    <row r="223" spans="1:19" ht="27.75" customHeight="1" x14ac:dyDescent="0.25">
      <c r="A223" s="2"/>
      <c r="B223" s="41"/>
      <c r="C223" s="29"/>
      <c r="D223" s="29"/>
      <c r="E223" s="30"/>
      <c r="F223" s="30"/>
      <c r="G223" s="42"/>
      <c r="H223" s="2"/>
      <c r="I223" s="2"/>
      <c r="J223" s="2"/>
      <c r="K223" s="2"/>
      <c r="L223" s="2"/>
      <c r="M223" s="2"/>
      <c r="N223" s="2"/>
      <c r="O223" s="2"/>
      <c r="P223" s="2"/>
      <c r="Q223" s="2"/>
      <c r="R223" s="2"/>
      <c r="S223" s="2"/>
    </row>
    <row r="224" spans="1:19" ht="27.75" customHeight="1" x14ac:dyDescent="0.25">
      <c r="A224" s="2"/>
      <c r="B224" s="33"/>
      <c r="C224" s="33"/>
      <c r="D224" s="33"/>
      <c r="E224" s="33"/>
      <c r="F224" s="33"/>
      <c r="G224" s="33"/>
      <c r="H224" s="2"/>
      <c r="I224" s="2"/>
      <c r="J224" s="2"/>
      <c r="K224" s="2"/>
      <c r="L224" s="2"/>
      <c r="M224" s="2"/>
      <c r="N224" s="2"/>
      <c r="O224" s="2"/>
      <c r="P224" s="2"/>
      <c r="Q224" s="2"/>
      <c r="R224" s="2"/>
      <c r="S224" s="2"/>
    </row>
    <row r="225" spans="1:19" ht="27.75" customHeight="1" x14ac:dyDescent="0.25">
      <c r="A225" s="2"/>
      <c r="B225" s="25"/>
      <c r="C225" s="25"/>
      <c r="D225" s="25"/>
      <c r="E225" s="25"/>
      <c r="F225" s="25"/>
      <c r="G225" s="25"/>
      <c r="H225" s="2"/>
      <c r="I225" s="2"/>
      <c r="J225" s="2"/>
      <c r="K225" s="2"/>
      <c r="L225" s="2"/>
      <c r="M225" s="2"/>
      <c r="N225" s="2"/>
      <c r="O225" s="2"/>
      <c r="P225" s="2"/>
      <c r="Q225" s="2"/>
      <c r="R225" s="2"/>
      <c r="S225" s="2"/>
    </row>
    <row r="226" spans="1:19" ht="27.75" customHeight="1" x14ac:dyDescent="0.25">
      <c r="A226" s="2"/>
      <c r="B226" s="25"/>
      <c r="C226" s="25"/>
      <c r="D226" s="25"/>
      <c r="E226" s="25"/>
      <c r="F226" s="25"/>
      <c r="G226" s="25"/>
      <c r="H226" s="2"/>
      <c r="I226" s="2"/>
      <c r="J226" s="2"/>
      <c r="K226" s="2"/>
      <c r="L226" s="2"/>
      <c r="M226" s="2"/>
      <c r="N226" s="2"/>
      <c r="O226" s="2"/>
      <c r="P226" s="2"/>
      <c r="Q226" s="2"/>
      <c r="R226" s="2"/>
      <c r="S226" s="2"/>
    </row>
    <row r="227" spans="1:19" ht="27.75" customHeight="1" x14ac:dyDescent="0.25">
      <c r="A227" s="2"/>
      <c r="B227" s="25"/>
      <c r="C227" s="25"/>
      <c r="D227" s="25"/>
      <c r="E227" s="25"/>
      <c r="F227" s="25"/>
      <c r="G227" s="25"/>
      <c r="H227" s="2"/>
      <c r="I227" s="2"/>
      <c r="J227" s="2"/>
      <c r="K227" s="2"/>
      <c r="L227" s="2"/>
      <c r="M227" s="2"/>
      <c r="N227" s="2"/>
      <c r="O227" s="2"/>
      <c r="P227" s="2"/>
      <c r="Q227" s="2"/>
      <c r="R227" s="2"/>
      <c r="S227" s="2"/>
    </row>
    <row r="228" spans="1:19" ht="27.75" customHeight="1" x14ac:dyDescent="0.25">
      <c r="A228" s="2"/>
      <c r="B228" s="25"/>
      <c r="C228" s="25"/>
      <c r="D228" s="25"/>
      <c r="E228" s="25"/>
      <c r="F228" s="25"/>
      <c r="G228" s="25"/>
      <c r="H228" s="2"/>
      <c r="I228" s="2"/>
      <c r="J228" s="2"/>
      <c r="K228" s="2"/>
      <c r="L228" s="2"/>
      <c r="M228" s="2"/>
      <c r="N228" s="2"/>
      <c r="O228" s="2"/>
      <c r="P228" s="2"/>
      <c r="Q228" s="2"/>
      <c r="R228" s="2"/>
      <c r="S228" s="2"/>
    </row>
    <row r="229" spans="1:19" ht="27.75" customHeight="1" x14ac:dyDescent="0.25">
      <c r="A229" s="2"/>
      <c r="B229" s="146"/>
      <c r="C229" s="146"/>
      <c r="D229" s="146"/>
      <c r="E229" s="146"/>
      <c r="F229" s="146"/>
      <c r="G229" s="146"/>
      <c r="H229" s="2"/>
      <c r="I229" s="2"/>
      <c r="J229" s="2"/>
      <c r="K229" s="2"/>
      <c r="L229" s="2"/>
      <c r="M229" s="2"/>
      <c r="N229" s="2"/>
      <c r="O229" s="2"/>
      <c r="P229" s="2"/>
      <c r="Q229" s="2"/>
      <c r="R229" s="2"/>
      <c r="S229" s="2"/>
    </row>
    <row r="230" spans="1:19" ht="27.75" customHeight="1" x14ac:dyDescent="0.25">
      <c r="A230" s="2"/>
      <c r="B230" s="147"/>
      <c r="C230" s="147"/>
      <c r="D230" s="147"/>
      <c r="E230" s="147"/>
      <c r="F230" s="147"/>
      <c r="G230" s="147"/>
      <c r="H230" s="2"/>
      <c r="I230" s="2"/>
      <c r="J230" s="2"/>
      <c r="K230" s="2"/>
      <c r="L230" s="2"/>
      <c r="M230" s="2"/>
      <c r="N230" s="2"/>
      <c r="O230" s="2"/>
      <c r="P230" s="2"/>
      <c r="Q230" s="2"/>
      <c r="R230" s="2"/>
      <c r="S230" s="2"/>
    </row>
    <row r="231" spans="1:19" ht="27.75" customHeight="1" x14ac:dyDescent="0.25">
      <c r="A231" s="2"/>
      <c r="B231" s="47"/>
      <c r="C231" s="37"/>
      <c r="D231" s="37"/>
      <c r="E231" s="48"/>
      <c r="F231" s="48"/>
      <c r="G231" s="47"/>
      <c r="H231" s="2"/>
      <c r="I231" s="2"/>
      <c r="J231" s="2"/>
      <c r="K231" s="2"/>
      <c r="L231" s="2"/>
      <c r="M231" s="2"/>
      <c r="N231" s="2"/>
      <c r="O231" s="2"/>
      <c r="P231" s="2"/>
      <c r="Q231" s="2"/>
      <c r="R231" s="2"/>
      <c r="S231" s="2"/>
    </row>
    <row r="232" spans="1:19" ht="27.75" customHeight="1" x14ac:dyDescent="0.25">
      <c r="A232" s="2"/>
      <c r="B232" s="47"/>
      <c r="C232" s="37"/>
      <c r="D232" s="37"/>
      <c r="E232" s="48"/>
      <c r="F232" s="48"/>
      <c r="G232" s="47"/>
      <c r="H232" s="2"/>
      <c r="I232" s="2"/>
      <c r="J232" s="2"/>
      <c r="K232" s="2"/>
      <c r="L232" s="2"/>
      <c r="M232" s="2"/>
      <c r="N232" s="2"/>
      <c r="O232" s="2"/>
      <c r="P232" s="2"/>
      <c r="Q232" s="2"/>
      <c r="R232" s="2"/>
      <c r="S232" s="2"/>
    </row>
    <row r="233" spans="1:19" ht="27.75" customHeight="1" x14ac:dyDescent="0.25">
      <c r="A233" s="2"/>
      <c r="B233" s="47"/>
      <c r="C233" s="37"/>
      <c r="D233" s="37"/>
      <c r="E233" s="48"/>
      <c r="F233" s="48"/>
      <c r="G233" s="47"/>
      <c r="H233" s="2"/>
      <c r="I233" s="2"/>
      <c r="J233" s="2"/>
      <c r="K233" s="2"/>
      <c r="L233" s="2"/>
      <c r="M233" s="2"/>
      <c r="N233" s="2"/>
      <c r="O233" s="2"/>
      <c r="P233" s="2"/>
      <c r="Q233" s="2"/>
      <c r="R233" s="2"/>
      <c r="S233" s="2"/>
    </row>
    <row r="234" spans="1:19" ht="27.75" customHeight="1" x14ac:dyDescent="0.25">
      <c r="A234" s="2"/>
      <c r="B234" s="47"/>
      <c r="C234" s="37"/>
      <c r="D234" s="37"/>
      <c r="E234" s="48"/>
      <c r="F234" s="48"/>
      <c r="G234" s="47"/>
      <c r="H234" s="2"/>
      <c r="I234" s="2"/>
      <c r="J234" s="2"/>
      <c r="K234" s="2"/>
      <c r="L234" s="2"/>
      <c r="M234" s="2"/>
      <c r="N234" s="2"/>
      <c r="O234" s="2"/>
      <c r="P234" s="2"/>
      <c r="Q234" s="2"/>
      <c r="R234" s="2"/>
      <c r="S234" s="2"/>
    </row>
    <row r="235" spans="1:19" ht="27.75" customHeight="1" x14ac:dyDescent="0.25">
      <c r="A235" s="2"/>
      <c r="B235" s="47"/>
      <c r="C235" s="37"/>
      <c r="D235" s="37"/>
      <c r="E235" s="48"/>
      <c r="F235" s="48"/>
      <c r="G235" s="47"/>
      <c r="H235" s="2"/>
      <c r="I235" s="2"/>
      <c r="J235" s="2"/>
      <c r="K235" s="2"/>
      <c r="L235" s="2"/>
      <c r="M235" s="2"/>
      <c r="N235" s="2"/>
      <c r="O235" s="2"/>
      <c r="P235" s="2"/>
      <c r="Q235" s="2"/>
      <c r="R235" s="2"/>
      <c r="S235" s="2"/>
    </row>
    <row r="236" spans="1:19" ht="27.75" customHeight="1" x14ac:dyDescent="0.25">
      <c r="A236" s="2"/>
      <c r="B236" s="47"/>
      <c r="C236" s="37"/>
      <c r="D236" s="37"/>
      <c r="E236" s="48"/>
      <c r="F236" s="48"/>
      <c r="G236" s="47"/>
      <c r="H236" s="2"/>
      <c r="I236" s="2"/>
      <c r="J236" s="2"/>
      <c r="K236" s="2"/>
      <c r="L236" s="2"/>
      <c r="M236" s="2"/>
      <c r="N236" s="2"/>
      <c r="O236" s="2"/>
      <c r="P236" s="2"/>
      <c r="Q236" s="2"/>
      <c r="R236" s="2"/>
      <c r="S236" s="2"/>
    </row>
    <row r="237" spans="1:19" ht="22.5" customHeight="1" x14ac:dyDescent="0.25">
      <c r="A237" s="2"/>
      <c r="B237" s="47"/>
      <c r="C237" s="37"/>
      <c r="D237" s="37"/>
      <c r="E237" s="48"/>
      <c r="F237" s="48"/>
      <c r="G237" s="47"/>
      <c r="H237" s="2"/>
      <c r="I237" s="2"/>
      <c r="J237" s="2"/>
      <c r="K237" s="2"/>
      <c r="L237" s="2"/>
      <c r="M237" s="2"/>
      <c r="N237" s="2"/>
      <c r="O237" s="2"/>
      <c r="P237" s="2"/>
      <c r="Q237" s="2"/>
      <c r="R237" s="2"/>
      <c r="S237" s="2"/>
    </row>
    <row r="238" spans="1:19" ht="13.5" customHeight="1" x14ac:dyDescent="0.25">
      <c r="A238" s="2"/>
      <c r="B238" s="47"/>
      <c r="C238" s="37"/>
      <c r="D238" s="37"/>
      <c r="E238" s="48"/>
      <c r="F238" s="48"/>
      <c r="G238" s="47"/>
      <c r="H238" s="2"/>
      <c r="I238" s="2"/>
      <c r="J238" s="2"/>
      <c r="K238" s="2"/>
      <c r="L238" s="2"/>
      <c r="M238" s="2"/>
      <c r="N238" s="2"/>
      <c r="O238" s="2"/>
      <c r="P238" s="2"/>
      <c r="Q238" s="2"/>
      <c r="R238" s="2"/>
      <c r="S238" s="2"/>
    </row>
    <row r="239" spans="1:19" ht="10.5" customHeight="1" x14ac:dyDescent="0.25">
      <c r="A239" s="2"/>
      <c r="B239" s="47"/>
      <c r="C239" s="37"/>
      <c r="D239" s="37"/>
      <c r="E239" s="48"/>
      <c r="F239" s="48"/>
      <c r="G239" s="47"/>
      <c r="H239" s="2"/>
      <c r="I239" s="2"/>
      <c r="J239" s="2"/>
      <c r="K239" s="2"/>
      <c r="L239" s="2"/>
      <c r="M239" s="2"/>
      <c r="N239" s="2"/>
      <c r="O239" s="2"/>
      <c r="P239" s="2"/>
      <c r="Q239" s="2"/>
      <c r="R239" s="2"/>
      <c r="S239" s="2"/>
    </row>
    <row r="240" spans="1:19" ht="20.25" customHeight="1" x14ac:dyDescent="0.25">
      <c r="A240" s="2"/>
      <c r="B240" s="47"/>
      <c r="C240" s="37"/>
      <c r="D240" s="37"/>
      <c r="E240" s="48"/>
      <c r="F240" s="48"/>
      <c r="G240" s="47"/>
      <c r="H240" s="2"/>
      <c r="I240" s="2"/>
      <c r="J240" s="2"/>
      <c r="K240" s="2"/>
      <c r="L240" s="2"/>
      <c r="M240" s="2"/>
      <c r="N240" s="2"/>
      <c r="O240" s="2"/>
      <c r="P240" s="2"/>
      <c r="Q240" s="2"/>
      <c r="R240" s="2"/>
      <c r="S240" s="2"/>
    </row>
    <row r="241" spans="1:19" ht="88.5" customHeight="1" x14ac:dyDescent="0.25">
      <c r="A241" s="2"/>
      <c r="B241" s="47"/>
      <c r="C241" s="37"/>
      <c r="D241" s="37"/>
      <c r="E241" s="48"/>
      <c r="F241" s="48"/>
      <c r="G241" s="47"/>
      <c r="H241" s="2"/>
      <c r="I241" s="2"/>
      <c r="J241" s="2"/>
      <c r="K241" s="2"/>
      <c r="L241" s="2"/>
      <c r="M241" s="2"/>
      <c r="N241" s="2"/>
      <c r="O241" s="2"/>
      <c r="P241" s="2"/>
      <c r="Q241" s="2"/>
      <c r="R241" s="2"/>
      <c r="S241" s="2"/>
    </row>
    <row r="242" spans="1:19" ht="16.5" customHeight="1" x14ac:dyDescent="0.25">
      <c r="A242" s="2"/>
      <c r="B242" s="40"/>
      <c r="C242" s="40"/>
      <c r="D242" s="40"/>
      <c r="E242" s="40"/>
      <c r="F242" s="40"/>
      <c r="G242" s="40"/>
      <c r="H242" s="2"/>
      <c r="I242" s="2"/>
      <c r="J242" s="2"/>
      <c r="K242" s="2"/>
      <c r="L242" s="2"/>
      <c r="M242" s="2"/>
      <c r="N242" s="2"/>
      <c r="O242" s="2"/>
      <c r="P242" s="2"/>
      <c r="Q242" s="2"/>
      <c r="R242" s="2"/>
      <c r="S242" s="2"/>
    </row>
    <row r="243" spans="1:19" ht="13.5" customHeight="1" x14ac:dyDescent="0.25">
      <c r="A243" s="2"/>
      <c r="B243" s="25"/>
      <c r="C243" s="25"/>
      <c r="D243" s="25"/>
      <c r="E243" s="25"/>
      <c r="F243" s="25"/>
      <c r="G243" s="25"/>
      <c r="H243" s="2"/>
      <c r="I243" s="2"/>
      <c r="J243" s="2"/>
      <c r="K243" s="2"/>
      <c r="L243" s="2"/>
      <c r="M243" s="2"/>
      <c r="N243" s="2"/>
      <c r="O243" s="2"/>
      <c r="P243" s="2"/>
      <c r="Q243" s="2"/>
      <c r="R243" s="2"/>
      <c r="S243" s="2"/>
    </row>
    <row r="244" spans="1:19" ht="20.25" customHeight="1" x14ac:dyDescent="0.25">
      <c r="A244" s="2"/>
      <c r="B244" s="25"/>
      <c r="C244" s="25"/>
      <c r="D244" s="25"/>
      <c r="E244" s="25"/>
      <c r="F244" s="25"/>
      <c r="G244" s="25"/>
      <c r="H244" s="2"/>
      <c r="I244" s="2"/>
      <c r="J244" s="2"/>
      <c r="K244" s="2"/>
      <c r="L244" s="2"/>
      <c r="M244" s="2"/>
      <c r="N244" s="2"/>
      <c r="O244" s="2"/>
      <c r="P244" s="2"/>
      <c r="Q244" s="2"/>
      <c r="R244" s="2"/>
      <c r="S244" s="2"/>
    </row>
    <row r="245" spans="1:19" ht="12.75" customHeight="1" x14ac:dyDescent="0.25">
      <c r="A245" s="2"/>
      <c r="B245" s="25"/>
      <c r="C245" s="25"/>
      <c r="D245" s="25"/>
      <c r="E245" s="25"/>
      <c r="F245" s="25"/>
      <c r="G245" s="25"/>
      <c r="H245" s="2"/>
      <c r="I245" s="2"/>
      <c r="J245" s="2"/>
      <c r="K245" s="2"/>
      <c r="L245" s="2"/>
      <c r="M245" s="2"/>
      <c r="N245" s="2"/>
      <c r="O245" s="2"/>
      <c r="P245" s="2"/>
      <c r="Q245" s="2"/>
      <c r="R245" s="2"/>
      <c r="S245" s="2"/>
    </row>
    <row r="246" spans="1:19" ht="12.75" customHeight="1" x14ac:dyDescent="0.25">
      <c r="A246" s="2"/>
      <c r="B246" s="25"/>
      <c r="C246" s="25"/>
      <c r="D246" s="25"/>
      <c r="E246" s="25"/>
      <c r="F246" s="25"/>
      <c r="G246" s="25"/>
      <c r="H246" s="2"/>
      <c r="I246" s="2"/>
      <c r="J246" s="2"/>
      <c r="K246" s="2"/>
      <c r="L246" s="2"/>
      <c r="M246" s="2"/>
      <c r="N246" s="2"/>
      <c r="O246" s="2"/>
      <c r="P246" s="2"/>
      <c r="Q246" s="2"/>
      <c r="R246" s="2"/>
      <c r="S246" s="2"/>
    </row>
    <row r="247" spans="1:19" ht="12.75" customHeight="1" x14ac:dyDescent="0.25">
      <c r="A247" s="13"/>
      <c r="B247" s="25"/>
      <c r="C247" s="25"/>
      <c r="D247" s="25"/>
      <c r="E247" s="25"/>
      <c r="F247" s="25"/>
      <c r="G247" s="25"/>
      <c r="H247" s="13"/>
      <c r="I247" s="13"/>
      <c r="J247" s="13"/>
      <c r="K247" s="13"/>
      <c r="L247" s="13"/>
      <c r="M247" s="13"/>
      <c r="N247" s="13"/>
      <c r="O247" s="13"/>
      <c r="P247" s="13"/>
      <c r="Q247" s="13"/>
      <c r="R247" s="13"/>
      <c r="S247" s="13"/>
    </row>
    <row r="248" spans="1:19" ht="12.75" customHeight="1" x14ac:dyDescent="0.25">
      <c r="A248" s="25"/>
      <c r="B248" s="146"/>
      <c r="C248" s="146"/>
      <c r="D248" s="146"/>
      <c r="E248" s="146"/>
      <c r="F248" s="146"/>
      <c r="G248" s="146"/>
      <c r="H248" s="2"/>
      <c r="I248" s="2"/>
      <c r="J248" s="2"/>
      <c r="K248" s="2"/>
      <c r="L248" s="2"/>
      <c r="M248" s="2"/>
      <c r="N248" s="2"/>
      <c r="O248" s="2"/>
      <c r="P248" s="2"/>
      <c r="Q248" s="2"/>
      <c r="R248" s="2"/>
      <c r="S248" s="2"/>
    </row>
    <row r="249" spans="1:19" ht="12.75" customHeight="1" x14ac:dyDescent="0.25">
      <c r="A249" s="25"/>
      <c r="B249" s="147"/>
      <c r="C249" s="147"/>
      <c r="D249" s="147"/>
      <c r="E249" s="147"/>
      <c r="F249" s="147"/>
      <c r="G249" s="147"/>
      <c r="H249" s="2"/>
      <c r="I249" s="2"/>
      <c r="J249" s="2"/>
      <c r="K249" s="2"/>
      <c r="L249" s="2"/>
      <c r="M249" s="2"/>
      <c r="N249" s="2"/>
      <c r="O249" s="2"/>
      <c r="P249" s="2"/>
      <c r="Q249" s="2"/>
      <c r="R249" s="2"/>
      <c r="S249" s="2"/>
    </row>
    <row r="250" spans="1:19" ht="12.75" customHeight="1" x14ac:dyDescent="0.25">
      <c r="A250" s="49"/>
      <c r="B250" s="41"/>
      <c r="C250" s="29"/>
      <c r="D250" s="29"/>
      <c r="E250" s="30"/>
      <c r="F250" s="30"/>
      <c r="G250" s="50"/>
      <c r="H250" s="2"/>
      <c r="I250" s="2"/>
      <c r="J250" s="2"/>
      <c r="K250" s="2"/>
      <c r="L250" s="2"/>
      <c r="M250" s="2"/>
      <c r="N250" s="2"/>
      <c r="O250" s="2"/>
      <c r="P250" s="2"/>
      <c r="Q250" s="2"/>
      <c r="R250" s="2"/>
      <c r="S250" s="2"/>
    </row>
    <row r="251" spans="1:19" ht="12.75" customHeight="1" x14ac:dyDescent="0.25">
      <c r="A251" s="25"/>
      <c r="B251" s="41"/>
      <c r="C251" s="29"/>
      <c r="D251" s="29"/>
      <c r="E251" s="30"/>
      <c r="F251" s="30"/>
      <c r="G251" s="50"/>
      <c r="H251" s="2"/>
      <c r="I251" s="2"/>
      <c r="J251" s="2"/>
      <c r="K251" s="2"/>
      <c r="L251" s="2"/>
      <c r="M251" s="2"/>
      <c r="N251" s="2"/>
      <c r="O251" s="2"/>
      <c r="P251" s="2"/>
      <c r="Q251" s="2"/>
      <c r="R251" s="2"/>
      <c r="S251" s="2"/>
    </row>
    <row r="252" spans="1:19" ht="12.75" customHeight="1" x14ac:dyDescent="0.25">
      <c r="A252" s="146"/>
      <c r="B252" s="41"/>
      <c r="C252" s="29"/>
      <c r="D252" s="29"/>
      <c r="E252" s="51"/>
      <c r="F252" s="51"/>
      <c r="G252" s="51"/>
      <c r="H252" s="2"/>
      <c r="I252" s="2"/>
      <c r="J252" s="2"/>
      <c r="K252" s="2"/>
      <c r="L252" s="2"/>
      <c r="M252" s="2"/>
      <c r="N252" s="2"/>
      <c r="O252" s="2"/>
      <c r="P252" s="2"/>
      <c r="Q252" s="2"/>
      <c r="R252" s="2"/>
      <c r="S252" s="2"/>
    </row>
    <row r="253" spans="1:19" ht="12.75" customHeight="1" x14ac:dyDescent="0.25">
      <c r="A253" s="147"/>
      <c r="B253" s="33"/>
      <c r="C253" s="33"/>
      <c r="D253" s="33"/>
      <c r="E253" s="33"/>
      <c r="F253" s="33"/>
      <c r="G253" s="33"/>
      <c r="H253" s="2"/>
      <c r="I253" s="2"/>
      <c r="J253" s="2"/>
      <c r="K253" s="2"/>
      <c r="L253" s="2"/>
      <c r="M253" s="2"/>
      <c r="N253" s="2"/>
      <c r="O253" s="2"/>
      <c r="P253" s="2"/>
      <c r="Q253" s="2"/>
      <c r="R253" s="2"/>
      <c r="S253" s="2"/>
    </row>
    <row r="254" spans="1:19" ht="12.75" customHeight="1" x14ac:dyDescent="0.25">
      <c r="A254" s="52"/>
      <c r="B254" s="25"/>
      <c r="C254" s="25"/>
      <c r="D254" s="25"/>
      <c r="E254" s="25"/>
      <c r="F254" s="25"/>
      <c r="G254" s="25"/>
      <c r="H254" s="2"/>
      <c r="I254" s="2"/>
      <c r="J254" s="2"/>
      <c r="K254" s="2"/>
      <c r="L254" s="2"/>
      <c r="M254" s="2"/>
      <c r="N254" s="2"/>
      <c r="O254" s="2"/>
      <c r="P254" s="2"/>
      <c r="Q254" s="2"/>
      <c r="R254" s="2"/>
      <c r="S254" s="2"/>
    </row>
    <row r="255" spans="1:19" ht="12.75" customHeight="1" x14ac:dyDescent="0.25">
      <c r="A255" s="52"/>
      <c r="B255" s="24"/>
      <c r="C255" s="24"/>
      <c r="D255" s="24"/>
      <c r="E255" s="24"/>
      <c r="F255" s="24"/>
      <c r="G255" s="24"/>
      <c r="H255" s="2"/>
      <c r="I255" s="2"/>
      <c r="J255" s="2"/>
      <c r="K255" s="2"/>
      <c r="L255" s="2"/>
      <c r="M255" s="2"/>
      <c r="N255" s="2"/>
      <c r="O255" s="2"/>
      <c r="P255" s="2"/>
      <c r="Q255" s="2"/>
      <c r="R255" s="2"/>
      <c r="S255" s="2"/>
    </row>
    <row r="256" spans="1:19" ht="12.75" customHeight="1" x14ac:dyDescent="0.25">
      <c r="A256" s="52"/>
      <c r="B256" s="152"/>
      <c r="C256" s="152"/>
      <c r="D256" s="152"/>
      <c r="E256" s="152"/>
      <c r="F256" s="152"/>
      <c r="G256" s="152"/>
      <c r="H256" s="14"/>
      <c r="I256" s="14"/>
      <c r="J256" s="14"/>
      <c r="K256" s="14"/>
      <c r="L256" s="14"/>
      <c r="M256" s="14"/>
      <c r="N256" s="14"/>
      <c r="O256" s="14"/>
      <c r="P256" s="14"/>
      <c r="Q256" s="14"/>
      <c r="R256" s="14"/>
      <c r="S256" s="14"/>
    </row>
    <row r="257" spans="1:19" ht="12.75" customHeight="1" x14ac:dyDescent="0.25">
      <c r="A257" s="52"/>
      <c r="B257" s="147"/>
      <c r="C257" s="147"/>
      <c r="D257" s="147"/>
      <c r="E257" s="147"/>
      <c r="F257" s="147"/>
      <c r="G257" s="147"/>
      <c r="H257" s="14"/>
      <c r="I257" s="14"/>
      <c r="J257" s="14"/>
      <c r="K257" s="14"/>
      <c r="L257" s="14"/>
      <c r="M257" s="14"/>
      <c r="N257" s="14"/>
      <c r="O257" s="14"/>
      <c r="P257" s="14"/>
      <c r="Q257" s="14"/>
      <c r="R257" s="14"/>
      <c r="S257" s="14"/>
    </row>
    <row r="258" spans="1:19" ht="12.75" customHeight="1" x14ac:dyDescent="0.25">
      <c r="A258" s="52"/>
      <c r="B258" s="53"/>
      <c r="C258" s="54"/>
      <c r="D258" s="54"/>
      <c r="E258" s="55"/>
      <c r="F258" s="55"/>
      <c r="G258" s="56"/>
      <c r="H258" s="14"/>
      <c r="I258" s="14"/>
      <c r="J258" s="14"/>
      <c r="K258" s="14"/>
      <c r="L258" s="14"/>
      <c r="M258" s="14"/>
      <c r="N258" s="14"/>
      <c r="O258" s="14"/>
      <c r="P258" s="14"/>
      <c r="Q258" s="14"/>
      <c r="R258" s="14"/>
      <c r="S258" s="14"/>
    </row>
    <row r="259" spans="1:19" ht="12.75" customHeight="1" x14ac:dyDescent="0.25">
      <c r="A259" s="52"/>
      <c r="B259" s="53"/>
      <c r="C259" s="54"/>
      <c r="D259" s="54"/>
      <c r="E259" s="57"/>
      <c r="F259" s="57"/>
      <c r="G259" s="56"/>
      <c r="H259" s="14"/>
      <c r="I259" s="14"/>
      <c r="J259" s="14"/>
      <c r="K259" s="14"/>
      <c r="L259" s="14"/>
      <c r="M259" s="14"/>
      <c r="N259" s="14"/>
      <c r="O259" s="14"/>
      <c r="P259" s="14"/>
      <c r="Q259" s="14"/>
      <c r="R259" s="14"/>
      <c r="S259" s="14"/>
    </row>
    <row r="260" spans="1:19" ht="12.75" customHeight="1" x14ac:dyDescent="0.25">
      <c r="A260" s="33"/>
      <c r="B260" s="58"/>
      <c r="C260" s="58"/>
      <c r="D260" s="58"/>
      <c r="E260" s="58"/>
      <c r="F260" s="58"/>
      <c r="G260" s="58"/>
      <c r="H260" s="14"/>
      <c r="I260" s="14"/>
      <c r="J260" s="14"/>
      <c r="K260" s="14"/>
      <c r="L260" s="14"/>
      <c r="M260" s="14"/>
      <c r="N260" s="14"/>
      <c r="O260" s="14"/>
      <c r="P260" s="14"/>
      <c r="Q260" s="14"/>
      <c r="R260" s="14"/>
      <c r="S260" s="14"/>
    </row>
    <row r="261" spans="1:19" ht="12.75" customHeight="1" x14ac:dyDescent="0.25">
      <c r="A261" s="25"/>
      <c r="B261" s="25"/>
      <c r="C261" s="25"/>
      <c r="D261" s="25"/>
      <c r="E261" s="25"/>
      <c r="F261" s="25"/>
      <c r="G261" s="25"/>
      <c r="H261" s="14"/>
      <c r="I261" s="14"/>
      <c r="J261" s="14"/>
      <c r="K261" s="14"/>
      <c r="L261" s="14"/>
      <c r="M261" s="14"/>
      <c r="N261" s="14"/>
      <c r="O261" s="14"/>
      <c r="P261" s="14"/>
      <c r="Q261" s="14"/>
      <c r="R261" s="14"/>
      <c r="S261" s="14"/>
    </row>
    <row r="262" spans="1:19" ht="12.75" customHeight="1" x14ac:dyDescent="0.25">
      <c r="A262" s="25"/>
      <c r="B262" s="25"/>
      <c r="C262" s="25"/>
      <c r="D262" s="25"/>
      <c r="E262" s="25"/>
      <c r="F262" s="25"/>
      <c r="G262" s="25"/>
      <c r="H262" s="14"/>
      <c r="I262" s="14"/>
      <c r="J262" s="14"/>
      <c r="K262" s="14"/>
      <c r="L262" s="14"/>
      <c r="M262" s="14"/>
      <c r="N262" s="14"/>
      <c r="O262" s="14"/>
      <c r="P262" s="14"/>
      <c r="Q262" s="14"/>
      <c r="R262" s="14"/>
      <c r="S262" s="14"/>
    </row>
    <row r="263" spans="1:19" ht="12.75" customHeight="1" x14ac:dyDescent="0.25">
      <c r="A263" s="49"/>
      <c r="B263" s="24"/>
      <c r="C263" s="24"/>
      <c r="D263" s="25"/>
      <c r="E263" s="25"/>
      <c r="F263" s="25"/>
      <c r="G263" s="25"/>
      <c r="H263" s="14"/>
      <c r="I263" s="14"/>
      <c r="J263" s="14"/>
      <c r="K263" s="14"/>
      <c r="L263" s="14"/>
      <c r="M263" s="14"/>
      <c r="N263" s="14"/>
      <c r="O263" s="14"/>
      <c r="P263" s="14"/>
      <c r="Q263" s="14"/>
      <c r="R263" s="14"/>
      <c r="S263" s="14"/>
    </row>
    <row r="264" spans="1:19" ht="12.75" customHeight="1" x14ac:dyDescent="0.25">
      <c r="A264" s="25"/>
      <c r="B264" s="25"/>
      <c r="C264" s="25"/>
      <c r="D264" s="25"/>
      <c r="E264" s="25"/>
      <c r="F264" s="25"/>
      <c r="G264" s="25"/>
      <c r="H264" s="14"/>
      <c r="I264" s="14"/>
      <c r="J264" s="14"/>
      <c r="K264" s="14"/>
      <c r="L264" s="14"/>
      <c r="M264" s="14"/>
      <c r="N264" s="14"/>
      <c r="O264" s="14"/>
      <c r="P264" s="14"/>
      <c r="Q264" s="14"/>
      <c r="R264" s="14"/>
      <c r="S264" s="14"/>
    </row>
    <row r="265" spans="1:19" ht="12.75" customHeight="1" x14ac:dyDescent="0.25">
      <c r="A265" s="49"/>
      <c r="B265" s="24"/>
      <c r="C265" s="24"/>
      <c r="D265" s="24"/>
      <c r="E265" s="24"/>
      <c r="F265" s="24"/>
      <c r="G265" s="24"/>
      <c r="H265" s="14"/>
      <c r="I265" s="14"/>
      <c r="J265" s="14"/>
      <c r="K265" s="14"/>
      <c r="L265" s="14"/>
      <c r="M265" s="14"/>
      <c r="N265" s="14"/>
      <c r="O265" s="14"/>
      <c r="P265" s="14"/>
      <c r="Q265" s="14"/>
      <c r="R265" s="14"/>
      <c r="S265" s="14"/>
    </row>
    <row r="266" spans="1:19" ht="12.75" customHeight="1" x14ac:dyDescent="0.25">
      <c r="A266" s="146"/>
      <c r="B266" s="152"/>
      <c r="C266" s="152"/>
      <c r="D266" s="152"/>
      <c r="E266" s="152"/>
      <c r="F266" s="152"/>
      <c r="G266" s="152"/>
      <c r="H266" s="14"/>
      <c r="I266" s="14"/>
      <c r="J266" s="14"/>
      <c r="K266" s="14"/>
      <c r="L266" s="14"/>
      <c r="M266" s="14"/>
      <c r="N266" s="14"/>
      <c r="O266" s="14"/>
      <c r="P266" s="14"/>
      <c r="Q266" s="14"/>
      <c r="R266" s="14"/>
      <c r="S266" s="14"/>
    </row>
    <row r="267" spans="1:19" ht="12.75" customHeight="1" x14ac:dyDescent="0.25">
      <c r="A267" s="147"/>
      <c r="B267" s="147"/>
      <c r="C267" s="147"/>
      <c r="D267" s="147"/>
      <c r="E267" s="147"/>
      <c r="F267" s="147"/>
      <c r="G267" s="147"/>
      <c r="H267" s="14"/>
      <c r="I267" s="14"/>
      <c r="J267" s="14"/>
      <c r="K267" s="14"/>
      <c r="L267" s="14"/>
      <c r="M267" s="14"/>
      <c r="N267" s="14"/>
      <c r="O267" s="14"/>
      <c r="P267" s="14"/>
      <c r="Q267" s="14"/>
      <c r="R267" s="14"/>
      <c r="S267" s="14"/>
    </row>
    <row r="268" spans="1:19" ht="12.75" customHeight="1" x14ac:dyDescent="0.25">
      <c r="A268" s="59"/>
      <c r="B268" s="53"/>
      <c r="C268" s="54"/>
      <c r="D268" s="54"/>
      <c r="E268" s="55"/>
      <c r="F268" s="55"/>
      <c r="G268" s="60"/>
      <c r="H268" s="14"/>
      <c r="I268" s="14"/>
      <c r="J268" s="14"/>
      <c r="K268" s="14"/>
      <c r="L268" s="14"/>
      <c r="M268" s="14"/>
      <c r="N268" s="14"/>
      <c r="O268" s="14"/>
      <c r="P268" s="14"/>
      <c r="Q268" s="14"/>
      <c r="R268" s="14"/>
      <c r="S268" s="14"/>
    </row>
    <row r="269" spans="1:19" ht="12.75" customHeight="1" x14ac:dyDescent="0.25">
      <c r="A269" s="59"/>
      <c r="B269" s="53"/>
      <c r="C269" s="54"/>
      <c r="D269" s="54"/>
      <c r="E269" s="55"/>
      <c r="F269" s="55"/>
      <c r="G269" s="60"/>
      <c r="H269" s="14"/>
      <c r="I269" s="14"/>
      <c r="J269" s="14"/>
      <c r="K269" s="14"/>
      <c r="L269" s="14"/>
      <c r="M269" s="14"/>
      <c r="N269" s="14"/>
      <c r="O269" s="14"/>
      <c r="P269" s="14"/>
      <c r="Q269" s="14"/>
      <c r="R269" s="14"/>
      <c r="S269" s="14"/>
    </row>
    <row r="270" spans="1:19" ht="12.75" customHeight="1" x14ac:dyDescent="0.25">
      <c r="A270" s="59"/>
      <c r="B270" s="53"/>
      <c r="C270" s="54"/>
      <c r="D270" s="54"/>
      <c r="E270" s="55"/>
      <c r="F270" s="55"/>
      <c r="G270" s="60"/>
      <c r="H270" s="14"/>
      <c r="I270" s="14"/>
      <c r="J270" s="14"/>
      <c r="K270" s="14"/>
      <c r="L270" s="14"/>
      <c r="M270" s="14"/>
      <c r="N270" s="14"/>
      <c r="O270" s="14"/>
      <c r="P270" s="14"/>
      <c r="Q270" s="14"/>
      <c r="R270" s="14"/>
      <c r="S270" s="14"/>
    </row>
    <row r="271" spans="1:19" ht="12.75" customHeight="1" x14ac:dyDescent="0.25">
      <c r="A271" s="33"/>
      <c r="B271" s="53"/>
      <c r="C271" s="54"/>
      <c r="D271" s="54"/>
      <c r="E271" s="55"/>
      <c r="F271" s="55"/>
      <c r="G271" s="60"/>
      <c r="H271" s="14"/>
      <c r="I271" s="14"/>
      <c r="J271" s="14"/>
      <c r="K271" s="14"/>
      <c r="L271" s="14"/>
      <c r="M271" s="14"/>
      <c r="N271" s="14"/>
      <c r="O271" s="14"/>
      <c r="P271" s="14"/>
      <c r="Q271" s="14"/>
      <c r="R271" s="14"/>
      <c r="S271" s="14"/>
    </row>
    <row r="272" spans="1:19" ht="12.75" customHeight="1" x14ac:dyDescent="0.25">
      <c r="A272" s="25"/>
      <c r="B272" s="53"/>
      <c r="C272" s="54"/>
      <c r="D272" s="54"/>
      <c r="E272" s="55"/>
      <c r="F272" s="55"/>
      <c r="G272" s="60"/>
      <c r="H272" s="14"/>
      <c r="I272" s="14"/>
      <c r="J272" s="14"/>
      <c r="K272" s="14"/>
      <c r="L272" s="14"/>
      <c r="M272" s="14"/>
      <c r="N272" s="14"/>
      <c r="O272" s="14"/>
      <c r="P272" s="14"/>
      <c r="Q272" s="14"/>
      <c r="R272" s="14"/>
      <c r="S272" s="14"/>
    </row>
    <row r="273" spans="1:19" ht="12.75" customHeight="1" x14ac:dyDescent="0.25">
      <c r="A273" s="61"/>
      <c r="B273" s="53"/>
      <c r="C273" s="54"/>
      <c r="D273" s="54"/>
      <c r="E273" s="53"/>
      <c r="F273" s="53"/>
      <c r="G273" s="57"/>
      <c r="H273" s="14"/>
      <c r="I273" s="14"/>
      <c r="J273" s="14"/>
      <c r="K273" s="14"/>
      <c r="L273" s="14"/>
      <c r="M273" s="14"/>
      <c r="N273" s="14"/>
      <c r="O273" s="14"/>
      <c r="P273" s="14"/>
      <c r="Q273" s="14"/>
      <c r="R273" s="14"/>
      <c r="S273" s="14"/>
    </row>
    <row r="274" spans="1:19" ht="12.75" customHeight="1" x14ac:dyDescent="0.25">
      <c r="A274" s="146"/>
      <c r="B274" s="58"/>
      <c r="C274" s="58"/>
      <c r="D274" s="58"/>
      <c r="E274" s="58"/>
      <c r="F274" s="58"/>
      <c r="G274" s="58"/>
      <c r="H274" s="14"/>
      <c r="I274" s="14"/>
      <c r="J274" s="14"/>
      <c r="K274" s="14"/>
      <c r="L274" s="14"/>
      <c r="M274" s="14"/>
      <c r="N274" s="14"/>
      <c r="O274" s="14"/>
      <c r="P274" s="14"/>
      <c r="Q274" s="14"/>
      <c r="R274" s="14"/>
      <c r="S274" s="14"/>
    </row>
    <row r="275" spans="1:19" ht="12.75" customHeight="1" x14ac:dyDescent="0.25">
      <c r="A275" s="147"/>
      <c r="B275" s="25"/>
      <c r="C275" s="25"/>
      <c r="D275" s="25"/>
      <c r="E275" s="25"/>
      <c r="F275" s="25"/>
      <c r="G275" s="25"/>
      <c r="H275" s="14"/>
      <c r="I275" s="14"/>
      <c r="J275" s="14"/>
      <c r="K275" s="14"/>
      <c r="L275" s="14"/>
      <c r="M275" s="14"/>
      <c r="N275" s="14"/>
      <c r="O275" s="14"/>
      <c r="P275" s="14"/>
      <c r="Q275" s="14"/>
      <c r="R275" s="14"/>
      <c r="S275" s="14"/>
    </row>
    <row r="276" spans="1:19" ht="12.75" customHeight="1" x14ac:dyDescent="0.25">
      <c r="A276" s="59"/>
      <c r="B276" s="25"/>
      <c r="C276" s="25"/>
      <c r="D276" s="25"/>
      <c r="E276" s="25"/>
      <c r="F276" s="25"/>
      <c r="G276" s="25"/>
      <c r="H276" s="14"/>
      <c r="I276" s="14"/>
      <c r="J276" s="14"/>
      <c r="K276" s="14"/>
      <c r="L276" s="14"/>
      <c r="M276" s="14"/>
      <c r="N276" s="14"/>
      <c r="O276" s="14"/>
      <c r="P276" s="14"/>
      <c r="Q276" s="14"/>
      <c r="R276" s="14"/>
      <c r="S276" s="14"/>
    </row>
    <row r="277" spans="1:19" ht="12.75" customHeight="1" x14ac:dyDescent="0.25">
      <c r="A277" s="59"/>
      <c r="B277" s="152"/>
      <c r="C277" s="152"/>
      <c r="D277" s="152"/>
      <c r="E277" s="152"/>
      <c r="F277" s="152"/>
      <c r="G277" s="152"/>
      <c r="H277" s="14"/>
      <c r="I277" s="14"/>
      <c r="J277" s="14"/>
      <c r="K277" s="14"/>
      <c r="L277" s="14"/>
      <c r="M277" s="14"/>
      <c r="N277" s="14"/>
      <c r="O277" s="14"/>
      <c r="P277" s="14"/>
      <c r="Q277" s="14"/>
      <c r="R277" s="14"/>
      <c r="S277" s="14"/>
    </row>
    <row r="278" spans="1:19" ht="12.75" customHeight="1" x14ac:dyDescent="0.25">
      <c r="A278" s="59"/>
      <c r="B278" s="147"/>
      <c r="C278" s="147"/>
      <c r="D278" s="147"/>
      <c r="E278" s="147"/>
      <c r="F278" s="147"/>
      <c r="G278" s="147"/>
      <c r="H278" s="14"/>
      <c r="I278" s="14"/>
      <c r="J278" s="14"/>
      <c r="K278" s="14"/>
      <c r="L278" s="14"/>
      <c r="M278" s="14"/>
      <c r="N278" s="14"/>
      <c r="O278" s="14"/>
      <c r="P278" s="14"/>
      <c r="Q278" s="14"/>
      <c r="R278" s="14"/>
      <c r="S278" s="14"/>
    </row>
    <row r="279" spans="1:19" ht="12.75" customHeight="1" x14ac:dyDescent="0.25">
      <c r="A279" s="59"/>
      <c r="B279" s="62"/>
      <c r="C279" s="37"/>
      <c r="D279" s="37"/>
      <c r="E279" s="63"/>
      <c r="F279" s="63"/>
      <c r="G279" s="62"/>
      <c r="H279" s="14"/>
      <c r="I279" s="14"/>
      <c r="J279" s="14"/>
      <c r="K279" s="14"/>
      <c r="L279" s="14"/>
      <c r="M279" s="14"/>
      <c r="N279" s="14"/>
      <c r="O279" s="14"/>
      <c r="P279" s="14"/>
      <c r="Q279" s="14"/>
      <c r="R279" s="14"/>
      <c r="S279" s="14"/>
    </row>
    <row r="280" spans="1:19" ht="12.75" customHeight="1" x14ac:dyDescent="0.25">
      <c r="A280" s="59"/>
      <c r="B280" s="62"/>
      <c r="C280" s="37"/>
      <c r="D280" s="37"/>
      <c r="E280" s="63"/>
      <c r="F280" s="63"/>
      <c r="G280" s="62"/>
      <c r="H280" s="14"/>
      <c r="I280" s="14"/>
      <c r="J280" s="14"/>
      <c r="K280" s="14"/>
      <c r="L280" s="14"/>
      <c r="M280" s="14"/>
      <c r="N280" s="14"/>
      <c r="O280" s="14"/>
      <c r="P280" s="14"/>
      <c r="Q280" s="14"/>
      <c r="R280" s="14"/>
      <c r="S280" s="14"/>
    </row>
    <row r="281" spans="1:19" ht="12.75" customHeight="1" x14ac:dyDescent="0.25">
      <c r="A281" s="33"/>
      <c r="B281" s="62"/>
      <c r="C281" s="37"/>
      <c r="D281" s="37"/>
      <c r="E281" s="63"/>
      <c r="F281" s="63"/>
      <c r="G281" s="62"/>
      <c r="H281" s="14"/>
      <c r="I281" s="14"/>
      <c r="J281" s="14"/>
      <c r="K281" s="14"/>
      <c r="L281" s="14"/>
      <c r="M281" s="14"/>
      <c r="N281" s="14"/>
      <c r="O281" s="14"/>
      <c r="P281" s="14"/>
      <c r="Q281" s="14"/>
      <c r="R281" s="14"/>
      <c r="S281" s="14"/>
    </row>
    <row r="282" spans="1:19" ht="12.75" customHeight="1" x14ac:dyDescent="0.25">
      <c r="A282" s="25"/>
      <c r="B282" s="62"/>
      <c r="C282" s="37"/>
      <c r="D282" s="37"/>
      <c r="E282" s="63"/>
      <c r="F282" s="63"/>
      <c r="G282" s="62"/>
      <c r="H282" s="14"/>
      <c r="I282" s="14"/>
      <c r="J282" s="14"/>
      <c r="K282" s="14"/>
      <c r="L282" s="14"/>
      <c r="M282" s="14"/>
      <c r="N282" s="14"/>
      <c r="O282" s="14"/>
      <c r="P282" s="14"/>
      <c r="Q282" s="14"/>
      <c r="R282" s="14"/>
      <c r="S282" s="14"/>
    </row>
    <row r="283" spans="1:19" ht="12.75" customHeight="1" x14ac:dyDescent="0.25">
      <c r="A283" s="25"/>
      <c r="B283" s="62"/>
      <c r="C283" s="37"/>
      <c r="D283" s="37"/>
      <c r="E283" s="63"/>
      <c r="F283" s="63"/>
      <c r="G283" s="62"/>
      <c r="H283" s="14"/>
      <c r="I283" s="14"/>
      <c r="J283" s="14"/>
      <c r="K283" s="14"/>
      <c r="L283" s="14"/>
      <c r="M283" s="14"/>
      <c r="N283" s="14"/>
      <c r="O283" s="14"/>
      <c r="P283" s="14"/>
      <c r="Q283" s="14"/>
      <c r="R283" s="14"/>
      <c r="S283" s="14"/>
    </row>
    <row r="284" spans="1:19" ht="12.75" customHeight="1" x14ac:dyDescent="0.25">
      <c r="A284" s="49"/>
      <c r="B284" s="62"/>
      <c r="C284" s="37"/>
      <c r="D284" s="37"/>
      <c r="E284" s="63"/>
      <c r="F284" s="63"/>
      <c r="G284" s="62"/>
      <c r="H284" s="14"/>
      <c r="I284" s="14"/>
      <c r="J284" s="14"/>
      <c r="K284" s="14"/>
      <c r="L284" s="14"/>
      <c r="M284" s="14"/>
      <c r="N284" s="14"/>
      <c r="O284" s="14"/>
      <c r="P284" s="14"/>
      <c r="Q284" s="14"/>
      <c r="R284" s="14"/>
      <c r="S284" s="14"/>
    </row>
    <row r="285" spans="1:19" ht="12.75" customHeight="1" x14ac:dyDescent="0.25">
      <c r="A285" s="25"/>
      <c r="B285" s="62"/>
      <c r="C285" s="37"/>
      <c r="D285" s="37"/>
      <c r="E285" s="63"/>
      <c r="F285" s="63"/>
      <c r="G285" s="62"/>
      <c r="H285" s="14"/>
      <c r="I285" s="14"/>
      <c r="J285" s="14"/>
      <c r="K285" s="14"/>
      <c r="L285" s="14"/>
      <c r="M285" s="14"/>
      <c r="N285" s="14"/>
      <c r="O285" s="14"/>
      <c r="P285" s="14"/>
      <c r="Q285" s="14"/>
      <c r="R285" s="14"/>
      <c r="S285" s="14"/>
    </row>
    <row r="286" spans="1:19" ht="12.75" customHeight="1" x14ac:dyDescent="0.25">
      <c r="A286" s="146"/>
      <c r="B286" s="62"/>
      <c r="C286" s="37"/>
      <c r="D286" s="37"/>
      <c r="E286" s="63"/>
      <c r="F286" s="63"/>
      <c r="G286" s="62"/>
      <c r="H286" s="14"/>
      <c r="I286" s="14"/>
      <c r="J286" s="14"/>
      <c r="K286" s="14"/>
      <c r="L286" s="14"/>
      <c r="M286" s="14"/>
      <c r="N286" s="14"/>
      <c r="O286" s="14"/>
      <c r="P286" s="14"/>
      <c r="Q286" s="14"/>
      <c r="R286" s="14"/>
      <c r="S286" s="14"/>
    </row>
    <row r="287" spans="1:19" ht="12.75" customHeight="1" x14ac:dyDescent="0.25">
      <c r="A287" s="147"/>
      <c r="B287" s="62"/>
      <c r="C287" s="37"/>
      <c r="D287" s="37"/>
      <c r="E287" s="63"/>
      <c r="F287" s="63"/>
      <c r="G287" s="62"/>
      <c r="H287" s="14"/>
      <c r="I287" s="14"/>
      <c r="J287" s="14"/>
      <c r="K287" s="14"/>
      <c r="L287" s="14"/>
      <c r="M287" s="14"/>
      <c r="N287" s="14"/>
      <c r="O287" s="14"/>
      <c r="P287" s="14"/>
      <c r="Q287" s="14"/>
      <c r="R287" s="14"/>
      <c r="S287" s="14"/>
    </row>
    <row r="288" spans="1:19" ht="12.75" customHeight="1" x14ac:dyDescent="0.25">
      <c r="A288" s="64"/>
      <c r="B288" s="65"/>
      <c r="C288" s="65"/>
      <c r="D288" s="65"/>
      <c r="E288" s="65"/>
      <c r="F288" s="65"/>
      <c r="G288" s="65"/>
      <c r="H288" s="14"/>
      <c r="I288" s="14"/>
      <c r="J288" s="14"/>
      <c r="K288" s="14"/>
      <c r="L288" s="14"/>
      <c r="M288" s="14"/>
      <c r="N288" s="14"/>
      <c r="O288" s="14"/>
      <c r="P288" s="14"/>
      <c r="Q288" s="14"/>
      <c r="R288" s="14"/>
      <c r="S288" s="14"/>
    </row>
    <row r="289" spans="1:19" ht="12.75" customHeight="1" x14ac:dyDescent="0.25">
      <c r="A289" s="64"/>
      <c r="B289" s="25"/>
      <c r="C289" s="25"/>
      <c r="D289" s="25"/>
      <c r="E289" s="25"/>
      <c r="F289" s="25"/>
      <c r="G289" s="25"/>
      <c r="H289" s="14"/>
      <c r="I289" s="14"/>
      <c r="J289" s="14"/>
      <c r="K289" s="14"/>
      <c r="L289" s="14"/>
      <c r="M289" s="14"/>
      <c r="N289" s="14"/>
      <c r="O289" s="14"/>
      <c r="P289" s="14"/>
      <c r="Q289" s="14"/>
      <c r="R289" s="14"/>
      <c r="S289" s="14"/>
    </row>
    <row r="290" spans="1:19" ht="12.75" customHeight="1" x14ac:dyDescent="0.25">
      <c r="A290" s="64"/>
      <c r="B290" s="25"/>
      <c r="C290" s="25"/>
      <c r="D290" s="25"/>
      <c r="E290" s="25"/>
      <c r="F290" s="25"/>
      <c r="G290" s="25"/>
      <c r="H290" s="14"/>
      <c r="I290" s="14"/>
      <c r="J290" s="14"/>
      <c r="K290" s="14"/>
      <c r="L290" s="14"/>
      <c r="M290" s="14"/>
      <c r="N290" s="14"/>
      <c r="O290" s="14"/>
      <c r="P290" s="14"/>
      <c r="Q290" s="14"/>
      <c r="R290" s="14"/>
      <c r="S290" s="14"/>
    </row>
    <row r="291" spans="1:19" ht="12.75" customHeight="1" x14ac:dyDescent="0.25">
      <c r="A291" s="64"/>
      <c r="B291" s="24"/>
      <c r="C291" s="24"/>
      <c r="D291" s="25"/>
      <c r="E291" s="25"/>
      <c r="F291" s="25"/>
      <c r="G291" s="25"/>
      <c r="H291" s="14"/>
      <c r="I291" s="14"/>
      <c r="J291" s="14"/>
      <c r="K291" s="14"/>
      <c r="L291" s="14"/>
      <c r="M291" s="14"/>
      <c r="N291" s="14"/>
      <c r="O291" s="14"/>
      <c r="P291" s="14"/>
      <c r="Q291" s="14"/>
      <c r="R291" s="14"/>
      <c r="S291" s="14"/>
    </row>
    <row r="292" spans="1:19" ht="12.75" customHeight="1" x14ac:dyDescent="0.25">
      <c r="A292" s="40"/>
      <c r="B292" s="25"/>
      <c r="C292" s="25"/>
      <c r="D292" s="25"/>
      <c r="E292" s="25"/>
      <c r="F292" s="25"/>
      <c r="G292" s="25"/>
      <c r="H292" s="14"/>
      <c r="I292" s="14"/>
      <c r="J292" s="14"/>
      <c r="K292" s="14"/>
      <c r="L292" s="14"/>
      <c r="M292" s="14"/>
      <c r="N292" s="14"/>
      <c r="O292" s="14"/>
      <c r="P292" s="14"/>
      <c r="Q292" s="14"/>
      <c r="R292" s="14"/>
      <c r="S292" s="14"/>
    </row>
    <row r="293" spans="1:19" ht="12.75" customHeight="1" x14ac:dyDescent="0.25">
      <c r="A293" s="25"/>
      <c r="B293" s="25"/>
      <c r="C293" s="25"/>
      <c r="D293" s="25"/>
      <c r="E293" s="25"/>
      <c r="F293" s="25"/>
      <c r="G293" s="25"/>
      <c r="H293" s="14"/>
      <c r="I293" s="14"/>
      <c r="J293" s="14"/>
      <c r="K293" s="14"/>
      <c r="L293" s="14"/>
      <c r="M293" s="14"/>
      <c r="N293" s="14"/>
      <c r="O293" s="14"/>
      <c r="P293" s="14"/>
      <c r="Q293" s="14"/>
      <c r="R293" s="14"/>
      <c r="S293" s="14"/>
    </row>
    <row r="294" spans="1:19" ht="12.75" customHeight="1" x14ac:dyDescent="0.25">
      <c r="A294" s="25"/>
      <c r="B294" s="25"/>
      <c r="C294" s="25"/>
      <c r="D294" s="25"/>
      <c r="E294" s="25"/>
      <c r="F294" s="25"/>
      <c r="G294" s="25"/>
      <c r="H294" s="14"/>
      <c r="I294" s="14"/>
      <c r="J294" s="14"/>
      <c r="K294" s="14"/>
      <c r="L294" s="14"/>
      <c r="M294" s="14"/>
      <c r="N294" s="14"/>
      <c r="O294" s="14"/>
      <c r="P294" s="14"/>
      <c r="Q294" s="14"/>
      <c r="R294" s="14"/>
      <c r="S294" s="14"/>
    </row>
    <row r="295" spans="1:19" ht="12.75" customHeight="1" x14ac:dyDescent="0.25">
      <c r="A295" s="49"/>
      <c r="B295" s="25"/>
      <c r="C295" s="25"/>
      <c r="D295" s="25"/>
      <c r="E295" s="25"/>
      <c r="F295" s="25"/>
      <c r="G295" s="25"/>
      <c r="H295" s="14"/>
      <c r="I295" s="14"/>
      <c r="J295" s="14"/>
      <c r="K295" s="14"/>
      <c r="L295" s="14"/>
      <c r="M295" s="14"/>
      <c r="N295" s="14"/>
      <c r="O295" s="14"/>
      <c r="P295" s="14"/>
      <c r="Q295" s="14"/>
      <c r="R295" s="14"/>
      <c r="S295" s="14"/>
    </row>
    <row r="296" spans="1:19" ht="12.75" customHeight="1" x14ac:dyDescent="0.25">
      <c r="A296" s="25"/>
      <c r="B296" s="25"/>
      <c r="C296" s="25"/>
      <c r="D296" s="25"/>
      <c r="E296" s="25"/>
      <c r="F296" s="25"/>
      <c r="G296" s="25"/>
      <c r="H296" s="14"/>
      <c r="I296" s="14"/>
      <c r="J296" s="14"/>
      <c r="K296" s="14"/>
      <c r="L296" s="14"/>
      <c r="M296" s="14"/>
      <c r="N296" s="14"/>
      <c r="O296" s="14"/>
      <c r="P296" s="14"/>
      <c r="Q296" s="14"/>
      <c r="R296" s="14"/>
      <c r="S296" s="14"/>
    </row>
    <row r="297" spans="1:19" ht="12.75" customHeight="1" x14ac:dyDescent="0.25">
      <c r="A297" s="25"/>
      <c r="B297" s="152"/>
      <c r="C297" s="152"/>
      <c r="D297" s="152"/>
      <c r="E297" s="152"/>
      <c r="F297" s="152"/>
      <c r="G297" s="153"/>
      <c r="H297" s="14"/>
      <c r="I297" s="14"/>
      <c r="J297" s="14"/>
      <c r="K297" s="14"/>
      <c r="L297" s="14"/>
      <c r="M297" s="14"/>
      <c r="N297" s="14"/>
      <c r="O297" s="14"/>
      <c r="P297" s="14"/>
      <c r="Q297" s="14"/>
      <c r="R297" s="14"/>
      <c r="S297" s="14"/>
    </row>
    <row r="298" spans="1:19" ht="12.75" customHeight="1" x14ac:dyDescent="0.25">
      <c r="A298" s="25"/>
      <c r="B298" s="147"/>
      <c r="C298" s="147"/>
      <c r="D298" s="147"/>
      <c r="E298" s="147"/>
      <c r="F298" s="147"/>
      <c r="G298" s="147"/>
      <c r="H298" s="14"/>
      <c r="I298" s="14"/>
      <c r="J298" s="14"/>
      <c r="K298" s="14"/>
      <c r="L298" s="14"/>
      <c r="M298" s="14"/>
      <c r="N298" s="14"/>
      <c r="O298" s="14"/>
      <c r="P298" s="14"/>
      <c r="Q298" s="14"/>
      <c r="R298" s="14"/>
      <c r="S298" s="14"/>
    </row>
    <row r="299" spans="1:19" ht="12.75" customHeight="1" x14ac:dyDescent="0.25">
      <c r="A299" s="49"/>
      <c r="B299" s="62"/>
      <c r="C299" s="66"/>
      <c r="D299" s="66"/>
      <c r="E299" s="55"/>
      <c r="F299" s="67"/>
      <c r="G299" s="68"/>
      <c r="H299" s="14"/>
      <c r="I299" s="14"/>
      <c r="J299" s="14"/>
      <c r="K299" s="14"/>
      <c r="L299" s="14"/>
      <c r="M299" s="14"/>
      <c r="N299" s="14"/>
      <c r="O299" s="14"/>
      <c r="P299" s="14"/>
      <c r="Q299" s="14"/>
      <c r="R299" s="14"/>
      <c r="S299" s="14"/>
    </row>
    <row r="300" spans="1:19" ht="12.75" customHeight="1" x14ac:dyDescent="0.25">
      <c r="A300" s="25"/>
      <c r="B300" s="62"/>
      <c r="C300" s="66"/>
      <c r="D300" s="66"/>
      <c r="E300" s="55"/>
      <c r="F300" s="67"/>
      <c r="G300" s="68"/>
      <c r="H300" s="14"/>
      <c r="I300" s="14"/>
      <c r="J300" s="14"/>
      <c r="K300" s="14"/>
      <c r="L300" s="14"/>
      <c r="M300" s="14"/>
      <c r="N300" s="14"/>
      <c r="O300" s="14"/>
      <c r="P300" s="14"/>
      <c r="Q300" s="14"/>
      <c r="R300" s="14"/>
      <c r="S300" s="14"/>
    </row>
    <row r="301" spans="1:19" ht="12.75" customHeight="1" x14ac:dyDescent="0.25">
      <c r="A301" s="49"/>
      <c r="B301" s="62"/>
      <c r="C301" s="69"/>
      <c r="D301" s="70"/>
      <c r="E301" s="69"/>
      <c r="F301" s="69"/>
      <c r="G301" s="62"/>
      <c r="H301" s="14"/>
      <c r="I301" s="14"/>
      <c r="J301" s="14"/>
      <c r="K301" s="14"/>
      <c r="L301" s="14"/>
      <c r="M301" s="14"/>
      <c r="N301" s="14"/>
      <c r="O301" s="14"/>
      <c r="P301" s="14"/>
      <c r="Q301" s="14"/>
      <c r="R301" s="14"/>
      <c r="S301" s="14"/>
    </row>
    <row r="302" spans="1:19" ht="12.75" customHeight="1" x14ac:dyDescent="0.25">
      <c r="A302" s="146"/>
      <c r="B302" s="65"/>
      <c r="C302" s="65"/>
      <c r="D302" s="65"/>
      <c r="E302" s="65"/>
      <c r="F302" s="65"/>
      <c r="G302" s="65"/>
      <c r="H302" s="14"/>
      <c r="I302" s="14"/>
      <c r="J302" s="14"/>
      <c r="K302" s="14"/>
      <c r="L302" s="14"/>
      <c r="M302" s="14"/>
      <c r="N302" s="14"/>
      <c r="O302" s="14"/>
      <c r="P302" s="14"/>
      <c r="Q302" s="14"/>
      <c r="R302" s="14"/>
      <c r="S302" s="14"/>
    </row>
    <row r="303" spans="1:19" ht="12.75" customHeight="1" x14ac:dyDescent="0.25">
      <c r="A303" s="147"/>
      <c r="B303" s="25"/>
      <c r="C303" s="25"/>
      <c r="D303" s="25"/>
      <c r="E303" s="25"/>
      <c r="F303" s="25"/>
      <c r="G303" s="25"/>
      <c r="H303" s="14"/>
      <c r="I303" s="14"/>
      <c r="J303" s="14"/>
      <c r="K303" s="14"/>
      <c r="L303" s="14"/>
      <c r="M303" s="14"/>
      <c r="N303" s="14"/>
      <c r="O303" s="14"/>
      <c r="P303" s="14"/>
      <c r="Q303" s="14"/>
      <c r="R303" s="14"/>
      <c r="S303" s="14"/>
    </row>
    <row r="304" spans="1:19" ht="12.75" customHeight="1" x14ac:dyDescent="0.25">
      <c r="A304" s="59"/>
      <c r="B304" s="25"/>
      <c r="C304" s="25"/>
      <c r="D304" s="25"/>
      <c r="E304" s="25"/>
      <c r="F304" s="25"/>
      <c r="G304" s="25"/>
      <c r="H304" s="14"/>
      <c r="I304" s="14"/>
      <c r="J304" s="14"/>
      <c r="K304" s="14"/>
      <c r="L304" s="14"/>
      <c r="M304" s="14"/>
      <c r="N304" s="14"/>
      <c r="O304" s="14"/>
      <c r="P304" s="14"/>
      <c r="Q304" s="14"/>
      <c r="R304" s="14"/>
      <c r="S304" s="14"/>
    </row>
    <row r="305" spans="1:19" ht="12.75" customHeight="1" x14ac:dyDescent="0.25">
      <c r="A305" s="59"/>
      <c r="B305" s="25"/>
      <c r="C305" s="25"/>
      <c r="D305" s="25"/>
      <c r="E305" s="25"/>
      <c r="F305" s="25"/>
      <c r="G305" s="25"/>
      <c r="H305" s="14"/>
      <c r="I305" s="14"/>
      <c r="J305" s="14"/>
      <c r="K305" s="14"/>
      <c r="L305" s="14"/>
      <c r="M305" s="14"/>
      <c r="N305" s="14"/>
      <c r="O305" s="14"/>
      <c r="P305" s="14"/>
      <c r="Q305" s="14"/>
      <c r="R305" s="14"/>
      <c r="S305" s="14"/>
    </row>
    <row r="306" spans="1:19" ht="12.75" customHeight="1" x14ac:dyDescent="0.25">
      <c r="A306" s="59"/>
      <c r="B306" s="25"/>
      <c r="C306" s="25"/>
      <c r="D306" s="25"/>
      <c r="E306" s="25"/>
      <c r="F306" s="25"/>
      <c r="G306" s="25"/>
      <c r="H306" s="14"/>
      <c r="I306" s="14"/>
      <c r="J306" s="14"/>
      <c r="K306" s="14"/>
      <c r="L306" s="14"/>
      <c r="M306" s="14"/>
      <c r="N306" s="14"/>
      <c r="O306" s="14"/>
      <c r="P306" s="14"/>
      <c r="Q306" s="14"/>
      <c r="R306" s="14"/>
      <c r="S306" s="14"/>
    </row>
    <row r="307" spans="1:19" ht="12.75" customHeight="1" x14ac:dyDescent="0.25">
      <c r="A307" s="59"/>
      <c r="B307" s="25"/>
      <c r="C307" s="25"/>
      <c r="D307" s="25"/>
      <c r="E307" s="25"/>
      <c r="F307" s="25"/>
      <c r="G307" s="25"/>
      <c r="H307" s="14"/>
      <c r="I307" s="14"/>
      <c r="J307" s="14"/>
      <c r="K307" s="14"/>
      <c r="L307" s="14"/>
      <c r="M307" s="14"/>
      <c r="N307" s="14"/>
      <c r="O307" s="14"/>
      <c r="P307" s="14"/>
      <c r="Q307" s="14"/>
      <c r="R307" s="14"/>
      <c r="S307" s="14"/>
    </row>
    <row r="308" spans="1:19" ht="12.75" customHeight="1" x14ac:dyDescent="0.25">
      <c r="A308" s="59"/>
      <c r="B308" s="24"/>
      <c r="C308" s="24"/>
      <c r="D308" s="25"/>
      <c r="E308" s="25"/>
      <c r="F308" s="25"/>
      <c r="G308" s="25"/>
      <c r="H308" s="14"/>
      <c r="I308" s="14"/>
      <c r="J308" s="14"/>
      <c r="K308" s="14"/>
      <c r="L308" s="14"/>
      <c r="M308" s="14"/>
      <c r="N308" s="14"/>
      <c r="O308" s="14"/>
      <c r="P308" s="14"/>
      <c r="Q308" s="14"/>
      <c r="R308" s="14"/>
      <c r="S308" s="14"/>
    </row>
    <row r="309" spans="1:19" ht="12.75" customHeight="1" x14ac:dyDescent="0.25">
      <c r="A309" s="33"/>
      <c r="B309" s="25"/>
      <c r="C309" s="25"/>
      <c r="D309" s="25"/>
      <c r="E309" s="25"/>
      <c r="F309" s="25"/>
      <c r="G309" s="25"/>
      <c r="H309" s="14"/>
      <c r="I309" s="14"/>
      <c r="J309" s="14"/>
      <c r="K309" s="14"/>
      <c r="L309" s="14"/>
      <c r="M309" s="14"/>
      <c r="N309" s="14"/>
      <c r="O309" s="14"/>
      <c r="P309" s="14"/>
      <c r="Q309" s="14"/>
      <c r="R309" s="14"/>
      <c r="S309" s="14"/>
    </row>
    <row r="310" spans="1:19" ht="12.75" customHeight="1" x14ac:dyDescent="0.25">
      <c r="A310" s="25"/>
      <c r="B310" s="25"/>
      <c r="C310" s="25"/>
      <c r="D310" s="25"/>
      <c r="E310" s="25"/>
      <c r="F310" s="25"/>
      <c r="G310" s="25"/>
      <c r="H310" s="14"/>
      <c r="I310" s="14"/>
      <c r="J310" s="14"/>
      <c r="K310" s="14"/>
      <c r="L310" s="14"/>
      <c r="M310" s="14"/>
      <c r="N310" s="14"/>
      <c r="O310" s="14"/>
      <c r="P310" s="14"/>
      <c r="Q310" s="14"/>
      <c r="R310" s="14"/>
      <c r="S310" s="14"/>
    </row>
    <row r="311" spans="1:19" ht="12.75" customHeight="1" x14ac:dyDescent="0.25">
      <c r="A311" s="49"/>
      <c r="B311" s="152"/>
      <c r="C311" s="152"/>
      <c r="D311" s="152"/>
      <c r="E311" s="152"/>
      <c r="F311" s="152"/>
      <c r="G311" s="152"/>
      <c r="H311" s="14"/>
      <c r="I311" s="14"/>
      <c r="J311" s="14"/>
      <c r="K311" s="14"/>
      <c r="L311" s="14"/>
      <c r="M311" s="14"/>
      <c r="N311" s="14"/>
      <c r="O311" s="14"/>
      <c r="P311" s="14"/>
      <c r="Q311" s="14"/>
      <c r="R311" s="14"/>
      <c r="S311" s="14"/>
    </row>
    <row r="312" spans="1:19" ht="45" customHeight="1" x14ac:dyDescent="0.25">
      <c r="A312" s="26"/>
      <c r="B312" s="147"/>
      <c r="C312" s="147"/>
      <c r="D312" s="147"/>
      <c r="E312" s="147"/>
      <c r="F312" s="147"/>
      <c r="G312" s="147"/>
      <c r="H312" s="14"/>
      <c r="I312" s="14"/>
      <c r="J312" s="14"/>
      <c r="K312" s="14"/>
      <c r="L312" s="14"/>
      <c r="M312" s="14"/>
      <c r="N312" s="14"/>
      <c r="O312" s="14"/>
      <c r="P312" s="14"/>
      <c r="Q312" s="14"/>
      <c r="R312" s="14"/>
      <c r="S312" s="14"/>
    </row>
    <row r="313" spans="1:19" ht="12.75" customHeight="1" x14ac:dyDescent="0.25">
      <c r="A313" s="52"/>
      <c r="B313" s="71"/>
      <c r="C313" s="54"/>
      <c r="D313" s="54"/>
      <c r="E313" s="72"/>
      <c r="F313" s="72"/>
      <c r="G313" s="71"/>
      <c r="H313" s="14"/>
      <c r="I313" s="14"/>
      <c r="J313" s="14"/>
      <c r="K313" s="14"/>
      <c r="L313" s="14"/>
      <c r="M313" s="14"/>
      <c r="N313" s="14"/>
      <c r="O313" s="14"/>
      <c r="P313" s="14"/>
      <c r="Q313" s="14"/>
      <c r="R313" s="14"/>
      <c r="S313" s="14"/>
    </row>
    <row r="314" spans="1:19" ht="12.75" customHeight="1" x14ac:dyDescent="0.25">
      <c r="A314" s="52"/>
      <c r="B314" s="65"/>
      <c r="C314" s="65"/>
      <c r="D314" s="65"/>
      <c r="E314" s="65"/>
      <c r="F314" s="65"/>
      <c r="G314" s="65"/>
      <c r="H314" s="14"/>
      <c r="I314" s="14"/>
      <c r="J314" s="14"/>
      <c r="K314" s="14"/>
      <c r="L314" s="14"/>
      <c r="M314" s="14"/>
      <c r="N314" s="14"/>
      <c r="O314" s="14"/>
      <c r="P314" s="14"/>
      <c r="Q314" s="14"/>
      <c r="R314" s="14"/>
      <c r="S314" s="14"/>
    </row>
    <row r="315" spans="1:19" ht="12.75" customHeight="1" x14ac:dyDescent="0.25">
      <c r="A315" s="52"/>
      <c r="B315" s="25"/>
      <c r="C315" s="25"/>
      <c r="D315" s="25"/>
      <c r="E315" s="25"/>
      <c r="F315" s="25"/>
      <c r="G315" s="25"/>
      <c r="H315" s="14"/>
      <c r="I315" s="14"/>
      <c r="J315" s="14"/>
      <c r="K315" s="14"/>
      <c r="L315" s="14"/>
      <c r="M315" s="14"/>
      <c r="N315" s="14"/>
      <c r="O315" s="14"/>
      <c r="P315" s="14"/>
      <c r="Q315" s="14"/>
      <c r="R315" s="14"/>
      <c r="S315" s="14"/>
    </row>
    <row r="316" spans="1:19" ht="12.75" customHeight="1" x14ac:dyDescent="0.25">
      <c r="A316" s="46"/>
      <c r="B316" s="25"/>
      <c r="C316" s="25"/>
      <c r="D316" s="25"/>
      <c r="E316" s="25"/>
      <c r="F316" s="25"/>
      <c r="G316" s="25"/>
      <c r="H316" s="14"/>
      <c r="I316" s="14"/>
      <c r="J316" s="14"/>
      <c r="K316" s="14"/>
      <c r="L316" s="14"/>
      <c r="M316" s="14"/>
      <c r="N316" s="14"/>
      <c r="O316" s="14"/>
      <c r="P316" s="14"/>
      <c r="Q316" s="14"/>
      <c r="R316" s="14"/>
      <c r="S316" s="14"/>
    </row>
    <row r="317" spans="1:19" ht="12.75" customHeight="1" x14ac:dyDescent="0.25">
      <c r="A317" s="25"/>
      <c r="B317" s="152"/>
      <c r="C317" s="152"/>
      <c r="D317" s="152"/>
      <c r="E317" s="152"/>
      <c r="F317" s="152"/>
      <c r="G317" s="152"/>
      <c r="H317" s="14"/>
      <c r="I317" s="14"/>
      <c r="J317" s="14"/>
      <c r="K317" s="14"/>
      <c r="L317" s="14"/>
      <c r="M317" s="14"/>
      <c r="N317" s="14"/>
      <c r="O317" s="14"/>
      <c r="P317" s="14"/>
      <c r="Q317" s="14"/>
      <c r="R317" s="14"/>
      <c r="S317" s="14"/>
    </row>
    <row r="318" spans="1:19" ht="12.75" customHeight="1" x14ac:dyDescent="0.25">
      <c r="A318" s="49"/>
      <c r="B318" s="147"/>
      <c r="C318" s="147"/>
      <c r="D318" s="147"/>
      <c r="E318" s="147"/>
      <c r="F318" s="147"/>
      <c r="G318" s="147"/>
      <c r="H318" s="14"/>
      <c r="I318" s="14"/>
      <c r="J318" s="14"/>
      <c r="K318" s="14"/>
      <c r="L318" s="14"/>
      <c r="M318" s="14"/>
      <c r="N318" s="14"/>
      <c r="O318" s="14"/>
      <c r="P318" s="14"/>
      <c r="Q318" s="14"/>
      <c r="R318" s="14"/>
      <c r="S318" s="14"/>
    </row>
    <row r="319" spans="1:19" ht="12.75" customHeight="1" x14ac:dyDescent="0.25">
      <c r="A319" s="25"/>
      <c r="B319" s="71"/>
      <c r="C319" s="54"/>
      <c r="D319" s="54"/>
      <c r="E319" s="72"/>
      <c r="F319" s="72"/>
      <c r="G319" s="71"/>
      <c r="H319" s="14"/>
      <c r="I319" s="14"/>
      <c r="J319" s="14"/>
      <c r="K319" s="14"/>
      <c r="L319" s="14"/>
      <c r="M319" s="14"/>
      <c r="N319" s="14"/>
      <c r="O319" s="14"/>
      <c r="P319" s="14"/>
      <c r="Q319" s="14"/>
      <c r="R319" s="14"/>
      <c r="S319" s="14"/>
    </row>
    <row r="320" spans="1:19" ht="12.75" customHeight="1" x14ac:dyDescent="0.25">
      <c r="A320" s="25"/>
      <c r="B320" s="65"/>
      <c r="C320" s="65"/>
      <c r="D320" s="65"/>
      <c r="E320" s="65"/>
      <c r="F320" s="65"/>
      <c r="G320" s="65"/>
      <c r="H320" s="14"/>
      <c r="I320" s="14"/>
      <c r="J320" s="14"/>
      <c r="K320" s="14"/>
      <c r="L320" s="14"/>
      <c r="M320" s="14"/>
      <c r="N320" s="14"/>
      <c r="O320" s="14"/>
      <c r="P320" s="14"/>
      <c r="Q320" s="14"/>
      <c r="R320" s="14"/>
      <c r="S320" s="14"/>
    </row>
    <row r="321" spans="1:19" ht="12.75" customHeight="1" x14ac:dyDescent="0.25">
      <c r="A321" s="49"/>
      <c r="B321" s="25"/>
      <c r="C321" s="25"/>
      <c r="D321" s="25"/>
      <c r="E321" s="25"/>
      <c r="F321" s="25"/>
      <c r="G321" s="25"/>
      <c r="H321" s="14"/>
      <c r="I321" s="14"/>
      <c r="J321" s="14"/>
      <c r="K321" s="14"/>
      <c r="L321" s="14"/>
      <c r="M321" s="14"/>
      <c r="N321" s="14"/>
      <c r="O321" s="14"/>
      <c r="P321" s="14"/>
      <c r="Q321" s="14"/>
      <c r="R321" s="14"/>
      <c r="S321" s="14"/>
    </row>
    <row r="322" spans="1:19" ht="12.75" customHeight="1" x14ac:dyDescent="0.25">
      <c r="A322" s="14"/>
      <c r="B322" s="14"/>
      <c r="C322" s="14"/>
      <c r="D322" s="14"/>
      <c r="E322" s="14"/>
      <c r="F322" s="14"/>
      <c r="G322" s="14"/>
      <c r="H322" s="14"/>
      <c r="I322" s="14"/>
      <c r="J322" s="14"/>
      <c r="K322" s="14"/>
      <c r="L322" s="14"/>
      <c r="M322" s="14"/>
      <c r="N322" s="14"/>
      <c r="O322" s="14"/>
      <c r="P322" s="14"/>
      <c r="Q322" s="14"/>
      <c r="R322" s="14"/>
      <c r="S322" s="14"/>
    </row>
    <row r="323" spans="1:19" ht="12.75" customHeight="1" x14ac:dyDescent="0.25">
      <c r="A323" s="14"/>
      <c r="B323" s="14"/>
      <c r="C323" s="14"/>
      <c r="D323" s="14"/>
      <c r="E323" s="14"/>
      <c r="F323" s="14"/>
      <c r="G323" s="14"/>
      <c r="H323" s="14"/>
      <c r="I323" s="14"/>
      <c r="J323" s="14"/>
      <c r="K323" s="14"/>
      <c r="L323" s="14"/>
      <c r="M323" s="14"/>
      <c r="N323" s="14"/>
      <c r="O323" s="14"/>
      <c r="P323" s="14"/>
      <c r="Q323" s="14"/>
      <c r="R323" s="14"/>
      <c r="S323" s="14"/>
    </row>
    <row r="324" spans="1:19" ht="12.75" customHeight="1" x14ac:dyDescent="0.25">
      <c r="A324" s="14"/>
      <c r="B324" s="14"/>
      <c r="C324" s="14"/>
      <c r="D324" s="14"/>
      <c r="E324" s="14"/>
      <c r="F324" s="14"/>
      <c r="G324" s="14"/>
      <c r="H324" s="14"/>
      <c r="I324" s="14"/>
      <c r="J324" s="14"/>
      <c r="K324" s="14"/>
      <c r="L324" s="14"/>
      <c r="M324" s="14"/>
      <c r="N324" s="14"/>
      <c r="O324" s="14"/>
      <c r="P324" s="14"/>
      <c r="Q324" s="14"/>
      <c r="R324" s="14"/>
      <c r="S324" s="14"/>
    </row>
    <row r="325" spans="1:19" ht="12.75" customHeight="1" x14ac:dyDescent="0.25">
      <c r="A325" s="14"/>
      <c r="B325" s="14"/>
      <c r="C325" s="14"/>
      <c r="D325" s="14"/>
      <c r="E325" s="14"/>
      <c r="F325" s="14"/>
      <c r="G325" s="14"/>
      <c r="H325" s="14"/>
      <c r="I325" s="14"/>
      <c r="J325" s="14"/>
      <c r="K325" s="14"/>
      <c r="L325" s="14"/>
      <c r="M325" s="14"/>
      <c r="N325" s="14"/>
      <c r="O325" s="14"/>
      <c r="P325" s="14"/>
      <c r="Q325" s="14"/>
      <c r="R325" s="14"/>
      <c r="S325" s="14"/>
    </row>
    <row r="326" spans="1:19" ht="12.75" customHeight="1" x14ac:dyDescent="0.25">
      <c r="A326" s="14"/>
      <c r="B326" s="14"/>
      <c r="C326" s="14"/>
      <c r="D326" s="14"/>
      <c r="E326" s="14"/>
      <c r="F326" s="14"/>
      <c r="G326" s="14"/>
      <c r="H326" s="14"/>
      <c r="I326" s="14"/>
      <c r="J326" s="14"/>
      <c r="K326" s="14"/>
      <c r="L326" s="14"/>
      <c r="M326" s="14"/>
      <c r="N326" s="14"/>
      <c r="O326" s="14"/>
      <c r="P326" s="14"/>
      <c r="Q326" s="14"/>
      <c r="R326" s="14"/>
      <c r="S326" s="14"/>
    </row>
    <row r="327" spans="1:19" ht="12.75" customHeight="1" x14ac:dyDescent="0.25">
      <c r="A327" s="14"/>
      <c r="B327" s="14"/>
      <c r="C327" s="14"/>
      <c r="D327" s="14"/>
      <c r="E327" s="14"/>
      <c r="F327" s="14"/>
      <c r="G327" s="14"/>
      <c r="H327" s="14"/>
      <c r="I327" s="14"/>
      <c r="J327" s="14"/>
      <c r="K327" s="14"/>
      <c r="L327" s="14"/>
      <c r="M327" s="14"/>
      <c r="N327" s="14"/>
      <c r="O327" s="14"/>
      <c r="P327" s="14"/>
      <c r="Q327" s="14"/>
      <c r="R327" s="14"/>
      <c r="S327" s="14"/>
    </row>
    <row r="328" spans="1:19" ht="12.75" customHeight="1" x14ac:dyDescent="0.25">
      <c r="A328" s="14"/>
      <c r="B328" s="14"/>
      <c r="C328" s="14"/>
      <c r="D328" s="14"/>
      <c r="E328" s="14"/>
      <c r="F328" s="14"/>
      <c r="G328" s="14"/>
      <c r="H328" s="14"/>
      <c r="I328" s="14"/>
      <c r="J328" s="14"/>
      <c r="K328" s="14"/>
      <c r="L328" s="14"/>
      <c r="M328" s="14"/>
      <c r="N328" s="14"/>
      <c r="O328" s="14"/>
      <c r="P328" s="14"/>
      <c r="Q328" s="14"/>
      <c r="R328" s="14"/>
      <c r="S328" s="14"/>
    </row>
    <row r="329" spans="1:19" ht="12.75" customHeight="1" x14ac:dyDescent="0.25">
      <c r="A329" s="14"/>
      <c r="B329" s="14"/>
      <c r="C329" s="14"/>
      <c r="D329" s="14"/>
      <c r="E329" s="14"/>
      <c r="F329" s="14"/>
      <c r="G329" s="14"/>
      <c r="H329" s="14"/>
      <c r="I329" s="14"/>
      <c r="J329" s="14"/>
      <c r="K329" s="14"/>
      <c r="L329" s="14"/>
      <c r="M329" s="14"/>
      <c r="N329" s="14"/>
      <c r="O329" s="14"/>
      <c r="P329" s="14"/>
      <c r="Q329" s="14"/>
      <c r="R329" s="14"/>
      <c r="S329" s="14"/>
    </row>
    <row r="330" spans="1:19" ht="12.75" customHeight="1" x14ac:dyDescent="0.25">
      <c r="A330" s="14"/>
      <c r="B330" s="14"/>
      <c r="C330" s="14"/>
      <c r="D330" s="14"/>
      <c r="E330" s="14"/>
      <c r="F330" s="14"/>
      <c r="G330" s="14"/>
      <c r="H330" s="14"/>
      <c r="I330" s="14"/>
      <c r="J330" s="14"/>
      <c r="K330" s="14"/>
      <c r="L330" s="14"/>
      <c r="M330" s="14"/>
      <c r="N330" s="14"/>
      <c r="O330" s="14"/>
      <c r="P330" s="14"/>
      <c r="Q330" s="14"/>
      <c r="R330" s="14"/>
      <c r="S330" s="14"/>
    </row>
    <row r="331" spans="1:19" ht="12.75" customHeight="1" x14ac:dyDescent="0.25">
      <c r="A331" s="14"/>
      <c r="B331" s="14"/>
      <c r="C331" s="14"/>
      <c r="D331" s="14"/>
      <c r="E331" s="14"/>
      <c r="F331" s="14"/>
      <c r="G331" s="14"/>
      <c r="H331" s="14"/>
      <c r="I331" s="14"/>
      <c r="J331" s="14"/>
      <c r="K331" s="14"/>
      <c r="L331" s="14"/>
      <c r="M331" s="14"/>
      <c r="N331" s="14"/>
      <c r="O331" s="14"/>
      <c r="P331" s="14"/>
      <c r="Q331" s="14"/>
      <c r="R331" s="14"/>
      <c r="S331" s="14"/>
    </row>
    <row r="332" spans="1:19" ht="12.75" customHeight="1" x14ac:dyDescent="0.25">
      <c r="A332" s="14"/>
      <c r="B332" s="14"/>
      <c r="C332" s="14"/>
      <c r="D332" s="14"/>
      <c r="E332" s="14"/>
      <c r="F332" s="14"/>
      <c r="G332" s="14"/>
      <c r="H332" s="14"/>
      <c r="I332" s="14"/>
      <c r="J332" s="14"/>
      <c r="K332" s="14"/>
      <c r="L332" s="14"/>
      <c r="M332" s="14"/>
      <c r="N332" s="14"/>
      <c r="O332" s="14"/>
      <c r="P332" s="14"/>
      <c r="Q332" s="14"/>
      <c r="R332" s="14"/>
      <c r="S332" s="14"/>
    </row>
    <row r="333" spans="1:19" ht="12.75" customHeight="1" x14ac:dyDescent="0.25">
      <c r="A333" s="14"/>
      <c r="B333" s="14"/>
      <c r="C333" s="14"/>
      <c r="D333" s="14"/>
      <c r="E333" s="14"/>
      <c r="F333" s="14"/>
      <c r="G333" s="14"/>
      <c r="H333" s="14"/>
      <c r="I333" s="14"/>
      <c r="J333" s="14"/>
      <c r="K333" s="14"/>
      <c r="L333" s="14"/>
      <c r="M333" s="14"/>
      <c r="N333" s="14"/>
      <c r="O333" s="14"/>
      <c r="P333" s="14"/>
      <c r="Q333" s="14"/>
      <c r="R333" s="14"/>
      <c r="S333" s="14"/>
    </row>
    <row r="334" spans="1:19" ht="12.75" customHeight="1" x14ac:dyDescent="0.25">
      <c r="A334" s="14"/>
      <c r="B334" s="14"/>
      <c r="C334" s="14"/>
      <c r="D334" s="14"/>
      <c r="E334" s="14"/>
      <c r="F334" s="14"/>
      <c r="G334" s="14"/>
      <c r="H334" s="14"/>
      <c r="I334" s="14"/>
      <c r="J334" s="14"/>
      <c r="K334" s="14"/>
      <c r="L334" s="14"/>
      <c r="M334" s="14"/>
      <c r="N334" s="14"/>
      <c r="O334" s="14"/>
      <c r="P334" s="14"/>
      <c r="Q334" s="14"/>
      <c r="R334" s="14"/>
      <c r="S334" s="14"/>
    </row>
    <row r="335" spans="1:19" ht="12.75" customHeight="1" x14ac:dyDescent="0.25">
      <c r="A335" s="14"/>
      <c r="B335" s="14"/>
      <c r="C335" s="14"/>
      <c r="D335" s="14"/>
      <c r="E335" s="14"/>
      <c r="F335" s="14"/>
      <c r="G335" s="14"/>
      <c r="H335" s="14"/>
      <c r="I335" s="14"/>
      <c r="J335" s="14"/>
      <c r="K335" s="14"/>
      <c r="L335" s="14"/>
      <c r="M335" s="14"/>
      <c r="N335" s="14"/>
      <c r="O335" s="14"/>
      <c r="P335" s="14"/>
      <c r="Q335" s="14"/>
      <c r="R335" s="14"/>
      <c r="S335" s="14"/>
    </row>
    <row r="336" spans="1:19" ht="12.75" customHeight="1" x14ac:dyDescent="0.25">
      <c r="A336" s="14"/>
      <c r="B336" s="14"/>
      <c r="C336" s="14"/>
      <c r="D336" s="14"/>
      <c r="E336" s="14"/>
      <c r="F336" s="14"/>
      <c r="G336" s="14"/>
      <c r="H336" s="14"/>
      <c r="I336" s="14"/>
      <c r="J336" s="14"/>
      <c r="K336" s="14"/>
      <c r="L336" s="14"/>
      <c r="M336" s="14"/>
      <c r="N336" s="14"/>
      <c r="O336" s="14"/>
      <c r="P336" s="14"/>
      <c r="Q336" s="14"/>
      <c r="R336" s="14"/>
      <c r="S336" s="14"/>
    </row>
    <row r="337" spans="1:19" ht="12.75" customHeight="1" x14ac:dyDescent="0.25">
      <c r="A337" s="14"/>
      <c r="B337" s="14"/>
      <c r="C337" s="14"/>
      <c r="D337" s="14"/>
      <c r="E337" s="14"/>
      <c r="F337" s="14"/>
      <c r="G337" s="14"/>
      <c r="H337" s="14"/>
      <c r="I337" s="14"/>
      <c r="J337" s="14"/>
      <c r="K337" s="14"/>
      <c r="L337" s="14"/>
      <c r="M337" s="14"/>
      <c r="N337" s="14"/>
      <c r="O337" s="14"/>
      <c r="P337" s="14"/>
      <c r="Q337" s="14"/>
      <c r="R337" s="14"/>
      <c r="S337" s="14"/>
    </row>
    <row r="338" spans="1:19" ht="12.75" customHeight="1" x14ac:dyDescent="0.25">
      <c r="A338" s="14"/>
      <c r="B338" s="14"/>
      <c r="C338" s="14"/>
      <c r="D338" s="14"/>
      <c r="E338" s="14"/>
      <c r="F338" s="14"/>
      <c r="G338" s="14"/>
      <c r="H338" s="14"/>
      <c r="I338" s="14"/>
      <c r="J338" s="14"/>
      <c r="K338" s="14"/>
      <c r="L338" s="14"/>
      <c r="M338" s="14"/>
      <c r="N338" s="14"/>
      <c r="O338" s="14"/>
      <c r="P338" s="14"/>
      <c r="Q338" s="14"/>
      <c r="R338" s="14"/>
      <c r="S338" s="14"/>
    </row>
    <row r="339" spans="1:19" ht="12.75" customHeight="1" x14ac:dyDescent="0.25">
      <c r="A339" s="14"/>
      <c r="B339" s="14"/>
      <c r="C339" s="14"/>
      <c r="D339" s="14"/>
      <c r="E339" s="14"/>
      <c r="F339" s="14"/>
      <c r="G339" s="14"/>
      <c r="H339" s="14"/>
      <c r="I339" s="14"/>
      <c r="J339" s="14"/>
      <c r="K339" s="14"/>
      <c r="L339" s="14"/>
      <c r="M339" s="14"/>
      <c r="N339" s="14"/>
      <c r="O339" s="14"/>
      <c r="P339" s="14"/>
      <c r="Q339" s="14"/>
      <c r="R339" s="14"/>
      <c r="S339" s="14"/>
    </row>
    <row r="340" spans="1:19" ht="12.75" customHeight="1" x14ac:dyDescent="0.25">
      <c r="A340" s="14"/>
      <c r="B340" s="14"/>
      <c r="C340" s="14"/>
      <c r="D340" s="14"/>
      <c r="E340" s="14"/>
      <c r="F340" s="14"/>
      <c r="G340" s="14"/>
      <c r="H340" s="14"/>
      <c r="I340" s="14"/>
      <c r="J340" s="14"/>
      <c r="K340" s="14"/>
      <c r="L340" s="14"/>
      <c r="M340" s="14"/>
      <c r="N340" s="14"/>
      <c r="O340" s="14"/>
      <c r="P340" s="14"/>
      <c r="Q340" s="14"/>
      <c r="R340" s="14"/>
      <c r="S340" s="14"/>
    </row>
    <row r="341" spans="1:19" ht="12.75" customHeight="1" x14ac:dyDescent="0.25">
      <c r="A341" s="14"/>
      <c r="B341" s="14"/>
      <c r="C341" s="14"/>
      <c r="D341" s="14"/>
      <c r="E341" s="14"/>
      <c r="F341" s="14"/>
      <c r="G341" s="14"/>
      <c r="H341" s="14"/>
      <c r="I341" s="14"/>
      <c r="J341" s="14"/>
      <c r="K341" s="14"/>
      <c r="L341" s="14"/>
      <c r="M341" s="14"/>
      <c r="N341" s="14"/>
      <c r="O341" s="14"/>
      <c r="P341" s="14"/>
      <c r="Q341" s="14"/>
      <c r="R341" s="14"/>
      <c r="S341" s="14"/>
    </row>
    <row r="342" spans="1:19" ht="12.75" customHeight="1" x14ac:dyDescent="0.25">
      <c r="A342" s="14"/>
      <c r="B342" s="14"/>
      <c r="C342" s="14"/>
      <c r="D342" s="14"/>
      <c r="E342" s="14"/>
      <c r="F342" s="14"/>
      <c r="G342" s="14"/>
      <c r="H342" s="14"/>
      <c r="I342" s="14"/>
      <c r="J342" s="14"/>
      <c r="K342" s="14"/>
      <c r="L342" s="14"/>
      <c r="M342" s="14"/>
      <c r="N342" s="14"/>
      <c r="O342" s="14"/>
      <c r="P342" s="14"/>
      <c r="Q342" s="14"/>
      <c r="R342" s="14"/>
      <c r="S342" s="14"/>
    </row>
    <row r="343" spans="1:19" ht="12.75" customHeight="1" x14ac:dyDescent="0.25">
      <c r="A343" s="14"/>
      <c r="B343" s="14"/>
      <c r="C343" s="14"/>
      <c r="D343" s="14"/>
      <c r="E343" s="14"/>
      <c r="F343" s="14"/>
      <c r="G343" s="14"/>
      <c r="H343" s="14"/>
      <c r="I343" s="14"/>
      <c r="J343" s="14"/>
      <c r="K343" s="14"/>
      <c r="L343" s="14"/>
      <c r="M343" s="14"/>
      <c r="N343" s="14"/>
      <c r="O343" s="14"/>
      <c r="P343" s="14"/>
      <c r="Q343" s="14"/>
      <c r="R343" s="14"/>
      <c r="S343" s="14"/>
    </row>
    <row r="344" spans="1:19" ht="12.75" customHeight="1" x14ac:dyDescent="0.25">
      <c r="A344" s="14"/>
      <c r="B344" s="14"/>
      <c r="C344" s="14"/>
      <c r="D344" s="14"/>
      <c r="E344" s="14"/>
      <c r="F344" s="14"/>
      <c r="G344" s="14"/>
      <c r="H344" s="14"/>
      <c r="I344" s="14"/>
      <c r="J344" s="14"/>
      <c r="K344" s="14"/>
      <c r="L344" s="14"/>
      <c r="M344" s="14"/>
      <c r="N344" s="14"/>
      <c r="O344" s="14"/>
      <c r="P344" s="14"/>
      <c r="Q344" s="14"/>
      <c r="R344" s="14"/>
      <c r="S344" s="14"/>
    </row>
    <row r="345" spans="1:19" ht="12.75" customHeight="1" x14ac:dyDescent="0.25">
      <c r="A345" s="14"/>
      <c r="B345" s="14"/>
      <c r="C345" s="14"/>
      <c r="D345" s="14"/>
      <c r="E345" s="14"/>
      <c r="F345" s="14"/>
      <c r="G345" s="14"/>
      <c r="H345" s="14"/>
      <c r="I345" s="14"/>
      <c r="J345" s="14"/>
      <c r="K345" s="14"/>
      <c r="L345" s="14"/>
      <c r="M345" s="14"/>
      <c r="N345" s="14"/>
      <c r="O345" s="14"/>
      <c r="P345" s="14"/>
      <c r="Q345" s="14"/>
      <c r="R345" s="14"/>
      <c r="S345" s="14"/>
    </row>
    <row r="346" spans="1:19" ht="12.75" customHeight="1" x14ac:dyDescent="0.25">
      <c r="A346" s="14"/>
      <c r="B346" s="14"/>
      <c r="C346" s="14"/>
      <c r="D346" s="14"/>
      <c r="E346" s="14"/>
      <c r="F346" s="14"/>
      <c r="G346" s="14"/>
      <c r="H346" s="14"/>
      <c r="I346" s="14"/>
      <c r="J346" s="14"/>
      <c r="K346" s="14"/>
      <c r="L346" s="14"/>
      <c r="M346" s="14"/>
      <c r="N346" s="14"/>
      <c r="O346" s="14"/>
      <c r="P346" s="14"/>
      <c r="Q346" s="14"/>
      <c r="R346" s="14"/>
      <c r="S346" s="14"/>
    </row>
    <row r="347" spans="1:19" ht="12.75" customHeight="1" x14ac:dyDescent="0.25">
      <c r="A347" s="14"/>
      <c r="B347" s="14"/>
      <c r="C347" s="14"/>
      <c r="D347" s="14"/>
      <c r="E347" s="14"/>
      <c r="F347" s="14"/>
      <c r="G347" s="14"/>
      <c r="H347" s="14"/>
      <c r="I347" s="14"/>
      <c r="J347" s="14"/>
      <c r="K347" s="14"/>
      <c r="L347" s="14"/>
      <c r="M347" s="14"/>
      <c r="N347" s="14"/>
      <c r="O347" s="14"/>
      <c r="P347" s="14"/>
      <c r="Q347" s="14"/>
      <c r="R347" s="14"/>
      <c r="S347" s="14"/>
    </row>
    <row r="348" spans="1:19" ht="12.75" customHeight="1" x14ac:dyDescent="0.25">
      <c r="A348" s="14"/>
      <c r="B348" s="14"/>
      <c r="C348" s="14"/>
      <c r="D348" s="14"/>
      <c r="E348" s="14"/>
      <c r="F348" s="14"/>
      <c r="G348" s="14"/>
      <c r="H348" s="14"/>
      <c r="I348" s="14"/>
      <c r="J348" s="14"/>
      <c r="K348" s="14"/>
      <c r="L348" s="14"/>
      <c r="M348" s="14"/>
      <c r="N348" s="14"/>
      <c r="O348" s="14"/>
      <c r="P348" s="14"/>
      <c r="Q348" s="14"/>
      <c r="R348" s="14"/>
      <c r="S348" s="14"/>
    </row>
    <row r="349" spans="1:19" ht="12.75" customHeight="1" x14ac:dyDescent="0.25">
      <c r="A349" s="14"/>
      <c r="B349" s="14"/>
      <c r="C349" s="14"/>
      <c r="D349" s="14"/>
      <c r="E349" s="14"/>
      <c r="F349" s="14"/>
      <c r="G349" s="14"/>
      <c r="H349" s="14"/>
      <c r="I349" s="14"/>
      <c r="J349" s="14"/>
      <c r="K349" s="14"/>
      <c r="L349" s="14"/>
      <c r="M349" s="14"/>
      <c r="N349" s="14"/>
      <c r="O349" s="14"/>
      <c r="P349" s="14"/>
      <c r="Q349" s="14"/>
      <c r="R349" s="14"/>
      <c r="S349" s="14"/>
    </row>
    <row r="350" spans="1:19" ht="12.75" customHeight="1" x14ac:dyDescent="0.25">
      <c r="A350" s="14"/>
      <c r="B350" s="14"/>
      <c r="C350" s="14"/>
      <c r="D350" s="14"/>
      <c r="E350" s="14"/>
      <c r="F350" s="14"/>
      <c r="G350" s="14"/>
      <c r="H350" s="14"/>
      <c r="I350" s="14"/>
      <c r="J350" s="14"/>
      <c r="K350" s="14"/>
      <c r="L350" s="14"/>
      <c r="M350" s="14"/>
      <c r="N350" s="14"/>
      <c r="O350" s="14"/>
      <c r="P350" s="14"/>
      <c r="Q350" s="14"/>
      <c r="R350" s="14"/>
      <c r="S350" s="14"/>
    </row>
    <row r="351" spans="1:19" ht="12.75" customHeight="1" x14ac:dyDescent="0.25">
      <c r="A351" s="14"/>
      <c r="B351" s="14"/>
      <c r="C351" s="14"/>
      <c r="D351" s="14"/>
      <c r="E351" s="14"/>
      <c r="F351" s="14"/>
      <c r="G351" s="14"/>
      <c r="H351" s="14"/>
      <c r="I351" s="14"/>
      <c r="J351" s="14"/>
      <c r="K351" s="14"/>
      <c r="L351" s="14"/>
      <c r="M351" s="14"/>
      <c r="N351" s="14"/>
      <c r="O351" s="14"/>
      <c r="P351" s="14"/>
      <c r="Q351" s="14"/>
      <c r="R351" s="14"/>
      <c r="S351" s="14"/>
    </row>
    <row r="352" spans="1:19" ht="12.75" customHeight="1" x14ac:dyDescent="0.25">
      <c r="A352" s="14"/>
      <c r="B352" s="14"/>
      <c r="C352" s="14"/>
      <c r="D352" s="14"/>
      <c r="E352" s="14"/>
      <c r="F352" s="14"/>
      <c r="G352" s="14"/>
      <c r="H352" s="14"/>
      <c r="I352" s="14"/>
      <c r="J352" s="14"/>
      <c r="K352" s="14"/>
      <c r="L352" s="14"/>
      <c r="M352" s="14"/>
      <c r="N352" s="14"/>
      <c r="O352" s="14"/>
      <c r="P352" s="14"/>
      <c r="Q352" s="14"/>
      <c r="R352" s="14"/>
      <c r="S352" s="14"/>
    </row>
    <row r="353" spans="1:19" ht="12.75" customHeight="1" x14ac:dyDescent="0.25">
      <c r="A353" s="14"/>
      <c r="B353" s="14"/>
      <c r="C353" s="14"/>
      <c r="D353" s="14"/>
      <c r="E353" s="14"/>
      <c r="F353" s="14"/>
      <c r="G353" s="14"/>
      <c r="H353" s="14"/>
      <c r="I353" s="14"/>
      <c r="J353" s="14"/>
      <c r="K353" s="14"/>
      <c r="L353" s="14"/>
      <c r="M353" s="14"/>
      <c r="N353" s="14"/>
      <c r="O353" s="14"/>
      <c r="P353" s="14"/>
      <c r="Q353" s="14"/>
      <c r="R353" s="14"/>
      <c r="S353" s="14"/>
    </row>
    <row r="354" spans="1:19" ht="12.75" customHeight="1" x14ac:dyDescent="0.25">
      <c r="A354" s="14"/>
      <c r="B354" s="14"/>
      <c r="C354" s="14"/>
      <c r="D354" s="14"/>
      <c r="E354" s="14"/>
      <c r="F354" s="14"/>
      <c r="G354" s="14"/>
      <c r="H354" s="14"/>
      <c r="I354" s="14"/>
      <c r="J354" s="14"/>
      <c r="K354" s="14"/>
      <c r="L354" s="14"/>
      <c r="M354" s="14"/>
      <c r="N354" s="14"/>
      <c r="O354" s="14"/>
      <c r="P354" s="14"/>
      <c r="Q354" s="14"/>
      <c r="R354" s="14"/>
      <c r="S354" s="14"/>
    </row>
    <row r="355" spans="1:19" ht="12.75" customHeight="1" x14ac:dyDescent="0.25">
      <c r="A355" s="14"/>
      <c r="B355" s="14"/>
      <c r="C355" s="14"/>
      <c r="D355" s="14"/>
      <c r="E355" s="14"/>
      <c r="F355" s="14"/>
      <c r="G355" s="14"/>
      <c r="H355" s="14"/>
      <c r="I355" s="14"/>
      <c r="J355" s="14"/>
      <c r="K355" s="14"/>
      <c r="L355" s="14"/>
      <c r="M355" s="14"/>
      <c r="N355" s="14"/>
      <c r="O355" s="14"/>
      <c r="P355" s="14"/>
      <c r="Q355" s="14"/>
      <c r="R355" s="14"/>
      <c r="S355" s="14"/>
    </row>
    <row r="356" spans="1:19" ht="12.75" customHeight="1" x14ac:dyDescent="0.25">
      <c r="A356" s="14"/>
      <c r="B356" s="14"/>
      <c r="C356" s="14"/>
      <c r="D356" s="14"/>
      <c r="E356" s="14"/>
      <c r="F356" s="14"/>
      <c r="G356" s="14"/>
      <c r="H356" s="14"/>
      <c r="I356" s="14"/>
      <c r="J356" s="14"/>
      <c r="K356" s="14"/>
      <c r="L356" s="14"/>
      <c r="M356" s="14"/>
      <c r="N356" s="14"/>
      <c r="O356" s="14"/>
      <c r="P356" s="14"/>
      <c r="Q356" s="14"/>
      <c r="R356" s="14"/>
      <c r="S356" s="14"/>
    </row>
    <row r="357" spans="1:19" ht="12.75" customHeight="1" x14ac:dyDescent="0.25">
      <c r="A357" s="14"/>
      <c r="B357" s="14"/>
      <c r="C357" s="14"/>
      <c r="D357" s="14"/>
      <c r="E357" s="14"/>
      <c r="F357" s="14"/>
      <c r="G357" s="14"/>
      <c r="H357" s="14"/>
      <c r="I357" s="14"/>
      <c r="J357" s="14"/>
      <c r="K357" s="14"/>
      <c r="L357" s="14"/>
      <c r="M357" s="14"/>
      <c r="N357" s="14"/>
      <c r="O357" s="14"/>
      <c r="P357" s="14"/>
      <c r="Q357" s="14"/>
      <c r="R357" s="14"/>
      <c r="S357" s="14"/>
    </row>
    <row r="358" spans="1:19" ht="12.75" customHeight="1" x14ac:dyDescent="0.25">
      <c r="A358" s="14"/>
      <c r="B358" s="14"/>
      <c r="C358" s="14"/>
      <c r="D358" s="14"/>
      <c r="E358" s="14"/>
      <c r="F358" s="14"/>
      <c r="G358" s="14"/>
      <c r="H358" s="14"/>
      <c r="I358" s="14"/>
      <c r="J358" s="14"/>
      <c r="K358" s="14"/>
      <c r="L358" s="14"/>
      <c r="M358" s="14"/>
      <c r="N358" s="14"/>
      <c r="O358" s="14"/>
      <c r="P358" s="14"/>
      <c r="Q358" s="14"/>
      <c r="R358" s="14"/>
      <c r="S358" s="14"/>
    </row>
    <row r="359" spans="1:19" ht="12.75" customHeight="1" x14ac:dyDescent="0.25">
      <c r="A359" s="14"/>
      <c r="B359" s="14"/>
      <c r="C359" s="14"/>
      <c r="D359" s="14"/>
      <c r="E359" s="14"/>
      <c r="F359" s="14"/>
      <c r="G359" s="14"/>
      <c r="H359" s="14"/>
      <c r="I359" s="14"/>
      <c r="J359" s="14"/>
      <c r="K359" s="14"/>
      <c r="L359" s="14"/>
      <c r="M359" s="14"/>
      <c r="N359" s="14"/>
      <c r="O359" s="14"/>
      <c r="P359" s="14"/>
      <c r="Q359" s="14"/>
      <c r="R359" s="14"/>
      <c r="S359" s="14"/>
    </row>
    <row r="360" spans="1:19" ht="12.75" customHeight="1" x14ac:dyDescent="0.25">
      <c r="A360" s="14"/>
      <c r="B360" s="14"/>
      <c r="C360" s="14"/>
      <c r="D360" s="14"/>
      <c r="E360" s="14"/>
      <c r="F360" s="14"/>
      <c r="G360" s="14"/>
      <c r="H360" s="14"/>
      <c r="I360" s="14"/>
      <c r="J360" s="14"/>
      <c r="K360" s="14"/>
      <c r="L360" s="14"/>
      <c r="M360" s="14"/>
      <c r="N360" s="14"/>
      <c r="O360" s="14"/>
      <c r="P360" s="14"/>
      <c r="Q360" s="14"/>
      <c r="R360" s="14"/>
      <c r="S360" s="14"/>
    </row>
    <row r="361" spans="1:19" ht="12.75" customHeight="1" x14ac:dyDescent="0.25">
      <c r="A361" s="14"/>
      <c r="B361" s="14"/>
      <c r="C361" s="14"/>
      <c r="D361" s="14"/>
      <c r="E361" s="14"/>
      <c r="F361" s="14"/>
      <c r="G361" s="14"/>
      <c r="H361" s="14"/>
      <c r="I361" s="14"/>
      <c r="J361" s="14"/>
      <c r="K361" s="14"/>
      <c r="L361" s="14"/>
      <c r="M361" s="14"/>
      <c r="N361" s="14"/>
      <c r="O361" s="14"/>
      <c r="P361" s="14"/>
      <c r="Q361" s="14"/>
      <c r="R361" s="14"/>
      <c r="S361" s="14"/>
    </row>
    <row r="362" spans="1:19" ht="12.75" customHeight="1" x14ac:dyDescent="0.25">
      <c r="A362" s="14"/>
      <c r="B362" s="14"/>
      <c r="C362" s="14"/>
      <c r="D362" s="14"/>
      <c r="E362" s="14"/>
      <c r="F362" s="14"/>
      <c r="G362" s="14"/>
      <c r="H362" s="14"/>
      <c r="I362" s="14"/>
      <c r="J362" s="14"/>
      <c r="K362" s="14"/>
      <c r="L362" s="14"/>
      <c r="M362" s="14"/>
      <c r="N362" s="14"/>
      <c r="O362" s="14"/>
      <c r="P362" s="14"/>
      <c r="Q362" s="14"/>
      <c r="R362" s="14"/>
      <c r="S362" s="14"/>
    </row>
    <row r="363" spans="1:19" ht="12.75" customHeight="1" x14ac:dyDescent="0.25">
      <c r="A363" s="14"/>
      <c r="B363" s="14"/>
      <c r="C363" s="14"/>
      <c r="D363" s="14"/>
      <c r="E363" s="14"/>
      <c r="F363" s="14"/>
      <c r="G363" s="14"/>
      <c r="H363" s="14"/>
      <c r="I363" s="14"/>
      <c r="J363" s="14"/>
      <c r="K363" s="14"/>
      <c r="L363" s="14"/>
      <c r="M363" s="14"/>
      <c r="N363" s="14"/>
      <c r="O363" s="14"/>
      <c r="P363" s="14"/>
      <c r="Q363" s="14"/>
      <c r="R363" s="14"/>
      <c r="S363" s="14"/>
    </row>
    <row r="364" spans="1:19" ht="12.75" customHeight="1" x14ac:dyDescent="0.25">
      <c r="A364" s="14"/>
      <c r="B364" s="14"/>
      <c r="C364" s="14"/>
      <c r="D364" s="14"/>
      <c r="E364" s="14"/>
      <c r="F364" s="14"/>
      <c r="G364" s="14"/>
      <c r="H364" s="14"/>
      <c r="I364" s="14"/>
      <c r="J364" s="14"/>
      <c r="K364" s="14"/>
      <c r="L364" s="14"/>
      <c r="M364" s="14"/>
      <c r="N364" s="14"/>
      <c r="O364" s="14"/>
      <c r="P364" s="14"/>
      <c r="Q364" s="14"/>
      <c r="R364" s="14"/>
      <c r="S364" s="14"/>
    </row>
    <row r="365" spans="1:19" ht="12.75" customHeight="1" x14ac:dyDescent="0.25">
      <c r="A365" s="14"/>
      <c r="B365" s="14"/>
      <c r="C365" s="14"/>
      <c r="D365" s="14"/>
      <c r="E365" s="14"/>
      <c r="F365" s="14"/>
      <c r="G365" s="14"/>
      <c r="H365" s="14"/>
      <c r="I365" s="14"/>
      <c r="J365" s="14"/>
      <c r="K365" s="14"/>
      <c r="L365" s="14"/>
      <c r="M365" s="14"/>
      <c r="N365" s="14"/>
      <c r="O365" s="14"/>
      <c r="P365" s="14"/>
      <c r="Q365" s="14"/>
      <c r="R365" s="14"/>
      <c r="S365" s="14"/>
    </row>
    <row r="366" spans="1:19" ht="12.75" customHeight="1" x14ac:dyDescent="0.25">
      <c r="A366" s="14"/>
      <c r="B366" s="14"/>
      <c r="C366" s="14"/>
      <c r="D366" s="14"/>
      <c r="E366" s="14"/>
      <c r="F366" s="14"/>
      <c r="G366" s="14"/>
      <c r="H366" s="14"/>
      <c r="I366" s="14"/>
      <c r="J366" s="14"/>
      <c r="K366" s="14"/>
      <c r="L366" s="14"/>
      <c r="M366" s="14"/>
      <c r="N366" s="14"/>
      <c r="O366" s="14"/>
      <c r="P366" s="14"/>
      <c r="Q366" s="14"/>
      <c r="R366" s="14"/>
      <c r="S366" s="14"/>
    </row>
    <row r="367" spans="1:19" ht="12.75" customHeight="1" x14ac:dyDescent="0.25">
      <c r="A367" s="14"/>
      <c r="B367" s="14"/>
      <c r="C367" s="14"/>
      <c r="D367" s="14"/>
      <c r="E367" s="14"/>
      <c r="F367" s="14"/>
      <c r="G367" s="14"/>
      <c r="H367" s="14"/>
      <c r="I367" s="14"/>
      <c r="J367" s="14"/>
      <c r="K367" s="14"/>
      <c r="L367" s="14"/>
      <c r="M367" s="14"/>
      <c r="N367" s="14"/>
      <c r="O367" s="14"/>
      <c r="P367" s="14"/>
      <c r="Q367" s="14"/>
      <c r="R367" s="14"/>
      <c r="S367" s="14"/>
    </row>
    <row r="368" spans="1:19" ht="12.75" customHeight="1" x14ac:dyDescent="0.25">
      <c r="A368" s="14"/>
      <c r="B368" s="14"/>
      <c r="C368" s="14"/>
      <c r="D368" s="14"/>
      <c r="E368" s="14"/>
      <c r="F368" s="14"/>
      <c r="G368" s="14"/>
      <c r="H368" s="14"/>
      <c r="I368" s="14"/>
      <c r="J368" s="14"/>
      <c r="K368" s="14"/>
      <c r="L368" s="14"/>
      <c r="M368" s="14"/>
      <c r="N368" s="14"/>
      <c r="O368" s="14"/>
      <c r="P368" s="14"/>
      <c r="Q368" s="14"/>
      <c r="R368" s="14"/>
      <c r="S368" s="14"/>
    </row>
    <row r="369" spans="1:19" ht="12.75" customHeight="1" x14ac:dyDescent="0.25">
      <c r="A369" s="14"/>
      <c r="B369" s="14"/>
      <c r="C369" s="14"/>
      <c r="D369" s="14"/>
      <c r="E369" s="14"/>
      <c r="F369" s="14"/>
      <c r="G369" s="14"/>
      <c r="H369" s="14"/>
      <c r="I369" s="14"/>
      <c r="J369" s="14"/>
      <c r="K369" s="14"/>
      <c r="L369" s="14"/>
      <c r="M369" s="14"/>
      <c r="N369" s="14"/>
      <c r="O369" s="14"/>
      <c r="P369" s="14"/>
      <c r="Q369" s="14"/>
      <c r="R369" s="14"/>
      <c r="S369" s="14"/>
    </row>
    <row r="370" spans="1:19" ht="12.75" customHeight="1" x14ac:dyDescent="0.25">
      <c r="A370" s="14"/>
      <c r="B370" s="14"/>
      <c r="C370" s="14"/>
      <c r="D370" s="14"/>
      <c r="E370" s="14"/>
      <c r="F370" s="14"/>
      <c r="G370" s="14"/>
      <c r="H370" s="14"/>
      <c r="I370" s="14"/>
      <c r="J370" s="14"/>
      <c r="K370" s="14"/>
      <c r="L370" s="14"/>
      <c r="M370" s="14"/>
      <c r="N370" s="14"/>
      <c r="O370" s="14"/>
      <c r="P370" s="14"/>
      <c r="Q370" s="14"/>
      <c r="R370" s="14"/>
      <c r="S370" s="14"/>
    </row>
    <row r="371" spans="1:19" ht="12.75" customHeight="1" x14ac:dyDescent="0.25">
      <c r="A371" s="14"/>
      <c r="B371" s="14"/>
      <c r="C371" s="14"/>
      <c r="D371" s="14"/>
      <c r="E371" s="14"/>
      <c r="F371" s="14"/>
      <c r="G371" s="14"/>
      <c r="H371" s="14"/>
      <c r="I371" s="14"/>
      <c r="J371" s="14"/>
      <c r="K371" s="14"/>
      <c r="L371" s="14"/>
      <c r="M371" s="14"/>
      <c r="N371" s="14"/>
      <c r="O371" s="14"/>
      <c r="P371" s="14"/>
      <c r="Q371" s="14"/>
      <c r="R371" s="14"/>
      <c r="S371" s="14"/>
    </row>
    <row r="372" spans="1:19" ht="12.75" customHeight="1" x14ac:dyDescent="0.25">
      <c r="A372" s="14"/>
      <c r="B372" s="14"/>
      <c r="C372" s="14"/>
      <c r="D372" s="14"/>
      <c r="E372" s="14"/>
      <c r="F372" s="14"/>
      <c r="G372" s="14"/>
      <c r="H372" s="14"/>
      <c r="I372" s="14"/>
      <c r="J372" s="14"/>
      <c r="K372" s="14"/>
      <c r="L372" s="14"/>
      <c r="M372" s="14"/>
      <c r="N372" s="14"/>
      <c r="O372" s="14"/>
      <c r="P372" s="14"/>
      <c r="Q372" s="14"/>
      <c r="R372" s="14"/>
      <c r="S372" s="14"/>
    </row>
    <row r="373" spans="1:19" ht="12.75" customHeight="1" x14ac:dyDescent="0.25">
      <c r="A373" s="14"/>
      <c r="B373" s="14"/>
      <c r="C373" s="14"/>
      <c r="D373" s="14"/>
      <c r="E373" s="14"/>
      <c r="F373" s="14"/>
      <c r="G373" s="14"/>
      <c r="H373" s="14"/>
      <c r="I373" s="14"/>
      <c r="J373" s="14"/>
      <c r="K373" s="14"/>
      <c r="L373" s="14"/>
      <c r="M373" s="14"/>
      <c r="N373" s="14"/>
      <c r="O373" s="14"/>
      <c r="P373" s="14"/>
      <c r="Q373" s="14"/>
      <c r="R373" s="14"/>
      <c r="S373" s="14"/>
    </row>
    <row r="374" spans="1:19" ht="12.75" customHeight="1" x14ac:dyDescent="0.25">
      <c r="A374" s="14"/>
      <c r="B374" s="14"/>
      <c r="C374" s="14"/>
      <c r="D374" s="14"/>
      <c r="E374" s="14"/>
      <c r="F374" s="14"/>
      <c r="G374" s="14"/>
      <c r="H374" s="14"/>
      <c r="I374" s="14"/>
      <c r="J374" s="14"/>
      <c r="K374" s="14"/>
      <c r="L374" s="14"/>
      <c r="M374" s="14"/>
      <c r="N374" s="14"/>
      <c r="O374" s="14"/>
      <c r="P374" s="14"/>
      <c r="Q374" s="14"/>
      <c r="R374" s="14"/>
      <c r="S374" s="14"/>
    </row>
    <row r="375" spans="1:19" ht="12.75" customHeight="1" x14ac:dyDescent="0.25">
      <c r="A375" s="14"/>
      <c r="B375" s="14"/>
      <c r="C375" s="14"/>
      <c r="D375" s="14"/>
      <c r="E375" s="14"/>
      <c r="F375" s="14"/>
      <c r="G375" s="14"/>
      <c r="H375" s="14"/>
      <c r="I375" s="14"/>
      <c r="J375" s="14"/>
      <c r="K375" s="14"/>
      <c r="L375" s="14"/>
      <c r="M375" s="14"/>
      <c r="N375" s="14"/>
      <c r="O375" s="14"/>
      <c r="P375" s="14"/>
      <c r="Q375" s="14"/>
      <c r="R375" s="14"/>
      <c r="S375" s="14"/>
    </row>
    <row r="376" spans="1:19" ht="12.75" customHeight="1" x14ac:dyDescent="0.25">
      <c r="A376" s="14"/>
      <c r="B376" s="14"/>
      <c r="C376" s="14"/>
      <c r="D376" s="14"/>
      <c r="E376" s="14"/>
      <c r="F376" s="14"/>
      <c r="G376" s="14"/>
      <c r="H376" s="14"/>
      <c r="I376" s="14"/>
      <c r="J376" s="14"/>
      <c r="K376" s="14"/>
      <c r="L376" s="14"/>
      <c r="M376" s="14"/>
      <c r="N376" s="14"/>
      <c r="O376" s="14"/>
      <c r="P376" s="14"/>
      <c r="Q376" s="14"/>
      <c r="R376" s="14"/>
      <c r="S376" s="14"/>
    </row>
    <row r="377" spans="1:19" ht="12.75" customHeight="1" x14ac:dyDescent="0.25">
      <c r="A377" s="14"/>
      <c r="B377" s="14"/>
      <c r="C377" s="14"/>
      <c r="D377" s="14"/>
      <c r="E377" s="14"/>
      <c r="F377" s="14"/>
      <c r="G377" s="14"/>
      <c r="H377" s="14"/>
      <c r="I377" s="14"/>
      <c r="J377" s="14"/>
      <c r="K377" s="14"/>
      <c r="L377" s="14"/>
      <c r="M377" s="14"/>
      <c r="N377" s="14"/>
      <c r="O377" s="14"/>
      <c r="P377" s="14"/>
      <c r="Q377" s="14"/>
      <c r="R377" s="14"/>
      <c r="S377" s="14"/>
    </row>
    <row r="378" spans="1:19" ht="12.75" customHeight="1" x14ac:dyDescent="0.25">
      <c r="A378" s="14"/>
      <c r="B378" s="14"/>
      <c r="C378" s="14"/>
      <c r="D378" s="14"/>
      <c r="E378" s="14"/>
      <c r="F378" s="14"/>
      <c r="G378" s="14"/>
      <c r="H378" s="14"/>
      <c r="I378" s="14"/>
      <c r="J378" s="14"/>
      <c r="K378" s="14"/>
      <c r="L378" s="14"/>
      <c r="M378" s="14"/>
      <c r="N378" s="14"/>
      <c r="O378" s="14"/>
      <c r="P378" s="14"/>
      <c r="Q378" s="14"/>
      <c r="R378" s="14"/>
      <c r="S378" s="14"/>
    </row>
    <row r="379" spans="1:19" ht="12.75" customHeight="1" x14ac:dyDescent="0.25">
      <c r="A379" s="14"/>
      <c r="B379" s="14"/>
      <c r="C379" s="14"/>
      <c r="D379" s="14"/>
      <c r="E379" s="14"/>
      <c r="F379" s="14"/>
      <c r="G379" s="14"/>
      <c r="H379" s="14"/>
      <c r="I379" s="14"/>
      <c r="J379" s="14"/>
      <c r="K379" s="14"/>
      <c r="L379" s="14"/>
      <c r="M379" s="14"/>
      <c r="N379" s="14"/>
      <c r="O379" s="14"/>
      <c r="P379" s="14"/>
      <c r="Q379" s="14"/>
      <c r="R379" s="14"/>
      <c r="S379" s="14"/>
    </row>
    <row r="380" spans="1:19" ht="12.75" customHeight="1" x14ac:dyDescent="0.25">
      <c r="A380" s="14"/>
      <c r="B380" s="14"/>
      <c r="C380" s="14"/>
      <c r="D380" s="14"/>
      <c r="E380" s="14"/>
      <c r="F380" s="14"/>
      <c r="G380" s="14"/>
      <c r="H380" s="14"/>
      <c r="I380" s="14"/>
      <c r="J380" s="14"/>
      <c r="K380" s="14"/>
      <c r="L380" s="14"/>
      <c r="M380" s="14"/>
      <c r="N380" s="14"/>
      <c r="O380" s="14"/>
      <c r="P380" s="14"/>
      <c r="Q380" s="14"/>
      <c r="R380" s="14"/>
      <c r="S380" s="14"/>
    </row>
    <row r="381" spans="1:19" ht="12.75" customHeight="1" x14ac:dyDescent="0.25">
      <c r="A381" s="14"/>
      <c r="B381" s="14"/>
      <c r="C381" s="14"/>
      <c r="D381" s="14"/>
      <c r="E381" s="14"/>
      <c r="F381" s="14"/>
      <c r="G381" s="14"/>
      <c r="H381" s="14"/>
      <c r="I381" s="14"/>
      <c r="J381" s="14"/>
      <c r="K381" s="14"/>
      <c r="L381" s="14"/>
      <c r="M381" s="14"/>
      <c r="N381" s="14"/>
      <c r="O381" s="14"/>
      <c r="P381" s="14"/>
      <c r="Q381" s="14"/>
      <c r="R381" s="14"/>
      <c r="S381" s="14"/>
    </row>
    <row r="382" spans="1:19" ht="12.75" customHeight="1" x14ac:dyDescent="0.25">
      <c r="A382" s="14"/>
      <c r="B382" s="14"/>
      <c r="C382" s="14"/>
      <c r="D382" s="14"/>
      <c r="E382" s="14"/>
      <c r="F382" s="14"/>
      <c r="G382" s="14"/>
      <c r="H382" s="14"/>
      <c r="I382" s="14"/>
      <c r="J382" s="14"/>
      <c r="K382" s="14"/>
      <c r="L382" s="14"/>
      <c r="M382" s="14"/>
      <c r="N382" s="14"/>
      <c r="O382" s="14"/>
      <c r="P382" s="14"/>
      <c r="Q382" s="14"/>
      <c r="R382" s="14"/>
      <c r="S382" s="14"/>
    </row>
    <row r="383" spans="1:19" ht="12.75" customHeight="1" x14ac:dyDescent="0.25">
      <c r="A383" s="14"/>
      <c r="B383" s="14"/>
      <c r="C383" s="14"/>
      <c r="D383" s="14"/>
      <c r="E383" s="14"/>
      <c r="F383" s="14"/>
      <c r="G383" s="14"/>
      <c r="H383" s="14"/>
      <c r="I383" s="14"/>
      <c r="J383" s="14"/>
      <c r="K383" s="14"/>
      <c r="L383" s="14"/>
      <c r="M383" s="14"/>
      <c r="N383" s="14"/>
      <c r="O383" s="14"/>
      <c r="P383" s="14"/>
      <c r="Q383" s="14"/>
      <c r="R383" s="14"/>
      <c r="S383" s="14"/>
    </row>
    <row r="384" spans="1:19" ht="12.75" customHeight="1" x14ac:dyDescent="0.25">
      <c r="A384" s="14"/>
      <c r="B384" s="14"/>
      <c r="C384" s="14"/>
      <c r="D384" s="14"/>
      <c r="E384" s="14"/>
      <c r="F384" s="14"/>
      <c r="G384" s="14"/>
      <c r="H384" s="14"/>
      <c r="I384" s="14"/>
      <c r="J384" s="14"/>
      <c r="K384" s="14"/>
      <c r="L384" s="14"/>
      <c r="M384" s="14"/>
      <c r="N384" s="14"/>
      <c r="O384" s="14"/>
      <c r="P384" s="14"/>
      <c r="Q384" s="14"/>
      <c r="R384" s="14"/>
      <c r="S384" s="14"/>
    </row>
    <row r="385" spans="1:19" ht="12.75" customHeight="1" x14ac:dyDescent="0.25">
      <c r="A385" s="14"/>
      <c r="B385" s="14"/>
      <c r="C385" s="14"/>
      <c r="D385" s="14"/>
      <c r="E385" s="14"/>
      <c r="F385" s="14"/>
      <c r="G385" s="14"/>
      <c r="H385" s="14"/>
      <c r="I385" s="14"/>
      <c r="J385" s="14"/>
      <c r="K385" s="14"/>
      <c r="L385" s="14"/>
      <c r="M385" s="14"/>
      <c r="N385" s="14"/>
      <c r="O385" s="14"/>
      <c r="P385" s="14"/>
      <c r="Q385" s="14"/>
      <c r="R385" s="14"/>
      <c r="S385" s="14"/>
    </row>
    <row r="386" spans="1:19" ht="12.75" customHeight="1" x14ac:dyDescent="0.25">
      <c r="A386" s="14"/>
      <c r="B386" s="14"/>
      <c r="C386" s="14"/>
      <c r="D386" s="14"/>
      <c r="E386" s="14"/>
      <c r="F386" s="14"/>
      <c r="G386" s="14"/>
      <c r="H386" s="14"/>
      <c r="I386" s="14"/>
      <c r="J386" s="14"/>
      <c r="K386" s="14"/>
      <c r="L386" s="14"/>
      <c r="M386" s="14"/>
      <c r="N386" s="14"/>
      <c r="O386" s="14"/>
      <c r="P386" s="14"/>
      <c r="Q386" s="14"/>
      <c r="R386" s="14"/>
      <c r="S386" s="14"/>
    </row>
    <row r="387" spans="1:19" ht="12.75" customHeight="1" x14ac:dyDescent="0.25">
      <c r="A387" s="14"/>
      <c r="B387" s="14"/>
      <c r="C387" s="14"/>
      <c r="D387" s="14"/>
      <c r="E387" s="14"/>
      <c r="F387" s="14"/>
      <c r="G387" s="14"/>
      <c r="H387" s="14"/>
      <c r="I387" s="14"/>
      <c r="J387" s="14"/>
      <c r="K387" s="14"/>
      <c r="L387" s="14"/>
      <c r="M387" s="14"/>
      <c r="N387" s="14"/>
      <c r="O387" s="14"/>
      <c r="P387" s="14"/>
      <c r="Q387" s="14"/>
      <c r="R387" s="14"/>
      <c r="S387" s="14"/>
    </row>
    <row r="388" spans="1:19" ht="12.75" customHeight="1" x14ac:dyDescent="0.25">
      <c r="A388" s="14"/>
      <c r="B388" s="14"/>
      <c r="C388" s="14"/>
      <c r="D388" s="14"/>
      <c r="E388" s="14"/>
      <c r="F388" s="14"/>
      <c r="G388" s="14"/>
      <c r="H388" s="14"/>
      <c r="I388" s="14"/>
      <c r="J388" s="14"/>
      <c r="K388" s="14"/>
      <c r="L388" s="14"/>
      <c r="M388" s="14"/>
      <c r="N388" s="14"/>
      <c r="O388" s="14"/>
      <c r="P388" s="14"/>
      <c r="Q388" s="14"/>
      <c r="R388" s="14"/>
      <c r="S388" s="14"/>
    </row>
    <row r="389" spans="1:19" ht="12.75" customHeight="1" x14ac:dyDescent="0.25">
      <c r="A389" s="14"/>
      <c r="B389" s="14"/>
      <c r="C389" s="14"/>
      <c r="D389" s="14"/>
      <c r="E389" s="14"/>
      <c r="F389" s="14"/>
      <c r="G389" s="14"/>
      <c r="H389" s="14"/>
      <c r="I389" s="14"/>
      <c r="J389" s="14"/>
      <c r="K389" s="14"/>
      <c r="L389" s="14"/>
      <c r="M389" s="14"/>
      <c r="N389" s="14"/>
      <c r="O389" s="14"/>
      <c r="P389" s="14"/>
      <c r="Q389" s="14"/>
      <c r="R389" s="14"/>
      <c r="S389" s="14"/>
    </row>
    <row r="390" spans="1:19" ht="12.75" customHeight="1" x14ac:dyDescent="0.25">
      <c r="A390" s="14"/>
      <c r="B390" s="14"/>
      <c r="C390" s="14"/>
      <c r="D390" s="14"/>
      <c r="E390" s="14"/>
      <c r="F390" s="14"/>
      <c r="G390" s="14"/>
      <c r="H390" s="14"/>
      <c r="I390" s="14"/>
      <c r="J390" s="14"/>
      <c r="K390" s="14"/>
      <c r="L390" s="14"/>
      <c r="M390" s="14"/>
      <c r="N390" s="14"/>
      <c r="O390" s="14"/>
      <c r="P390" s="14"/>
      <c r="Q390" s="14"/>
      <c r="R390" s="14"/>
      <c r="S390" s="14"/>
    </row>
    <row r="391" spans="1:19" ht="12.75" customHeight="1" x14ac:dyDescent="0.25">
      <c r="A391" s="14"/>
      <c r="B391" s="14"/>
      <c r="C391" s="14"/>
      <c r="D391" s="14"/>
      <c r="E391" s="14"/>
      <c r="F391" s="14"/>
      <c r="G391" s="14"/>
      <c r="H391" s="14"/>
      <c r="I391" s="14"/>
      <c r="J391" s="14"/>
      <c r="K391" s="14"/>
      <c r="L391" s="14"/>
      <c r="M391" s="14"/>
      <c r="N391" s="14"/>
      <c r="O391" s="14"/>
      <c r="P391" s="14"/>
      <c r="Q391" s="14"/>
      <c r="R391" s="14"/>
      <c r="S391" s="14"/>
    </row>
    <row r="392" spans="1:19" ht="12.75" customHeight="1" x14ac:dyDescent="0.25">
      <c r="A392" s="14"/>
      <c r="B392" s="14"/>
      <c r="C392" s="14"/>
      <c r="D392" s="14"/>
      <c r="E392" s="14"/>
      <c r="F392" s="14"/>
      <c r="G392" s="14"/>
      <c r="H392" s="14"/>
      <c r="I392" s="14"/>
      <c r="J392" s="14"/>
      <c r="K392" s="14"/>
      <c r="L392" s="14"/>
      <c r="M392" s="14"/>
      <c r="N392" s="14"/>
      <c r="O392" s="14"/>
      <c r="P392" s="14"/>
      <c r="Q392" s="14"/>
      <c r="R392" s="14"/>
      <c r="S392" s="14"/>
    </row>
    <row r="393" spans="1:19" ht="12.75" customHeight="1" x14ac:dyDescent="0.25">
      <c r="A393" s="14"/>
      <c r="B393" s="14"/>
      <c r="C393" s="14"/>
      <c r="D393" s="14"/>
      <c r="E393" s="14"/>
      <c r="F393" s="14"/>
      <c r="G393" s="14"/>
      <c r="H393" s="14"/>
      <c r="I393" s="14"/>
      <c r="J393" s="14"/>
      <c r="K393" s="14"/>
      <c r="L393" s="14"/>
      <c r="M393" s="14"/>
      <c r="N393" s="14"/>
      <c r="O393" s="14"/>
      <c r="P393" s="14"/>
      <c r="Q393" s="14"/>
      <c r="R393" s="14"/>
      <c r="S393" s="14"/>
    </row>
    <row r="394" spans="1:19" ht="12.75" customHeight="1" x14ac:dyDescent="0.25">
      <c r="A394" s="14"/>
      <c r="B394" s="14"/>
      <c r="C394" s="14"/>
      <c r="D394" s="14"/>
      <c r="E394" s="14"/>
      <c r="F394" s="14"/>
      <c r="G394" s="14"/>
      <c r="H394" s="14"/>
      <c r="I394" s="14"/>
      <c r="J394" s="14"/>
      <c r="K394" s="14"/>
      <c r="L394" s="14"/>
      <c r="M394" s="14"/>
      <c r="N394" s="14"/>
      <c r="O394" s="14"/>
      <c r="P394" s="14"/>
      <c r="Q394" s="14"/>
      <c r="R394" s="14"/>
      <c r="S394" s="14"/>
    </row>
    <row r="395" spans="1:19" ht="12.75" customHeight="1" x14ac:dyDescent="0.25">
      <c r="A395" s="14"/>
      <c r="B395" s="14"/>
      <c r="C395" s="14"/>
      <c r="D395" s="14"/>
      <c r="E395" s="14"/>
      <c r="F395" s="14"/>
      <c r="G395" s="14"/>
      <c r="H395" s="14"/>
      <c r="I395" s="14"/>
      <c r="J395" s="14"/>
      <c r="K395" s="14"/>
      <c r="L395" s="14"/>
      <c r="M395" s="14"/>
      <c r="N395" s="14"/>
      <c r="O395" s="14"/>
      <c r="P395" s="14"/>
      <c r="Q395" s="14"/>
      <c r="R395" s="14"/>
      <c r="S395" s="14"/>
    </row>
    <row r="396" spans="1:19" ht="12.75" customHeight="1" x14ac:dyDescent="0.25">
      <c r="A396" s="14"/>
      <c r="B396" s="14"/>
      <c r="C396" s="14"/>
      <c r="D396" s="14"/>
      <c r="E396" s="14"/>
      <c r="F396" s="14"/>
      <c r="G396" s="14"/>
      <c r="H396" s="14"/>
      <c r="I396" s="14"/>
      <c r="J396" s="14"/>
      <c r="K396" s="14"/>
      <c r="L396" s="14"/>
      <c r="M396" s="14"/>
      <c r="N396" s="14"/>
      <c r="O396" s="14"/>
      <c r="P396" s="14"/>
      <c r="Q396" s="14"/>
      <c r="R396" s="14"/>
      <c r="S396" s="14"/>
    </row>
    <row r="397" spans="1:19" ht="12.75" customHeight="1" x14ac:dyDescent="0.25">
      <c r="A397" s="14"/>
      <c r="B397" s="14"/>
      <c r="C397" s="14"/>
      <c r="D397" s="14"/>
      <c r="E397" s="14"/>
      <c r="F397" s="14"/>
      <c r="G397" s="14"/>
      <c r="H397" s="14"/>
      <c r="I397" s="14"/>
      <c r="J397" s="14"/>
      <c r="K397" s="14"/>
      <c r="L397" s="14"/>
      <c r="M397" s="14"/>
      <c r="N397" s="14"/>
      <c r="O397" s="14"/>
      <c r="P397" s="14"/>
      <c r="Q397" s="14"/>
      <c r="R397" s="14"/>
      <c r="S397" s="14"/>
    </row>
    <row r="398" spans="1:19" ht="12.75" customHeight="1" x14ac:dyDescent="0.25">
      <c r="A398" s="14"/>
      <c r="B398" s="14"/>
      <c r="C398" s="14"/>
      <c r="D398" s="14"/>
      <c r="E398" s="14"/>
      <c r="F398" s="14"/>
      <c r="G398" s="14"/>
      <c r="H398" s="14"/>
      <c r="I398" s="14"/>
      <c r="J398" s="14"/>
      <c r="K398" s="14"/>
      <c r="L398" s="14"/>
      <c r="M398" s="14"/>
      <c r="N398" s="14"/>
      <c r="O398" s="14"/>
      <c r="P398" s="14"/>
      <c r="Q398" s="14"/>
      <c r="R398" s="14"/>
      <c r="S398" s="14"/>
    </row>
    <row r="399" spans="1:19" ht="12.75" customHeight="1" x14ac:dyDescent="0.25">
      <c r="A399" s="14"/>
      <c r="B399" s="14"/>
      <c r="C399" s="14"/>
      <c r="D399" s="14"/>
      <c r="E399" s="14"/>
      <c r="F399" s="14"/>
      <c r="G399" s="14"/>
      <c r="H399" s="14"/>
      <c r="I399" s="14"/>
      <c r="J399" s="14"/>
      <c r="K399" s="14"/>
      <c r="L399" s="14"/>
      <c r="M399" s="14"/>
      <c r="N399" s="14"/>
      <c r="O399" s="14"/>
      <c r="P399" s="14"/>
      <c r="Q399" s="14"/>
      <c r="R399" s="14"/>
      <c r="S399" s="14"/>
    </row>
    <row r="400" spans="1:19" ht="12.75" customHeight="1" x14ac:dyDescent="0.25">
      <c r="A400" s="14"/>
      <c r="B400" s="14"/>
      <c r="C400" s="14"/>
      <c r="D400" s="14"/>
      <c r="E400" s="14"/>
      <c r="F400" s="14"/>
      <c r="G400" s="14"/>
      <c r="H400" s="14"/>
      <c r="I400" s="14"/>
      <c r="J400" s="14"/>
      <c r="K400" s="14"/>
      <c r="L400" s="14"/>
      <c r="M400" s="14"/>
      <c r="N400" s="14"/>
      <c r="O400" s="14"/>
      <c r="P400" s="14"/>
      <c r="Q400" s="14"/>
      <c r="R400" s="14"/>
      <c r="S400" s="14"/>
    </row>
    <row r="401" spans="1:19" ht="12.75" customHeight="1" x14ac:dyDescent="0.25">
      <c r="A401" s="14"/>
      <c r="B401" s="14"/>
      <c r="C401" s="14"/>
      <c r="D401" s="14"/>
      <c r="E401" s="14"/>
      <c r="F401" s="14"/>
      <c r="G401" s="14"/>
      <c r="H401" s="14"/>
      <c r="I401" s="14"/>
      <c r="J401" s="14"/>
      <c r="K401" s="14"/>
      <c r="L401" s="14"/>
      <c r="M401" s="14"/>
      <c r="N401" s="14"/>
      <c r="O401" s="14"/>
      <c r="P401" s="14"/>
      <c r="Q401" s="14"/>
      <c r="R401" s="14"/>
      <c r="S401" s="14"/>
    </row>
    <row r="402" spans="1:19" ht="12.75" customHeight="1" x14ac:dyDescent="0.25">
      <c r="A402" s="14"/>
      <c r="B402" s="14"/>
      <c r="C402" s="14"/>
      <c r="D402" s="14"/>
      <c r="E402" s="14"/>
      <c r="F402" s="14"/>
      <c r="G402" s="14"/>
      <c r="H402" s="14"/>
      <c r="I402" s="14"/>
      <c r="J402" s="14"/>
      <c r="K402" s="14"/>
      <c r="L402" s="14"/>
      <c r="M402" s="14"/>
      <c r="N402" s="14"/>
      <c r="O402" s="14"/>
      <c r="P402" s="14"/>
      <c r="Q402" s="14"/>
      <c r="R402" s="14"/>
      <c r="S402" s="14"/>
    </row>
    <row r="403" spans="1:19" ht="12.75" customHeight="1" x14ac:dyDescent="0.25">
      <c r="A403" s="14"/>
      <c r="B403" s="14"/>
      <c r="C403" s="14"/>
      <c r="D403" s="14"/>
      <c r="E403" s="14"/>
      <c r="F403" s="14"/>
      <c r="G403" s="14"/>
      <c r="H403" s="14"/>
      <c r="I403" s="14"/>
      <c r="J403" s="14"/>
      <c r="K403" s="14"/>
      <c r="L403" s="14"/>
      <c r="M403" s="14"/>
      <c r="N403" s="14"/>
      <c r="O403" s="14"/>
      <c r="P403" s="14"/>
      <c r="Q403" s="14"/>
      <c r="R403" s="14"/>
      <c r="S403" s="14"/>
    </row>
    <row r="404" spans="1:19" ht="12.75" customHeight="1" x14ac:dyDescent="0.25">
      <c r="A404" s="14"/>
      <c r="B404" s="14"/>
      <c r="C404" s="14"/>
      <c r="D404" s="14"/>
      <c r="E404" s="14"/>
      <c r="F404" s="14"/>
      <c r="G404" s="14"/>
      <c r="H404" s="14"/>
      <c r="I404" s="14"/>
      <c r="J404" s="14"/>
      <c r="K404" s="14"/>
      <c r="L404" s="14"/>
      <c r="M404" s="14"/>
      <c r="N404" s="14"/>
      <c r="O404" s="14"/>
      <c r="P404" s="14"/>
      <c r="Q404" s="14"/>
      <c r="R404" s="14"/>
      <c r="S404" s="14"/>
    </row>
    <row r="405" spans="1:19" ht="12.75" customHeight="1" x14ac:dyDescent="0.25">
      <c r="A405" s="14"/>
      <c r="B405" s="14"/>
      <c r="C405" s="14"/>
      <c r="D405" s="14"/>
      <c r="E405" s="14"/>
      <c r="F405" s="14"/>
      <c r="G405" s="14"/>
      <c r="H405" s="14"/>
      <c r="I405" s="14"/>
      <c r="J405" s="14"/>
      <c r="K405" s="14"/>
      <c r="L405" s="14"/>
      <c r="M405" s="14"/>
      <c r="N405" s="14"/>
      <c r="O405" s="14"/>
      <c r="P405" s="14"/>
      <c r="Q405" s="14"/>
      <c r="R405" s="14"/>
      <c r="S405" s="14"/>
    </row>
    <row r="406" spans="1:19" ht="12.75" customHeight="1" x14ac:dyDescent="0.25">
      <c r="A406" s="14"/>
      <c r="B406" s="14"/>
      <c r="C406" s="14"/>
      <c r="D406" s="14"/>
      <c r="E406" s="14"/>
      <c r="F406" s="14"/>
      <c r="G406" s="14"/>
      <c r="H406" s="14"/>
      <c r="I406" s="14"/>
      <c r="J406" s="14"/>
      <c r="K406" s="14"/>
      <c r="L406" s="14"/>
      <c r="M406" s="14"/>
      <c r="N406" s="14"/>
      <c r="O406" s="14"/>
      <c r="P406" s="14"/>
      <c r="Q406" s="14"/>
      <c r="R406" s="14"/>
      <c r="S406" s="14"/>
    </row>
    <row r="407" spans="1:19" ht="12.75" customHeight="1" x14ac:dyDescent="0.25">
      <c r="A407" s="14"/>
      <c r="B407" s="14"/>
      <c r="C407" s="14"/>
      <c r="D407" s="14"/>
      <c r="E407" s="14"/>
      <c r="F407" s="14"/>
      <c r="G407" s="14"/>
      <c r="H407" s="14"/>
      <c r="I407" s="14"/>
      <c r="J407" s="14"/>
      <c r="K407" s="14"/>
      <c r="L407" s="14"/>
      <c r="M407" s="14"/>
      <c r="N407" s="14"/>
      <c r="O407" s="14"/>
      <c r="P407" s="14"/>
      <c r="Q407" s="14"/>
      <c r="R407" s="14"/>
      <c r="S407" s="14"/>
    </row>
    <row r="408" spans="1:19" ht="12.75" customHeight="1" x14ac:dyDescent="0.25">
      <c r="A408" s="14"/>
      <c r="B408" s="14"/>
      <c r="C408" s="14"/>
      <c r="D408" s="14"/>
      <c r="E408" s="14"/>
      <c r="F408" s="14"/>
      <c r="G408" s="14"/>
      <c r="H408" s="14"/>
      <c r="I408" s="14"/>
      <c r="J408" s="14"/>
      <c r="K408" s="14"/>
      <c r="L408" s="14"/>
      <c r="M408" s="14"/>
      <c r="N408" s="14"/>
      <c r="O408" s="14"/>
      <c r="P408" s="14"/>
      <c r="Q408" s="14"/>
      <c r="R408" s="14"/>
      <c r="S408" s="14"/>
    </row>
    <row r="409" spans="1:19" ht="12.75" customHeight="1" x14ac:dyDescent="0.25">
      <c r="A409" s="14"/>
      <c r="B409" s="14"/>
      <c r="C409" s="14"/>
      <c r="D409" s="14"/>
      <c r="E409" s="14"/>
      <c r="F409" s="14"/>
      <c r="G409" s="14"/>
      <c r="H409" s="14"/>
      <c r="I409" s="14"/>
      <c r="J409" s="14"/>
      <c r="K409" s="14"/>
      <c r="L409" s="14"/>
      <c r="M409" s="14"/>
      <c r="N409" s="14"/>
      <c r="O409" s="14"/>
      <c r="P409" s="14"/>
      <c r="Q409" s="14"/>
      <c r="R409" s="14"/>
      <c r="S409" s="14"/>
    </row>
    <row r="410" spans="1:19" ht="12.75" customHeight="1" x14ac:dyDescent="0.25">
      <c r="A410" s="14"/>
      <c r="B410" s="14"/>
      <c r="C410" s="14"/>
      <c r="D410" s="14"/>
      <c r="E410" s="14"/>
      <c r="F410" s="14"/>
      <c r="G410" s="14"/>
      <c r="H410" s="14"/>
      <c r="I410" s="14"/>
      <c r="J410" s="14"/>
      <c r="K410" s="14"/>
      <c r="L410" s="14"/>
      <c r="M410" s="14"/>
      <c r="N410" s="14"/>
      <c r="O410" s="14"/>
      <c r="P410" s="14"/>
      <c r="Q410" s="14"/>
      <c r="R410" s="14"/>
      <c r="S410" s="14"/>
    </row>
    <row r="411" spans="1:19" ht="12.75" customHeight="1" x14ac:dyDescent="0.25">
      <c r="A411" s="14"/>
      <c r="B411" s="14"/>
      <c r="C411" s="14"/>
      <c r="D411" s="14"/>
      <c r="E411" s="14"/>
      <c r="F411" s="14"/>
      <c r="G411" s="14"/>
      <c r="H411" s="14"/>
      <c r="I411" s="14"/>
      <c r="J411" s="14"/>
      <c r="K411" s="14"/>
      <c r="L411" s="14"/>
      <c r="M411" s="14"/>
      <c r="N411" s="14"/>
      <c r="O411" s="14"/>
      <c r="P411" s="14"/>
      <c r="Q411" s="14"/>
      <c r="R411" s="14"/>
      <c r="S411" s="14"/>
    </row>
    <row r="412" spans="1:19" ht="12.75" customHeight="1" x14ac:dyDescent="0.25">
      <c r="A412" s="14"/>
      <c r="B412" s="14"/>
      <c r="C412" s="14"/>
      <c r="D412" s="14"/>
      <c r="E412" s="14"/>
      <c r="F412" s="14"/>
      <c r="G412" s="14"/>
      <c r="H412" s="14"/>
      <c r="I412" s="14"/>
      <c r="J412" s="14"/>
      <c r="K412" s="14"/>
      <c r="L412" s="14"/>
      <c r="M412" s="14"/>
      <c r="N412" s="14"/>
      <c r="O412" s="14"/>
      <c r="P412" s="14"/>
      <c r="Q412" s="14"/>
      <c r="R412" s="14"/>
      <c r="S412" s="14"/>
    </row>
    <row r="413" spans="1:19" ht="12.75" customHeight="1" x14ac:dyDescent="0.25">
      <c r="A413" s="14"/>
      <c r="B413" s="14"/>
      <c r="C413" s="14"/>
      <c r="D413" s="14"/>
      <c r="E413" s="14"/>
      <c r="F413" s="14"/>
      <c r="G413" s="14"/>
      <c r="H413" s="14"/>
      <c r="I413" s="14"/>
      <c r="J413" s="14"/>
      <c r="K413" s="14"/>
      <c r="L413" s="14"/>
      <c r="M413" s="14"/>
      <c r="N413" s="14"/>
      <c r="O413" s="14"/>
      <c r="P413" s="14"/>
      <c r="Q413" s="14"/>
      <c r="R413" s="14"/>
      <c r="S413" s="14"/>
    </row>
    <row r="414" spans="1:19" ht="12.75" customHeight="1" x14ac:dyDescent="0.25">
      <c r="A414" s="14"/>
      <c r="B414" s="14"/>
      <c r="C414" s="14"/>
      <c r="D414" s="14"/>
      <c r="E414" s="14"/>
      <c r="F414" s="14"/>
      <c r="G414" s="14"/>
      <c r="H414" s="14"/>
      <c r="I414" s="14"/>
      <c r="J414" s="14"/>
      <c r="K414" s="14"/>
      <c r="L414" s="14"/>
      <c r="M414" s="14"/>
      <c r="N414" s="14"/>
      <c r="O414" s="14"/>
      <c r="P414" s="14"/>
      <c r="Q414" s="14"/>
      <c r="R414" s="14"/>
      <c r="S414" s="14"/>
    </row>
    <row r="415" spans="1:19" ht="12.75" customHeight="1" x14ac:dyDescent="0.25">
      <c r="A415" s="14"/>
      <c r="B415" s="14"/>
      <c r="C415" s="14"/>
      <c r="D415" s="14"/>
      <c r="E415" s="14"/>
      <c r="F415" s="14"/>
      <c r="G415" s="14"/>
      <c r="H415" s="14"/>
      <c r="I415" s="14"/>
      <c r="J415" s="14"/>
      <c r="K415" s="14"/>
      <c r="L415" s="14"/>
      <c r="M415" s="14"/>
      <c r="N415" s="14"/>
      <c r="O415" s="14"/>
      <c r="P415" s="14"/>
      <c r="Q415" s="14"/>
      <c r="R415" s="14"/>
      <c r="S415" s="14"/>
    </row>
    <row r="416" spans="1:19" ht="12.75" customHeight="1" x14ac:dyDescent="0.25">
      <c r="A416" s="14"/>
      <c r="B416" s="14"/>
      <c r="C416" s="14"/>
      <c r="D416" s="14"/>
      <c r="E416" s="14"/>
      <c r="F416" s="14"/>
      <c r="G416" s="14"/>
      <c r="H416" s="14"/>
      <c r="I416" s="14"/>
      <c r="J416" s="14"/>
      <c r="K416" s="14"/>
      <c r="L416" s="14"/>
      <c r="M416" s="14"/>
      <c r="N416" s="14"/>
      <c r="O416" s="14"/>
      <c r="P416" s="14"/>
      <c r="Q416" s="14"/>
      <c r="R416" s="14"/>
      <c r="S416" s="14"/>
    </row>
    <row r="417" spans="1:19" ht="12.75" customHeight="1" x14ac:dyDescent="0.25">
      <c r="A417" s="14"/>
      <c r="B417" s="14"/>
      <c r="C417" s="14"/>
      <c r="D417" s="14"/>
      <c r="E417" s="14"/>
      <c r="F417" s="14"/>
      <c r="G417" s="14"/>
      <c r="H417" s="14"/>
      <c r="I417" s="14"/>
      <c r="J417" s="14"/>
      <c r="K417" s="14"/>
      <c r="L417" s="14"/>
      <c r="M417" s="14"/>
      <c r="N417" s="14"/>
      <c r="O417" s="14"/>
      <c r="P417" s="14"/>
      <c r="Q417" s="14"/>
      <c r="R417" s="14"/>
      <c r="S417" s="14"/>
    </row>
    <row r="418" spans="1:19" ht="12.75" customHeight="1" x14ac:dyDescent="0.25">
      <c r="A418" s="14"/>
      <c r="B418" s="14"/>
      <c r="C418" s="14"/>
      <c r="D418" s="14"/>
      <c r="E418" s="14"/>
      <c r="F418" s="14"/>
      <c r="G418" s="14"/>
      <c r="H418" s="14"/>
      <c r="I418" s="14"/>
      <c r="J418" s="14"/>
      <c r="K418" s="14"/>
      <c r="L418" s="14"/>
      <c r="M418" s="14"/>
      <c r="N418" s="14"/>
      <c r="O418" s="14"/>
      <c r="P418" s="14"/>
      <c r="Q418" s="14"/>
      <c r="R418" s="14"/>
      <c r="S418" s="14"/>
    </row>
    <row r="419" spans="1:19" ht="12.75" customHeight="1" x14ac:dyDescent="0.25">
      <c r="A419" s="14"/>
      <c r="B419" s="14"/>
      <c r="C419" s="14"/>
      <c r="D419" s="14"/>
      <c r="E419" s="14"/>
      <c r="F419" s="14"/>
      <c r="G419" s="14"/>
      <c r="H419" s="14"/>
      <c r="I419" s="14"/>
      <c r="J419" s="14"/>
      <c r="K419" s="14"/>
      <c r="L419" s="14"/>
      <c r="M419" s="14"/>
      <c r="N419" s="14"/>
      <c r="O419" s="14"/>
      <c r="P419" s="14"/>
      <c r="Q419" s="14"/>
      <c r="R419" s="14"/>
      <c r="S419" s="14"/>
    </row>
    <row r="420" spans="1:19" ht="12.75" customHeight="1" x14ac:dyDescent="0.25">
      <c r="A420" s="14"/>
      <c r="B420" s="14"/>
      <c r="C420" s="14"/>
      <c r="D420" s="14"/>
      <c r="E420" s="14"/>
      <c r="F420" s="14"/>
      <c r="G420" s="14"/>
      <c r="H420" s="14"/>
      <c r="I420" s="14"/>
      <c r="J420" s="14"/>
      <c r="K420" s="14"/>
      <c r="L420" s="14"/>
      <c r="M420" s="14"/>
      <c r="N420" s="14"/>
      <c r="O420" s="14"/>
      <c r="P420" s="14"/>
      <c r="Q420" s="14"/>
      <c r="R420" s="14"/>
      <c r="S420" s="14"/>
    </row>
    <row r="421" spans="1:19" ht="12.75" customHeight="1" x14ac:dyDescent="0.25">
      <c r="A421" s="14"/>
      <c r="B421" s="14"/>
      <c r="C421" s="14"/>
      <c r="D421" s="14"/>
      <c r="E421" s="14"/>
      <c r="F421" s="14"/>
      <c r="G421" s="14"/>
      <c r="H421" s="14"/>
      <c r="I421" s="14"/>
      <c r="J421" s="14"/>
      <c r="K421" s="14"/>
      <c r="L421" s="14"/>
      <c r="M421" s="14"/>
      <c r="N421" s="14"/>
      <c r="O421" s="14"/>
      <c r="P421" s="14"/>
      <c r="Q421" s="14"/>
      <c r="R421" s="14"/>
      <c r="S421" s="14"/>
    </row>
    <row r="422" spans="1:19" ht="12.75" customHeight="1" x14ac:dyDescent="0.25">
      <c r="A422" s="14"/>
      <c r="B422" s="14"/>
      <c r="C422" s="14"/>
      <c r="D422" s="14"/>
      <c r="E422" s="14"/>
      <c r="F422" s="14"/>
      <c r="G422" s="14"/>
      <c r="H422" s="14"/>
      <c r="I422" s="14"/>
      <c r="J422" s="14"/>
      <c r="K422" s="14"/>
      <c r="L422" s="14"/>
      <c r="M422" s="14"/>
      <c r="N422" s="14"/>
      <c r="O422" s="14"/>
      <c r="P422" s="14"/>
      <c r="Q422" s="14"/>
      <c r="R422" s="14"/>
      <c r="S422" s="14"/>
    </row>
    <row r="423" spans="1:19" ht="12.75" customHeight="1" x14ac:dyDescent="0.25">
      <c r="A423" s="14"/>
      <c r="B423" s="14"/>
      <c r="C423" s="14"/>
      <c r="D423" s="14"/>
      <c r="E423" s="14"/>
      <c r="F423" s="14"/>
      <c r="G423" s="14"/>
      <c r="H423" s="14"/>
      <c r="I423" s="14"/>
      <c r="J423" s="14"/>
      <c r="K423" s="14"/>
      <c r="L423" s="14"/>
      <c r="M423" s="14"/>
      <c r="N423" s="14"/>
      <c r="O423" s="14"/>
      <c r="P423" s="14"/>
      <c r="Q423" s="14"/>
      <c r="R423" s="14"/>
      <c r="S423" s="14"/>
    </row>
    <row r="424" spans="1:19" ht="12.75" customHeight="1" x14ac:dyDescent="0.25">
      <c r="A424" s="14"/>
      <c r="B424" s="14"/>
      <c r="C424" s="14"/>
      <c r="D424" s="14"/>
      <c r="E424" s="14"/>
      <c r="F424" s="14"/>
      <c r="G424" s="14"/>
      <c r="H424" s="14"/>
      <c r="I424" s="14"/>
      <c r="J424" s="14"/>
      <c r="K424" s="14"/>
      <c r="L424" s="14"/>
      <c r="M424" s="14"/>
      <c r="N424" s="14"/>
      <c r="O424" s="14"/>
      <c r="P424" s="14"/>
      <c r="Q424" s="14"/>
      <c r="R424" s="14"/>
      <c r="S424" s="14"/>
    </row>
    <row r="425" spans="1:19" ht="12.75" customHeight="1" x14ac:dyDescent="0.25">
      <c r="A425" s="14"/>
      <c r="B425" s="14"/>
      <c r="C425" s="14"/>
      <c r="D425" s="14"/>
      <c r="E425" s="14"/>
      <c r="F425" s="14"/>
      <c r="G425" s="14"/>
      <c r="H425" s="14"/>
      <c r="I425" s="14"/>
      <c r="J425" s="14"/>
      <c r="K425" s="14"/>
      <c r="L425" s="14"/>
      <c r="M425" s="14"/>
      <c r="N425" s="14"/>
      <c r="O425" s="14"/>
      <c r="P425" s="14"/>
      <c r="Q425" s="14"/>
      <c r="R425" s="14"/>
      <c r="S425" s="14"/>
    </row>
    <row r="426" spans="1:19" ht="12.75" customHeight="1" x14ac:dyDescent="0.25">
      <c r="A426" s="14"/>
      <c r="B426" s="14"/>
      <c r="C426" s="14"/>
      <c r="D426" s="14"/>
      <c r="E426" s="14"/>
      <c r="F426" s="14"/>
      <c r="G426" s="14"/>
      <c r="H426" s="14"/>
      <c r="I426" s="14"/>
      <c r="J426" s="14"/>
      <c r="K426" s="14"/>
      <c r="L426" s="14"/>
      <c r="M426" s="14"/>
      <c r="N426" s="14"/>
      <c r="O426" s="14"/>
      <c r="P426" s="14"/>
      <c r="Q426" s="14"/>
      <c r="R426" s="14"/>
      <c r="S426" s="14"/>
    </row>
    <row r="427" spans="1:19" ht="12.75" customHeight="1" x14ac:dyDescent="0.25">
      <c r="A427" s="14"/>
      <c r="B427" s="14"/>
      <c r="C427" s="14"/>
      <c r="D427" s="14"/>
      <c r="E427" s="14"/>
      <c r="F427" s="14"/>
      <c r="G427" s="14"/>
      <c r="H427" s="14"/>
      <c r="I427" s="14"/>
      <c r="J427" s="14"/>
      <c r="K427" s="14"/>
      <c r="L427" s="14"/>
      <c r="M427" s="14"/>
      <c r="N427" s="14"/>
      <c r="O427" s="14"/>
      <c r="P427" s="14"/>
      <c r="Q427" s="14"/>
      <c r="R427" s="14"/>
      <c r="S427" s="14"/>
    </row>
    <row r="428" spans="1:19" ht="12.75" customHeight="1" x14ac:dyDescent="0.25">
      <c r="A428" s="14"/>
      <c r="B428" s="14"/>
      <c r="C428" s="14"/>
      <c r="D428" s="14"/>
      <c r="E428" s="14"/>
      <c r="F428" s="14"/>
      <c r="G428" s="14"/>
      <c r="H428" s="14"/>
      <c r="I428" s="14"/>
      <c r="J428" s="14"/>
      <c r="K428" s="14"/>
      <c r="L428" s="14"/>
      <c r="M428" s="14"/>
      <c r="N428" s="14"/>
      <c r="O428" s="14"/>
      <c r="P428" s="14"/>
      <c r="Q428" s="14"/>
      <c r="R428" s="14"/>
      <c r="S428" s="14"/>
    </row>
    <row r="429" spans="1:19" ht="12.75" customHeight="1" x14ac:dyDescent="0.25">
      <c r="A429" s="14"/>
      <c r="B429" s="14"/>
      <c r="C429" s="14"/>
      <c r="D429" s="14"/>
      <c r="E429" s="14"/>
      <c r="F429" s="14"/>
      <c r="G429" s="14"/>
      <c r="H429" s="14"/>
      <c r="I429" s="14"/>
      <c r="J429" s="14"/>
      <c r="K429" s="14"/>
      <c r="L429" s="14"/>
      <c r="M429" s="14"/>
      <c r="N429" s="14"/>
      <c r="O429" s="14"/>
      <c r="P429" s="14"/>
      <c r="Q429" s="14"/>
      <c r="R429" s="14"/>
      <c r="S429" s="14"/>
    </row>
    <row r="430" spans="1:19" ht="12.75" customHeight="1" x14ac:dyDescent="0.25">
      <c r="A430" s="14"/>
      <c r="B430" s="14"/>
      <c r="C430" s="14"/>
      <c r="D430" s="14"/>
      <c r="E430" s="14"/>
      <c r="F430" s="14"/>
      <c r="G430" s="14"/>
      <c r="H430" s="14"/>
      <c r="I430" s="14"/>
      <c r="J430" s="14"/>
      <c r="K430" s="14"/>
      <c r="L430" s="14"/>
      <c r="M430" s="14"/>
      <c r="N430" s="14"/>
      <c r="O430" s="14"/>
      <c r="P430" s="14"/>
      <c r="Q430" s="14"/>
      <c r="R430" s="14"/>
      <c r="S430" s="14"/>
    </row>
    <row r="431" spans="1:19" ht="12.75" customHeight="1" x14ac:dyDescent="0.25">
      <c r="A431" s="14"/>
      <c r="B431" s="14"/>
      <c r="C431" s="14"/>
      <c r="D431" s="14"/>
      <c r="E431" s="14"/>
      <c r="F431" s="14"/>
      <c r="G431" s="14"/>
      <c r="H431" s="14"/>
      <c r="I431" s="14"/>
      <c r="J431" s="14"/>
      <c r="K431" s="14"/>
      <c r="L431" s="14"/>
      <c r="M431" s="14"/>
      <c r="N431" s="14"/>
      <c r="O431" s="14"/>
      <c r="P431" s="14"/>
      <c r="Q431" s="14"/>
      <c r="R431" s="14"/>
      <c r="S431" s="14"/>
    </row>
    <row r="432" spans="1:19" ht="12.75" customHeight="1" x14ac:dyDescent="0.25">
      <c r="A432" s="14"/>
      <c r="B432" s="14"/>
      <c r="C432" s="14"/>
      <c r="D432" s="14"/>
      <c r="E432" s="14"/>
      <c r="F432" s="14"/>
      <c r="G432" s="14"/>
      <c r="H432" s="14"/>
      <c r="I432" s="14"/>
      <c r="J432" s="14"/>
      <c r="K432" s="14"/>
      <c r="L432" s="14"/>
      <c r="M432" s="14"/>
      <c r="N432" s="14"/>
      <c r="O432" s="14"/>
      <c r="P432" s="14"/>
      <c r="Q432" s="14"/>
      <c r="R432" s="14"/>
      <c r="S432" s="14"/>
    </row>
    <row r="433" spans="1:19" ht="12.75" customHeight="1" x14ac:dyDescent="0.25">
      <c r="A433" s="14"/>
      <c r="B433" s="14"/>
      <c r="C433" s="14"/>
      <c r="D433" s="14"/>
      <c r="E433" s="14"/>
      <c r="F433" s="14"/>
      <c r="G433" s="14"/>
      <c r="H433" s="14"/>
      <c r="I433" s="14"/>
      <c r="J433" s="14"/>
      <c r="K433" s="14"/>
      <c r="L433" s="14"/>
      <c r="M433" s="14"/>
      <c r="N433" s="14"/>
      <c r="O433" s="14"/>
      <c r="P433" s="14"/>
      <c r="Q433" s="14"/>
      <c r="R433" s="14"/>
      <c r="S433" s="14"/>
    </row>
    <row r="434" spans="1:19" ht="12.75" customHeight="1" x14ac:dyDescent="0.25">
      <c r="A434" s="14"/>
      <c r="B434" s="14"/>
      <c r="C434" s="14"/>
      <c r="D434" s="14"/>
      <c r="E434" s="14"/>
      <c r="F434" s="14"/>
      <c r="G434" s="14"/>
      <c r="H434" s="14"/>
      <c r="I434" s="14"/>
      <c r="J434" s="14"/>
      <c r="K434" s="14"/>
      <c r="L434" s="14"/>
      <c r="M434" s="14"/>
      <c r="N434" s="14"/>
      <c r="O434" s="14"/>
      <c r="P434" s="14"/>
      <c r="Q434" s="14"/>
      <c r="R434" s="14"/>
      <c r="S434" s="14"/>
    </row>
    <row r="435" spans="1:19" ht="12.75" customHeight="1" x14ac:dyDescent="0.25">
      <c r="A435" s="14"/>
      <c r="B435" s="14"/>
      <c r="C435" s="14"/>
      <c r="D435" s="14"/>
      <c r="E435" s="14"/>
      <c r="F435" s="14"/>
      <c r="G435" s="14"/>
      <c r="H435" s="14"/>
      <c r="I435" s="14"/>
      <c r="J435" s="14"/>
      <c r="K435" s="14"/>
      <c r="L435" s="14"/>
      <c r="M435" s="14"/>
      <c r="N435" s="14"/>
      <c r="O435" s="14"/>
      <c r="P435" s="14"/>
      <c r="Q435" s="14"/>
      <c r="R435" s="14"/>
      <c r="S435" s="14"/>
    </row>
    <row r="436" spans="1:19" ht="12.75" customHeight="1" x14ac:dyDescent="0.25">
      <c r="A436" s="14"/>
      <c r="B436" s="14"/>
      <c r="C436" s="14"/>
      <c r="D436" s="14"/>
      <c r="E436" s="14"/>
      <c r="F436" s="14"/>
      <c r="G436" s="14"/>
      <c r="H436" s="14"/>
      <c r="I436" s="14"/>
      <c r="J436" s="14"/>
      <c r="K436" s="14"/>
      <c r="L436" s="14"/>
      <c r="M436" s="14"/>
      <c r="N436" s="14"/>
      <c r="O436" s="14"/>
      <c r="P436" s="14"/>
      <c r="Q436" s="14"/>
      <c r="R436" s="14"/>
      <c r="S436" s="14"/>
    </row>
    <row r="437" spans="1:19" ht="12.75" customHeight="1" x14ac:dyDescent="0.25">
      <c r="A437" s="14"/>
      <c r="B437" s="14"/>
      <c r="C437" s="14"/>
      <c r="D437" s="14"/>
      <c r="E437" s="14"/>
      <c r="F437" s="14"/>
      <c r="G437" s="14"/>
      <c r="H437" s="14"/>
      <c r="I437" s="14"/>
      <c r="J437" s="14"/>
      <c r="K437" s="14"/>
      <c r="L437" s="14"/>
      <c r="M437" s="14"/>
      <c r="N437" s="14"/>
      <c r="O437" s="14"/>
      <c r="P437" s="14"/>
      <c r="Q437" s="14"/>
      <c r="R437" s="14"/>
      <c r="S437" s="14"/>
    </row>
    <row r="438" spans="1:19" ht="12.75" customHeight="1" x14ac:dyDescent="0.25">
      <c r="A438" s="14"/>
      <c r="B438" s="14"/>
      <c r="C438" s="14"/>
      <c r="D438" s="14"/>
      <c r="E438" s="14"/>
      <c r="F438" s="14"/>
      <c r="G438" s="14"/>
      <c r="H438" s="14"/>
      <c r="I438" s="14"/>
      <c r="J438" s="14"/>
      <c r="K438" s="14"/>
      <c r="L438" s="14"/>
      <c r="M438" s="14"/>
      <c r="N438" s="14"/>
      <c r="O438" s="14"/>
      <c r="P438" s="14"/>
      <c r="Q438" s="14"/>
      <c r="R438" s="14"/>
      <c r="S438" s="14"/>
    </row>
    <row r="439" spans="1:19" ht="12.75" customHeight="1" x14ac:dyDescent="0.25">
      <c r="A439" s="14"/>
      <c r="B439" s="14"/>
      <c r="C439" s="14"/>
      <c r="D439" s="14"/>
      <c r="E439" s="14"/>
      <c r="F439" s="14"/>
      <c r="G439" s="14"/>
      <c r="H439" s="14"/>
      <c r="I439" s="14"/>
      <c r="J439" s="14"/>
      <c r="K439" s="14"/>
      <c r="L439" s="14"/>
      <c r="M439" s="14"/>
      <c r="N439" s="14"/>
      <c r="O439" s="14"/>
      <c r="P439" s="14"/>
      <c r="Q439" s="14"/>
      <c r="R439" s="14"/>
      <c r="S439" s="14"/>
    </row>
    <row r="440" spans="1:19" ht="12.75" customHeight="1" x14ac:dyDescent="0.25">
      <c r="A440" s="14"/>
      <c r="B440" s="14"/>
      <c r="C440" s="14"/>
      <c r="D440" s="14"/>
      <c r="E440" s="14"/>
      <c r="F440" s="14"/>
      <c r="G440" s="14"/>
      <c r="H440" s="14"/>
      <c r="I440" s="14"/>
      <c r="J440" s="14"/>
      <c r="K440" s="14"/>
      <c r="L440" s="14"/>
      <c r="M440" s="14"/>
      <c r="N440" s="14"/>
      <c r="O440" s="14"/>
      <c r="P440" s="14"/>
      <c r="Q440" s="14"/>
      <c r="R440" s="14"/>
      <c r="S440" s="14"/>
    </row>
    <row r="441" spans="1:19" ht="12.75" customHeight="1" x14ac:dyDescent="0.25">
      <c r="A441" s="14"/>
      <c r="B441" s="14"/>
      <c r="C441" s="14"/>
      <c r="D441" s="14"/>
      <c r="E441" s="14"/>
      <c r="F441" s="14"/>
      <c r="G441" s="14"/>
      <c r="H441" s="14"/>
      <c r="I441" s="14"/>
      <c r="J441" s="14"/>
      <c r="K441" s="14"/>
      <c r="L441" s="14"/>
      <c r="M441" s="14"/>
      <c r="N441" s="14"/>
      <c r="O441" s="14"/>
      <c r="P441" s="14"/>
      <c r="Q441" s="14"/>
      <c r="R441" s="14"/>
      <c r="S441" s="14"/>
    </row>
    <row r="442" spans="1:19" ht="12.75" customHeight="1" x14ac:dyDescent="0.25">
      <c r="A442" s="14"/>
      <c r="B442" s="14"/>
      <c r="C442" s="14"/>
      <c r="D442" s="14"/>
      <c r="E442" s="14"/>
      <c r="F442" s="14"/>
      <c r="G442" s="14"/>
      <c r="H442" s="14"/>
      <c r="I442" s="14"/>
      <c r="J442" s="14"/>
      <c r="K442" s="14"/>
      <c r="L442" s="14"/>
      <c r="M442" s="14"/>
      <c r="N442" s="14"/>
      <c r="O442" s="14"/>
      <c r="P442" s="14"/>
      <c r="Q442" s="14"/>
      <c r="R442" s="14"/>
      <c r="S442" s="14"/>
    </row>
    <row r="443" spans="1:19" ht="12.75" customHeight="1" x14ac:dyDescent="0.25">
      <c r="A443" s="14"/>
      <c r="B443" s="14"/>
      <c r="C443" s="14"/>
      <c r="D443" s="14"/>
      <c r="E443" s="14"/>
      <c r="F443" s="14"/>
      <c r="G443" s="14"/>
      <c r="H443" s="14"/>
      <c r="I443" s="14"/>
      <c r="J443" s="14"/>
      <c r="K443" s="14"/>
      <c r="L443" s="14"/>
      <c r="M443" s="14"/>
      <c r="N443" s="14"/>
      <c r="O443" s="14"/>
      <c r="P443" s="14"/>
      <c r="Q443" s="14"/>
      <c r="R443" s="14"/>
      <c r="S443" s="14"/>
    </row>
    <row r="444" spans="1:19" ht="12.75" customHeight="1" x14ac:dyDescent="0.25">
      <c r="A444" s="14"/>
      <c r="B444" s="14"/>
      <c r="C444" s="14"/>
      <c r="D444" s="14"/>
      <c r="E444" s="14"/>
      <c r="F444" s="14"/>
      <c r="G444" s="14"/>
      <c r="H444" s="14"/>
      <c r="I444" s="14"/>
      <c r="J444" s="14"/>
      <c r="K444" s="14"/>
      <c r="L444" s="14"/>
      <c r="M444" s="14"/>
      <c r="N444" s="14"/>
      <c r="O444" s="14"/>
      <c r="P444" s="14"/>
      <c r="Q444" s="14"/>
      <c r="R444" s="14"/>
      <c r="S444" s="14"/>
    </row>
    <row r="445" spans="1:19" ht="12.75" customHeight="1" x14ac:dyDescent="0.25">
      <c r="A445" s="14"/>
      <c r="B445" s="14"/>
      <c r="C445" s="14"/>
      <c r="D445" s="14"/>
      <c r="E445" s="14"/>
      <c r="F445" s="14"/>
      <c r="G445" s="14"/>
      <c r="H445" s="14"/>
      <c r="I445" s="14"/>
      <c r="J445" s="14"/>
      <c r="K445" s="14"/>
      <c r="L445" s="14"/>
      <c r="M445" s="14"/>
      <c r="N445" s="14"/>
      <c r="O445" s="14"/>
      <c r="P445" s="14"/>
      <c r="Q445" s="14"/>
      <c r="R445" s="14"/>
      <c r="S445" s="14"/>
    </row>
    <row r="446" spans="1:19" ht="12.75" customHeight="1" x14ac:dyDescent="0.25">
      <c r="A446" s="14"/>
      <c r="B446" s="14"/>
      <c r="C446" s="14"/>
      <c r="D446" s="14"/>
      <c r="E446" s="14"/>
      <c r="F446" s="14"/>
      <c r="G446" s="14"/>
      <c r="H446" s="14"/>
      <c r="I446" s="14"/>
      <c r="J446" s="14"/>
      <c r="K446" s="14"/>
      <c r="L446" s="14"/>
      <c r="M446" s="14"/>
      <c r="N446" s="14"/>
      <c r="O446" s="14"/>
      <c r="P446" s="14"/>
      <c r="Q446" s="14"/>
      <c r="R446" s="14"/>
      <c r="S446" s="14"/>
    </row>
    <row r="447" spans="1:19" ht="12.75" customHeight="1" x14ac:dyDescent="0.25">
      <c r="A447" s="14"/>
      <c r="B447" s="14"/>
      <c r="C447" s="14"/>
      <c r="D447" s="14"/>
      <c r="E447" s="14"/>
      <c r="F447" s="14"/>
      <c r="G447" s="14"/>
      <c r="H447" s="14"/>
      <c r="I447" s="14"/>
      <c r="J447" s="14"/>
      <c r="K447" s="14"/>
      <c r="L447" s="14"/>
      <c r="M447" s="14"/>
      <c r="N447" s="14"/>
      <c r="O447" s="14"/>
      <c r="P447" s="14"/>
      <c r="Q447" s="14"/>
      <c r="R447" s="14"/>
      <c r="S447" s="14"/>
    </row>
    <row r="448" spans="1:19" ht="12.75" customHeight="1" x14ac:dyDescent="0.25">
      <c r="A448" s="14"/>
      <c r="B448" s="14"/>
      <c r="C448" s="14"/>
      <c r="D448" s="14"/>
      <c r="E448" s="14"/>
      <c r="F448" s="14"/>
      <c r="G448" s="14"/>
      <c r="H448" s="14"/>
      <c r="I448" s="14"/>
      <c r="J448" s="14"/>
      <c r="K448" s="14"/>
      <c r="L448" s="14"/>
      <c r="M448" s="14"/>
      <c r="N448" s="14"/>
      <c r="O448" s="14"/>
      <c r="P448" s="14"/>
      <c r="Q448" s="14"/>
      <c r="R448" s="14"/>
      <c r="S448" s="14"/>
    </row>
    <row r="449" spans="1:19" ht="12.75" customHeight="1" x14ac:dyDescent="0.25">
      <c r="A449" s="14"/>
      <c r="B449" s="14"/>
      <c r="C449" s="14"/>
      <c r="D449" s="14"/>
      <c r="E449" s="14"/>
      <c r="F449" s="14"/>
      <c r="G449" s="14"/>
      <c r="H449" s="14"/>
      <c r="I449" s="14"/>
      <c r="J449" s="14"/>
      <c r="K449" s="14"/>
      <c r="L449" s="14"/>
      <c r="M449" s="14"/>
      <c r="N449" s="14"/>
      <c r="O449" s="14"/>
      <c r="P449" s="14"/>
      <c r="Q449" s="14"/>
      <c r="R449" s="14"/>
      <c r="S449" s="14"/>
    </row>
    <row r="450" spans="1:19" ht="12.75" customHeight="1" x14ac:dyDescent="0.25">
      <c r="A450" s="14"/>
      <c r="B450" s="14"/>
      <c r="C450" s="14"/>
      <c r="D450" s="14"/>
      <c r="E450" s="14"/>
      <c r="F450" s="14"/>
      <c r="G450" s="14"/>
      <c r="H450" s="14"/>
      <c r="I450" s="14"/>
      <c r="J450" s="14"/>
      <c r="K450" s="14"/>
      <c r="L450" s="14"/>
      <c r="M450" s="14"/>
      <c r="N450" s="14"/>
      <c r="O450" s="14"/>
      <c r="P450" s="14"/>
      <c r="Q450" s="14"/>
      <c r="R450" s="14"/>
      <c r="S450" s="14"/>
    </row>
    <row r="451" spans="1:19" ht="12.75" customHeight="1" x14ac:dyDescent="0.25">
      <c r="A451" s="14"/>
      <c r="B451" s="14"/>
      <c r="C451" s="14"/>
      <c r="D451" s="14"/>
      <c r="E451" s="14"/>
      <c r="F451" s="14"/>
      <c r="G451" s="14"/>
      <c r="H451" s="14"/>
      <c r="I451" s="14"/>
      <c r="J451" s="14"/>
      <c r="K451" s="14"/>
      <c r="L451" s="14"/>
      <c r="M451" s="14"/>
      <c r="N451" s="14"/>
      <c r="O451" s="14"/>
      <c r="P451" s="14"/>
      <c r="Q451" s="14"/>
      <c r="R451" s="14"/>
      <c r="S451" s="14"/>
    </row>
    <row r="452" spans="1:19" ht="12.75" customHeight="1" x14ac:dyDescent="0.25">
      <c r="A452" s="14"/>
      <c r="B452" s="14"/>
      <c r="C452" s="14"/>
      <c r="D452" s="14"/>
      <c r="E452" s="14"/>
      <c r="F452" s="14"/>
      <c r="G452" s="14"/>
      <c r="H452" s="14"/>
      <c r="I452" s="14"/>
      <c r="J452" s="14"/>
      <c r="K452" s="14"/>
      <c r="L452" s="14"/>
      <c r="M452" s="14"/>
      <c r="N452" s="14"/>
      <c r="O452" s="14"/>
      <c r="P452" s="14"/>
      <c r="Q452" s="14"/>
      <c r="R452" s="14"/>
      <c r="S452" s="14"/>
    </row>
    <row r="453" spans="1:19" ht="12.75" customHeight="1" x14ac:dyDescent="0.25">
      <c r="A453" s="14"/>
      <c r="B453" s="14"/>
      <c r="C453" s="14"/>
      <c r="D453" s="14"/>
      <c r="E453" s="14"/>
      <c r="F453" s="14"/>
      <c r="G453" s="14"/>
      <c r="H453" s="14"/>
      <c r="I453" s="14"/>
      <c r="J453" s="14"/>
      <c r="K453" s="14"/>
      <c r="L453" s="14"/>
      <c r="M453" s="14"/>
      <c r="N453" s="14"/>
      <c r="O453" s="14"/>
      <c r="P453" s="14"/>
      <c r="Q453" s="14"/>
      <c r="R453" s="14"/>
      <c r="S453" s="14"/>
    </row>
    <row r="454" spans="1:19" ht="12.75" customHeight="1" x14ac:dyDescent="0.25">
      <c r="A454" s="14"/>
      <c r="B454" s="14"/>
      <c r="C454" s="14"/>
      <c r="D454" s="14"/>
      <c r="E454" s="14"/>
      <c r="F454" s="14"/>
      <c r="G454" s="14"/>
      <c r="H454" s="14"/>
      <c r="I454" s="14"/>
      <c r="J454" s="14"/>
      <c r="K454" s="14"/>
      <c r="L454" s="14"/>
      <c r="M454" s="14"/>
      <c r="N454" s="14"/>
      <c r="O454" s="14"/>
      <c r="P454" s="14"/>
      <c r="Q454" s="14"/>
      <c r="R454" s="14"/>
      <c r="S454" s="14"/>
    </row>
    <row r="455" spans="1:19" ht="12.75" customHeight="1" x14ac:dyDescent="0.25">
      <c r="A455" s="14"/>
      <c r="B455" s="14"/>
      <c r="C455" s="14"/>
      <c r="D455" s="14"/>
      <c r="E455" s="14"/>
      <c r="F455" s="14"/>
      <c r="G455" s="14"/>
      <c r="H455" s="14"/>
      <c r="I455" s="14"/>
      <c r="J455" s="14"/>
      <c r="K455" s="14"/>
      <c r="L455" s="14"/>
      <c r="M455" s="14"/>
      <c r="N455" s="14"/>
      <c r="O455" s="14"/>
      <c r="P455" s="14"/>
      <c r="Q455" s="14"/>
      <c r="R455" s="14"/>
      <c r="S455" s="14"/>
    </row>
    <row r="456" spans="1:19" ht="12.75" customHeight="1" x14ac:dyDescent="0.25">
      <c r="A456" s="14"/>
      <c r="B456" s="14"/>
      <c r="C456" s="14"/>
      <c r="D456" s="14"/>
      <c r="E456" s="14"/>
      <c r="F456" s="14"/>
      <c r="G456" s="14"/>
      <c r="H456" s="14"/>
      <c r="I456" s="14"/>
      <c r="J456" s="14"/>
      <c r="K456" s="14"/>
      <c r="L456" s="14"/>
      <c r="M456" s="14"/>
      <c r="N456" s="14"/>
      <c r="O456" s="14"/>
      <c r="P456" s="14"/>
      <c r="Q456" s="14"/>
      <c r="R456" s="14"/>
      <c r="S456" s="14"/>
    </row>
    <row r="457" spans="1:19" ht="12.75" customHeight="1" x14ac:dyDescent="0.25">
      <c r="A457" s="14"/>
      <c r="B457" s="14"/>
      <c r="C457" s="14"/>
      <c r="D457" s="14"/>
      <c r="E457" s="14"/>
      <c r="F457" s="14"/>
      <c r="G457" s="14"/>
      <c r="H457" s="14"/>
      <c r="I457" s="14"/>
      <c r="J457" s="14"/>
      <c r="K457" s="14"/>
      <c r="L457" s="14"/>
      <c r="M457" s="14"/>
      <c r="N457" s="14"/>
      <c r="O457" s="14"/>
      <c r="P457" s="14"/>
      <c r="Q457" s="14"/>
      <c r="R457" s="14"/>
      <c r="S457" s="14"/>
    </row>
    <row r="458" spans="1:19" ht="12.75" customHeight="1" x14ac:dyDescent="0.25">
      <c r="A458" s="14"/>
      <c r="B458" s="14"/>
      <c r="C458" s="14"/>
      <c r="D458" s="14"/>
      <c r="E458" s="14"/>
      <c r="F458" s="14"/>
      <c r="G458" s="14"/>
      <c r="H458" s="14"/>
      <c r="I458" s="14"/>
      <c r="J458" s="14"/>
      <c r="K458" s="14"/>
      <c r="L458" s="14"/>
      <c r="M458" s="14"/>
      <c r="N458" s="14"/>
      <c r="O458" s="14"/>
      <c r="P458" s="14"/>
      <c r="Q458" s="14"/>
      <c r="R458" s="14"/>
      <c r="S458" s="14"/>
    </row>
    <row r="459" spans="1:19" ht="12.75" customHeight="1" x14ac:dyDescent="0.25">
      <c r="A459" s="14"/>
      <c r="B459" s="14"/>
      <c r="C459" s="14"/>
      <c r="D459" s="14"/>
      <c r="E459" s="14"/>
      <c r="F459" s="14"/>
      <c r="G459" s="14"/>
      <c r="H459" s="14"/>
      <c r="I459" s="14"/>
      <c r="J459" s="14"/>
      <c r="K459" s="14"/>
      <c r="L459" s="14"/>
      <c r="M459" s="14"/>
      <c r="N459" s="14"/>
      <c r="O459" s="14"/>
      <c r="P459" s="14"/>
      <c r="Q459" s="14"/>
      <c r="R459" s="14"/>
      <c r="S459" s="14"/>
    </row>
    <row r="460" spans="1:19" ht="12.75" customHeight="1" x14ac:dyDescent="0.25">
      <c r="A460" s="14"/>
      <c r="B460" s="14"/>
      <c r="C460" s="14"/>
      <c r="D460" s="14"/>
      <c r="E460" s="14"/>
      <c r="F460" s="14"/>
      <c r="G460" s="14"/>
      <c r="H460" s="14"/>
      <c r="I460" s="14"/>
      <c r="J460" s="14"/>
      <c r="K460" s="14"/>
      <c r="L460" s="14"/>
      <c r="M460" s="14"/>
      <c r="N460" s="14"/>
      <c r="O460" s="14"/>
      <c r="P460" s="14"/>
      <c r="Q460" s="14"/>
      <c r="R460" s="14"/>
      <c r="S460" s="14"/>
    </row>
    <row r="461" spans="1:19" ht="12.75" customHeight="1" x14ac:dyDescent="0.25">
      <c r="A461" s="14"/>
      <c r="B461" s="14"/>
      <c r="C461" s="14"/>
      <c r="D461" s="14"/>
      <c r="E461" s="14"/>
      <c r="F461" s="14"/>
      <c r="G461" s="14"/>
      <c r="H461" s="14"/>
      <c r="I461" s="14"/>
      <c r="J461" s="14"/>
      <c r="K461" s="14"/>
      <c r="L461" s="14"/>
      <c r="M461" s="14"/>
      <c r="N461" s="14"/>
      <c r="O461" s="14"/>
      <c r="P461" s="14"/>
      <c r="Q461" s="14"/>
      <c r="R461" s="14"/>
      <c r="S461" s="14"/>
    </row>
    <row r="462" spans="1:19" ht="12.75" customHeight="1" x14ac:dyDescent="0.25">
      <c r="A462" s="14"/>
      <c r="B462" s="14"/>
      <c r="C462" s="14"/>
      <c r="D462" s="14"/>
      <c r="E462" s="14"/>
      <c r="F462" s="14"/>
      <c r="G462" s="14"/>
      <c r="H462" s="14"/>
      <c r="I462" s="14"/>
      <c r="J462" s="14"/>
      <c r="K462" s="14"/>
      <c r="L462" s="14"/>
      <c r="M462" s="14"/>
      <c r="N462" s="14"/>
      <c r="O462" s="14"/>
      <c r="P462" s="14"/>
      <c r="Q462" s="14"/>
      <c r="R462" s="14"/>
      <c r="S462" s="14"/>
    </row>
    <row r="463" spans="1:19" ht="12.75" customHeight="1" x14ac:dyDescent="0.25">
      <c r="A463" s="14"/>
      <c r="B463" s="14"/>
      <c r="C463" s="14"/>
      <c r="D463" s="14"/>
      <c r="E463" s="14"/>
      <c r="F463" s="14"/>
      <c r="G463" s="14"/>
      <c r="H463" s="14"/>
      <c r="I463" s="14"/>
      <c r="J463" s="14"/>
      <c r="K463" s="14"/>
      <c r="L463" s="14"/>
      <c r="M463" s="14"/>
      <c r="N463" s="14"/>
      <c r="O463" s="14"/>
      <c r="P463" s="14"/>
      <c r="Q463" s="14"/>
      <c r="R463" s="14"/>
      <c r="S463" s="14"/>
    </row>
    <row r="464" spans="1:19" ht="12.75" customHeight="1" x14ac:dyDescent="0.25">
      <c r="A464" s="14"/>
      <c r="B464" s="14"/>
      <c r="C464" s="14"/>
      <c r="D464" s="14"/>
      <c r="E464" s="14"/>
      <c r="F464" s="14"/>
      <c r="G464" s="14"/>
      <c r="H464" s="14"/>
      <c r="I464" s="14"/>
      <c r="J464" s="14"/>
      <c r="K464" s="14"/>
      <c r="L464" s="14"/>
      <c r="M464" s="14"/>
      <c r="N464" s="14"/>
      <c r="O464" s="14"/>
      <c r="P464" s="14"/>
      <c r="Q464" s="14"/>
      <c r="R464" s="14"/>
      <c r="S464" s="14"/>
    </row>
    <row r="465" spans="1:19" ht="12.75" customHeight="1" x14ac:dyDescent="0.25">
      <c r="A465" s="14"/>
      <c r="B465" s="14"/>
      <c r="C465" s="14"/>
      <c r="D465" s="14"/>
      <c r="E465" s="14"/>
      <c r="F465" s="14"/>
      <c r="G465" s="14"/>
      <c r="H465" s="14"/>
      <c r="I465" s="14"/>
      <c r="J465" s="14"/>
      <c r="K465" s="14"/>
      <c r="L465" s="14"/>
      <c r="M465" s="14"/>
      <c r="N465" s="14"/>
      <c r="O465" s="14"/>
      <c r="P465" s="14"/>
      <c r="Q465" s="14"/>
      <c r="R465" s="14"/>
      <c r="S465" s="14"/>
    </row>
    <row r="466" spans="1:19" ht="12.75" customHeight="1" x14ac:dyDescent="0.25">
      <c r="A466" s="14"/>
      <c r="B466" s="14"/>
      <c r="C466" s="14"/>
      <c r="D466" s="14"/>
      <c r="E466" s="14"/>
      <c r="F466" s="14"/>
      <c r="G466" s="14"/>
      <c r="H466" s="14"/>
      <c r="I466" s="14"/>
      <c r="J466" s="14"/>
      <c r="K466" s="14"/>
      <c r="L466" s="14"/>
      <c r="M466" s="14"/>
      <c r="N466" s="14"/>
      <c r="O466" s="14"/>
      <c r="P466" s="14"/>
      <c r="Q466" s="14"/>
      <c r="R466" s="14"/>
      <c r="S466" s="14"/>
    </row>
    <row r="467" spans="1:19" ht="12.75" customHeight="1" x14ac:dyDescent="0.25">
      <c r="A467" s="14"/>
      <c r="B467" s="14"/>
      <c r="C467" s="14"/>
      <c r="D467" s="14"/>
      <c r="E467" s="14"/>
      <c r="F467" s="14"/>
      <c r="G467" s="14"/>
      <c r="H467" s="14"/>
      <c r="I467" s="14"/>
      <c r="J467" s="14"/>
      <c r="K467" s="14"/>
      <c r="L467" s="14"/>
      <c r="M467" s="14"/>
      <c r="N467" s="14"/>
      <c r="O467" s="14"/>
      <c r="P467" s="14"/>
      <c r="Q467" s="14"/>
      <c r="R467" s="14"/>
      <c r="S467" s="14"/>
    </row>
    <row r="468" spans="1:19" ht="12.75" customHeight="1" x14ac:dyDescent="0.25">
      <c r="A468" s="14"/>
      <c r="B468" s="14"/>
      <c r="C468" s="14"/>
      <c r="D468" s="14"/>
      <c r="E468" s="14"/>
      <c r="F468" s="14"/>
      <c r="G468" s="14"/>
      <c r="H468" s="14"/>
      <c r="I468" s="14"/>
      <c r="J468" s="14"/>
      <c r="K468" s="14"/>
      <c r="L468" s="14"/>
      <c r="M468" s="14"/>
      <c r="N468" s="14"/>
      <c r="O468" s="14"/>
      <c r="P468" s="14"/>
      <c r="Q468" s="14"/>
      <c r="R468" s="14"/>
      <c r="S468" s="14"/>
    </row>
    <row r="469" spans="1:19" ht="12.75" customHeight="1" x14ac:dyDescent="0.25">
      <c r="A469" s="14"/>
      <c r="B469" s="14"/>
      <c r="C469" s="14"/>
      <c r="D469" s="14"/>
      <c r="E469" s="14"/>
      <c r="F469" s="14"/>
      <c r="G469" s="14"/>
      <c r="H469" s="14"/>
      <c r="I469" s="14"/>
      <c r="J469" s="14"/>
      <c r="K469" s="14"/>
      <c r="L469" s="14"/>
      <c r="M469" s="14"/>
      <c r="N469" s="14"/>
      <c r="O469" s="14"/>
      <c r="P469" s="14"/>
      <c r="Q469" s="14"/>
      <c r="R469" s="14"/>
      <c r="S469" s="14"/>
    </row>
    <row r="470" spans="1:19" ht="12.75" customHeight="1" x14ac:dyDescent="0.25">
      <c r="A470" s="14"/>
      <c r="B470" s="14"/>
      <c r="C470" s="14"/>
      <c r="D470" s="14"/>
      <c r="E470" s="14"/>
      <c r="F470" s="14"/>
      <c r="G470" s="14"/>
      <c r="H470" s="14"/>
      <c r="I470" s="14"/>
      <c r="J470" s="14"/>
      <c r="K470" s="14"/>
      <c r="L470" s="14"/>
      <c r="M470" s="14"/>
      <c r="N470" s="14"/>
      <c r="O470" s="14"/>
      <c r="P470" s="14"/>
      <c r="Q470" s="14"/>
      <c r="R470" s="14"/>
      <c r="S470" s="14"/>
    </row>
    <row r="471" spans="1:19" ht="12.75" customHeight="1" x14ac:dyDescent="0.25">
      <c r="A471" s="14"/>
      <c r="B471" s="14"/>
      <c r="C471" s="14"/>
      <c r="D471" s="14"/>
      <c r="E471" s="14"/>
      <c r="F471" s="14"/>
      <c r="G471" s="14"/>
      <c r="H471" s="14"/>
      <c r="I471" s="14"/>
      <c r="J471" s="14"/>
      <c r="K471" s="14"/>
      <c r="L471" s="14"/>
      <c r="M471" s="14"/>
      <c r="N471" s="14"/>
      <c r="O471" s="14"/>
      <c r="P471" s="14"/>
      <c r="Q471" s="14"/>
      <c r="R471" s="14"/>
      <c r="S471" s="14"/>
    </row>
    <row r="472" spans="1:19" ht="12.75" customHeight="1" x14ac:dyDescent="0.25">
      <c r="A472" s="14"/>
      <c r="B472" s="14"/>
      <c r="C472" s="14"/>
      <c r="D472" s="14"/>
      <c r="E472" s="14"/>
      <c r="F472" s="14"/>
      <c r="G472" s="14"/>
      <c r="H472" s="14"/>
      <c r="I472" s="14"/>
      <c r="J472" s="14"/>
      <c r="K472" s="14"/>
      <c r="L472" s="14"/>
      <c r="M472" s="14"/>
      <c r="N472" s="14"/>
      <c r="O472" s="14"/>
      <c r="P472" s="14"/>
      <c r="Q472" s="14"/>
      <c r="R472" s="14"/>
      <c r="S472" s="14"/>
    </row>
    <row r="473" spans="1:19" ht="12.75" customHeight="1" x14ac:dyDescent="0.25">
      <c r="A473" s="14"/>
      <c r="B473" s="14"/>
      <c r="C473" s="14"/>
      <c r="D473" s="14"/>
      <c r="E473" s="14"/>
      <c r="F473" s="14"/>
      <c r="G473" s="14"/>
      <c r="H473" s="14"/>
      <c r="I473" s="14"/>
      <c r="J473" s="14"/>
      <c r="K473" s="14"/>
      <c r="L473" s="14"/>
      <c r="M473" s="14"/>
      <c r="N473" s="14"/>
      <c r="O473" s="14"/>
      <c r="P473" s="14"/>
      <c r="Q473" s="14"/>
      <c r="R473" s="14"/>
      <c r="S473" s="14"/>
    </row>
    <row r="474" spans="1:19" ht="12.75" customHeight="1" x14ac:dyDescent="0.25">
      <c r="A474" s="14"/>
      <c r="B474" s="14"/>
      <c r="C474" s="14"/>
      <c r="D474" s="14"/>
      <c r="E474" s="14"/>
      <c r="F474" s="14"/>
      <c r="G474" s="14"/>
      <c r="H474" s="14"/>
      <c r="I474" s="14"/>
      <c r="J474" s="14"/>
      <c r="K474" s="14"/>
      <c r="L474" s="14"/>
      <c r="M474" s="14"/>
      <c r="N474" s="14"/>
      <c r="O474" s="14"/>
      <c r="P474" s="14"/>
      <c r="Q474" s="14"/>
      <c r="R474" s="14"/>
      <c r="S474" s="14"/>
    </row>
    <row r="475" spans="1:19" ht="12.75" customHeight="1" x14ac:dyDescent="0.25">
      <c r="A475" s="14"/>
      <c r="B475" s="14"/>
      <c r="C475" s="14"/>
      <c r="D475" s="14"/>
      <c r="E475" s="14"/>
      <c r="F475" s="14"/>
      <c r="G475" s="14"/>
      <c r="H475" s="14"/>
      <c r="I475" s="14"/>
      <c r="J475" s="14"/>
      <c r="K475" s="14"/>
      <c r="L475" s="14"/>
      <c r="M475" s="14"/>
      <c r="N475" s="14"/>
      <c r="O475" s="14"/>
      <c r="P475" s="14"/>
      <c r="Q475" s="14"/>
      <c r="R475" s="14"/>
      <c r="S475" s="14"/>
    </row>
    <row r="476" spans="1:19" ht="12.75" customHeight="1" x14ac:dyDescent="0.25">
      <c r="A476" s="14"/>
      <c r="B476" s="14"/>
      <c r="C476" s="14"/>
      <c r="D476" s="14"/>
      <c r="E476" s="14"/>
      <c r="F476" s="14"/>
      <c r="G476" s="14"/>
      <c r="H476" s="14"/>
      <c r="I476" s="14"/>
      <c r="J476" s="14"/>
      <c r="K476" s="14"/>
      <c r="L476" s="14"/>
      <c r="M476" s="14"/>
      <c r="N476" s="14"/>
      <c r="O476" s="14"/>
      <c r="P476" s="14"/>
      <c r="Q476" s="14"/>
      <c r="R476" s="14"/>
      <c r="S476" s="14"/>
    </row>
    <row r="477" spans="1:19" ht="12.75" customHeight="1" x14ac:dyDescent="0.25">
      <c r="A477" s="14"/>
      <c r="B477" s="14"/>
      <c r="C477" s="14"/>
      <c r="D477" s="14"/>
      <c r="E477" s="14"/>
      <c r="F477" s="14"/>
      <c r="G477" s="14"/>
      <c r="H477" s="14"/>
      <c r="I477" s="14"/>
      <c r="J477" s="14"/>
      <c r="K477" s="14"/>
      <c r="L477" s="14"/>
      <c r="M477" s="14"/>
      <c r="N477" s="14"/>
      <c r="O477" s="14"/>
      <c r="P477" s="14"/>
      <c r="Q477" s="14"/>
      <c r="R477" s="14"/>
      <c r="S477" s="14"/>
    </row>
    <row r="478" spans="1:19" ht="12.75" customHeight="1" x14ac:dyDescent="0.25">
      <c r="A478" s="14"/>
      <c r="B478" s="14"/>
      <c r="C478" s="14"/>
      <c r="D478" s="14"/>
      <c r="E478" s="14"/>
      <c r="F478" s="14"/>
      <c r="G478" s="14"/>
      <c r="H478" s="14"/>
      <c r="I478" s="14"/>
      <c r="J478" s="14"/>
      <c r="K478" s="14"/>
      <c r="L478" s="14"/>
      <c r="M478" s="14"/>
      <c r="N478" s="14"/>
      <c r="O478" s="14"/>
      <c r="P478" s="14"/>
      <c r="Q478" s="14"/>
      <c r="R478" s="14"/>
      <c r="S478" s="14"/>
    </row>
    <row r="479" spans="1:19" ht="12.75" customHeight="1" x14ac:dyDescent="0.25">
      <c r="A479" s="14"/>
      <c r="B479" s="14"/>
      <c r="C479" s="14"/>
      <c r="D479" s="14"/>
      <c r="E479" s="14"/>
      <c r="F479" s="14"/>
      <c r="G479" s="14"/>
      <c r="H479" s="14"/>
      <c r="I479" s="14"/>
      <c r="J479" s="14"/>
      <c r="K479" s="14"/>
      <c r="L479" s="14"/>
      <c r="M479" s="14"/>
      <c r="N479" s="14"/>
      <c r="O479" s="14"/>
      <c r="P479" s="14"/>
      <c r="Q479" s="14"/>
      <c r="R479" s="14"/>
      <c r="S479" s="14"/>
    </row>
    <row r="480" spans="1:19" ht="12.75" customHeight="1" x14ac:dyDescent="0.25">
      <c r="A480" s="14"/>
      <c r="B480" s="14"/>
      <c r="C480" s="14"/>
      <c r="D480" s="14"/>
      <c r="E480" s="14"/>
      <c r="F480" s="14"/>
      <c r="G480" s="14"/>
      <c r="H480" s="14"/>
      <c r="I480" s="14"/>
      <c r="J480" s="14"/>
      <c r="K480" s="14"/>
      <c r="L480" s="14"/>
      <c r="M480" s="14"/>
      <c r="N480" s="14"/>
      <c r="O480" s="14"/>
      <c r="P480" s="14"/>
      <c r="Q480" s="14"/>
      <c r="R480" s="14"/>
      <c r="S480" s="14"/>
    </row>
    <row r="481" spans="1:19" ht="12.75" customHeight="1" x14ac:dyDescent="0.25">
      <c r="A481" s="14"/>
      <c r="B481" s="14"/>
      <c r="C481" s="14"/>
      <c r="D481" s="14"/>
      <c r="E481" s="14"/>
      <c r="F481" s="14"/>
      <c r="G481" s="14"/>
      <c r="H481" s="14"/>
      <c r="I481" s="14"/>
      <c r="J481" s="14"/>
      <c r="K481" s="14"/>
      <c r="L481" s="14"/>
      <c r="M481" s="14"/>
      <c r="N481" s="14"/>
      <c r="O481" s="14"/>
      <c r="P481" s="14"/>
      <c r="Q481" s="14"/>
      <c r="R481" s="14"/>
      <c r="S481" s="14"/>
    </row>
    <row r="482" spans="1:19" ht="12.75" customHeight="1" x14ac:dyDescent="0.25">
      <c r="A482" s="14"/>
      <c r="B482" s="14"/>
      <c r="C482" s="14"/>
      <c r="D482" s="14"/>
      <c r="E482" s="14"/>
      <c r="F482" s="14"/>
      <c r="G482" s="14"/>
      <c r="H482" s="14"/>
      <c r="I482" s="14"/>
      <c r="J482" s="14"/>
      <c r="K482" s="14"/>
      <c r="L482" s="14"/>
      <c r="M482" s="14"/>
      <c r="N482" s="14"/>
      <c r="O482" s="14"/>
      <c r="P482" s="14"/>
      <c r="Q482" s="14"/>
      <c r="R482" s="14"/>
      <c r="S482" s="14"/>
    </row>
    <row r="483" spans="1:19" ht="12.75" customHeight="1" x14ac:dyDescent="0.25">
      <c r="A483" s="14"/>
      <c r="B483" s="14"/>
      <c r="C483" s="14"/>
      <c r="D483" s="14"/>
      <c r="E483" s="14"/>
      <c r="F483" s="14"/>
      <c r="G483" s="14"/>
      <c r="H483" s="14"/>
      <c r="I483" s="14"/>
      <c r="J483" s="14"/>
      <c r="K483" s="14"/>
      <c r="L483" s="14"/>
      <c r="M483" s="14"/>
      <c r="N483" s="14"/>
      <c r="O483" s="14"/>
      <c r="P483" s="14"/>
      <c r="Q483" s="14"/>
      <c r="R483" s="14"/>
      <c r="S483" s="14"/>
    </row>
    <row r="484" spans="1:19" ht="12.75" customHeight="1" x14ac:dyDescent="0.25">
      <c r="A484" s="14"/>
      <c r="B484" s="14"/>
      <c r="C484" s="14"/>
      <c r="D484" s="14"/>
      <c r="E484" s="14"/>
      <c r="F484" s="14"/>
      <c r="G484" s="14"/>
      <c r="H484" s="14"/>
      <c r="I484" s="14"/>
      <c r="J484" s="14"/>
      <c r="K484" s="14"/>
      <c r="L484" s="14"/>
      <c r="M484" s="14"/>
      <c r="N484" s="14"/>
      <c r="O484" s="14"/>
      <c r="P484" s="14"/>
      <c r="Q484" s="14"/>
      <c r="R484" s="14"/>
      <c r="S484" s="14"/>
    </row>
    <row r="485" spans="1:19" ht="12.75" customHeight="1" x14ac:dyDescent="0.25">
      <c r="A485" s="14"/>
      <c r="B485" s="14"/>
      <c r="C485" s="14"/>
      <c r="D485" s="14"/>
      <c r="E485" s="14"/>
      <c r="F485" s="14"/>
      <c r="G485" s="14"/>
      <c r="H485" s="14"/>
      <c r="I485" s="14"/>
      <c r="J485" s="14"/>
      <c r="K485" s="14"/>
      <c r="L485" s="14"/>
      <c r="M485" s="14"/>
      <c r="N485" s="14"/>
      <c r="O485" s="14"/>
      <c r="P485" s="14"/>
      <c r="Q485" s="14"/>
      <c r="R485" s="14"/>
      <c r="S485" s="14"/>
    </row>
    <row r="486" spans="1:19" ht="12.75" customHeight="1" x14ac:dyDescent="0.25">
      <c r="A486" s="14"/>
      <c r="B486" s="14"/>
      <c r="C486" s="14"/>
      <c r="D486" s="14"/>
      <c r="E486" s="14"/>
      <c r="F486" s="14"/>
      <c r="G486" s="14"/>
      <c r="H486" s="14"/>
      <c r="I486" s="14"/>
      <c r="J486" s="14"/>
      <c r="K486" s="14"/>
      <c r="L486" s="14"/>
      <c r="M486" s="14"/>
      <c r="N486" s="14"/>
      <c r="O486" s="14"/>
      <c r="P486" s="14"/>
      <c r="Q486" s="14"/>
      <c r="R486" s="14"/>
      <c r="S486" s="14"/>
    </row>
    <row r="487" spans="1:19" ht="12.75" customHeight="1" x14ac:dyDescent="0.25">
      <c r="A487" s="14"/>
      <c r="B487" s="14"/>
      <c r="C487" s="14"/>
      <c r="D487" s="14"/>
      <c r="E487" s="14"/>
      <c r="F487" s="14"/>
      <c r="G487" s="14"/>
      <c r="H487" s="14"/>
      <c r="I487" s="14"/>
      <c r="J487" s="14"/>
      <c r="K487" s="14"/>
      <c r="L487" s="14"/>
      <c r="M487" s="14"/>
      <c r="N487" s="14"/>
      <c r="O487" s="14"/>
      <c r="P487" s="14"/>
      <c r="Q487" s="14"/>
      <c r="R487" s="14"/>
      <c r="S487" s="14"/>
    </row>
    <row r="488" spans="1:19" ht="12.75" customHeight="1" x14ac:dyDescent="0.25">
      <c r="A488" s="14"/>
      <c r="B488" s="14"/>
      <c r="C488" s="14"/>
      <c r="D488" s="14"/>
      <c r="E488" s="14"/>
      <c r="F488" s="14"/>
      <c r="G488" s="14"/>
      <c r="H488" s="14"/>
      <c r="I488" s="14"/>
      <c r="J488" s="14"/>
      <c r="K488" s="14"/>
      <c r="L488" s="14"/>
      <c r="M488" s="14"/>
      <c r="N488" s="14"/>
      <c r="O488" s="14"/>
      <c r="P488" s="14"/>
      <c r="Q488" s="14"/>
      <c r="R488" s="14"/>
      <c r="S488" s="14"/>
    </row>
    <row r="489" spans="1:19" ht="12.75" customHeight="1" x14ac:dyDescent="0.25">
      <c r="A489" s="14"/>
      <c r="B489" s="14"/>
      <c r="C489" s="14"/>
      <c r="D489" s="14"/>
      <c r="E489" s="14"/>
      <c r="F489" s="14"/>
      <c r="G489" s="14"/>
      <c r="H489" s="14"/>
      <c r="I489" s="14"/>
      <c r="J489" s="14"/>
      <c r="K489" s="14"/>
      <c r="L489" s="14"/>
      <c r="M489" s="14"/>
      <c r="N489" s="14"/>
      <c r="O489" s="14"/>
      <c r="P489" s="14"/>
      <c r="Q489" s="14"/>
      <c r="R489" s="14"/>
      <c r="S489" s="14"/>
    </row>
    <row r="490" spans="1:19" ht="12.75" customHeight="1" x14ac:dyDescent="0.25">
      <c r="A490" s="14"/>
      <c r="B490" s="14"/>
      <c r="C490" s="14"/>
      <c r="D490" s="14"/>
      <c r="E490" s="14"/>
      <c r="F490" s="14"/>
      <c r="G490" s="14"/>
      <c r="H490" s="14"/>
      <c r="I490" s="14"/>
      <c r="J490" s="14"/>
      <c r="K490" s="14"/>
      <c r="L490" s="14"/>
      <c r="M490" s="14"/>
      <c r="N490" s="14"/>
      <c r="O490" s="14"/>
      <c r="P490" s="14"/>
      <c r="Q490" s="14"/>
      <c r="R490" s="14"/>
      <c r="S490" s="14"/>
    </row>
    <row r="491" spans="1:19" ht="12.75" customHeight="1" x14ac:dyDescent="0.25">
      <c r="A491" s="14"/>
      <c r="B491" s="14"/>
      <c r="C491" s="14"/>
      <c r="D491" s="14"/>
      <c r="E491" s="14"/>
      <c r="F491" s="14"/>
      <c r="G491" s="14"/>
      <c r="H491" s="14"/>
      <c r="I491" s="14"/>
      <c r="J491" s="14"/>
      <c r="K491" s="14"/>
      <c r="L491" s="14"/>
      <c r="M491" s="14"/>
      <c r="N491" s="14"/>
      <c r="O491" s="14"/>
      <c r="P491" s="14"/>
      <c r="Q491" s="14"/>
      <c r="R491" s="14"/>
      <c r="S491" s="14"/>
    </row>
    <row r="492" spans="1:19" ht="12.75" customHeight="1" x14ac:dyDescent="0.25">
      <c r="A492" s="14"/>
      <c r="B492" s="14"/>
      <c r="C492" s="14"/>
      <c r="D492" s="14"/>
      <c r="E492" s="14"/>
      <c r="F492" s="14"/>
      <c r="G492" s="14"/>
      <c r="H492" s="14"/>
      <c r="I492" s="14"/>
      <c r="J492" s="14"/>
      <c r="K492" s="14"/>
      <c r="L492" s="14"/>
      <c r="M492" s="14"/>
      <c r="N492" s="14"/>
      <c r="O492" s="14"/>
      <c r="P492" s="14"/>
      <c r="Q492" s="14"/>
      <c r="R492" s="14"/>
      <c r="S492" s="14"/>
    </row>
    <row r="493" spans="1:19" ht="12.75" customHeight="1" x14ac:dyDescent="0.25">
      <c r="A493" s="14"/>
      <c r="B493" s="14"/>
      <c r="C493" s="14"/>
      <c r="D493" s="14"/>
      <c r="E493" s="14"/>
      <c r="F493" s="14"/>
      <c r="G493" s="14"/>
      <c r="H493" s="14"/>
      <c r="I493" s="14"/>
      <c r="J493" s="14"/>
      <c r="K493" s="14"/>
      <c r="L493" s="14"/>
      <c r="M493" s="14"/>
      <c r="N493" s="14"/>
      <c r="O493" s="14"/>
      <c r="P493" s="14"/>
      <c r="Q493" s="14"/>
      <c r="R493" s="14"/>
      <c r="S493" s="14"/>
    </row>
    <row r="494" spans="1:19" ht="12.75" customHeight="1" x14ac:dyDescent="0.25">
      <c r="A494" s="14"/>
      <c r="B494" s="14"/>
      <c r="C494" s="14"/>
      <c r="D494" s="14"/>
      <c r="E494" s="14"/>
      <c r="F494" s="14"/>
      <c r="G494" s="14"/>
      <c r="H494" s="14"/>
      <c r="I494" s="14"/>
      <c r="J494" s="14"/>
      <c r="K494" s="14"/>
      <c r="L494" s="14"/>
      <c r="M494" s="14"/>
      <c r="N494" s="14"/>
      <c r="O494" s="14"/>
      <c r="P494" s="14"/>
      <c r="Q494" s="14"/>
      <c r="R494" s="14"/>
      <c r="S494" s="14"/>
    </row>
    <row r="495" spans="1:19" ht="12.75" customHeight="1" x14ac:dyDescent="0.25">
      <c r="A495" s="14"/>
      <c r="B495" s="14"/>
      <c r="C495" s="14"/>
      <c r="D495" s="14"/>
      <c r="E495" s="14"/>
      <c r="F495" s="14"/>
      <c r="G495" s="14"/>
      <c r="H495" s="14"/>
      <c r="I495" s="14"/>
      <c r="J495" s="14"/>
      <c r="K495" s="14"/>
      <c r="L495" s="14"/>
      <c r="M495" s="14"/>
      <c r="N495" s="14"/>
      <c r="O495" s="14"/>
      <c r="P495" s="14"/>
      <c r="Q495" s="14"/>
      <c r="R495" s="14"/>
      <c r="S495" s="14"/>
    </row>
    <row r="496" spans="1:19" ht="12.75" customHeight="1" x14ac:dyDescent="0.25">
      <c r="A496" s="14"/>
      <c r="B496" s="14"/>
      <c r="C496" s="14"/>
      <c r="D496" s="14"/>
      <c r="E496" s="14"/>
      <c r="F496" s="14"/>
      <c r="G496" s="14"/>
      <c r="H496" s="14"/>
      <c r="I496" s="14"/>
      <c r="J496" s="14"/>
      <c r="K496" s="14"/>
      <c r="L496" s="14"/>
      <c r="M496" s="14"/>
      <c r="N496" s="14"/>
      <c r="O496" s="14"/>
      <c r="P496" s="14"/>
      <c r="Q496" s="14"/>
      <c r="R496" s="14"/>
      <c r="S496" s="14"/>
    </row>
    <row r="497" spans="1:19" ht="12.75" customHeight="1" x14ac:dyDescent="0.25">
      <c r="A497" s="14"/>
      <c r="B497" s="14"/>
      <c r="C497" s="14"/>
      <c r="D497" s="14"/>
      <c r="E497" s="14"/>
      <c r="F497" s="14"/>
      <c r="G497" s="14"/>
      <c r="H497" s="14"/>
      <c r="I497" s="14"/>
      <c r="J497" s="14"/>
      <c r="K497" s="14"/>
      <c r="L497" s="14"/>
      <c r="M497" s="14"/>
      <c r="N497" s="14"/>
      <c r="O497" s="14"/>
      <c r="P497" s="14"/>
      <c r="Q497" s="14"/>
      <c r="R497" s="14"/>
      <c r="S497" s="14"/>
    </row>
    <row r="498" spans="1:19" ht="12.75" customHeight="1" x14ac:dyDescent="0.25">
      <c r="A498" s="14"/>
      <c r="B498" s="14"/>
      <c r="C498" s="14"/>
      <c r="D498" s="14"/>
      <c r="E498" s="14"/>
      <c r="F498" s="14"/>
      <c r="G498" s="14"/>
      <c r="H498" s="14"/>
      <c r="I498" s="14"/>
      <c r="J498" s="14"/>
      <c r="K498" s="14"/>
      <c r="L498" s="14"/>
      <c r="M498" s="14"/>
      <c r="N498" s="14"/>
      <c r="O498" s="14"/>
      <c r="P498" s="14"/>
      <c r="Q498" s="14"/>
      <c r="R498" s="14"/>
      <c r="S498" s="14"/>
    </row>
    <row r="499" spans="1:19" ht="12.75" customHeight="1" x14ac:dyDescent="0.25">
      <c r="A499" s="14"/>
      <c r="B499" s="14"/>
      <c r="C499" s="14"/>
      <c r="D499" s="14"/>
      <c r="E499" s="14"/>
      <c r="F499" s="14"/>
      <c r="G499" s="14"/>
      <c r="H499" s="14"/>
      <c r="I499" s="14"/>
      <c r="J499" s="14"/>
      <c r="K499" s="14"/>
      <c r="L499" s="14"/>
      <c r="M499" s="14"/>
      <c r="N499" s="14"/>
      <c r="O499" s="14"/>
      <c r="P499" s="14"/>
      <c r="Q499" s="14"/>
      <c r="R499" s="14"/>
      <c r="S499" s="14"/>
    </row>
    <row r="500" spans="1:19" ht="12.75" customHeight="1" x14ac:dyDescent="0.25">
      <c r="A500" s="14"/>
      <c r="B500" s="14"/>
      <c r="C500" s="14"/>
      <c r="D500" s="14"/>
      <c r="E500" s="14"/>
      <c r="F500" s="14"/>
      <c r="G500" s="14"/>
      <c r="H500" s="14"/>
      <c r="I500" s="14"/>
      <c r="J500" s="14"/>
      <c r="K500" s="14"/>
      <c r="L500" s="14"/>
      <c r="M500" s="14"/>
      <c r="N500" s="14"/>
      <c r="O500" s="14"/>
      <c r="P500" s="14"/>
      <c r="Q500" s="14"/>
      <c r="R500" s="14"/>
      <c r="S500" s="14"/>
    </row>
    <row r="501" spans="1:19" ht="12.75" customHeight="1" x14ac:dyDescent="0.25">
      <c r="A501" s="14"/>
      <c r="B501" s="14"/>
      <c r="C501" s="14"/>
      <c r="D501" s="14"/>
      <c r="E501" s="14"/>
      <c r="F501" s="14"/>
      <c r="G501" s="14"/>
      <c r="H501" s="14"/>
      <c r="I501" s="14"/>
      <c r="J501" s="14"/>
      <c r="K501" s="14"/>
      <c r="L501" s="14"/>
      <c r="M501" s="14"/>
      <c r="N501" s="14"/>
      <c r="O501" s="14"/>
      <c r="P501" s="14"/>
      <c r="Q501" s="14"/>
      <c r="R501" s="14"/>
      <c r="S501" s="14"/>
    </row>
    <row r="502" spans="1:19" ht="12.75" customHeight="1" x14ac:dyDescent="0.25">
      <c r="A502" s="14"/>
      <c r="B502" s="14"/>
      <c r="C502" s="14"/>
      <c r="D502" s="14"/>
      <c r="E502" s="14"/>
      <c r="F502" s="14"/>
      <c r="G502" s="14"/>
      <c r="H502" s="14"/>
      <c r="I502" s="14"/>
      <c r="J502" s="14"/>
      <c r="K502" s="14"/>
      <c r="L502" s="14"/>
      <c r="M502" s="14"/>
      <c r="N502" s="14"/>
      <c r="O502" s="14"/>
      <c r="P502" s="14"/>
      <c r="Q502" s="14"/>
      <c r="R502" s="14"/>
      <c r="S502" s="14"/>
    </row>
    <row r="503" spans="1:19" ht="12.75" customHeight="1" x14ac:dyDescent="0.25">
      <c r="A503" s="14"/>
      <c r="B503" s="14"/>
      <c r="C503" s="14"/>
      <c r="D503" s="14"/>
      <c r="E503" s="14"/>
      <c r="F503" s="14"/>
      <c r="G503" s="14"/>
      <c r="H503" s="14"/>
      <c r="I503" s="14"/>
      <c r="J503" s="14"/>
      <c r="K503" s="14"/>
      <c r="L503" s="14"/>
      <c r="M503" s="14"/>
      <c r="N503" s="14"/>
      <c r="O503" s="14"/>
      <c r="P503" s="14"/>
      <c r="Q503" s="14"/>
      <c r="R503" s="14"/>
      <c r="S503" s="14"/>
    </row>
    <row r="504" spans="1:19" ht="12.75" customHeight="1" x14ac:dyDescent="0.25">
      <c r="A504" s="14"/>
      <c r="B504" s="14"/>
      <c r="C504" s="14"/>
      <c r="D504" s="14"/>
      <c r="E504" s="14"/>
      <c r="F504" s="14"/>
      <c r="G504" s="14"/>
      <c r="H504" s="14"/>
      <c r="I504" s="14"/>
      <c r="J504" s="14"/>
      <c r="K504" s="14"/>
      <c r="L504" s="14"/>
      <c r="M504" s="14"/>
      <c r="N504" s="14"/>
      <c r="O504" s="14"/>
      <c r="P504" s="14"/>
      <c r="Q504" s="14"/>
      <c r="R504" s="14"/>
      <c r="S504" s="14"/>
    </row>
    <row r="505" spans="1:19" ht="12.75" customHeight="1" x14ac:dyDescent="0.25">
      <c r="A505" s="14"/>
      <c r="B505" s="14"/>
      <c r="C505" s="14"/>
      <c r="D505" s="14"/>
      <c r="E505" s="14"/>
      <c r="F505" s="14"/>
      <c r="G505" s="14"/>
      <c r="H505" s="14"/>
      <c r="I505" s="14"/>
      <c r="J505" s="14"/>
      <c r="K505" s="14"/>
      <c r="L505" s="14"/>
      <c r="M505" s="14"/>
      <c r="N505" s="14"/>
      <c r="O505" s="14"/>
      <c r="P505" s="14"/>
      <c r="Q505" s="14"/>
      <c r="R505" s="14"/>
      <c r="S505" s="14"/>
    </row>
    <row r="506" spans="1:19" ht="12.75" customHeight="1" x14ac:dyDescent="0.25">
      <c r="A506" s="14"/>
      <c r="B506" s="14"/>
      <c r="C506" s="14"/>
      <c r="D506" s="14"/>
      <c r="E506" s="14"/>
      <c r="F506" s="14"/>
      <c r="G506" s="14"/>
      <c r="H506" s="14"/>
      <c r="I506" s="14"/>
      <c r="J506" s="14"/>
      <c r="K506" s="14"/>
      <c r="L506" s="14"/>
      <c r="M506" s="14"/>
      <c r="N506" s="14"/>
      <c r="O506" s="14"/>
      <c r="P506" s="14"/>
      <c r="Q506" s="14"/>
      <c r="R506" s="14"/>
      <c r="S506" s="14"/>
    </row>
    <row r="507" spans="1:19" ht="12.75" customHeight="1" x14ac:dyDescent="0.25">
      <c r="A507" s="14"/>
      <c r="B507" s="14"/>
      <c r="C507" s="14"/>
      <c r="D507" s="14"/>
      <c r="E507" s="14"/>
      <c r="F507" s="14"/>
      <c r="G507" s="14"/>
      <c r="H507" s="14"/>
      <c r="I507" s="14"/>
      <c r="J507" s="14"/>
      <c r="K507" s="14"/>
      <c r="L507" s="14"/>
      <c r="M507" s="14"/>
      <c r="N507" s="14"/>
      <c r="O507" s="14"/>
      <c r="P507" s="14"/>
      <c r="Q507" s="14"/>
      <c r="R507" s="14"/>
      <c r="S507" s="14"/>
    </row>
    <row r="508" spans="1:19" ht="12.75" customHeight="1" x14ac:dyDescent="0.25">
      <c r="A508" s="14"/>
      <c r="B508" s="14"/>
      <c r="C508" s="14"/>
      <c r="D508" s="14"/>
      <c r="E508" s="14"/>
      <c r="F508" s="14"/>
      <c r="G508" s="14"/>
      <c r="H508" s="14"/>
      <c r="I508" s="14"/>
      <c r="J508" s="14"/>
      <c r="K508" s="14"/>
      <c r="L508" s="14"/>
      <c r="M508" s="14"/>
      <c r="N508" s="14"/>
      <c r="O508" s="14"/>
      <c r="P508" s="14"/>
      <c r="Q508" s="14"/>
      <c r="R508" s="14"/>
      <c r="S508" s="14"/>
    </row>
    <row r="509" spans="1:19" ht="12.75" customHeight="1" x14ac:dyDescent="0.25">
      <c r="A509" s="14"/>
      <c r="B509" s="14"/>
      <c r="C509" s="14"/>
      <c r="D509" s="14"/>
      <c r="E509" s="14"/>
      <c r="F509" s="14"/>
      <c r="G509" s="14"/>
      <c r="H509" s="14"/>
      <c r="I509" s="14"/>
      <c r="J509" s="14"/>
      <c r="K509" s="14"/>
      <c r="L509" s="14"/>
      <c r="M509" s="14"/>
      <c r="N509" s="14"/>
      <c r="O509" s="14"/>
      <c r="P509" s="14"/>
      <c r="Q509" s="14"/>
      <c r="R509" s="14"/>
      <c r="S509" s="14"/>
    </row>
    <row r="510" spans="1:19" ht="12.75" customHeight="1" x14ac:dyDescent="0.25">
      <c r="A510" s="14"/>
      <c r="B510" s="14"/>
      <c r="C510" s="14"/>
      <c r="D510" s="14"/>
      <c r="E510" s="14"/>
      <c r="F510" s="14"/>
      <c r="G510" s="14"/>
      <c r="H510" s="14"/>
      <c r="I510" s="14"/>
      <c r="J510" s="14"/>
      <c r="K510" s="14"/>
      <c r="L510" s="14"/>
      <c r="M510" s="14"/>
      <c r="N510" s="14"/>
      <c r="O510" s="14"/>
      <c r="P510" s="14"/>
      <c r="Q510" s="14"/>
      <c r="R510" s="14"/>
      <c r="S510" s="14"/>
    </row>
    <row r="511" spans="1:19" ht="12.75" customHeight="1" x14ac:dyDescent="0.25">
      <c r="A511" s="14"/>
      <c r="B511" s="14"/>
      <c r="C511" s="14"/>
      <c r="D511" s="14"/>
      <c r="E511" s="14"/>
      <c r="F511" s="14"/>
      <c r="G511" s="14"/>
      <c r="H511" s="14"/>
      <c r="I511" s="14"/>
      <c r="J511" s="14"/>
      <c r="K511" s="14"/>
      <c r="L511" s="14"/>
      <c r="M511" s="14"/>
      <c r="N511" s="14"/>
      <c r="O511" s="14"/>
      <c r="P511" s="14"/>
      <c r="Q511" s="14"/>
      <c r="R511" s="14"/>
      <c r="S511" s="14"/>
    </row>
    <row r="512" spans="1:19" ht="12.75" customHeight="1" x14ac:dyDescent="0.25">
      <c r="A512" s="14"/>
      <c r="B512" s="14"/>
      <c r="C512" s="14"/>
      <c r="D512" s="14"/>
      <c r="E512" s="14"/>
      <c r="F512" s="14"/>
      <c r="G512" s="14"/>
      <c r="H512" s="14"/>
      <c r="I512" s="14"/>
      <c r="J512" s="14"/>
      <c r="K512" s="14"/>
      <c r="L512" s="14"/>
      <c r="M512" s="14"/>
      <c r="N512" s="14"/>
      <c r="O512" s="14"/>
      <c r="P512" s="14"/>
      <c r="Q512" s="14"/>
      <c r="R512" s="14"/>
      <c r="S512" s="14"/>
    </row>
    <row r="513" spans="1:19" ht="12.75" customHeight="1" x14ac:dyDescent="0.25">
      <c r="A513" s="14"/>
      <c r="B513" s="14"/>
      <c r="C513" s="14"/>
      <c r="D513" s="14"/>
      <c r="E513" s="14"/>
      <c r="F513" s="14"/>
      <c r="G513" s="14"/>
      <c r="H513" s="14"/>
      <c r="I513" s="14"/>
      <c r="J513" s="14"/>
      <c r="K513" s="14"/>
      <c r="L513" s="14"/>
      <c r="M513" s="14"/>
      <c r="N513" s="14"/>
      <c r="O513" s="14"/>
      <c r="P513" s="14"/>
      <c r="Q513" s="14"/>
      <c r="R513" s="14"/>
      <c r="S513" s="14"/>
    </row>
    <row r="514" spans="1:19" ht="12.75" customHeight="1" x14ac:dyDescent="0.25">
      <c r="A514" s="14"/>
      <c r="B514" s="14"/>
      <c r="C514" s="14"/>
      <c r="D514" s="14"/>
      <c r="E514" s="14"/>
      <c r="F514" s="14"/>
      <c r="G514" s="14"/>
      <c r="H514" s="14"/>
      <c r="I514" s="14"/>
      <c r="J514" s="14"/>
      <c r="K514" s="14"/>
      <c r="L514" s="14"/>
      <c r="M514" s="14"/>
      <c r="N514" s="14"/>
      <c r="O514" s="14"/>
      <c r="P514" s="14"/>
      <c r="Q514" s="14"/>
      <c r="R514" s="14"/>
      <c r="S514" s="14"/>
    </row>
    <row r="515" spans="1:19" ht="12.75" customHeight="1" x14ac:dyDescent="0.25">
      <c r="A515" s="14"/>
      <c r="B515" s="14"/>
      <c r="C515" s="14"/>
      <c r="D515" s="14"/>
      <c r="E515" s="14"/>
      <c r="F515" s="14"/>
      <c r="G515" s="14"/>
      <c r="H515" s="14"/>
      <c r="I515" s="14"/>
      <c r="J515" s="14"/>
      <c r="K515" s="14"/>
      <c r="L515" s="14"/>
      <c r="M515" s="14"/>
      <c r="N515" s="14"/>
      <c r="O515" s="14"/>
      <c r="P515" s="14"/>
      <c r="Q515" s="14"/>
      <c r="R515" s="14"/>
      <c r="S515" s="14"/>
    </row>
    <row r="516" spans="1:19" ht="12.75" customHeight="1" x14ac:dyDescent="0.25">
      <c r="A516" s="14"/>
      <c r="B516" s="14"/>
      <c r="C516" s="14"/>
      <c r="D516" s="14"/>
      <c r="E516" s="14"/>
      <c r="F516" s="14"/>
      <c r="G516" s="14"/>
      <c r="H516" s="14"/>
      <c r="I516" s="14"/>
      <c r="J516" s="14"/>
      <c r="K516" s="14"/>
      <c r="L516" s="14"/>
      <c r="M516" s="14"/>
      <c r="N516" s="14"/>
      <c r="O516" s="14"/>
      <c r="P516" s="14"/>
      <c r="Q516" s="14"/>
      <c r="R516" s="14"/>
      <c r="S516" s="14"/>
    </row>
    <row r="517" spans="1:19" ht="12.75" customHeight="1" x14ac:dyDescent="0.25">
      <c r="A517" s="14"/>
      <c r="B517" s="14"/>
      <c r="C517" s="14"/>
      <c r="D517" s="14"/>
      <c r="E517" s="14"/>
      <c r="F517" s="14"/>
      <c r="G517" s="14"/>
      <c r="H517" s="14"/>
      <c r="I517" s="14"/>
      <c r="J517" s="14"/>
      <c r="K517" s="14"/>
      <c r="L517" s="14"/>
      <c r="M517" s="14"/>
      <c r="N517" s="14"/>
      <c r="O517" s="14"/>
      <c r="P517" s="14"/>
      <c r="Q517" s="14"/>
      <c r="R517" s="14"/>
      <c r="S517" s="14"/>
    </row>
    <row r="518" spans="1:19" ht="12.75" customHeight="1" x14ac:dyDescent="0.25">
      <c r="A518" s="14"/>
      <c r="B518" s="14"/>
      <c r="C518" s="14"/>
      <c r="D518" s="14"/>
      <c r="E518" s="14"/>
      <c r="F518" s="14"/>
      <c r="G518" s="14"/>
      <c r="H518" s="14"/>
      <c r="I518" s="14"/>
      <c r="J518" s="14"/>
      <c r="K518" s="14"/>
      <c r="L518" s="14"/>
      <c r="M518" s="14"/>
      <c r="N518" s="14"/>
      <c r="O518" s="14"/>
      <c r="P518" s="14"/>
      <c r="Q518" s="14"/>
      <c r="R518" s="14"/>
      <c r="S518" s="14"/>
    </row>
    <row r="519" spans="1:19" ht="12.75" customHeight="1" x14ac:dyDescent="0.25">
      <c r="A519" s="14"/>
      <c r="B519" s="14"/>
      <c r="C519" s="14"/>
      <c r="D519" s="14"/>
      <c r="E519" s="14"/>
      <c r="F519" s="14"/>
      <c r="G519" s="14"/>
      <c r="H519" s="14"/>
      <c r="I519" s="14"/>
      <c r="J519" s="14"/>
      <c r="K519" s="14"/>
      <c r="L519" s="14"/>
      <c r="M519" s="14"/>
      <c r="N519" s="14"/>
      <c r="O519" s="14"/>
      <c r="P519" s="14"/>
      <c r="Q519" s="14"/>
      <c r="R519" s="14"/>
      <c r="S519" s="14"/>
    </row>
    <row r="520" spans="1:19" ht="12.75" customHeight="1" x14ac:dyDescent="0.25">
      <c r="A520" s="14"/>
      <c r="B520" s="14"/>
      <c r="C520" s="14"/>
      <c r="D520" s="14"/>
      <c r="E520" s="14"/>
      <c r="F520" s="14"/>
      <c r="G520" s="14"/>
      <c r="H520" s="14"/>
      <c r="I520" s="14"/>
      <c r="J520" s="14"/>
      <c r="K520" s="14"/>
      <c r="L520" s="14"/>
      <c r="M520" s="14"/>
      <c r="N520" s="14"/>
      <c r="O520" s="14"/>
      <c r="P520" s="14"/>
      <c r="Q520" s="14"/>
      <c r="R520" s="14"/>
      <c r="S520" s="14"/>
    </row>
    <row r="521" spans="1:19" ht="12.75" customHeight="1" x14ac:dyDescent="0.25">
      <c r="A521" s="14"/>
      <c r="B521" s="14"/>
      <c r="C521" s="14"/>
      <c r="D521" s="14"/>
      <c r="E521" s="14"/>
      <c r="F521" s="14"/>
      <c r="G521" s="14"/>
      <c r="H521" s="14"/>
      <c r="I521" s="14"/>
      <c r="J521" s="14"/>
      <c r="K521" s="14"/>
      <c r="L521" s="14"/>
      <c r="M521" s="14"/>
      <c r="N521" s="14"/>
      <c r="O521" s="14"/>
      <c r="P521" s="14"/>
      <c r="Q521" s="14"/>
      <c r="R521" s="14"/>
      <c r="S521" s="14"/>
    </row>
    <row r="522" spans="1:19" ht="12.75" customHeight="1" x14ac:dyDescent="0.25">
      <c r="A522" s="14"/>
      <c r="B522" s="14"/>
      <c r="C522" s="14"/>
      <c r="D522" s="14"/>
      <c r="E522" s="14"/>
      <c r="F522" s="14"/>
      <c r="G522" s="14"/>
      <c r="H522" s="14"/>
      <c r="I522" s="14"/>
      <c r="J522" s="14"/>
      <c r="K522" s="14"/>
      <c r="L522" s="14"/>
      <c r="M522" s="14"/>
      <c r="N522" s="14"/>
      <c r="O522" s="14"/>
      <c r="P522" s="14"/>
      <c r="Q522" s="14"/>
      <c r="R522" s="14"/>
      <c r="S522" s="14"/>
    </row>
    <row r="523" spans="1:19" ht="12.75" customHeight="1" x14ac:dyDescent="0.25">
      <c r="A523" s="14"/>
      <c r="B523" s="14"/>
      <c r="C523" s="14"/>
      <c r="D523" s="14"/>
      <c r="E523" s="14"/>
      <c r="F523" s="14"/>
      <c r="G523" s="14"/>
      <c r="H523" s="14"/>
      <c r="I523" s="14"/>
      <c r="J523" s="14"/>
      <c r="K523" s="14"/>
      <c r="L523" s="14"/>
      <c r="M523" s="14"/>
      <c r="N523" s="14"/>
      <c r="O523" s="14"/>
      <c r="P523" s="14"/>
      <c r="Q523" s="14"/>
      <c r="R523" s="14"/>
      <c r="S523" s="14"/>
    </row>
    <row r="524" spans="1:19" ht="12.75" customHeight="1" x14ac:dyDescent="0.25">
      <c r="A524" s="14"/>
      <c r="B524" s="14"/>
      <c r="C524" s="14"/>
      <c r="D524" s="14"/>
      <c r="E524" s="14"/>
      <c r="F524" s="14"/>
      <c r="G524" s="14"/>
      <c r="H524" s="14"/>
      <c r="I524" s="14"/>
      <c r="J524" s="14"/>
      <c r="K524" s="14"/>
      <c r="L524" s="14"/>
      <c r="M524" s="14"/>
      <c r="N524" s="14"/>
      <c r="O524" s="14"/>
      <c r="P524" s="14"/>
      <c r="Q524" s="14"/>
      <c r="R524" s="14"/>
      <c r="S524" s="14"/>
    </row>
    <row r="525" spans="1:19" ht="12.75" customHeight="1" x14ac:dyDescent="0.25">
      <c r="A525" s="14"/>
      <c r="B525" s="14"/>
      <c r="C525" s="14"/>
      <c r="D525" s="14"/>
      <c r="E525" s="14"/>
      <c r="F525" s="14"/>
      <c r="G525" s="14"/>
      <c r="H525" s="14"/>
      <c r="I525" s="14"/>
      <c r="J525" s="14"/>
      <c r="K525" s="14"/>
      <c r="L525" s="14"/>
      <c r="M525" s="14"/>
      <c r="N525" s="14"/>
      <c r="O525" s="14"/>
      <c r="P525" s="14"/>
      <c r="Q525" s="14"/>
      <c r="R525" s="14"/>
      <c r="S525" s="14"/>
    </row>
    <row r="526" spans="1:19" ht="12.75" customHeight="1" x14ac:dyDescent="0.25">
      <c r="A526" s="14"/>
      <c r="B526" s="14"/>
      <c r="C526" s="14"/>
      <c r="D526" s="14"/>
      <c r="E526" s="14"/>
      <c r="F526" s="14"/>
      <c r="G526" s="14"/>
      <c r="H526" s="14"/>
      <c r="I526" s="14"/>
      <c r="J526" s="14"/>
      <c r="K526" s="14"/>
      <c r="L526" s="14"/>
      <c r="M526" s="14"/>
      <c r="N526" s="14"/>
      <c r="O526" s="14"/>
      <c r="P526" s="14"/>
      <c r="Q526" s="14"/>
      <c r="R526" s="14"/>
      <c r="S526" s="14"/>
    </row>
    <row r="527" spans="1:19" ht="12.75" customHeight="1" x14ac:dyDescent="0.25">
      <c r="A527" s="14"/>
      <c r="B527" s="14"/>
      <c r="C527" s="14"/>
      <c r="D527" s="14"/>
      <c r="E527" s="14"/>
      <c r="F527" s="14"/>
      <c r="G527" s="14"/>
      <c r="H527" s="14"/>
      <c r="I527" s="14"/>
      <c r="J527" s="14"/>
      <c r="K527" s="14"/>
      <c r="L527" s="14"/>
      <c r="M527" s="14"/>
      <c r="N527" s="14"/>
      <c r="O527" s="14"/>
      <c r="P527" s="14"/>
      <c r="Q527" s="14"/>
      <c r="R527" s="14"/>
      <c r="S527" s="14"/>
    </row>
    <row r="528" spans="1:19" ht="12.75" customHeight="1" x14ac:dyDescent="0.25">
      <c r="A528" s="14"/>
      <c r="B528" s="14"/>
      <c r="C528" s="14"/>
      <c r="D528" s="14"/>
      <c r="E528" s="14"/>
      <c r="F528" s="14"/>
      <c r="G528" s="14"/>
      <c r="H528" s="14"/>
      <c r="I528" s="14"/>
      <c r="J528" s="14"/>
      <c r="K528" s="14"/>
      <c r="L528" s="14"/>
      <c r="M528" s="14"/>
      <c r="N528" s="14"/>
      <c r="O528" s="14"/>
      <c r="P528" s="14"/>
      <c r="Q528" s="14"/>
      <c r="R528" s="14"/>
      <c r="S528" s="14"/>
    </row>
    <row r="529" spans="1:19" ht="12.75" customHeight="1" x14ac:dyDescent="0.25">
      <c r="A529" s="14"/>
      <c r="B529" s="14"/>
      <c r="C529" s="14"/>
      <c r="D529" s="14"/>
      <c r="E529" s="14"/>
      <c r="F529" s="14"/>
      <c r="G529" s="14"/>
      <c r="H529" s="14"/>
      <c r="I529" s="14"/>
      <c r="J529" s="14"/>
      <c r="K529" s="14"/>
      <c r="L529" s="14"/>
      <c r="M529" s="14"/>
      <c r="N529" s="14"/>
      <c r="O529" s="14"/>
      <c r="P529" s="14"/>
      <c r="Q529" s="14"/>
      <c r="R529" s="14"/>
      <c r="S529" s="14"/>
    </row>
    <row r="530" spans="1:19" ht="12.75" customHeight="1" x14ac:dyDescent="0.25">
      <c r="A530" s="14"/>
      <c r="B530" s="14"/>
      <c r="C530" s="14"/>
      <c r="D530" s="14"/>
      <c r="E530" s="14"/>
      <c r="F530" s="14"/>
      <c r="G530" s="14"/>
      <c r="H530" s="14"/>
      <c r="I530" s="14"/>
      <c r="J530" s="14"/>
      <c r="K530" s="14"/>
      <c r="L530" s="14"/>
      <c r="M530" s="14"/>
      <c r="N530" s="14"/>
      <c r="O530" s="14"/>
      <c r="P530" s="14"/>
      <c r="Q530" s="14"/>
      <c r="R530" s="14"/>
      <c r="S530" s="14"/>
    </row>
    <row r="531" spans="1:19" ht="12.75" customHeight="1" x14ac:dyDescent="0.25">
      <c r="A531" s="14"/>
      <c r="B531" s="14"/>
      <c r="C531" s="14"/>
      <c r="D531" s="14"/>
      <c r="E531" s="14"/>
      <c r="F531" s="14"/>
      <c r="G531" s="14"/>
      <c r="H531" s="14"/>
      <c r="I531" s="14"/>
      <c r="J531" s="14"/>
      <c r="K531" s="14"/>
      <c r="L531" s="14"/>
      <c r="M531" s="14"/>
      <c r="N531" s="14"/>
      <c r="O531" s="14"/>
      <c r="P531" s="14"/>
      <c r="Q531" s="14"/>
      <c r="R531" s="14"/>
      <c r="S531" s="14"/>
    </row>
    <row r="532" spans="1:19" ht="12.75" customHeight="1" x14ac:dyDescent="0.25">
      <c r="A532" s="14"/>
      <c r="B532" s="14"/>
      <c r="C532" s="14"/>
      <c r="D532" s="14"/>
      <c r="E532" s="14"/>
      <c r="F532" s="14"/>
      <c r="G532" s="14"/>
      <c r="H532" s="14"/>
      <c r="I532" s="14"/>
      <c r="J532" s="14"/>
      <c r="K532" s="14"/>
      <c r="L532" s="14"/>
      <c r="M532" s="14"/>
      <c r="N532" s="14"/>
      <c r="O532" s="14"/>
      <c r="P532" s="14"/>
      <c r="Q532" s="14"/>
      <c r="R532" s="14"/>
      <c r="S532" s="14"/>
    </row>
    <row r="533" spans="1:19" ht="12.75" customHeight="1" x14ac:dyDescent="0.25">
      <c r="A533" s="14"/>
      <c r="B533" s="14"/>
      <c r="C533" s="14"/>
      <c r="D533" s="14"/>
      <c r="E533" s="14"/>
      <c r="F533" s="14"/>
      <c r="G533" s="14"/>
      <c r="H533" s="14"/>
      <c r="I533" s="14"/>
      <c r="J533" s="14"/>
      <c r="K533" s="14"/>
      <c r="L533" s="14"/>
      <c r="M533" s="14"/>
      <c r="N533" s="14"/>
      <c r="O533" s="14"/>
      <c r="P533" s="14"/>
      <c r="Q533" s="14"/>
      <c r="R533" s="14"/>
      <c r="S533" s="14"/>
    </row>
    <row r="534" spans="1:19" ht="12.75" customHeight="1" x14ac:dyDescent="0.25">
      <c r="A534" s="14"/>
      <c r="B534" s="14"/>
      <c r="C534" s="14"/>
      <c r="D534" s="14"/>
      <c r="E534" s="14"/>
      <c r="F534" s="14"/>
      <c r="G534" s="14"/>
      <c r="H534" s="14"/>
      <c r="I534" s="14"/>
      <c r="J534" s="14"/>
      <c r="K534" s="14"/>
      <c r="L534" s="14"/>
      <c r="M534" s="14"/>
      <c r="N534" s="14"/>
      <c r="O534" s="14"/>
      <c r="P534" s="14"/>
      <c r="Q534" s="14"/>
      <c r="R534" s="14"/>
      <c r="S534" s="14"/>
    </row>
    <row r="535" spans="1:19" ht="12.75" customHeight="1" x14ac:dyDescent="0.25">
      <c r="A535" s="14"/>
      <c r="B535" s="14"/>
      <c r="C535" s="14"/>
      <c r="D535" s="14"/>
      <c r="E535" s="14"/>
      <c r="F535" s="14"/>
      <c r="G535" s="14"/>
      <c r="H535" s="14"/>
      <c r="I535" s="14"/>
      <c r="J535" s="14"/>
      <c r="K535" s="14"/>
      <c r="L535" s="14"/>
      <c r="M535" s="14"/>
      <c r="N535" s="14"/>
      <c r="O535" s="14"/>
      <c r="P535" s="14"/>
      <c r="Q535" s="14"/>
      <c r="R535" s="14"/>
      <c r="S535" s="14"/>
    </row>
    <row r="536" spans="1:19" ht="12.75" customHeight="1" x14ac:dyDescent="0.25">
      <c r="A536" s="14"/>
      <c r="B536" s="14"/>
      <c r="C536" s="14"/>
      <c r="D536" s="14"/>
      <c r="E536" s="14"/>
      <c r="F536" s="14"/>
      <c r="G536" s="14"/>
      <c r="H536" s="14"/>
      <c r="I536" s="14"/>
      <c r="J536" s="14"/>
      <c r="K536" s="14"/>
      <c r="L536" s="14"/>
      <c r="M536" s="14"/>
      <c r="N536" s="14"/>
      <c r="O536" s="14"/>
      <c r="P536" s="14"/>
      <c r="Q536" s="14"/>
      <c r="R536" s="14"/>
      <c r="S536" s="14"/>
    </row>
    <row r="537" spans="1:19" ht="12.75" customHeight="1" x14ac:dyDescent="0.25">
      <c r="A537" s="14"/>
      <c r="B537" s="14"/>
      <c r="C537" s="14"/>
      <c r="D537" s="14"/>
      <c r="E537" s="14"/>
      <c r="F537" s="14"/>
      <c r="G537" s="14"/>
      <c r="H537" s="14"/>
      <c r="I537" s="14"/>
      <c r="J537" s="14"/>
      <c r="K537" s="14"/>
      <c r="L537" s="14"/>
      <c r="M537" s="14"/>
      <c r="N537" s="14"/>
      <c r="O537" s="14"/>
      <c r="P537" s="14"/>
      <c r="Q537" s="14"/>
      <c r="R537" s="14"/>
      <c r="S537" s="14"/>
    </row>
    <row r="538" spans="1:19" ht="12.75" customHeight="1" x14ac:dyDescent="0.25">
      <c r="A538" s="14"/>
      <c r="B538" s="14"/>
      <c r="C538" s="14"/>
      <c r="D538" s="14"/>
      <c r="E538" s="14"/>
      <c r="F538" s="14"/>
      <c r="G538" s="14"/>
      <c r="H538" s="14"/>
      <c r="I538" s="14"/>
      <c r="J538" s="14"/>
      <c r="K538" s="14"/>
      <c r="L538" s="14"/>
      <c r="M538" s="14"/>
      <c r="N538" s="14"/>
      <c r="O538" s="14"/>
      <c r="P538" s="14"/>
      <c r="Q538" s="14"/>
      <c r="R538" s="14"/>
      <c r="S538" s="14"/>
    </row>
    <row r="539" spans="1:19" ht="12.75" customHeight="1" x14ac:dyDescent="0.25">
      <c r="A539" s="14"/>
      <c r="B539" s="14"/>
      <c r="C539" s="14"/>
      <c r="D539" s="14"/>
      <c r="E539" s="14"/>
      <c r="F539" s="14"/>
      <c r="G539" s="14"/>
      <c r="H539" s="14"/>
      <c r="I539" s="14"/>
      <c r="J539" s="14"/>
      <c r="K539" s="14"/>
      <c r="L539" s="14"/>
      <c r="M539" s="14"/>
      <c r="N539" s="14"/>
      <c r="O539" s="14"/>
      <c r="P539" s="14"/>
      <c r="Q539" s="14"/>
      <c r="R539" s="14"/>
      <c r="S539" s="14"/>
    </row>
    <row r="540" spans="1:19" ht="12.75" customHeight="1" x14ac:dyDescent="0.25">
      <c r="A540" s="14"/>
      <c r="B540" s="14"/>
      <c r="C540" s="14"/>
      <c r="D540" s="14"/>
      <c r="E540" s="14"/>
      <c r="F540" s="14"/>
      <c r="G540" s="14"/>
      <c r="H540" s="14"/>
      <c r="I540" s="14"/>
      <c r="J540" s="14"/>
      <c r="K540" s="14"/>
      <c r="L540" s="14"/>
      <c r="M540" s="14"/>
      <c r="N540" s="14"/>
      <c r="O540" s="14"/>
      <c r="P540" s="14"/>
      <c r="Q540" s="14"/>
      <c r="R540" s="14"/>
      <c r="S540" s="14"/>
    </row>
    <row r="541" spans="1:19" ht="12.75" customHeight="1" x14ac:dyDescent="0.25">
      <c r="A541" s="14"/>
      <c r="B541" s="14"/>
      <c r="C541" s="14"/>
      <c r="D541" s="14"/>
      <c r="E541" s="14"/>
      <c r="F541" s="14"/>
      <c r="G541" s="14"/>
      <c r="H541" s="14"/>
      <c r="I541" s="14"/>
      <c r="J541" s="14"/>
      <c r="K541" s="14"/>
      <c r="L541" s="14"/>
      <c r="M541" s="14"/>
      <c r="N541" s="14"/>
      <c r="O541" s="14"/>
      <c r="P541" s="14"/>
      <c r="Q541" s="14"/>
      <c r="R541" s="14"/>
      <c r="S541" s="14"/>
    </row>
    <row r="542" spans="1:19" ht="12.75" customHeight="1" x14ac:dyDescent="0.25">
      <c r="A542" s="14"/>
      <c r="B542" s="14"/>
      <c r="C542" s="14"/>
      <c r="D542" s="14"/>
      <c r="E542" s="14"/>
      <c r="F542" s="14"/>
      <c r="G542" s="14"/>
      <c r="H542" s="14"/>
      <c r="I542" s="14"/>
      <c r="J542" s="14"/>
      <c r="K542" s="14"/>
      <c r="L542" s="14"/>
      <c r="M542" s="14"/>
      <c r="N542" s="14"/>
      <c r="O542" s="14"/>
      <c r="P542" s="14"/>
      <c r="Q542" s="14"/>
      <c r="R542" s="14"/>
      <c r="S542" s="14"/>
    </row>
    <row r="543" spans="1:19" ht="12.75" customHeight="1" x14ac:dyDescent="0.25">
      <c r="A543" s="14"/>
      <c r="B543" s="14"/>
      <c r="C543" s="14"/>
      <c r="D543" s="14"/>
      <c r="E543" s="14"/>
      <c r="F543" s="14"/>
      <c r="G543" s="14"/>
      <c r="H543" s="14"/>
      <c r="I543" s="14"/>
      <c r="J543" s="14"/>
      <c r="K543" s="14"/>
      <c r="L543" s="14"/>
      <c r="M543" s="14"/>
      <c r="N543" s="14"/>
      <c r="O543" s="14"/>
      <c r="P543" s="14"/>
      <c r="Q543" s="14"/>
      <c r="R543" s="14"/>
      <c r="S543" s="14"/>
    </row>
    <row r="544" spans="1:19" ht="12.75" customHeight="1" x14ac:dyDescent="0.25">
      <c r="A544" s="14"/>
      <c r="B544" s="14"/>
      <c r="C544" s="14"/>
      <c r="D544" s="14"/>
      <c r="E544" s="14"/>
      <c r="F544" s="14"/>
      <c r="G544" s="14"/>
      <c r="H544" s="14"/>
      <c r="I544" s="14"/>
      <c r="J544" s="14"/>
      <c r="K544" s="14"/>
      <c r="L544" s="14"/>
      <c r="M544" s="14"/>
      <c r="N544" s="14"/>
      <c r="O544" s="14"/>
      <c r="P544" s="14"/>
      <c r="Q544" s="14"/>
      <c r="R544" s="14"/>
      <c r="S544" s="14"/>
    </row>
    <row r="545" spans="1:19" ht="12.75" customHeight="1" x14ac:dyDescent="0.25">
      <c r="A545" s="14"/>
      <c r="B545" s="14"/>
      <c r="C545" s="14"/>
      <c r="D545" s="14"/>
      <c r="E545" s="14"/>
      <c r="F545" s="14"/>
      <c r="G545" s="14"/>
      <c r="H545" s="14"/>
      <c r="I545" s="14"/>
      <c r="J545" s="14"/>
      <c r="K545" s="14"/>
      <c r="L545" s="14"/>
      <c r="M545" s="14"/>
      <c r="N545" s="14"/>
      <c r="O545" s="14"/>
      <c r="P545" s="14"/>
      <c r="Q545" s="14"/>
      <c r="R545" s="14"/>
      <c r="S545" s="14"/>
    </row>
    <row r="546" spans="1:19" ht="12.75" customHeight="1" x14ac:dyDescent="0.25">
      <c r="A546" s="14"/>
      <c r="B546" s="14"/>
      <c r="C546" s="14"/>
      <c r="D546" s="14"/>
      <c r="E546" s="14"/>
      <c r="F546" s="14"/>
      <c r="G546" s="14"/>
      <c r="H546" s="14"/>
      <c r="I546" s="14"/>
      <c r="J546" s="14"/>
      <c r="K546" s="14"/>
      <c r="L546" s="14"/>
      <c r="M546" s="14"/>
      <c r="N546" s="14"/>
      <c r="O546" s="14"/>
      <c r="P546" s="14"/>
      <c r="Q546" s="14"/>
      <c r="R546" s="14"/>
      <c r="S546" s="14"/>
    </row>
    <row r="547" spans="1:19" ht="12.75" customHeight="1" x14ac:dyDescent="0.25">
      <c r="A547" s="14"/>
      <c r="B547" s="14"/>
      <c r="C547" s="14"/>
      <c r="D547" s="14"/>
      <c r="E547" s="14"/>
      <c r="F547" s="14"/>
      <c r="G547" s="14"/>
      <c r="H547" s="14"/>
      <c r="I547" s="14"/>
      <c r="J547" s="14"/>
      <c r="K547" s="14"/>
      <c r="L547" s="14"/>
      <c r="M547" s="14"/>
      <c r="N547" s="14"/>
      <c r="O547" s="14"/>
      <c r="P547" s="14"/>
      <c r="Q547" s="14"/>
      <c r="R547" s="14"/>
      <c r="S547" s="14"/>
    </row>
    <row r="548" spans="1:19" ht="12.75" customHeight="1" x14ac:dyDescent="0.25">
      <c r="A548" s="14"/>
      <c r="B548" s="14"/>
      <c r="C548" s="14"/>
      <c r="D548" s="14"/>
      <c r="E548" s="14"/>
      <c r="F548" s="14"/>
      <c r="G548" s="14"/>
      <c r="H548" s="14"/>
      <c r="I548" s="14"/>
      <c r="J548" s="14"/>
      <c r="K548" s="14"/>
      <c r="L548" s="14"/>
      <c r="M548" s="14"/>
      <c r="N548" s="14"/>
      <c r="O548" s="14"/>
      <c r="P548" s="14"/>
      <c r="Q548" s="14"/>
      <c r="R548" s="14"/>
      <c r="S548" s="14"/>
    </row>
    <row r="549" spans="1:19" ht="12.75" customHeight="1" x14ac:dyDescent="0.25">
      <c r="A549" s="14"/>
      <c r="B549" s="14"/>
      <c r="C549" s="14"/>
      <c r="D549" s="14"/>
      <c r="E549" s="14"/>
      <c r="F549" s="14"/>
      <c r="G549" s="14"/>
      <c r="H549" s="14"/>
      <c r="I549" s="14"/>
      <c r="J549" s="14"/>
      <c r="K549" s="14"/>
      <c r="L549" s="14"/>
      <c r="M549" s="14"/>
      <c r="N549" s="14"/>
      <c r="O549" s="14"/>
      <c r="P549" s="14"/>
      <c r="Q549" s="14"/>
      <c r="R549" s="14"/>
      <c r="S549" s="14"/>
    </row>
    <row r="550" spans="1:19" ht="12.75" customHeight="1" x14ac:dyDescent="0.25">
      <c r="A550" s="14"/>
      <c r="B550" s="14"/>
      <c r="C550" s="14"/>
      <c r="D550" s="14"/>
      <c r="E550" s="14"/>
      <c r="F550" s="14"/>
      <c r="G550" s="14"/>
      <c r="H550" s="14"/>
      <c r="I550" s="14"/>
      <c r="J550" s="14"/>
      <c r="K550" s="14"/>
      <c r="L550" s="14"/>
      <c r="M550" s="14"/>
      <c r="N550" s="14"/>
      <c r="O550" s="14"/>
      <c r="P550" s="14"/>
      <c r="Q550" s="14"/>
      <c r="R550" s="14"/>
      <c r="S550" s="14"/>
    </row>
    <row r="551" spans="1:19" ht="12.75" customHeight="1" x14ac:dyDescent="0.25">
      <c r="A551" s="14"/>
      <c r="B551" s="14"/>
      <c r="C551" s="14"/>
      <c r="D551" s="14"/>
      <c r="E551" s="14"/>
      <c r="F551" s="14"/>
      <c r="G551" s="14"/>
      <c r="H551" s="14"/>
      <c r="I551" s="14"/>
      <c r="J551" s="14"/>
      <c r="K551" s="14"/>
      <c r="L551" s="14"/>
      <c r="M551" s="14"/>
      <c r="N551" s="14"/>
      <c r="O551" s="14"/>
      <c r="P551" s="14"/>
      <c r="Q551" s="14"/>
      <c r="R551" s="14"/>
      <c r="S551" s="14"/>
    </row>
    <row r="552" spans="1:19" ht="12.75" customHeight="1" x14ac:dyDescent="0.25">
      <c r="A552" s="14"/>
      <c r="B552" s="14"/>
      <c r="C552" s="14"/>
      <c r="D552" s="14"/>
      <c r="E552" s="14"/>
      <c r="F552" s="14"/>
      <c r="G552" s="14"/>
      <c r="H552" s="14"/>
      <c r="I552" s="14"/>
      <c r="J552" s="14"/>
      <c r="K552" s="14"/>
      <c r="L552" s="14"/>
      <c r="M552" s="14"/>
      <c r="N552" s="14"/>
      <c r="O552" s="14"/>
      <c r="P552" s="14"/>
      <c r="Q552" s="14"/>
      <c r="R552" s="14"/>
      <c r="S552" s="14"/>
    </row>
    <row r="553" spans="1:19" ht="12.75" customHeight="1" x14ac:dyDescent="0.25">
      <c r="A553" s="14"/>
      <c r="B553" s="14"/>
      <c r="C553" s="14"/>
      <c r="D553" s="14"/>
      <c r="E553" s="14"/>
      <c r="F553" s="14"/>
      <c r="G553" s="14"/>
      <c r="H553" s="14"/>
      <c r="I553" s="14"/>
      <c r="J553" s="14"/>
      <c r="K553" s="14"/>
      <c r="L553" s="14"/>
      <c r="M553" s="14"/>
      <c r="N553" s="14"/>
      <c r="O553" s="14"/>
      <c r="P553" s="14"/>
      <c r="Q553" s="14"/>
      <c r="R553" s="14"/>
      <c r="S553" s="14"/>
    </row>
    <row r="554" spans="1:19" ht="12.75" customHeight="1" x14ac:dyDescent="0.25">
      <c r="A554" s="14"/>
      <c r="B554" s="14"/>
      <c r="C554" s="14"/>
      <c r="D554" s="14"/>
      <c r="E554" s="14"/>
      <c r="F554" s="14"/>
      <c r="G554" s="14"/>
      <c r="H554" s="14"/>
      <c r="I554" s="14"/>
      <c r="J554" s="14"/>
      <c r="K554" s="14"/>
      <c r="L554" s="14"/>
      <c r="M554" s="14"/>
      <c r="N554" s="14"/>
      <c r="O554" s="14"/>
      <c r="P554" s="14"/>
      <c r="Q554" s="14"/>
      <c r="R554" s="14"/>
      <c r="S554" s="14"/>
    </row>
    <row r="555" spans="1:19" ht="12.75" customHeight="1" x14ac:dyDescent="0.25">
      <c r="A555" s="14"/>
      <c r="B555" s="14"/>
      <c r="C555" s="14"/>
      <c r="D555" s="14"/>
      <c r="E555" s="14"/>
      <c r="F555" s="14"/>
      <c r="G555" s="14"/>
      <c r="H555" s="14"/>
      <c r="I555" s="14"/>
      <c r="J555" s="14"/>
      <c r="K555" s="14"/>
      <c r="L555" s="14"/>
      <c r="M555" s="14"/>
      <c r="N555" s="14"/>
      <c r="O555" s="14"/>
      <c r="P555" s="14"/>
      <c r="Q555" s="14"/>
      <c r="R555" s="14"/>
      <c r="S555" s="14"/>
    </row>
    <row r="556" spans="1:19" ht="12.75" customHeight="1" x14ac:dyDescent="0.25">
      <c r="A556" s="14"/>
      <c r="B556" s="14"/>
      <c r="C556" s="14"/>
      <c r="D556" s="14"/>
      <c r="E556" s="14"/>
      <c r="F556" s="14"/>
      <c r="G556" s="14"/>
      <c r="H556" s="14"/>
      <c r="I556" s="14"/>
      <c r="J556" s="14"/>
      <c r="K556" s="14"/>
      <c r="L556" s="14"/>
      <c r="M556" s="14"/>
      <c r="N556" s="14"/>
      <c r="O556" s="14"/>
      <c r="P556" s="14"/>
      <c r="Q556" s="14"/>
      <c r="R556" s="14"/>
      <c r="S556" s="14"/>
    </row>
    <row r="557" spans="1:19" ht="12.75" customHeight="1" x14ac:dyDescent="0.25">
      <c r="A557" s="14"/>
      <c r="B557" s="14"/>
      <c r="C557" s="14"/>
      <c r="D557" s="14"/>
      <c r="E557" s="14"/>
      <c r="F557" s="14"/>
      <c r="G557" s="14"/>
      <c r="H557" s="14"/>
      <c r="I557" s="14"/>
      <c r="J557" s="14"/>
      <c r="K557" s="14"/>
      <c r="L557" s="14"/>
      <c r="M557" s="14"/>
      <c r="N557" s="14"/>
      <c r="O557" s="14"/>
      <c r="P557" s="14"/>
      <c r="Q557" s="14"/>
      <c r="R557" s="14"/>
      <c r="S557" s="14"/>
    </row>
    <row r="558" spans="1:19" ht="12.75" customHeight="1" x14ac:dyDescent="0.25">
      <c r="A558" s="14"/>
      <c r="B558" s="14"/>
      <c r="C558" s="14"/>
      <c r="D558" s="14"/>
      <c r="E558" s="14"/>
      <c r="F558" s="14"/>
      <c r="G558" s="14"/>
      <c r="H558" s="14"/>
      <c r="I558" s="14"/>
      <c r="J558" s="14"/>
      <c r="K558" s="14"/>
      <c r="L558" s="14"/>
      <c r="M558" s="14"/>
      <c r="N558" s="14"/>
      <c r="O558" s="14"/>
      <c r="P558" s="14"/>
      <c r="Q558" s="14"/>
      <c r="R558" s="14"/>
      <c r="S558" s="14"/>
    </row>
    <row r="559" spans="1:19" ht="12.75" customHeight="1" x14ac:dyDescent="0.25">
      <c r="A559" s="14"/>
      <c r="B559" s="14"/>
      <c r="C559" s="14"/>
      <c r="D559" s="14"/>
      <c r="E559" s="14"/>
      <c r="F559" s="14"/>
      <c r="G559" s="14"/>
      <c r="H559" s="14"/>
      <c r="I559" s="14"/>
      <c r="J559" s="14"/>
      <c r="K559" s="14"/>
      <c r="L559" s="14"/>
      <c r="M559" s="14"/>
      <c r="N559" s="14"/>
      <c r="O559" s="14"/>
      <c r="P559" s="14"/>
      <c r="Q559" s="14"/>
      <c r="R559" s="14"/>
      <c r="S559" s="14"/>
    </row>
    <row r="560" spans="1:19" ht="12.75" customHeight="1" x14ac:dyDescent="0.25">
      <c r="A560" s="14"/>
      <c r="B560" s="14"/>
      <c r="C560" s="14"/>
      <c r="D560" s="14"/>
      <c r="E560" s="14"/>
      <c r="F560" s="14"/>
      <c r="G560" s="14"/>
      <c r="H560" s="14"/>
      <c r="I560" s="14"/>
      <c r="J560" s="14"/>
      <c r="K560" s="14"/>
      <c r="L560" s="14"/>
      <c r="M560" s="14"/>
      <c r="N560" s="14"/>
      <c r="O560" s="14"/>
      <c r="P560" s="14"/>
      <c r="Q560" s="14"/>
      <c r="R560" s="14"/>
      <c r="S560" s="14"/>
    </row>
    <row r="561" spans="1:19" ht="12.75" customHeight="1" x14ac:dyDescent="0.25">
      <c r="A561" s="14"/>
      <c r="B561" s="14"/>
      <c r="C561" s="14"/>
      <c r="D561" s="14"/>
      <c r="E561" s="14"/>
      <c r="F561" s="14"/>
      <c r="G561" s="14"/>
      <c r="H561" s="14"/>
      <c r="I561" s="14"/>
      <c r="J561" s="14"/>
      <c r="K561" s="14"/>
      <c r="L561" s="14"/>
      <c r="M561" s="14"/>
      <c r="N561" s="14"/>
      <c r="O561" s="14"/>
      <c r="P561" s="14"/>
      <c r="Q561" s="14"/>
      <c r="R561" s="14"/>
      <c r="S561" s="14"/>
    </row>
    <row r="562" spans="1:19" ht="12.75" customHeight="1" x14ac:dyDescent="0.25">
      <c r="A562" s="14"/>
      <c r="B562" s="14"/>
      <c r="C562" s="14"/>
      <c r="D562" s="14"/>
      <c r="E562" s="14"/>
      <c r="F562" s="14"/>
      <c r="G562" s="14"/>
      <c r="H562" s="14"/>
      <c r="I562" s="14"/>
      <c r="J562" s="14"/>
      <c r="K562" s="14"/>
      <c r="L562" s="14"/>
      <c r="M562" s="14"/>
      <c r="N562" s="14"/>
      <c r="O562" s="14"/>
      <c r="P562" s="14"/>
      <c r="Q562" s="14"/>
      <c r="R562" s="14"/>
      <c r="S562" s="14"/>
    </row>
    <row r="563" spans="1:19" ht="12.75" customHeight="1" x14ac:dyDescent="0.25">
      <c r="A563" s="14"/>
      <c r="B563" s="14"/>
      <c r="C563" s="14"/>
      <c r="D563" s="14"/>
      <c r="E563" s="14"/>
      <c r="F563" s="14"/>
      <c r="G563" s="14"/>
      <c r="H563" s="14"/>
      <c r="I563" s="14"/>
      <c r="J563" s="14"/>
      <c r="K563" s="14"/>
      <c r="L563" s="14"/>
      <c r="M563" s="14"/>
      <c r="N563" s="14"/>
      <c r="O563" s="14"/>
      <c r="P563" s="14"/>
      <c r="Q563" s="14"/>
      <c r="R563" s="14"/>
      <c r="S563" s="14"/>
    </row>
    <row r="564" spans="1:19" ht="12.75" customHeight="1" x14ac:dyDescent="0.25">
      <c r="A564" s="14"/>
      <c r="B564" s="14"/>
      <c r="C564" s="14"/>
      <c r="D564" s="14"/>
      <c r="E564" s="14"/>
      <c r="F564" s="14"/>
      <c r="G564" s="14"/>
      <c r="H564" s="14"/>
      <c r="I564" s="14"/>
      <c r="J564" s="14"/>
      <c r="K564" s="14"/>
      <c r="L564" s="14"/>
      <c r="M564" s="14"/>
      <c r="N564" s="14"/>
      <c r="O564" s="14"/>
      <c r="P564" s="14"/>
      <c r="Q564" s="14"/>
      <c r="R564" s="14"/>
      <c r="S564" s="14"/>
    </row>
    <row r="565" spans="1:19" ht="12.75" customHeight="1" x14ac:dyDescent="0.25">
      <c r="A565" s="14"/>
      <c r="B565" s="14"/>
      <c r="C565" s="14"/>
      <c r="D565" s="14"/>
      <c r="E565" s="14"/>
      <c r="F565" s="14"/>
      <c r="G565" s="14"/>
      <c r="H565" s="14"/>
      <c r="I565" s="14"/>
      <c r="J565" s="14"/>
      <c r="K565" s="14"/>
      <c r="L565" s="14"/>
      <c r="M565" s="14"/>
      <c r="N565" s="14"/>
      <c r="O565" s="14"/>
      <c r="P565" s="14"/>
      <c r="Q565" s="14"/>
      <c r="R565" s="14"/>
      <c r="S565" s="14"/>
    </row>
    <row r="566" spans="1:19" ht="12.75" customHeight="1" x14ac:dyDescent="0.25">
      <c r="A566" s="14"/>
      <c r="B566" s="14"/>
      <c r="C566" s="14"/>
      <c r="D566" s="14"/>
      <c r="E566" s="14"/>
      <c r="F566" s="14"/>
      <c r="G566" s="14"/>
      <c r="H566" s="14"/>
      <c r="I566" s="14"/>
      <c r="J566" s="14"/>
      <c r="K566" s="14"/>
      <c r="L566" s="14"/>
      <c r="M566" s="14"/>
      <c r="N566" s="14"/>
      <c r="O566" s="14"/>
      <c r="P566" s="14"/>
      <c r="Q566" s="14"/>
      <c r="R566" s="14"/>
      <c r="S566" s="14"/>
    </row>
    <row r="567" spans="1:19" ht="12.75" customHeight="1" x14ac:dyDescent="0.25">
      <c r="A567" s="14"/>
      <c r="B567" s="14"/>
      <c r="C567" s="14"/>
      <c r="D567" s="14"/>
      <c r="E567" s="14"/>
      <c r="F567" s="14"/>
      <c r="G567" s="14"/>
      <c r="H567" s="14"/>
      <c r="I567" s="14"/>
      <c r="J567" s="14"/>
      <c r="K567" s="14"/>
      <c r="L567" s="14"/>
      <c r="M567" s="14"/>
      <c r="N567" s="14"/>
      <c r="O567" s="14"/>
      <c r="P567" s="14"/>
      <c r="Q567" s="14"/>
      <c r="R567" s="14"/>
      <c r="S567" s="14"/>
    </row>
    <row r="568" spans="1:19" ht="12.75" customHeight="1" x14ac:dyDescent="0.25">
      <c r="A568" s="14"/>
      <c r="B568" s="14"/>
      <c r="C568" s="14"/>
      <c r="D568" s="14"/>
      <c r="E568" s="14"/>
      <c r="F568" s="14"/>
      <c r="G568" s="14"/>
      <c r="H568" s="14"/>
      <c r="I568" s="14"/>
      <c r="J568" s="14"/>
      <c r="K568" s="14"/>
      <c r="L568" s="14"/>
      <c r="M568" s="14"/>
      <c r="N568" s="14"/>
      <c r="O568" s="14"/>
      <c r="P568" s="14"/>
      <c r="Q568" s="14"/>
      <c r="R568" s="14"/>
      <c r="S568" s="14"/>
    </row>
    <row r="569" spans="1:19" ht="12.75" customHeight="1" x14ac:dyDescent="0.25">
      <c r="A569" s="14"/>
      <c r="B569" s="14"/>
      <c r="C569" s="14"/>
      <c r="D569" s="14"/>
      <c r="E569" s="14"/>
      <c r="F569" s="14"/>
      <c r="G569" s="14"/>
      <c r="H569" s="14"/>
      <c r="I569" s="14"/>
      <c r="J569" s="14"/>
      <c r="K569" s="14"/>
      <c r="L569" s="14"/>
      <c r="M569" s="14"/>
      <c r="N569" s="14"/>
      <c r="O569" s="14"/>
      <c r="P569" s="14"/>
      <c r="Q569" s="14"/>
      <c r="R569" s="14"/>
      <c r="S569" s="14"/>
    </row>
    <row r="570" spans="1:19" ht="12.75" customHeight="1" x14ac:dyDescent="0.25">
      <c r="A570" s="14"/>
      <c r="B570" s="14"/>
      <c r="C570" s="14"/>
      <c r="D570" s="14"/>
      <c r="E570" s="14"/>
      <c r="F570" s="14"/>
      <c r="G570" s="14"/>
      <c r="H570" s="14"/>
      <c r="I570" s="14"/>
      <c r="J570" s="14"/>
      <c r="K570" s="14"/>
      <c r="L570" s="14"/>
      <c r="M570" s="14"/>
      <c r="N570" s="14"/>
      <c r="O570" s="14"/>
      <c r="P570" s="14"/>
      <c r="Q570" s="14"/>
      <c r="R570" s="14"/>
      <c r="S570" s="14"/>
    </row>
    <row r="571" spans="1:19" ht="12.75" customHeight="1" x14ac:dyDescent="0.25">
      <c r="A571" s="14"/>
      <c r="B571" s="14"/>
      <c r="C571" s="14"/>
      <c r="D571" s="14"/>
      <c r="E571" s="14"/>
      <c r="F571" s="14"/>
      <c r="G571" s="14"/>
      <c r="H571" s="14"/>
      <c r="I571" s="14"/>
      <c r="J571" s="14"/>
      <c r="K571" s="14"/>
      <c r="L571" s="14"/>
      <c r="M571" s="14"/>
      <c r="N571" s="14"/>
      <c r="O571" s="14"/>
      <c r="P571" s="14"/>
      <c r="Q571" s="14"/>
      <c r="R571" s="14"/>
      <c r="S571" s="14"/>
    </row>
    <row r="572" spans="1:19" ht="12.75" customHeight="1" x14ac:dyDescent="0.25">
      <c r="A572" s="14"/>
      <c r="B572" s="14"/>
      <c r="C572" s="14"/>
      <c r="D572" s="14"/>
      <c r="E572" s="14"/>
      <c r="F572" s="14"/>
      <c r="G572" s="14"/>
      <c r="H572" s="14"/>
      <c r="I572" s="14"/>
      <c r="J572" s="14"/>
      <c r="K572" s="14"/>
      <c r="L572" s="14"/>
      <c r="M572" s="14"/>
      <c r="N572" s="14"/>
      <c r="O572" s="14"/>
      <c r="P572" s="14"/>
      <c r="Q572" s="14"/>
      <c r="R572" s="14"/>
      <c r="S572" s="14"/>
    </row>
    <row r="573" spans="1:19" ht="12.75" customHeight="1" x14ac:dyDescent="0.25">
      <c r="A573" s="14"/>
      <c r="B573" s="14"/>
      <c r="C573" s="14"/>
      <c r="D573" s="14"/>
      <c r="E573" s="14"/>
      <c r="F573" s="14"/>
      <c r="G573" s="14"/>
      <c r="H573" s="14"/>
      <c r="I573" s="14"/>
      <c r="J573" s="14"/>
      <c r="K573" s="14"/>
      <c r="L573" s="14"/>
      <c r="M573" s="14"/>
      <c r="N573" s="14"/>
      <c r="O573" s="14"/>
      <c r="P573" s="14"/>
      <c r="Q573" s="14"/>
      <c r="R573" s="14"/>
      <c r="S573" s="14"/>
    </row>
    <row r="574" spans="1:19" ht="12.75" customHeight="1" x14ac:dyDescent="0.25">
      <c r="A574" s="14"/>
      <c r="B574" s="14"/>
      <c r="C574" s="14"/>
      <c r="D574" s="14"/>
      <c r="E574" s="14"/>
      <c r="F574" s="14"/>
      <c r="G574" s="14"/>
      <c r="H574" s="14"/>
      <c r="I574" s="14"/>
      <c r="J574" s="14"/>
      <c r="K574" s="14"/>
      <c r="L574" s="14"/>
      <c r="M574" s="14"/>
      <c r="N574" s="14"/>
      <c r="O574" s="14"/>
      <c r="P574" s="14"/>
      <c r="Q574" s="14"/>
      <c r="R574" s="14"/>
      <c r="S574" s="14"/>
    </row>
    <row r="575" spans="1:19" ht="12.75" customHeight="1" x14ac:dyDescent="0.25">
      <c r="A575" s="14"/>
      <c r="B575" s="14"/>
      <c r="C575" s="14"/>
      <c r="D575" s="14"/>
      <c r="E575" s="14"/>
      <c r="F575" s="14"/>
      <c r="G575" s="14"/>
      <c r="H575" s="14"/>
      <c r="I575" s="14"/>
      <c r="J575" s="14"/>
      <c r="K575" s="14"/>
      <c r="L575" s="14"/>
      <c r="M575" s="14"/>
      <c r="N575" s="14"/>
      <c r="O575" s="14"/>
      <c r="P575" s="14"/>
      <c r="Q575" s="14"/>
      <c r="R575" s="14"/>
      <c r="S575" s="14"/>
    </row>
    <row r="576" spans="1:19" ht="12.75" customHeight="1" x14ac:dyDescent="0.25">
      <c r="A576" s="14"/>
      <c r="B576" s="14"/>
      <c r="C576" s="14"/>
      <c r="D576" s="14"/>
      <c r="E576" s="14"/>
      <c r="F576" s="14"/>
      <c r="G576" s="14"/>
      <c r="H576" s="14"/>
      <c r="I576" s="14"/>
      <c r="J576" s="14"/>
      <c r="K576" s="14"/>
      <c r="L576" s="14"/>
      <c r="M576" s="14"/>
      <c r="N576" s="14"/>
      <c r="O576" s="14"/>
      <c r="P576" s="14"/>
      <c r="Q576" s="14"/>
      <c r="R576" s="14"/>
      <c r="S576" s="14"/>
    </row>
    <row r="577" spans="1:19" ht="12.75" customHeight="1" x14ac:dyDescent="0.25">
      <c r="A577" s="14"/>
      <c r="B577" s="14"/>
      <c r="C577" s="14"/>
      <c r="D577" s="14"/>
      <c r="E577" s="14"/>
      <c r="F577" s="14"/>
      <c r="G577" s="14"/>
      <c r="H577" s="14"/>
      <c r="I577" s="14"/>
      <c r="J577" s="14"/>
      <c r="K577" s="14"/>
      <c r="L577" s="14"/>
      <c r="M577" s="14"/>
      <c r="N577" s="14"/>
      <c r="O577" s="14"/>
      <c r="P577" s="14"/>
      <c r="Q577" s="14"/>
      <c r="R577" s="14"/>
      <c r="S577" s="14"/>
    </row>
    <row r="578" spans="1:19" ht="12.75" customHeight="1" x14ac:dyDescent="0.25">
      <c r="A578" s="14"/>
      <c r="B578" s="14"/>
      <c r="C578" s="14"/>
      <c r="D578" s="14"/>
      <c r="E578" s="14"/>
      <c r="F578" s="14"/>
      <c r="G578" s="14"/>
      <c r="H578" s="14"/>
      <c r="I578" s="14"/>
      <c r="J578" s="14"/>
      <c r="K578" s="14"/>
      <c r="L578" s="14"/>
      <c r="M578" s="14"/>
      <c r="N578" s="14"/>
      <c r="O578" s="14"/>
      <c r="P578" s="14"/>
      <c r="Q578" s="14"/>
      <c r="R578" s="14"/>
      <c r="S578" s="14"/>
    </row>
    <row r="579" spans="1:19" ht="12.75" customHeight="1" x14ac:dyDescent="0.25">
      <c r="A579" s="14"/>
      <c r="B579" s="14"/>
      <c r="C579" s="14"/>
      <c r="D579" s="14"/>
      <c r="E579" s="14"/>
      <c r="F579" s="14"/>
      <c r="G579" s="14"/>
      <c r="H579" s="14"/>
      <c r="I579" s="14"/>
      <c r="J579" s="14"/>
      <c r="K579" s="14"/>
      <c r="L579" s="14"/>
      <c r="M579" s="14"/>
      <c r="N579" s="14"/>
      <c r="O579" s="14"/>
      <c r="P579" s="14"/>
      <c r="Q579" s="14"/>
      <c r="R579" s="14"/>
      <c r="S579" s="14"/>
    </row>
    <row r="580" spans="1:19" ht="12.75" customHeight="1" x14ac:dyDescent="0.25">
      <c r="A580" s="14"/>
      <c r="B580" s="14"/>
      <c r="C580" s="14"/>
      <c r="D580" s="14"/>
      <c r="E580" s="14"/>
      <c r="F580" s="14"/>
      <c r="G580" s="14"/>
      <c r="H580" s="14"/>
      <c r="I580" s="14"/>
      <c r="J580" s="14"/>
      <c r="K580" s="14"/>
      <c r="L580" s="14"/>
      <c r="M580" s="14"/>
      <c r="N580" s="14"/>
      <c r="O580" s="14"/>
      <c r="P580" s="14"/>
      <c r="Q580" s="14"/>
      <c r="R580" s="14"/>
      <c r="S580" s="14"/>
    </row>
    <row r="581" spans="1:19" ht="12.75" customHeight="1" x14ac:dyDescent="0.25">
      <c r="A581" s="14"/>
      <c r="B581" s="14"/>
      <c r="C581" s="14"/>
      <c r="D581" s="14"/>
      <c r="E581" s="14"/>
      <c r="F581" s="14"/>
      <c r="G581" s="14"/>
      <c r="H581" s="14"/>
      <c r="I581" s="14"/>
      <c r="J581" s="14"/>
      <c r="K581" s="14"/>
      <c r="L581" s="14"/>
      <c r="M581" s="14"/>
      <c r="N581" s="14"/>
      <c r="O581" s="14"/>
      <c r="P581" s="14"/>
      <c r="Q581" s="14"/>
      <c r="R581" s="14"/>
      <c r="S581" s="14"/>
    </row>
    <row r="582" spans="1:19" ht="12.75" customHeight="1" x14ac:dyDescent="0.25">
      <c r="A582" s="14"/>
      <c r="B582" s="14"/>
      <c r="C582" s="14"/>
      <c r="D582" s="14"/>
      <c r="E582" s="14"/>
      <c r="F582" s="14"/>
      <c r="G582" s="14"/>
      <c r="H582" s="14"/>
      <c r="I582" s="14"/>
      <c r="J582" s="14"/>
      <c r="K582" s="14"/>
      <c r="L582" s="14"/>
      <c r="M582" s="14"/>
      <c r="N582" s="14"/>
      <c r="O582" s="14"/>
      <c r="P582" s="14"/>
      <c r="Q582" s="14"/>
      <c r="R582" s="14"/>
      <c r="S582" s="14"/>
    </row>
    <row r="583" spans="1:19" ht="12.75" customHeight="1" x14ac:dyDescent="0.25">
      <c r="A583" s="14"/>
      <c r="B583" s="14"/>
      <c r="C583" s="14"/>
      <c r="D583" s="14"/>
      <c r="E583" s="14"/>
      <c r="F583" s="14"/>
      <c r="G583" s="14"/>
      <c r="H583" s="14"/>
      <c r="I583" s="14"/>
      <c r="J583" s="14"/>
      <c r="K583" s="14"/>
      <c r="L583" s="14"/>
      <c r="M583" s="14"/>
      <c r="N583" s="14"/>
      <c r="O583" s="14"/>
      <c r="P583" s="14"/>
      <c r="Q583" s="14"/>
      <c r="R583" s="14"/>
      <c r="S583" s="14"/>
    </row>
    <row r="584" spans="1:19" ht="12.75" customHeight="1" x14ac:dyDescent="0.25">
      <c r="A584" s="14"/>
      <c r="B584" s="14"/>
      <c r="C584" s="14"/>
      <c r="D584" s="14"/>
      <c r="E584" s="14"/>
      <c r="F584" s="14"/>
      <c r="G584" s="14"/>
      <c r="H584" s="14"/>
      <c r="I584" s="14"/>
      <c r="J584" s="14"/>
      <c r="K584" s="14"/>
      <c r="L584" s="14"/>
      <c r="M584" s="14"/>
      <c r="N584" s="14"/>
      <c r="O584" s="14"/>
      <c r="P584" s="14"/>
      <c r="Q584" s="14"/>
      <c r="R584" s="14"/>
      <c r="S584" s="14"/>
    </row>
    <row r="585" spans="1:19" ht="12.75" customHeight="1" x14ac:dyDescent="0.25">
      <c r="A585" s="14"/>
      <c r="B585" s="14"/>
      <c r="C585" s="14"/>
      <c r="D585" s="14"/>
      <c r="E585" s="14"/>
      <c r="F585" s="14"/>
      <c r="G585" s="14"/>
      <c r="H585" s="14"/>
      <c r="I585" s="14"/>
      <c r="J585" s="14"/>
      <c r="K585" s="14"/>
      <c r="L585" s="14"/>
      <c r="M585" s="14"/>
      <c r="N585" s="14"/>
      <c r="O585" s="14"/>
      <c r="P585" s="14"/>
      <c r="Q585" s="14"/>
      <c r="R585" s="14"/>
      <c r="S585" s="14"/>
    </row>
    <row r="586" spans="1:19" ht="12.75" customHeight="1" x14ac:dyDescent="0.25">
      <c r="A586" s="14"/>
      <c r="B586" s="14"/>
      <c r="C586" s="14"/>
      <c r="D586" s="14"/>
      <c r="E586" s="14"/>
      <c r="F586" s="14"/>
      <c r="G586" s="14"/>
      <c r="H586" s="14"/>
      <c r="I586" s="14"/>
      <c r="J586" s="14"/>
      <c r="K586" s="14"/>
      <c r="L586" s="14"/>
      <c r="M586" s="14"/>
      <c r="N586" s="14"/>
      <c r="O586" s="14"/>
      <c r="P586" s="14"/>
      <c r="Q586" s="14"/>
      <c r="R586" s="14"/>
      <c r="S586" s="14"/>
    </row>
    <row r="587" spans="1:19" ht="12.75" customHeight="1" x14ac:dyDescent="0.25">
      <c r="A587" s="14"/>
      <c r="B587" s="14"/>
      <c r="C587" s="14"/>
      <c r="D587" s="14"/>
      <c r="E587" s="14"/>
      <c r="F587" s="14"/>
      <c r="G587" s="14"/>
      <c r="H587" s="14"/>
      <c r="I587" s="14"/>
      <c r="J587" s="14"/>
      <c r="K587" s="14"/>
      <c r="L587" s="14"/>
      <c r="M587" s="14"/>
      <c r="N587" s="14"/>
      <c r="O587" s="14"/>
      <c r="P587" s="14"/>
      <c r="Q587" s="14"/>
      <c r="R587" s="14"/>
      <c r="S587" s="14"/>
    </row>
    <row r="588" spans="1:19" ht="12.75" customHeight="1" x14ac:dyDescent="0.25">
      <c r="A588" s="14"/>
      <c r="B588" s="14"/>
      <c r="C588" s="14"/>
      <c r="D588" s="14"/>
      <c r="E588" s="14"/>
      <c r="F588" s="14"/>
      <c r="G588" s="14"/>
      <c r="H588" s="14"/>
      <c r="I588" s="14"/>
      <c r="J588" s="14"/>
      <c r="K588" s="14"/>
      <c r="L588" s="14"/>
      <c r="M588" s="14"/>
      <c r="N588" s="14"/>
      <c r="O588" s="14"/>
      <c r="P588" s="14"/>
      <c r="Q588" s="14"/>
      <c r="R588" s="14"/>
      <c r="S588" s="14"/>
    </row>
    <row r="589" spans="1:19" ht="12.75" customHeight="1" x14ac:dyDescent="0.25">
      <c r="A589" s="14"/>
      <c r="B589" s="14"/>
      <c r="C589" s="14"/>
      <c r="D589" s="14"/>
      <c r="E589" s="14"/>
      <c r="F589" s="14"/>
      <c r="G589" s="14"/>
      <c r="H589" s="14"/>
      <c r="I589" s="14"/>
      <c r="J589" s="14"/>
      <c r="K589" s="14"/>
      <c r="L589" s="14"/>
      <c r="M589" s="14"/>
      <c r="N589" s="14"/>
      <c r="O589" s="14"/>
      <c r="P589" s="14"/>
      <c r="Q589" s="14"/>
      <c r="R589" s="14"/>
      <c r="S589" s="14"/>
    </row>
    <row r="590" spans="1:19" ht="12.75" customHeight="1" x14ac:dyDescent="0.25">
      <c r="A590" s="14"/>
      <c r="B590" s="14"/>
      <c r="C590" s="14"/>
      <c r="D590" s="14"/>
      <c r="E590" s="14"/>
      <c r="F590" s="14"/>
      <c r="G590" s="14"/>
      <c r="H590" s="14"/>
      <c r="I590" s="14"/>
      <c r="J590" s="14"/>
      <c r="K590" s="14"/>
      <c r="L590" s="14"/>
      <c r="M590" s="14"/>
      <c r="N590" s="14"/>
      <c r="O590" s="14"/>
      <c r="P590" s="14"/>
      <c r="Q590" s="14"/>
      <c r="R590" s="14"/>
      <c r="S590" s="14"/>
    </row>
    <row r="591" spans="1:19" ht="12.75" customHeight="1" x14ac:dyDescent="0.25">
      <c r="A591" s="14"/>
      <c r="B591" s="14"/>
      <c r="C591" s="14"/>
      <c r="D591" s="14"/>
      <c r="E591" s="14"/>
      <c r="F591" s="14"/>
      <c r="G591" s="14"/>
      <c r="H591" s="14"/>
      <c r="I591" s="14"/>
      <c r="J591" s="14"/>
      <c r="K591" s="14"/>
      <c r="L591" s="14"/>
      <c r="M591" s="14"/>
      <c r="N591" s="14"/>
      <c r="O591" s="14"/>
      <c r="P591" s="14"/>
      <c r="Q591" s="14"/>
      <c r="R591" s="14"/>
      <c r="S591" s="14"/>
    </row>
    <row r="592" spans="1:19" ht="12.75" customHeight="1" x14ac:dyDescent="0.25">
      <c r="A592" s="14"/>
      <c r="B592" s="14"/>
      <c r="C592" s="14"/>
      <c r="D592" s="14"/>
      <c r="E592" s="14"/>
      <c r="F592" s="14"/>
      <c r="G592" s="14"/>
      <c r="H592" s="14"/>
      <c r="I592" s="14"/>
      <c r="J592" s="14"/>
      <c r="K592" s="14"/>
      <c r="L592" s="14"/>
      <c r="M592" s="14"/>
      <c r="N592" s="14"/>
      <c r="O592" s="14"/>
      <c r="P592" s="14"/>
      <c r="Q592" s="14"/>
      <c r="R592" s="14"/>
      <c r="S592" s="14"/>
    </row>
    <row r="593" spans="1:19" ht="12.75" customHeight="1" x14ac:dyDescent="0.25">
      <c r="A593" s="14"/>
      <c r="B593" s="14"/>
      <c r="C593" s="14"/>
      <c r="D593" s="14"/>
      <c r="E593" s="14"/>
      <c r="F593" s="14"/>
      <c r="G593" s="14"/>
      <c r="H593" s="14"/>
      <c r="I593" s="14"/>
      <c r="J593" s="14"/>
      <c r="K593" s="14"/>
      <c r="L593" s="14"/>
      <c r="M593" s="14"/>
      <c r="N593" s="14"/>
      <c r="O593" s="14"/>
      <c r="P593" s="14"/>
      <c r="Q593" s="14"/>
      <c r="R593" s="14"/>
      <c r="S593" s="14"/>
    </row>
    <row r="594" spans="1:19" ht="12.75" customHeight="1" x14ac:dyDescent="0.25">
      <c r="A594" s="14"/>
      <c r="B594" s="14"/>
      <c r="C594" s="14"/>
      <c r="D594" s="14"/>
      <c r="E594" s="14"/>
      <c r="F594" s="14"/>
      <c r="G594" s="14"/>
      <c r="H594" s="14"/>
      <c r="I594" s="14"/>
      <c r="J594" s="14"/>
      <c r="K594" s="14"/>
      <c r="L594" s="14"/>
      <c r="M594" s="14"/>
      <c r="N594" s="14"/>
      <c r="O594" s="14"/>
      <c r="P594" s="14"/>
      <c r="Q594" s="14"/>
      <c r="R594" s="14"/>
      <c r="S594" s="14"/>
    </row>
    <row r="595" spans="1:19" ht="12.75" customHeight="1" x14ac:dyDescent="0.25">
      <c r="A595" s="14"/>
      <c r="B595" s="14"/>
      <c r="C595" s="14"/>
      <c r="D595" s="14"/>
      <c r="E595" s="14"/>
      <c r="F595" s="14"/>
      <c r="G595" s="14"/>
      <c r="H595" s="14"/>
      <c r="I595" s="14"/>
      <c r="J595" s="14"/>
      <c r="K595" s="14"/>
      <c r="L595" s="14"/>
      <c r="M595" s="14"/>
      <c r="N595" s="14"/>
      <c r="O595" s="14"/>
      <c r="P595" s="14"/>
      <c r="Q595" s="14"/>
      <c r="R595" s="14"/>
      <c r="S595" s="14"/>
    </row>
    <row r="596" spans="1:19" ht="12.75" customHeight="1" x14ac:dyDescent="0.25">
      <c r="A596" s="14"/>
      <c r="B596" s="14"/>
      <c r="C596" s="14"/>
      <c r="D596" s="14"/>
      <c r="E596" s="14"/>
      <c r="F596" s="14"/>
      <c r="G596" s="14"/>
      <c r="H596" s="14"/>
      <c r="I596" s="14"/>
      <c r="J596" s="14"/>
      <c r="K596" s="14"/>
      <c r="L596" s="14"/>
      <c r="M596" s="14"/>
      <c r="N596" s="14"/>
      <c r="O596" s="14"/>
      <c r="P596" s="14"/>
      <c r="Q596" s="14"/>
      <c r="R596" s="14"/>
      <c r="S596" s="14"/>
    </row>
    <row r="597" spans="1:19" ht="12.75" customHeight="1" x14ac:dyDescent="0.25">
      <c r="A597" s="14"/>
      <c r="B597" s="14"/>
      <c r="C597" s="14"/>
      <c r="D597" s="14"/>
      <c r="E597" s="14"/>
      <c r="F597" s="14"/>
      <c r="G597" s="14"/>
      <c r="H597" s="14"/>
      <c r="I597" s="14"/>
      <c r="J597" s="14"/>
      <c r="K597" s="14"/>
      <c r="L597" s="14"/>
      <c r="M597" s="14"/>
      <c r="N597" s="14"/>
      <c r="O597" s="14"/>
      <c r="P597" s="14"/>
      <c r="Q597" s="14"/>
      <c r="R597" s="14"/>
      <c r="S597" s="14"/>
    </row>
    <row r="598" spans="1:19" ht="12.75" customHeight="1" x14ac:dyDescent="0.25">
      <c r="A598" s="14"/>
      <c r="B598" s="14"/>
      <c r="C598" s="14"/>
      <c r="D598" s="14"/>
      <c r="E598" s="14"/>
      <c r="F598" s="14"/>
      <c r="G598" s="14"/>
      <c r="H598" s="14"/>
      <c r="I598" s="14"/>
      <c r="J598" s="14"/>
      <c r="K598" s="14"/>
      <c r="L598" s="14"/>
      <c r="M598" s="14"/>
      <c r="N598" s="14"/>
      <c r="O598" s="14"/>
      <c r="P598" s="14"/>
      <c r="Q598" s="14"/>
      <c r="R598" s="14"/>
      <c r="S598" s="14"/>
    </row>
    <row r="599" spans="1:19" ht="12.75" customHeight="1" x14ac:dyDescent="0.25">
      <c r="A599" s="14"/>
      <c r="B599" s="14"/>
      <c r="C599" s="14"/>
      <c r="D599" s="14"/>
      <c r="E599" s="14"/>
      <c r="F599" s="14"/>
      <c r="G599" s="14"/>
      <c r="H599" s="14"/>
      <c r="I599" s="14"/>
      <c r="J599" s="14"/>
      <c r="K599" s="14"/>
      <c r="L599" s="14"/>
      <c r="M599" s="14"/>
      <c r="N599" s="14"/>
      <c r="O599" s="14"/>
      <c r="P599" s="14"/>
      <c r="Q599" s="14"/>
      <c r="R599" s="14"/>
      <c r="S599" s="14"/>
    </row>
    <row r="600" spans="1:19" ht="12.75" customHeight="1" x14ac:dyDescent="0.25">
      <c r="A600" s="14"/>
      <c r="B600" s="14"/>
      <c r="C600" s="14"/>
      <c r="D600" s="14"/>
      <c r="E600" s="14"/>
      <c r="F600" s="14"/>
      <c r="G600" s="14"/>
      <c r="H600" s="14"/>
      <c r="I600" s="14"/>
      <c r="J600" s="14"/>
      <c r="K600" s="14"/>
      <c r="L600" s="14"/>
      <c r="M600" s="14"/>
      <c r="N600" s="14"/>
      <c r="O600" s="14"/>
      <c r="P600" s="14"/>
      <c r="Q600" s="14"/>
      <c r="R600" s="14"/>
      <c r="S600" s="14"/>
    </row>
    <row r="601" spans="1:19" ht="12.75" customHeight="1" x14ac:dyDescent="0.25">
      <c r="A601" s="14"/>
      <c r="B601" s="14"/>
      <c r="C601" s="14"/>
      <c r="D601" s="14"/>
      <c r="E601" s="14"/>
      <c r="F601" s="14"/>
      <c r="G601" s="14"/>
      <c r="H601" s="14"/>
      <c r="I601" s="14"/>
      <c r="J601" s="14"/>
      <c r="K601" s="14"/>
      <c r="L601" s="14"/>
      <c r="M601" s="14"/>
      <c r="N601" s="14"/>
      <c r="O601" s="14"/>
      <c r="P601" s="14"/>
      <c r="Q601" s="14"/>
      <c r="R601" s="14"/>
      <c r="S601" s="14"/>
    </row>
    <row r="602" spans="1:19" ht="12.75" customHeight="1" x14ac:dyDescent="0.25">
      <c r="A602" s="14"/>
      <c r="B602" s="14"/>
      <c r="C602" s="14"/>
      <c r="D602" s="14"/>
      <c r="E602" s="14"/>
      <c r="F602" s="14"/>
      <c r="G602" s="14"/>
      <c r="H602" s="14"/>
      <c r="I602" s="14"/>
      <c r="J602" s="14"/>
      <c r="K602" s="14"/>
      <c r="L602" s="14"/>
      <c r="M602" s="14"/>
      <c r="N602" s="14"/>
      <c r="O602" s="14"/>
      <c r="P602" s="14"/>
      <c r="Q602" s="14"/>
      <c r="R602" s="14"/>
      <c r="S602" s="14"/>
    </row>
    <row r="603" spans="1:19" ht="12.75" customHeight="1" x14ac:dyDescent="0.25">
      <c r="A603" s="14"/>
      <c r="B603" s="14"/>
      <c r="C603" s="14"/>
      <c r="D603" s="14"/>
      <c r="E603" s="14"/>
      <c r="F603" s="14"/>
      <c r="G603" s="14"/>
      <c r="H603" s="14"/>
      <c r="I603" s="14"/>
      <c r="J603" s="14"/>
      <c r="K603" s="14"/>
      <c r="L603" s="14"/>
      <c r="M603" s="14"/>
      <c r="N603" s="14"/>
      <c r="O603" s="14"/>
      <c r="P603" s="14"/>
      <c r="Q603" s="14"/>
      <c r="R603" s="14"/>
      <c r="S603" s="14"/>
    </row>
    <row r="604" spans="1:19" ht="12.75" customHeight="1" x14ac:dyDescent="0.25">
      <c r="A604" s="14"/>
      <c r="B604" s="14"/>
      <c r="C604" s="14"/>
      <c r="D604" s="14"/>
      <c r="E604" s="14"/>
      <c r="F604" s="14"/>
      <c r="G604" s="14"/>
      <c r="H604" s="14"/>
      <c r="I604" s="14"/>
      <c r="J604" s="14"/>
      <c r="K604" s="14"/>
      <c r="L604" s="14"/>
      <c r="M604" s="14"/>
      <c r="N604" s="14"/>
      <c r="O604" s="14"/>
      <c r="P604" s="14"/>
      <c r="Q604" s="14"/>
      <c r="R604" s="14"/>
      <c r="S604" s="14"/>
    </row>
    <row r="605" spans="1:19" ht="12.75" customHeight="1" x14ac:dyDescent="0.25">
      <c r="A605" s="14"/>
      <c r="B605" s="14"/>
      <c r="C605" s="14"/>
      <c r="D605" s="14"/>
      <c r="E605" s="14"/>
      <c r="F605" s="14"/>
      <c r="G605" s="14"/>
      <c r="H605" s="14"/>
      <c r="I605" s="14"/>
      <c r="J605" s="14"/>
      <c r="K605" s="14"/>
      <c r="L605" s="14"/>
      <c r="M605" s="14"/>
      <c r="N605" s="14"/>
      <c r="O605" s="14"/>
      <c r="P605" s="14"/>
      <c r="Q605" s="14"/>
      <c r="R605" s="14"/>
      <c r="S605" s="14"/>
    </row>
    <row r="606" spans="1:19" ht="12.75" customHeight="1" x14ac:dyDescent="0.25">
      <c r="A606" s="14"/>
      <c r="B606" s="14"/>
      <c r="C606" s="14"/>
      <c r="D606" s="14"/>
      <c r="E606" s="14"/>
      <c r="F606" s="14"/>
      <c r="G606" s="14"/>
      <c r="H606" s="14"/>
      <c r="I606" s="14"/>
      <c r="J606" s="14"/>
      <c r="K606" s="14"/>
      <c r="L606" s="14"/>
      <c r="M606" s="14"/>
      <c r="N606" s="14"/>
      <c r="O606" s="14"/>
      <c r="P606" s="14"/>
      <c r="Q606" s="14"/>
      <c r="R606" s="14"/>
      <c r="S606" s="14"/>
    </row>
    <row r="607" spans="1:19" ht="12.75" customHeight="1" x14ac:dyDescent="0.25">
      <c r="A607" s="14"/>
      <c r="B607" s="14"/>
      <c r="C607" s="14"/>
      <c r="D607" s="14"/>
      <c r="E607" s="14"/>
      <c r="F607" s="14"/>
      <c r="G607" s="14"/>
      <c r="H607" s="14"/>
      <c r="I607" s="14"/>
      <c r="J607" s="14"/>
      <c r="K607" s="14"/>
      <c r="L607" s="14"/>
      <c r="M607" s="14"/>
      <c r="N607" s="14"/>
      <c r="O607" s="14"/>
      <c r="P607" s="14"/>
      <c r="Q607" s="14"/>
      <c r="R607" s="14"/>
      <c r="S607" s="14"/>
    </row>
    <row r="608" spans="1:19" ht="12.75" customHeight="1" x14ac:dyDescent="0.25">
      <c r="A608" s="14"/>
      <c r="B608" s="14"/>
      <c r="C608" s="14"/>
      <c r="D608" s="14"/>
      <c r="E608" s="14"/>
      <c r="F608" s="14"/>
      <c r="G608" s="14"/>
      <c r="H608" s="14"/>
      <c r="I608" s="14"/>
      <c r="J608" s="14"/>
      <c r="K608" s="14"/>
      <c r="L608" s="14"/>
      <c r="M608" s="14"/>
      <c r="N608" s="14"/>
      <c r="O608" s="14"/>
      <c r="P608" s="14"/>
      <c r="Q608" s="14"/>
      <c r="R608" s="14"/>
      <c r="S608" s="14"/>
    </row>
    <row r="609" spans="1:19" ht="12.75" customHeight="1" x14ac:dyDescent="0.25">
      <c r="A609" s="14"/>
      <c r="B609" s="14"/>
      <c r="C609" s="14"/>
      <c r="D609" s="14"/>
      <c r="E609" s="14"/>
      <c r="F609" s="14"/>
      <c r="G609" s="14"/>
      <c r="H609" s="14"/>
      <c r="I609" s="14"/>
      <c r="J609" s="14"/>
      <c r="K609" s="14"/>
      <c r="L609" s="14"/>
      <c r="M609" s="14"/>
      <c r="N609" s="14"/>
      <c r="O609" s="14"/>
      <c r="P609" s="14"/>
      <c r="Q609" s="14"/>
      <c r="R609" s="14"/>
      <c r="S609" s="14"/>
    </row>
    <row r="610" spans="1:19" ht="12.75" customHeight="1" x14ac:dyDescent="0.25">
      <c r="A610" s="14"/>
      <c r="B610" s="14"/>
      <c r="C610" s="14"/>
      <c r="D610" s="14"/>
      <c r="E610" s="14"/>
      <c r="F610" s="14"/>
      <c r="G610" s="14"/>
      <c r="H610" s="14"/>
      <c r="I610" s="14"/>
      <c r="J610" s="14"/>
      <c r="K610" s="14"/>
      <c r="L610" s="14"/>
      <c r="M610" s="14"/>
      <c r="N610" s="14"/>
      <c r="O610" s="14"/>
      <c r="P610" s="14"/>
      <c r="Q610" s="14"/>
      <c r="R610" s="14"/>
      <c r="S610" s="14"/>
    </row>
    <row r="611" spans="1:19" ht="12.75" customHeight="1" x14ac:dyDescent="0.25">
      <c r="A611" s="14"/>
      <c r="B611" s="14"/>
      <c r="C611" s="14"/>
      <c r="D611" s="14"/>
      <c r="E611" s="14"/>
      <c r="F611" s="14"/>
      <c r="G611" s="14"/>
      <c r="H611" s="14"/>
      <c r="I611" s="14"/>
      <c r="J611" s="14"/>
      <c r="K611" s="14"/>
      <c r="L611" s="14"/>
      <c r="M611" s="14"/>
      <c r="N611" s="14"/>
      <c r="O611" s="14"/>
      <c r="P611" s="14"/>
      <c r="Q611" s="14"/>
      <c r="R611" s="14"/>
      <c r="S611" s="14"/>
    </row>
    <row r="612" spans="1:19" ht="12.75" customHeight="1" x14ac:dyDescent="0.25">
      <c r="A612" s="14"/>
      <c r="B612" s="14"/>
      <c r="C612" s="14"/>
      <c r="D612" s="14"/>
      <c r="E612" s="14"/>
      <c r="F612" s="14"/>
      <c r="G612" s="14"/>
      <c r="H612" s="14"/>
      <c r="I612" s="14"/>
      <c r="J612" s="14"/>
      <c r="K612" s="14"/>
      <c r="L612" s="14"/>
      <c r="M612" s="14"/>
      <c r="N612" s="14"/>
      <c r="O612" s="14"/>
      <c r="P612" s="14"/>
      <c r="Q612" s="14"/>
      <c r="R612" s="14"/>
      <c r="S612" s="14"/>
    </row>
    <row r="613" spans="1:19" ht="12.75" customHeight="1" x14ac:dyDescent="0.25">
      <c r="A613" s="14"/>
      <c r="B613" s="14"/>
      <c r="C613" s="14"/>
      <c r="D613" s="14"/>
      <c r="E613" s="14"/>
      <c r="F613" s="14"/>
      <c r="G613" s="14"/>
      <c r="H613" s="14"/>
      <c r="I613" s="14"/>
      <c r="J613" s="14"/>
      <c r="K613" s="14"/>
      <c r="L613" s="14"/>
      <c r="M613" s="14"/>
      <c r="N613" s="14"/>
      <c r="O613" s="14"/>
      <c r="P613" s="14"/>
      <c r="Q613" s="14"/>
      <c r="R613" s="14"/>
      <c r="S613" s="14"/>
    </row>
    <row r="614" spans="1:19" ht="12.75" customHeight="1" x14ac:dyDescent="0.25">
      <c r="A614" s="14"/>
      <c r="B614" s="14"/>
      <c r="C614" s="14"/>
      <c r="D614" s="14"/>
      <c r="E614" s="14"/>
      <c r="F614" s="14"/>
      <c r="G614" s="14"/>
      <c r="H614" s="14"/>
      <c r="I614" s="14"/>
      <c r="J614" s="14"/>
      <c r="K614" s="14"/>
      <c r="L614" s="14"/>
      <c r="M614" s="14"/>
      <c r="N614" s="14"/>
      <c r="O614" s="14"/>
      <c r="P614" s="14"/>
      <c r="Q614" s="14"/>
      <c r="R614" s="14"/>
      <c r="S614" s="14"/>
    </row>
    <row r="615" spans="1:19" ht="12.75" customHeight="1" x14ac:dyDescent="0.25">
      <c r="A615" s="14"/>
      <c r="B615" s="14"/>
      <c r="C615" s="14"/>
      <c r="D615" s="14"/>
      <c r="E615" s="14"/>
      <c r="F615" s="14"/>
      <c r="G615" s="14"/>
      <c r="H615" s="14"/>
      <c r="I615" s="14"/>
      <c r="J615" s="14"/>
      <c r="K615" s="14"/>
      <c r="L615" s="14"/>
      <c r="M615" s="14"/>
      <c r="N615" s="14"/>
      <c r="O615" s="14"/>
      <c r="P615" s="14"/>
      <c r="Q615" s="14"/>
      <c r="R615" s="14"/>
      <c r="S615" s="14"/>
    </row>
    <row r="616" spans="1:19" ht="12.75" customHeight="1" x14ac:dyDescent="0.25">
      <c r="A616" s="14"/>
      <c r="B616" s="14"/>
      <c r="C616" s="14"/>
      <c r="D616" s="14"/>
      <c r="E616" s="14"/>
      <c r="F616" s="14"/>
      <c r="G616" s="14"/>
      <c r="H616" s="14"/>
      <c r="I616" s="14"/>
      <c r="J616" s="14"/>
      <c r="K616" s="14"/>
      <c r="L616" s="14"/>
      <c r="M616" s="14"/>
      <c r="N616" s="14"/>
      <c r="O616" s="14"/>
      <c r="P616" s="14"/>
      <c r="Q616" s="14"/>
      <c r="R616" s="14"/>
      <c r="S616" s="14"/>
    </row>
    <row r="617" spans="1:19" ht="12.75" customHeight="1" x14ac:dyDescent="0.25">
      <c r="A617" s="14"/>
      <c r="B617" s="14"/>
      <c r="C617" s="14"/>
      <c r="D617" s="14"/>
      <c r="E617" s="14"/>
      <c r="F617" s="14"/>
      <c r="G617" s="14"/>
      <c r="H617" s="14"/>
      <c r="I617" s="14"/>
      <c r="J617" s="14"/>
      <c r="K617" s="14"/>
      <c r="L617" s="14"/>
      <c r="M617" s="14"/>
      <c r="N617" s="14"/>
      <c r="O617" s="14"/>
      <c r="P617" s="14"/>
      <c r="Q617" s="14"/>
      <c r="R617" s="14"/>
      <c r="S617" s="14"/>
    </row>
    <row r="618" spans="1:19" ht="12.75" customHeight="1" x14ac:dyDescent="0.25">
      <c r="A618" s="14"/>
      <c r="B618" s="14"/>
      <c r="C618" s="14"/>
      <c r="D618" s="14"/>
      <c r="E618" s="14"/>
      <c r="F618" s="14"/>
      <c r="G618" s="14"/>
      <c r="H618" s="14"/>
      <c r="I618" s="14"/>
      <c r="J618" s="14"/>
      <c r="K618" s="14"/>
      <c r="L618" s="14"/>
      <c r="M618" s="14"/>
      <c r="N618" s="14"/>
      <c r="O618" s="14"/>
      <c r="P618" s="14"/>
      <c r="Q618" s="14"/>
      <c r="R618" s="14"/>
      <c r="S618" s="14"/>
    </row>
    <row r="619" spans="1:19" ht="12.75" customHeight="1" x14ac:dyDescent="0.25">
      <c r="A619" s="14"/>
      <c r="B619" s="14"/>
      <c r="C619" s="14"/>
      <c r="D619" s="14"/>
      <c r="E619" s="14"/>
      <c r="F619" s="14"/>
      <c r="G619" s="14"/>
      <c r="H619" s="14"/>
      <c r="I619" s="14"/>
      <c r="J619" s="14"/>
      <c r="K619" s="14"/>
      <c r="L619" s="14"/>
      <c r="M619" s="14"/>
      <c r="N619" s="14"/>
      <c r="O619" s="14"/>
      <c r="P619" s="14"/>
      <c r="Q619" s="14"/>
      <c r="R619" s="14"/>
      <c r="S619" s="14"/>
    </row>
    <row r="620" spans="1:19" ht="12.75" customHeight="1" x14ac:dyDescent="0.25">
      <c r="A620" s="14"/>
      <c r="B620" s="14"/>
      <c r="C620" s="14"/>
      <c r="D620" s="14"/>
      <c r="E620" s="14"/>
      <c r="F620" s="14"/>
      <c r="G620" s="14"/>
      <c r="H620" s="14"/>
      <c r="I620" s="14"/>
      <c r="J620" s="14"/>
      <c r="K620" s="14"/>
      <c r="L620" s="14"/>
      <c r="M620" s="14"/>
      <c r="N620" s="14"/>
      <c r="O620" s="14"/>
      <c r="P620" s="14"/>
      <c r="Q620" s="14"/>
      <c r="R620" s="14"/>
      <c r="S620" s="14"/>
    </row>
    <row r="621" spans="1:19" ht="12.75" customHeight="1" x14ac:dyDescent="0.25">
      <c r="A621" s="14"/>
      <c r="B621" s="14"/>
      <c r="C621" s="14"/>
      <c r="D621" s="14"/>
      <c r="E621" s="14"/>
      <c r="F621" s="14"/>
      <c r="G621" s="14"/>
      <c r="H621" s="14"/>
      <c r="I621" s="14"/>
      <c r="J621" s="14"/>
      <c r="K621" s="14"/>
      <c r="L621" s="14"/>
      <c r="M621" s="14"/>
      <c r="N621" s="14"/>
      <c r="O621" s="14"/>
      <c r="P621" s="14"/>
      <c r="Q621" s="14"/>
      <c r="R621" s="14"/>
      <c r="S621" s="14"/>
    </row>
    <row r="622" spans="1:19" ht="12.75" customHeight="1" x14ac:dyDescent="0.25">
      <c r="A622" s="14"/>
      <c r="B622" s="14"/>
      <c r="C622" s="14"/>
      <c r="D622" s="14"/>
      <c r="E622" s="14"/>
      <c r="F622" s="14"/>
      <c r="G622" s="14"/>
      <c r="H622" s="14"/>
      <c r="I622" s="14"/>
      <c r="J622" s="14"/>
      <c r="K622" s="14"/>
      <c r="L622" s="14"/>
      <c r="M622" s="14"/>
      <c r="N622" s="14"/>
      <c r="O622" s="14"/>
      <c r="P622" s="14"/>
      <c r="Q622" s="14"/>
      <c r="R622" s="14"/>
      <c r="S622" s="14"/>
    </row>
    <row r="623" spans="1:19" ht="12.75" customHeight="1" x14ac:dyDescent="0.25">
      <c r="A623" s="14"/>
      <c r="B623" s="14"/>
      <c r="C623" s="14"/>
      <c r="D623" s="14"/>
      <c r="E623" s="14"/>
      <c r="F623" s="14"/>
      <c r="G623" s="14"/>
      <c r="H623" s="14"/>
      <c r="I623" s="14"/>
      <c r="J623" s="14"/>
      <c r="K623" s="14"/>
      <c r="L623" s="14"/>
      <c r="M623" s="14"/>
      <c r="N623" s="14"/>
      <c r="O623" s="14"/>
      <c r="P623" s="14"/>
      <c r="Q623" s="14"/>
      <c r="R623" s="14"/>
      <c r="S623" s="14"/>
    </row>
    <row r="624" spans="1:19" ht="12.75" customHeight="1" x14ac:dyDescent="0.25">
      <c r="A624" s="14"/>
      <c r="B624" s="14"/>
      <c r="C624" s="14"/>
      <c r="D624" s="14"/>
      <c r="E624" s="14"/>
      <c r="F624" s="14"/>
      <c r="G624" s="14"/>
      <c r="H624" s="14"/>
      <c r="I624" s="14"/>
      <c r="J624" s="14"/>
      <c r="K624" s="14"/>
      <c r="L624" s="14"/>
      <c r="M624" s="14"/>
      <c r="N624" s="14"/>
      <c r="O624" s="14"/>
      <c r="P624" s="14"/>
      <c r="Q624" s="14"/>
      <c r="R624" s="14"/>
      <c r="S624" s="14"/>
    </row>
    <row r="625" spans="1:19" ht="12.75" customHeight="1" x14ac:dyDescent="0.25">
      <c r="A625" s="14"/>
      <c r="B625" s="14"/>
      <c r="C625" s="14"/>
      <c r="D625" s="14"/>
      <c r="E625" s="14"/>
      <c r="F625" s="14"/>
      <c r="G625" s="14"/>
      <c r="H625" s="14"/>
      <c r="I625" s="14"/>
      <c r="J625" s="14"/>
      <c r="K625" s="14"/>
      <c r="L625" s="14"/>
      <c r="M625" s="14"/>
      <c r="N625" s="14"/>
      <c r="O625" s="14"/>
      <c r="P625" s="14"/>
      <c r="Q625" s="14"/>
      <c r="R625" s="14"/>
      <c r="S625" s="14"/>
    </row>
    <row r="626" spans="1:19" ht="12.75" customHeight="1" x14ac:dyDescent="0.25">
      <c r="A626" s="14"/>
      <c r="B626" s="14"/>
      <c r="C626" s="14"/>
      <c r="D626" s="14"/>
      <c r="E626" s="14"/>
      <c r="F626" s="14"/>
      <c r="G626" s="14"/>
      <c r="H626" s="14"/>
      <c r="I626" s="14"/>
      <c r="J626" s="14"/>
      <c r="K626" s="14"/>
      <c r="L626" s="14"/>
      <c r="M626" s="14"/>
      <c r="N626" s="14"/>
      <c r="O626" s="14"/>
      <c r="P626" s="14"/>
      <c r="Q626" s="14"/>
      <c r="R626" s="14"/>
      <c r="S626" s="14"/>
    </row>
    <row r="627" spans="1:19" ht="12.75" customHeight="1" x14ac:dyDescent="0.25">
      <c r="A627" s="14"/>
      <c r="B627" s="14"/>
      <c r="C627" s="14"/>
      <c r="D627" s="14"/>
      <c r="E627" s="14"/>
      <c r="F627" s="14"/>
      <c r="G627" s="14"/>
      <c r="H627" s="14"/>
      <c r="I627" s="14"/>
      <c r="J627" s="14"/>
      <c r="K627" s="14"/>
      <c r="L627" s="14"/>
      <c r="M627" s="14"/>
      <c r="N627" s="14"/>
      <c r="O627" s="14"/>
      <c r="P627" s="14"/>
      <c r="Q627" s="14"/>
      <c r="R627" s="14"/>
      <c r="S627" s="14"/>
    </row>
    <row r="628" spans="1:19" ht="12.75" customHeight="1" x14ac:dyDescent="0.25">
      <c r="A628" s="14"/>
      <c r="B628" s="14"/>
      <c r="C628" s="14"/>
      <c r="D628" s="14"/>
      <c r="E628" s="14"/>
      <c r="F628" s="14"/>
      <c r="G628" s="14"/>
      <c r="H628" s="14"/>
      <c r="I628" s="14"/>
      <c r="J628" s="14"/>
      <c r="K628" s="14"/>
      <c r="L628" s="14"/>
      <c r="M628" s="14"/>
      <c r="N628" s="14"/>
      <c r="O628" s="14"/>
      <c r="P628" s="14"/>
      <c r="Q628" s="14"/>
      <c r="R628" s="14"/>
      <c r="S628" s="14"/>
    </row>
    <row r="629" spans="1:19" ht="12.75" customHeight="1" x14ac:dyDescent="0.25">
      <c r="A629" s="14"/>
      <c r="B629" s="14"/>
      <c r="C629" s="14"/>
      <c r="D629" s="14"/>
      <c r="E629" s="14"/>
      <c r="F629" s="14"/>
      <c r="G629" s="14"/>
      <c r="H629" s="14"/>
      <c r="I629" s="14"/>
      <c r="J629" s="14"/>
      <c r="K629" s="14"/>
      <c r="L629" s="14"/>
      <c r="M629" s="14"/>
      <c r="N629" s="14"/>
      <c r="O629" s="14"/>
      <c r="P629" s="14"/>
      <c r="Q629" s="14"/>
      <c r="R629" s="14"/>
      <c r="S629" s="14"/>
    </row>
    <row r="630" spans="1:19" ht="12.75" customHeight="1" x14ac:dyDescent="0.25">
      <c r="A630" s="14"/>
      <c r="B630" s="14"/>
      <c r="C630" s="14"/>
      <c r="D630" s="14"/>
      <c r="E630" s="14"/>
      <c r="F630" s="14"/>
      <c r="G630" s="14"/>
      <c r="H630" s="14"/>
      <c r="I630" s="14"/>
      <c r="J630" s="14"/>
      <c r="K630" s="14"/>
      <c r="L630" s="14"/>
      <c r="M630" s="14"/>
      <c r="N630" s="14"/>
      <c r="O630" s="14"/>
      <c r="P630" s="14"/>
      <c r="Q630" s="14"/>
      <c r="R630" s="14"/>
      <c r="S630" s="14"/>
    </row>
    <row r="631" spans="1:19" ht="12.75" customHeight="1" x14ac:dyDescent="0.25">
      <c r="A631" s="14"/>
      <c r="B631" s="14"/>
      <c r="C631" s="14"/>
      <c r="D631" s="14"/>
      <c r="E631" s="14"/>
      <c r="F631" s="14"/>
      <c r="G631" s="14"/>
      <c r="H631" s="14"/>
      <c r="I631" s="14"/>
      <c r="J631" s="14"/>
      <c r="K631" s="14"/>
      <c r="L631" s="14"/>
      <c r="M631" s="14"/>
      <c r="N631" s="14"/>
      <c r="O631" s="14"/>
      <c r="P631" s="14"/>
      <c r="Q631" s="14"/>
      <c r="R631" s="14"/>
      <c r="S631" s="14"/>
    </row>
    <row r="632" spans="1:19" ht="12.75" customHeight="1" x14ac:dyDescent="0.25">
      <c r="A632" s="14"/>
      <c r="B632" s="14"/>
      <c r="C632" s="14"/>
      <c r="D632" s="14"/>
      <c r="E632" s="14"/>
      <c r="F632" s="14"/>
      <c r="G632" s="14"/>
      <c r="H632" s="14"/>
      <c r="I632" s="14"/>
      <c r="J632" s="14"/>
      <c r="K632" s="14"/>
      <c r="L632" s="14"/>
      <c r="M632" s="14"/>
      <c r="N632" s="14"/>
      <c r="O632" s="14"/>
      <c r="P632" s="14"/>
      <c r="Q632" s="14"/>
      <c r="R632" s="14"/>
      <c r="S632" s="14"/>
    </row>
    <row r="633" spans="1:19" ht="12.75" customHeight="1" x14ac:dyDescent="0.25">
      <c r="A633" s="14"/>
      <c r="B633" s="14"/>
      <c r="C633" s="14"/>
      <c r="D633" s="14"/>
      <c r="E633" s="14"/>
      <c r="F633" s="14"/>
      <c r="G633" s="14"/>
      <c r="H633" s="14"/>
      <c r="I633" s="14"/>
      <c r="J633" s="14"/>
      <c r="K633" s="14"/>
      <c r="L633" s="14"/>
      <c r="M633" s="14"/>
      <c r="N633" s="14"/>
      <c r="O633" s="14"/>
      <c r="P633" s="14"/>
      <c r="Q633" s="14"/>
      <c r="R633" s="14"/>
      <c r="S633" s="14"/>
    </row>
    <row r="634" spans="1:19" ht="12.75" customHeight="1" x14ac:dyDescent="0.25">
      <c r="A634" s="14"/>
      <c r="B634" s="14"/>
      <c r="C634" s="14"/>
      <c r="D634" s="14"/>
      <c r="E634" s="14"/>
      <c r="F634" s="14"/>
      <c r="G634" s="14"/>
      <c r="H634" s="14"/>
      <c r="I634" s="14"/>
      <c r="J634" s="14"/>
      <c r="K634" s="14"/>
      <c r="L634" s="14"/>
      <c r="M634" s="14"/>
      <c r="N634" s="14"/>
      <c r="O634" s="14"/>
      <c r="P634" s="14"/>
      <c r="Q634" s="14"/>
      <c r="R634" s="14"/>
      <c r="S634" s="14"/>
    </row>
    <row r="635" spans="1:19" ht="12.75" customHeight="1" x14ac:dyDescent="0.25">
      <c r="A635" s="14"/>
      <c r="B635" s="14"/>
      <c r="C635" s="14"/>
      <c r="D635" s="14"/>
      <c r="E635" s="14"/>
      <c r="F635" s="14"/>
      <c r="G635" s="14"/>
      <c r="H635" s="14"/>
      <c r="I635" s="14"/>
      <c r="J635" s="14"/>
      <c r="K635" s="14"/>
      <c r="L635" s="14"/>
      <c r="M635" s="14"/>
      <c r="N635" s="14"/>
      <c r="O635" s="14"/>
      <c r="P635" s="14"/>
      <c r="Q635" s="14"/>
      <c r="R635" s="14"/>
      <c r="S635" s="14"/>
    </row>
    <row r="636" spans="1:19" ht="12.75" customHeight="1" x14ac:dyDescent="0.25">
      <c r="A636" s="14"/>
      <c r="B636" s="14"/>
      <c r="C636" s="14"/>
      <c r="D636" s="14"/>
      <c r="E636" s="14"/>
      <c r="F636" s="14"/>
      <c r="G636" s="14"/>
      <c r="H636" s="14"/>
      <c r="I636" s="14"/>
      <c r="J636" s="14"/>
      <c r="K636" s="14"/>
      <c r="L636" s="14"/>
      <c r="M636" s="14"/>
      <c r="N636" s="14"/>
      <c r="O636" s="14"/>
      <c r="P636" s="14"/>
      <c r="Q636" s="14"/>
      <c r="R636" s="14"/>
      <c r="S636" s="14"/>
    </row>
    <row r="637" spans="1:19" ht="12.75" customHeight="1" x14ac:dyDescent="0.25">
      <c r="A637" s="14"/>
      <c r="B637" s="14"/>
      <c r="C637" s="14"/>
      <c r="D637" s="14"/>
      <c r="E637" s="14"/>
      <c r="F637" s="14"/>
      <c r="G637" s="14"/>
      <c r="H637" s="14"/>
      <c r="I637" s="14"/>
      <c r="J637" s="14"/>
      <c r="K637" s="14"/>
      <c r="L637" s="14"/>
      <c r="M637" s="14"/>
      <c r="N637" s="14"/>
      <c r="O637" s="14"/>
      <c r="P637" s="14"/>
      <c r="Q637" s="14"/>
      <c r="R637" s="14"/>
      <c r="S637" s="14"/>
    </row>
    <row r="638" spans="1:19" ht="12.75" customHeight="1" x14ac:dyDescent="0.25">
      <c r="A638" s="14"/>
      <c r="B638" s="14"/>
      <c r="C638" s="14"/>
      <c r="D638" s="14"/>
      <c r="E638" s="14"/>
      <c r="F638" s="14"/>
      <c r="G638" s="14"/>
      <c r="H638" s="14"/>
      <c r="I638" s="14"/>
      <c r="J638" s="14"/>
      <c r="K638" s="14"/>
      <c r="L638" s="14"/>
      <c r="M638" s="14"/>
      <c r="N638" s="14"/>
      <c r="O638" s="14"/>
      <c r="P638" s="14"/>
      <c r="Q638" s="14"/>
      <c r="R638" s="14"/>
      <c r="S638" s="14"/>
    </row>
    <row r="639" spans="1:19" ht="12.75" customHeight="1" x14ac:dyDescent="0.25">
      <c r="A639" s="14"/>
      <c r="B639" s="14"/>
      <c r="C639" s="14"/>
      <c r="D639" s="14"/>
      <c r="E639" s="14"/>
      <c r="F639" s="14"/>
      <c r="G639" s="14"/>
      <c r="H639" s="14"/>
      <c r="I639" s="14"/>
      <c r="J639" s="14"/>
      <c r="K639" s="14"/>
      <c r="L639" s="14"/>
      <c r="M639" s="14"/>
      <c r="N639" s="14"/>
      <c r="O639" s="14"/>
      <c r="P639" s="14"/>
      <c r="Q639" s="14"/>
      <c r="R639" s="14"/>
      <c r="S639" s="14"/>
    </row>
    <row r="640" spans="1:19" ht="12.75" customHeight="1" x14ac:dyDescent="0.25">
      <c r="A640" s="14"/>
      <c r="B640" s="14"/>
      <c r="C640" s="14"/>
      <c r="D640" s="14"/>
      <c r="E640" s="14"/>
      <c r="F640" s="14"/>
      <c r="G640" s="14"/>
      <c r="H640" s="14"/>
      <c r="I640" s="14"/>
      <c r="J640" s="14"/>
      <c r="K640" s="14"/>
      <c r="L640" s="14"/>
      <c r="M640" s="14"/>
      <c r="N640" s="14"/>
      <c r="O640" s="14"/>
      <c r="P640" s="14"/>
      <c r="Q640" s="14"/>
      <c r="R640" s="14"/>
      <c r="S640" s="14"/>
    </row>
    <row r="641" spans="1:19" ht="12.75" customHeight="1" x14ac:dyDescent="0.25">
      <c r="A641" s="14"/>
      <c r="B641" s="14"/>
      <c r="C641" s="14"/>
      <c r="D641" s="14"/>
      <c r="E641" s="14"/>
      <c r="F641" s="14"/>
      <c r="G641" s="14"/>
      <c r="H641" s="14"/>
      <c r="I641" s="14"/>
      <c r="J641" s="14"/>
      <c r="K641" s="14"/>
      <c r="L641" s="14"/>
      <c r="M641" s="14"/>
      <c r="N641" s="14"/>
      <c r="O641" s="14"/>
      <c r="P641" s="14"/>
      <c r="Q641" s="14"/>
      <c r="R641" s="14"/>
      <c r="S641" s="14"/>
    </row>
    <row r="642" spans="1:19" ht="12.75" customHeight="1" x14ac:dyDescent="0.25">
      <c r="A642" s="14"/>
      <c r="B642" s="14"/>
      <c r="C642" s="14"/>
      <c r="D642" s="14"/>
      <c r="E642" s="14"/>
      <c r="F642" s="14"/>
      <c r="G642" s="14"/>
      <c r="H642" s="14"/>
      <c r="I642" s="14"/>
      <c r="J642" s="14"/>
      <c r="K642" s="14"/>
      <c r="L642" s="14"/>
      <c r="M642" s="14"/>
      <c r="N642" s="14"/>
      <c r="O642" s="14"/>
      <c r="P642" s="14"/>
      <c r="Q642" s="14"/>
      <c r="R642" s="14"/>
      <c r="S642" s="14"/>
    </row>
    <row r="643" spans="1:19" ht="12.75" customHeight="1" x14ac:dyDescent="0.25">
      <c r="A643" s="14"/>
      <c r="B643" s="14"/>
      <c r="C643" s="14"/>
      <c r="D643" s="14"/>
      <c r="E643" s="14"/>
      <c r="F643" s="14"/>
      <c r="G643" s="14"/>
      <c r="H643" s="14"/>
      <c r="I643" s="14"/>
      <c r="J643" s="14"/>
      <c r="K643" s="14"/>
      <c r="L643" s="14"/>
      <c r="M643" s="14"/>
      <c r="N643" s="14"/>
      <c r="O643" s="14"/>
      <c r="P643" s="14"/>
      <c r="Q643" s="14"/>
      <c r="R643" s="14"/>
      <c r="S643" s="14"/>
    </row>
    <row r="644" spans="1:19" ht="12.75" customHeight="1" x14ac:dyDescent="0.25">
      <c r="A644" s="14"/>
      <c r="B644" s="14"/>
      <c r="C644" s="14"/>
      <c r="D644" s="14"/>
      <c r="E644" s="14"/>
      <c r="F644" s="14"/>
      <c r="G644" s="14"/>
      <c r="H644" s="14"/>
      <c r="I644" s="14"/>
      <c r="J644" s="14"/>
      <c r="K644" s="14"/>
      <c r="L644" s="14"/>
      <c r="M644" s="14"/>
      <c r="N644" s="14"/>
      <c r="O644" s="14"/>
      <c r="P644" s="14"/>
      <c r="Q644" s="14"/>
      <c r="R644" s="14"/>
      <c r="S644" s="14"/>
    </row>
    <row r="645" spans="1:19" ht="12.75" customHeight="1" x14ac:dyDescent="0.25">
      <c r="A645" s="14"/>
      <c r="B645" s="14"/>
      <c r="C645" s="14"/>
      <c r="D645" s="14"/>
      <c r="E645" s="14"/>
      <c r="F645" s="14"/>
      <c r="G645" s="14"/>
      <c r="H645" s="14"/>
      <c r="I645" s="14"/>
      <c r="J645" s="14"/>
      <c r="K645" s="14"/>
      <c r="L645" s="14"/>
      <c r="M645" s="14"/>
      <c r="N645" s="14"/>
      <c r="O645" s="14"/>
      <c r="P645" s="14"/>
      <c r="Q645" s="14"/>
      <c r="R645" s="14"/>
      <c r="S645" s="14"/>
    </row>
    <row r="646" spans="1:19" ht="12.75" customHeight="1" x14ac:dyDescent="0.25">
      <c r="A646" s="14"/>
      <c r="B646" s="14"/>
      <c r="C646" s="14"/>
      <c r="D646" s="14"/>
      <c r="E646" s="14"/>
      <c r="F646" s="14"/>
      <c r="G646" s="14"/>
      <c r="H646" s="14"/>
      <c r="I646" s="14"/>
      <c r="J646" s="14"/>
      <c r="K646" s="14"/>
      <c r="L646" s="14"/>
      <c r="M646" s="14"/>
      <c r="N646" s="14"/>
      <c r="O646" s="14"/>
      <c r="P646" s="14"/>
      <c r="Q646" s="14"/>
      <c r="R646" s="14"/>
      <c r="S646" s="14"/>
    </row>
    <row r="647" spans="1:19" ht="12.75" customHeight="1" x14ac:dyDescent="0.25">
      <c r="A647" s="14"/>
      <c r="B647" s="14"/>
      <c r="C647" s="14"/>
      <c r="D647" s="14"/>
      <c r="E647" s="14"/>
      <c r="F647" s="14"/>
      <c r="G647" s="14"/>
      <c r="H647" s="14"/>
      <c r="I647" s="14"/>
      <c r="J647" s="14"/>
      <c r="K647" s="14"/>
      <c r="L647" s="14"/>
      <c r="M647" s="14"/>
      <c r="N647" s="14"/>
      <c r="O647" s="14"/>
      <c r="P647" s="14"/>
      <c r="Q647" s="14"/>
      <c r="R647" s="14"/>
      <c r="S647" s="14"/>
    </row>
    <row r="648" spans="1:19" ht="12.75" customHeight="1" x14ac:dyDescent="0.25">
      <c r="A648" s="14"/>
      <c r="B648" s="14"/>
      <c r="C648" s="14"/>
      <c r="D648" s="14"/>
      <c r="E648" s="14"/>
      <c r="F648" s="14"/>
      <c r="G648" s="14"/>
      <c r="H648" s="14"/>
      <c r="I648" s="14"/>
      <c r="J648" s="14"/>
      <c r="K648" s="14"/>
      <c r="L648" s="14"/>
      <c r="M648" s="14"/>
      <c r="N648" s="14"/>
      <c r="O648" s="14"/>
      <c r="P648" s="14"/>
      <c r="Q648" s="14"/>
      <c r="R648" s="14"/>
      <c r="S648" s="14"/>
    </row>
    <row r="649" spans="1:19" ht="12.75" customHeight="1" x14ac:dyDescent="0.25">
      <c r="A649" s="14"/>
      <c r="B649" s="14"/>
      <c r="C649" s="14"/>
      <c r="D649" s="14"/>
      <c r="E649" s="14"/>
      <c r="F649" s="14"/>
      <c r="G649" s="14"/>
      <c r="H649" s="14"/>
      <c r="I649" s="14"/>
      <c r="J649" s="14"/>
      <c r="K649" s="14"/>
      <c r="L649" s="14"/>
      <c r="M649" s="14"/>
      <c r="N649" s="14"/>
      <c r="O649" s="14"/>
      <c r="P649" s="14"/>
      <c r="Q649" s="14"/>
      <c r="R649" s="14"/>
      <c r="S649" s="14"/>
    </row>
    <row r="650" spans="1:19" ht="12.75" customHeight="1" x14ac:dyDescent="0.25">
      <c r="A650" s="14"/>
      <c r="B650" s="14"/>
      <c r="C650" s="14"/>
      <c r="D650" s="14"/>
      <c r="E650" s="14"/>
      <c r="F650" s="14"/>
      <c r="G650" s="14"/>
      <c r="H650" s="14"/>
      <c r="I650" s="14"/>
      <c r="J650" s="14"/>
      <c r="K650" s="14"/>
      <c r="L650" s="14"/>
      <c r="M650" s="14"/>
      <c r="N650" s="14"/>
      <c r="O650" s="14"/>
      <c r="P650" s="14"/>
      <c r="Q650" s="14"/>
      <c r="R650" s="14"/>
      <c r="S650" s="14"/>
    </row>
    <row r="651" spans="1:19" ht="12.75" customHeight="1" x14ac:dyDescent="0.25">
      <c r="A651" s="14"/>
      <c r="B651" s="14"/>
      <c r="C651" s="14"/>
      <c r="D651" s="14"/>
      <c r="E651" s="14"/>
      <c r="F651" s="14"/>
      <c r="G651" s="14"/>
      <c r="H651" s="14"/>
      <c r="I651" s="14"/>
      <c r="J651" s="14"/>
      <c r="K651" s="14"/>
      <c r="L651" s="14"/>
      <c r="M651" s="14"/>
      <c r="N651" s="14"/>
      <c r="O651" s="14"/>
      <c r="P651" s="14"/>
      <c r="Q651" s="14"/>
      <c r="R651" s="14"/>
      <c r="S651" s="14"/>
    </row>
    <row r="652" spans="1:19" ht="12.75" customHeight="1" x14ac:dyDescent="0.25">
      <c r="A652" s="14"/>
      <c r="B652" s="14"/>
      <c r="C652" s="14"/>
      <c r="D652" s="14"/>
      <c r="E652" s="14"/>
      <c r="F652" s="14"/>
      <c r="G652" s="14"/>
      <c r="H652" s="14"/>
      <c r="I652" s="14"/>
      <c r="J652" s="14"/>
      <c r="K652" s="14"/>
      <c r="L652" s="14"/>
      <c r="M652" s="14"/>
      <c r="N652" s="14"/>
      <c r="O652" s="14"/>
      <c r="P652" s="14"/>
      <c r="Q652" s="14"/>
      <c r="R652" s="14"/>
      <c r="S652" s="14"/>
    </row>
    <row r="653" spans="1:19" ht="12.75" customHeight="1" x14ac:dyDescent="0.25">
      <c r="A653" s="14"/>
      <c r="B653" s="14"/>
      <c r="C653" s="14"/>
      <c r="D653" s="14"/>
      <c r="E653" s="14"/>
      <c r="F653" s="14"/>
      <c r="G653" s="14"/>
      <c r="H653" s="14"/>
      <c r="I653" s="14"/>
      <c r="J653" s="14"/>
      <c r="K653" s="14"/>
      <c r="L653" s="14"/>
      <c r="M653" s="14"/>
      <c r="N653" s="14"/>
      <c r="O653" s="14"/>
      <c r="P653" s="14"/>
      <c r="Q653" s="14"/>
      <c r="R653" s="14"/>
      <c r="S653" s="14"/>
    </row>
    <row r="654" spans="1:19" ht="12.75" customHeight="1" x14ac:dyDescent="0.25">
      <c r="A654" s="14"/>
      <c r="B654" s="14"/>
      <c r="C654" s="14"/>
      <c r="D654" s="14"/>
      <c r="E654" s="14"/>
      <c r="F654" s="14"/>
      <c r="G654" s="14"/>
      <c r="H654" s="14"/>
      <c r="I654" s="14"/>
      <c r="J654" s="14"/>
      <c r="K654" s="14"/>
      <c r="L654" s="14"/>
      <c r="M654" s="14"/>
      <c r="N654" s="14"/>
      <c r="O654" s="14"/>
      <c r="P654" s="14"/>
      <c r="Q654" s="14"/>
      <c r="R654" s="14"/>
      <c r="S654" s="14"/>
    </row>
    <row r="655" spans="1:19" ht="12.75" customHeight="1" x14ac:dyDescent="0.25">
      <c r="A655" s="14"/>
      <c r="B655" s="14"/>
      <c r="C655" s="14"/>
      <c r="D655" s="14"/>
      <c r="E655" s="14"/>
      <c r="F655" s="14"/>
      <c r="G655" s="14"/>
      <c r="H655" s="14"/>
      <c r="I655" s="14"/>
      <c r="J655" s="14"/>
      <c r="K655" s="14"/>
      <c r="L655" s="14"/>
      <c r="M655" s="14"/>
      <c r="N655" s="14"/>
      <c r="O655" s="14"/>
      <c r="P655" s="14"/>
      <c r="Q655" s="14"/>
      <c r="R655" s="14"/>
      <c r="S655" s="14"/>
    </row>
    <row r="656" spans="1:19" ht="12.75" customHeight="1" x14ac:dyDescent="0.25">
      <c r="A656" s="14"/>
      <c r="B656" s="14"/>
      <c r="C656" s="14"/>
      <c r="D656" s="14"/>
      <c r="E656" s="14"/>
      <c r="F656" s="14"/>
      <c r="G656" s="14"/>
      <c r="H656" s="14"/>
      <c r="I656" s="14"/>
      <c r="J656" s="14"/>
      <c r="K656" s="14"/>
      <c r="L656" s="14"/>
      <c r="M656" s="14"/>
      <c r="N656" s="14"/>
      <c r="O656" s="14"/>
      <c r="P656" s="14"/>
      <c r="Q656" s="14"/>
      <c r="R656" s="14"/>
      <c r="S656" s="14"/>
    </row>
    <row r="657" spans="1:19" ht="12.75" customHeight="1" x14ac:dyDescent="0.25">
      <c r="A657" s="14"/>
      <c r="B657" s="14"/>
      <c r="C657" s="14"/>
      <c r="D657" s="14"/>
      <c r="E657" s="14"/>
      <c r="F657" s="14"/>
      <c r="G657" s="14"/>
      <c r="H657" s="14"/>
      <c r="I657" s="14"/>
      <c r="J657" s="14"/>
      <c r="K657" s="14"/>
      <c r="L657" s="14"/>
      <c r="M657" s="14"/>
      <c r="N657" s="14"/>
      <c r="O657" s="14"/>
      <c r="P657" s="14"/>
      <c r="Q657" s="14"/>
      <c r="R657" s="14"/>
      <c r="S657" s="14"/>
    </row>
    <row r="658" spans="1:19" ht="12.75" customHeight="1" x14ac:dyDescent="0.25">
      <c r="A658" s="14"/>
      <c r="B658" s="14"/>
      <c r="C658" s="14"/>
      <c r="D658" s="14"/>
      <c r="E658" s="14"/>
      <c r="F658" s="14"/>
      <c r="G658" s="14"/>
      <c r="H658" s="14"/>
      <c r="I658" s="14"/>
      <c r="J658" s="14"/>
      <c r="K658" s="14"/>
      <c r="L658" s="14"/>
      <c r="M658" s="14"/>
      <c r="N658" s="14"/>
      <c r="O658" s="14"/>
      <c r="P658" s="14"/>
      <c r="Q658" s="14"/>
      <c r="R658" s="14"/>
      <c r="S658" s="14"/>
    </row>
    <row r="659" spans="1:19" ht="12.75" customHeight="1" x14ac:dyDescent="0.25">
      <c r="A659" s="14"/>
      <c r="B659" s="14"/>
      <c r="C659" s="14"/>
      <c r="D659" s="14"/>
      <c r="E659" s="14"/>
      <c r="F659" s="14"/>
      <c r="G659" s="14"/>
      <c r="H659" s="14"/>
      <c r="I659" s="14"/>
      <c r="J659" s="14"/>
      <c r="K659" s="14"/>
      <c r="L659" s="14"/>
      <c r="M659" s="14"/>
      <c r="N659" s="14"/>
      <c r="O659" s="14"/>
      <c r="P659" s="14"/>
      <c r="Q659" s="14"/>
      <c r="R659" s="14"/>
      <c r="S659" s="14"/>
    </row>
    <row r="660" spans="1:19" ht="12.75" customHeight="1" x14ac:dyDescent="0.25">
      <c r="A660" s="14"/>
      <c r="B660" s="14"/>
      <c r="C660" s="14"/>
      <c r="D660" s="14"/>
      <c r="E660" s="14"/>
      <c r="F660" s="14"/>
      <c r="G660" s="14"/>
      <c r="H660" s="14"/>
      <c r="I660" s="14"/>
      <c r="J660" s="14"/>
      <c r="K660" s="14"/>
      <c r="L660" s="14"/>
      <c r="M660" s="14"/>
      <c r="N660" s="14"/>
      <c r="O660" s="14"/>
      <c r="P660" s="14"/>
      <c r="Q660" s="14"/>
      <c r="R660" s="14"/>
      <c r="S660" s="14"/>
    </row>
    <row r="661" spans="1:19" ht="12.75" customHeight="1" x14ac:dyDescent="0.25">
      <c r="A661" s="14"/>
      <c r="B661" s="14"/>
      <c r="C661" s="14"/>
      <c r="D661" s="14"/>
      <c r="E661" s="14"/>
      <c r="F661" s="14"/>
      <c r="G661" s="14"/>
      <c r="H661" s="14"/>
      <c r="I661" s="14"/>
      <c r="J661" s="14"/>
      <c r="K661" s="14"/>
      <c r="L661" s="14"/>
      <c r="M661" s="14"/>
      <c r="N661" s="14"/>
      <c r="O661" s="14"/>
      <c r="P661" s="14"/>
      <c r="Q661" s="14"/>
      <c r="R661" s="14"/>
      <c r="S661" s="14"/>
    </row>
    <row r="662" spans="1:19" ht="12.75" customHeight="1" x14ac:dyDescent="0.25">
      <c r="A662" s="14"/>
      <c r="B662" s="14"/>
      <c r="C662" s="14"/>
      <c r="D662" s="14"/>
      <c r="E662" s="14"/>
      <c r="F662" s="14"/>
      <c r="G662" s="14"/>
      <c r="H662" s="14"/>
      <c r="I662" s="14"/>
      <c r="J662" s="14"/>
      <c r="K662" s="14"/>
      <c r="L662" s="14"/>
      <c r="M662" s="14"/>
      <c r="N662" s="14"/>
      <c r="O662" s="14"/>
      <c r="P662" s="14"/>
      <c r="Q662" s="14"/>
      <c r="R662" s="14"/>
      <c r="S662" s="14"/>
    </row>
    <row r="663" spans="1:19" ht="12.75" customHeight="1" x14ac:dyDescent="0.25">
      <c r="A663" s="14"/>
      <c r="B663" s="14"/>
      <c r="C663" s="14"/>
      <c r="D663" s="14"/>
      <c r="E663" s="14"/>
      <c r="F663" s="14"/>
      <c r="G663" s="14"/>
      <c r="H663" s="14"/>
      <c r="I663" s="14"/>
      <c r="J663" s="14"/>
      <c r="K663" s="14"/>
      <c r="L663" s="14"/>
      <c r="M663" s="14"/>
      <c r="N663" s="14"/>
      <c r="O663" s="14"/>
      <c r="P663" s="14"/>
      <c r="Q663" s="14"/>
      <c r="R663" s="14"/>
      <c r="S663" s="14"/>
    </row>
    <row r="664" spans="1:19" ht="12.75" customHeight="1" x14ac:dyDescent="0.25">
      <c r="A664" s="14"/>
      <c r="B664" s="14"/>
      <c r="C664" s="14"/>
      <c r="D664" s="14"/>
      <c r="E664" s="14"/>
      <c r="F664" s="14"/>
      <c r="G664" s="14"/>
      <c r="H664" s="14"/>
      <c r="I664" s="14"/>
      <c r="J664" s="14"/>
      <c r="K664" s="14"/>
      <c r="L664" s="14"/>
      <c r="M664" s="14"/>
      <c r="N664" s="14"/>
      <c r="O664" s="14"/>
      <c r="P664" s="14"/>
      <c r="Q664" s="14"/>
      <c r="R664" s="14"/>
      <c r="S664" s="14"/>
    </row>
    <row r="665" spans="1:19" ht="12.75" customHeight="1" x14ac:dyDescent="0.25">
      <c r="A665" s="14"/>
      <c r="B665" s="14"/>
      <c r="C665" s="14"/>
      <c r="D665" s="14"/>
      <c r="E665" s="14"/>
      <c r="F665" s="14"/>
      <c r="G665" s="14"/>
      <c r="H665" s="14"/>
      <c r="I665" s="14"/>
      <c r="J665" s="14"/>
      <c r="K665" s="14"/>
      <c r="L665" s="14"/>
      <c r="M665" s="14"/>
      <c r="N665" s="14"/>
      <c r="O665" s="14"/>
      <c r="P665" s="14"/>
      <c r="Q665" s="14"/>
      <c r="R665" s="14"/>
      <c r="S665" s="14"/>
    </row>
    <row r="666" spans="1:19" ht="12.75" customHeight="1" x14ac:dyDescent="0.25">
      <c r="A666" s="14"/>
      <c r="B666" s="14"/>
      <c r="C666" s="14"/>
      <c r="D666" s="14"/>
      <c r="E666" s="14"/>
      <c r="F666" s="14"/>
      <c r="G666" s="14"/>
      <c r="H666" s="14"/>
      <c r="I666" s="14"/>
      <c r="J666" s="14"/>
      <c r="K666" s="14"/>
      <c r="L666" s="14"/>
      <c r="M666" s="14"/>
      <c r="N666" s="14"/>
      <c r="O666" s="14"/>
      <c r="P666" s="14"/>
      <c r="Q666" s="14"/>
      <c r="R666" s="14"/>
      <c r="S666" s="14"/>
    </row>
    <row r="667" spans="1:19" ht="12.75" customHeight="1" x14ac:dyDescent="0.25">
      <c r="A667" s="14"/>
      <c r="B667" s="14"/>
      <c r="C667" s="14"/>
      <c r="D667" s="14"/>
      <c r="E667" s="14"/>
      <c r="F667" s="14"/>
      <c r="G667" s="14"/>
      <c r="H667" s="14"/>
      <c r="I667" s="14"/>
      <c r="J667" s="14"/>
      <c r="K667" s="14"/>
      <c r="L667" s="14"/>
      <c r="M667" s="14"/>
      <c r="N667" s="14"/>
      <c r="O667" s="14"/>
      <c r="P667" s="14"/>
      <c r="Q667" s="14"/>
      <c r="R667" s="14"/>
      <c r="S667" s="14"/>
    </row>
    <row r="668" spans="1:19" ht="12.75" customHeight="1" x14ac:dyDescent="0.25">
      <c r="A668" s="14"/>
      <c r="B668" s="14"/>
      <c r="C668" s="14"/>
      <c r="D668" s="14"/>
      <c r="E668" s="14"/>
      <c r="F668" s="14"/>
      <c r="G668" s="14"/>
      <c r="H668" s="14"/>
      <c r="I668" s="14"/>
      <c r="J668" s="14"/>
      <c r="K668" s="14"/>
      <c r="L668" s="14"/>
      <c r="M668" s="14"/>
      <c r="N668" s="14"/>
      <c r="O668" s="14"/>
      <c r="P668" s="14"/>
      <c r="Q668" s="14"/>
      <c r="R668" s="14"/>
      <c r="S668" s="14"/>
    </row>
    <row r="669" spans="1:19" ht="12.75" customHeight="1" x14ac:dyDescent="0.25">
      <c r="A669" s="14"/>
      <c r="B669" s="14"/>
      <c r="C669" s="14"/>
      <c r="D669" s="14"/>
      <c r="E669" s="14"/>
      <c r="F669" s="14"/>
      <c r="G669" s="14"/>
      <c r="H669" s="14"/>
      <c r="I669" s="14"/>
      <c r="J669" s="14"/>
      <c r="K669" s="14"/>
      <c r="L669" s="14"/>
      <c r="M669" s="14"/>
      <c r="N669" s="14"/>
      <c r="O669" s="14"/>
      <c r="P669" s="14"/>
      <c r="Q669" s="14"/>
      <c r="R669" s="14"/>
      <c r="S669" s="14"/>
    </row>
    <row r="670" spans="1:19" ht="12.75" customHeight="1" x14ac:dyDescent="0.25">
      <c r="A670" s="14"/>
      <c r="B670" s="14"/>
      <c r="C670" s="14"/>
      <c r="D670" s="14"/>
      <c r="E670" s="14"/>
      <c r="F670" s="14"/>
      <c r="G670" s="14"/>
      <c r="H670" s="14"/>
      <c r="I670" s="14"/>
      <c r="J670" s="14"/>
      <c r="K670" s="14"/>
      <c r="L670" s="14"/>
      <c r="M670" s="14"/>
      <c r="N670" s="14"/>
      <c r="O670" s="14"/>
      <c r="P670" s="14"/>
      <c r="Q670" s="14"/>
      <c r="R670" s="14"/>
      <c r="S670" s="14"/>
    </row>
    <row r="671" spans="1:19" ht="12.75" customHeight="1" x14ac:dyDescent="0.25">
      <c r="A671" s="14"/>
      <c r="B671" s="14"/>
      <c r="C671" s="14"/>
      <c r="D671" s="14"/>
      <c r="E671" s="14"/>
      <c r="F671" s="14"/>
      <c r="G671" s="14"/>
      <c r="H671" s="14"/>
      <c r="I671" s="14"/>
      <c r="J671" s="14"/>
      <c r="K671" s="14"/>
      <c r="L671" s="14"/>
      <c r="M671" s="14"/>
      <c r="N671" s="14"/>
      <c r="O671" s="14"/>
      <c r="P671" s="14"/>
      <c r="Q671" s="14"/>
      <c r="R671" s="14"/>
      <c r="S671" s="14"/>
    </row>
    <row r="672" spans="1:19" ht="12.75" customHeight="1" x14ac:dyDescent="0.25">
      <c r="A672" s="14"/>
      <c r="B672" s="14"/>
      <c r="C672" s="14"/>
      <c r="D672" s="14"/>
      <c r="E672" s="14"/>
      <c r="F672" s="14"/>
      <c r="G672" s="14"/>
      <c r="H672" s="14"/>
      <c r="I672" s="14"/>
      <c r="J672" s="14"/>
      <c r="K672" s="14"/>
      <c r="L672" s="14"/>
      <c r="M672" s="14"/>
      <c r="N672" s="14"/>
      <c r="O672" s="14"/>
      <c r="P672" s="14"/>
      <c r="Q672" s="14"/>
      <c r="R672" s="14"/>
      <c r="S672" s="14"/>
    </row>
    <row r="673" spans="1:19" ht="12.75" customHeight="1" x14ac:dyDescent="0.25">
      <c r="A673" s="14"/>
      <c r="B673" s="14"/>
      <c r="C673" s="14"/>
      <c r="D673" s="14"/>
      <c r="E673" s="14"/>
      <c r="F673" s="14"/>
      <c r="G673" s="14"/>
      <c r="H673" s="14"/>
      <c r="I673" s="14"/>
      <c r="J673" s="14"/>
      <c r="K673" s="14"/>
      <c r="L673" s="14"/>
      <c r="M673" s="14"/>
      <c r="N673" s="14"/>
      <c r="O673" s="14"/>
      <c r="P673" s="14"/>
      <c r="Q673" s="14"/>
      <c r="R673" s="14"/>
      <c r="S673" s="14"/>
    </row>
    <row r="674" spans="1:19" ht="12.75" customHeight="1" x14ac:dyDescent="0.25">
      <c r="A674" s="14"/>
      <c r="B674" s="14"/>
      <c r="C674" s="14"/>
      <c r="D674" s="14"/>
      <c r="E674" s="14"/>
      <c r="F674" s="14"/>
      <c r="G674" s="14"/>
      <c r="H674" s="14"/>
      <c r="I674" s="14"/>
      <c r="J674" s="14"/>
      <c r="K674" s="14"/>
      <c r="L674" s="14"/>
      <c r="M674" s="14"/>
      <c r="N674" s="14"/>
      <c r="O674" s="14"/>
      <c r="P674" s="14"/>
      <c r="Q674" s="14"/>
      <c r="R674" s="14"/>
      <c r="S674" s="14"/>
    </row>
    <row r="675" spans="1:19" ht="12.75" customHeight="1" x14ac:dyDescent="0.25">
      <c r="A675" s="14"/>
      <c r="B675" s="14"/>
      <c r="C675" s="14"/>
      <c r="D675" s="14"/>
      <c r="E675" s="14"/>
      <c r="F675" s="14"/>
      <c r="G675" s="14"/>
      <c r="H675" s="14"/>
      <c r="I675" s="14"/>
      <c r="J675" s="14"/>
      <c r="K675" s="14"/>
      <c r="L675" s="14"/>
      <c r="M675" s="14"/>
      <c r="N675" s="14"/>
      <c r="O675" s="14"/>
      <c r="P675" s="14"/>
      <c r="Q675" s="14"/>
      <c r="R675" s="14"/>
      <c r="S675" s="14"/>
    </row>
    <row r="676" spans="1:19" ht="12.75" customHeight="1" x14ac:dyDescent="0.25">
      <c r="A676" s="14"/>
      <c r="B676" s="14"/>
      <c r="C676" s="14"/>
      <c r="D676" s="14"/>
      <c r="E676" s="14"/>
      <c r="F676" s="14"/>
      <c r="G676" s="14"/>
      <c r="H676" s="14"/>
      <c r="I676" s="14"/>
      <c r="J676" s="14"/>
      <c r="K676" s="14"/>
      <c r="L676" s="14"/>
      <c r="M676" s="14"/>
      <c r="N676" s="14"/>
      <c r="O676" s="14"/>
      <c r="P676" s="14"/>
      <c r="Q676" s="14"/>
      <c r="R676" s="14"/>
      <c r="S676" s="14"/>
    </row>
    <row r="677" spans="1:19" ht="12.75" customHeight="1" x14ac:dyDescent="0.25">
      <c r="A677" s="14"/>
      <c r="B677" s="14"/>
      <c r="C677" s="14"/>
      <c r="D677" s="14"/>
      <c r="E677" s="14"/>
      <c r="F677" s="14"/>
      <c r="G677" s="14"/>
      <c r="H677" s="14"/>
      <c r="I677" s="14"/>
      <c r="J677" s="14"/>
      <c r="K677" s="14"/>
      <c r="L677" s="14"/>
      <c r="M677" s="14"/>
      <c r="N677" s="14"/>
      <c r="O677" s="14"/>
      <c r="P677" s="14"/>
      <c r="Q677" s="14"/>
      <c r="R677" s="14"/>
      <c r="S677" s="14"/>
    </row>
    <row r="678" spans="1:19" ht="12.75" customHeight="1" x14ac:dyDescent="0.25">
      <c r="A678" s="14"/>
      <c r="B678" s="14"/>
      <c r="C678" s="14"/>
      <c r="D678" s="14"/>
      <c r="E678" s="14"/>
      <c r="F678" s="14"/>
      <c r="G678" s="14"/>
      <c r="H678" s="14"/>
      <c r="I678" s="14"/>
      <c r="J678" s="14"/>
      <c r="K678" s="14"/>
      <c r="L678" s="14"/>
      <c r="M678" s="14"/>
      <c r="N678" s="14"/>
      <c r="O678" s="14"/>
      <c r="P678" s="14"/>
      <c r="Q678" s="14"/>
      <c r="R678" s="14"/>
      <c r="S678" s="14"/>
    </row>
    <row r="679" spans="1:19" ht="12.75" customHeight="1" x14ac:dyDescent="0.25">
      <c r="A679" s="14"/>
      <c r="B679" s="14"/>
      <c r="C679" s="14"/>
      <c r="D679" s="14"/>
      <c r="E679" s="14"/>
      <c r="F679" s="14"/>
      <c r="G679" s="14"/>
      <c r="H679" s="14"/>
      <c r="I679" s="14"/>
      <c r="J679" s="14"/>
      <c r="K679" s="14"/>
      <c r="L679" s="14"/>
      <c r="M679" s="14"/>
      <c r="N679" s="14"/>
      <c r="O679" s="14"/>
      <c r="P679" s="14"/>
      <c r="Q679" s="14"/>
      <c r="R679" s="14"/>
      <c r="S679" s="14"/>
    </row>
    <row r="680" spans="1:19" ht="12.75" customHeight="1" x14ac:dyDescent="0.25">
      <c r="A680" s="14"/>
      <c r="B680" s="14"/>
      <c r="C680" s="14"/>
      <c r="D680" s="14"/>
      <c r="E680" s="14"/>
      <c r="F680" s="14"/>
      <c r="G680" s="14"/>
      <c r="H680" s="14"/>
      <c r="I680" s="14"/>
      <c r="J680" s="14"/>
      <c r="K680" s="14"/>
      <c r="L680" s="14"/>
      <c r="M680" s="14"/>
      <c r="N680" s="14"/>
      <c r="O680" s="14"/>
      <c r="P680" s="14"/>
      <c r="Q680" s="14"/>
      <c r="R680" s="14"/>
      <c r="S680" s="14"/>
    </row>
    <row r="681" spans="1:19" ht="12.75" customHeight="1" x14ac:dyDescent="0.25">
      <c r="A681" s="14"/>
      <c r="B681" s="14"/>
      <c r="C681" s="14"/>
      <c r="D681" s="14"/>
      <c r="E681" s="14"/>
      <c r="F681" s="14"/>
      <c r="G681" s="14"/>
      <c r="H681" s="14"/>
      <c r="I681" s="14"/>
      <c r="J681" s="14"/>
      <c r="K681" s="14"/>
      <c r="L681" s="14"/>
      <c r="M681" s="14"/>
      <c r="N681" s="14"/>
      <c r="O681" s="14"/>
      <c r="P681" s="14"/>
      <c r="Q681" s="14"/>
      <c r="R681" s="14"/>
      <c r="S681" s="14"/>
    </row>
    <row r="682" spans="1:19" ht="12.75" customHeight="1" x14ac:dyDescent="0.25">
      <c r="A682" s="14"/>
      <c r="B682" s="14"/>
      <c r="C682" s="14"/>
      <c r="D682" s="14"/>
      <c r="E682" s="14"/>
      <c r="F682" s="14"/>
      <c r="G682" s="14"/>
      <c r="H682" s="14"/>
      <c r="I682" s="14"/>
      <c r="J682" s="14"/>
      <c r="K682" s="14"/>
      <c r="L682" s="14"/>
      <c r="M682" s="14"/>
      <c r="N682" s="14"/>
      <c r="O682" s="14"/>
      <c r="P682" s="14"/>
      <c r="Q682" s="14"/>
      <c r="R682" s="14"/>
      <c r="S682" s="14"/>
    </row>
    <row r="683" spans="1:19" ht="12.75" customHeight="1" x14ac:dyDescent="0.25">
      <c r="A683" s="14"/>
      <c r="B683" s="14"/>
      <c r="C683" s="14"/>
      <c r="D683" s="14"/>
      <c r="E683" s="14"/>
      <c r="F683" s="14"/>
      <c r="G683" s="14"/>
      <c r="H683" s="14"/>
      <c r="I683" s="14"/>
      <c r="J683" s="14"/>
      <c r="K683" s="14"/>
      <c r="L683" s="14"/>
      <c r="M683" s="14"/>
      <c r="N683" s="14"/>
      <c r="O683" s="14"/>
      <c r="P683" s="14"/>
      <c r="Q683" s="14"/>
      <c r="R683" s="14"/>
      <c r="S683" s="14"/>
    </row>
    <row r="684" spans="1:19" ht="12.75" customHeight="1" x14ac:dyDescent="0.25">
      <c r="A684" s="14"/>
      <c r="B684" s="14"/>
      <c r="C684" s="14"/>
      <c r="D684" s="14"/>
      <c r="E684" s="14"/>
      <c r="F684" s="14"/>
      <c r="G684" s="14"/>
      <c r="H684" s="14"/>
      <c r="I684" s="14"/>
      <c r="J684" s="14"/>
      <c r="K684" s="14"/>
      <c r="L684" s="14"/>
      <c r="M684" s="14"/>
      <c r="N684" s="14"/>
      <c r="O684" s="14"/>
      <c r="P684" s="14"/>
      <c r="Q684" s="14"/>
      <c r="R684" s="14"/>
      <c r="S684" s="14"/>
    </row>
    <row r="685" spans="1:19" ht="12.75" customHeight="1" x14ac:dyDescent="0.25">
      <c r="A685" s="14"/>
      <c r="B685" s="14"/>
      <c r="C685" s="14"/>
      <c r="D685" s="14"/>
      <c r="E685" s="14"/>
      <c r="F685" s="14"/>
      <c r="G685" s="14"/>
      <c r="H685" s="14"/>
      <c r="I685" s="14"/>
      <c r="J685" s="14"/>
      <c r="K685" s="14"/>
      <c r="L685" s="14"/>
      <c r="M685" s="14"/>
      <c r="N685" s="14"/>
      <c r="O685" s="14"/>
      <c r="P685" s="14"/>
      <c r="Q685" s="14"/>
      <c r="R685" s="14"/>
      <c r="S685" s="14"/>
    </row>
    <row r="686" spans="1:19" ht="12.75" customHeight="1" x14ac:dyDescent="0.25">
      <c r="A686" s="14"/>
      <c r="B686" s="14"/>
      <c r="C686" s="14"/>
      <c r="D686" s="14"/>
      <c r="E686" s="14"/>
      <c r="F686" s="14"/>
      <c r="G686" s="14"/>
      <c r="H686" s="14"/>
      <c r="I686" s="14"/>
      <c r="J686" s="14"/>
      <c r="K686" s="14"/>
      <c r="L686" s="14"/>
      <c r="M686" s="14"/>
      <c r="N686" s="14"/>
      <c r="O686" s="14"/>
      <c r="P686" s="14"/>
      <c r="Q686" s="14"/>
      <c r="R686" s="14"/>
      <c r="S686" s="14"/>
    </row>
    <row r="687" spans="1:19" ht="12.75" customHeight="1" x14ac:dyDescent="0.25">
      <c r="A687" s="14"/>
      <c r="B687" s="14"/>
      <c r="C687" s="14"/>
      <c r="D687" s="14"/>
      <c r="E687" s="14"/>
      <c r="F687" s="14"/>
      <c r="G687" s="14"/>
      <c r="H687" s="14"/>
      <c r="I687" s="14"/>
      <c r="J687" s="14"/>
      <c r="K687" s="14"/>
      <c r="L687" s="14"/>
      <c r="M687" s="14"/>
      <c r="N687" s="14"/>
      <c r="O687" s="14"/>
      <c r="P687" s="14"/>
      <c r="Q687" s="14"/>
      <c r="R687" s="14"/>
      <c r="S687" s="14"/>
    </row>
    <row r="688" spans="1:19" ht="12.75" customHeight="1" x14ac:dyDescent="0.25">
      <c r="A688" s="14"/>
      <c r="B688" s="14"/>
      <c r="C688" s="14"/>
      <c r="D688" s="14"/>
      <c r="E688" s="14"/>
      <c r="F688" s="14"/>
      <c r="G688" s="14"/>
      <c r="H688" s="14"/>
      <c r="I688" s="14"/>
      <c r="J688" s="14"/>
      <c r="K688" s="14"/>
      <c r="L688" s="14"/>
      <c r="M688" s="14"/>
      <c r="N688" s="14"/>
      <c r="O688" s="14"/>
      <c r="P688" s="14"/>
      <c r="Q688" s="14"/>
      <c r="R688" s="14"/>
      <c r="S688" s="14"/>
    </row>
    <row r="689" spans="1:19" ht="12.75" customHeight="1" x14ac:dyDescent="0.25">
      <c r="A689" s="14"/>
      <c r="B689" s="14"/>
      <c r="C689" s="14"/>
      <c r="D689" s="14"/>
      <c r="E689" s="14"/>
      <c r="F689" s="14"/>
      <c r="G689" s="14"/>
      <c r="H689" s="14"/>
      <c r="I689" s="14"/>
      <c r="J689" s="14"/>
      <c r="K689" s="14"/>
      <c r="L689" s="14"/>
      <c r="M689" s="14"/>
      <c r="N689" s="14"/>
      <c r="O689" s="14"/>
      <c r="P689" s="14"/>
      <c r="Q689" s="14"/>
      <c r="R689" s="14"/>
      <c r="S689" s="14"/>
    </row>
    <row r="690" spans="1:19" ht="12.75" customHeight="1" x14ac:dyDescent="0.25">
      <c r="A690" s="14"/>
      <c r="B690" s="14"/>
      <c r="C690" s="14"/>
      <c r="D690" s="14"/>
      <c r="E690" s="14"/>
      <c r="F690" s="14"/>
      <c r="G690" s="14"/>
      <c r="H690" s="14"/>
      <c r="I690" s="14"/>
      <c r="J690" s="14"/>
      <c r="K690" s="14"/>
      <c r="L690" s="14"/>
      <c r="M690" s="14"/>
      <c r="N690" s="14"/>
      <c r="O690" s="14"/>
      <c r="P690" s="14"/>
      <c r="Q690" s="14"/>
      <c r="R690" s="14"/>
      <c r="S690" s="14"/>
    </row>
    <row r="691" spans="1:19" ht="12.75" customHeight="1" x14ac:dyDescent="0.25">
      <c r="A691" s="14"/>
      <c r="B691" s="14"/>
      <c r="C691" s="14"/>
      <c r="D691" s="14"/>
      <c r="E691" s="14"/>
      <c r="F691" s="14"/>
      <c r="G691" s="14"/>
      <c r="H691" s="14"/>
      <c r="I691" s="14"/>
      <c r="J691" s="14"/>
      <c r="K691" s="14"/>
      <c r="L691" s="14"/>
      <c r="M691" s="14"/>
      <c r="N691" s="14"/>
      <c r="O691" s="14"/>
      <c r="P691" s="14"/>
      <c r="Q691" s="14"/>
      <c r="R691" s="14"/>
      <c r="S691" s="14"/>
    </row>
    <row r="692" spans="1:19" ht="12.75" customHeight="1" x14ac:dyDescent="0.25">
      <c r="A692" s="14"/>
      <c r="B692" s="14"/>
      <c r="C692" s="14"/>
      <c r="D692" s="14"/>
      <c r="E692" s="14"/>
      <c r="F692" s="14"/>
      <c r="G692" s="14"/>
      <c r="H692" s="14"/>
      <c r="I692" s="14"/>
      <c r="J692" s="14"/>
      <c r="K692" s="14"/>
      <c r="L692" s="14"/>
      <c r="M692" s="14"/>
      <c r="N692" s="14"/>
      <c r="O692" s="14"/>
      <c r="P692" s="14"/>
      <c r="Q692" s="14"/>
      <c r="R692" s="14"/>
      <c r="S692" s="14"/>
    </row>
    <row r="693" spans="1:19" ht="12.75" customHeight="1" x14ac:dyDescent="0.25">
      <c r="A693" s="14"/>
      <c r="B693" s="14"/>
      <c r="C693" s="14"/>
      <c r="D693" s="14"/>
      <c r="E693" s="14"/>
      <c r="F693" s="14"/>
      <c r="G693" s="14"/>
      <c r="H693" s="14"/>
      <c r="I693" s="14"/>
      <c r="J693" s="14"/>
      <c r="K693" s="14"/>
      <c r="L693" s="14"/>
      <c r="M693" s="14"/>
      <c r="N693" s="14"/>
      <c r="O693" s="14"/>
      <c r="P693" s="14"/>
      <c r="Q693" s="14"/>
      <c r="R693" s="14"/>
      <c r="S693" s="14"/>
    </row>
    <row r="694" spans="1:19" ht="12.75" customHeight="1" x14ac:dyDescent="0.25">
      <c r="A694" s="14"/>
      <c r="B694" s="14"/>
      <c r="C694" s="14"/>
      <c r="D694" s="14"/>
      <c r="E694" s="14"/>
      <c r="F694" s="14"/>
      <c r="G694" s="14"/>
      <c r="H694" s="14"/>
      <c r="I694" s="14"/>
      <c r="J694" s="14"/>
      <c r="K694" s="14"/>
      <c r="L694" s="14"/>
      <c r="M694" s="14"/>
      <c r="N694" s="14"/>
      <c r="O694" s="14"/>
      <c r="P694" s="14"/>
      <c r="Q694" s="14"/>
      <c r="R694" s="14"/>
      <c r="S694" s="14"/>
    </row>
    <row r="695" spans="1:19" ht="12.75" customHeight="1" x14ac:dyDescent="0.25">
      <c r="A695" s="14"/>
      <c r="B695" s="14"/>
      <c r="C695" s="14"/>
      <c r="D695" s="14"/>
      <c r="E695" s="14"/>
      <c r="F695" s="14"/>
      <c r="G695" s="14"/>
      <c r="H695" s="14"/>
      <c r="I695" s="14"/>
      <c r="J695" s="14"/>
      <c r="K695" s="14"/>
      <c r="L695" s="14"/>
      <c r="M695" s="14"/>
      <c r="N695" s="14"/>
      <c r="O695" s="14"/>
      <c r="P695" s="14"/>
      <c r="Q695" s="14"/>
      <c r="R695" s="14"/>
      <c r="S695" s="14"/>
    </row>
    <row r="696" spans="1:19" ht="12.75" customHeight="1" x14ac:dyDescent="0.25">
      <c r="A696" s="14"/>
      <c r="B696" s="14"/>
      <c r="C696" s="14"/>
      <c r="D696" s="14"/>
      <c r="E696" s="14"/>
      <c r="F696" s="14"/>
      <c r="G696" s="14"/>
      <c r="H696" s="14"/>
      <c r="I696" s="14"/>
      <c r="J696" s="14"/>
      <c r="K696" s="14"/>
      <c r="L696" s="14"/>
      <c r="M696" s="14"/>
      <c r="N696" s="14"/>
      <c r="O696" s="14"/>
      <c r="P696" s="14"/>
      <c r="Q696" s="14"/>
      <c r="R696" s="14"/>
      <c r="S696" s="14"/>
    </row>
    <row r="697" spans="1:19" ht="12.75" customHeight="1" x14ac:dyDescent="0.25">
      <c r="A697" s="14"/>
      <c r="B697" s="14"/>
      <c r="C697" s="14"/>
      <c r="D697" s="14"/>
      <c r="E697" s="14"/>
      <c r="F697" s="14"/>
      <c r="G697" s="14"/>
      <c r="H697" s="14"/>
      <c r="I697" s="14"/>
      <c r="J697" s="14"/>
      <c r="K697" s="14"/>
      <c r="L697" s="14"/>
      <c r="M697" s="14"/>
      <c r="N697" s="14"/>
      <c r="O697" s="14"/>
      <c r="P697" s="14"/>
      <c r="Q697" s="14"/>
      <c r="R697" s="14"/>
      <c r="S697" s="14"/>
    </row>
    <row r="698" spans="1:19" ht="12.75" customHeight="1" x14ac:dyDescent="0.25">
      <c r="A698" s="14"/>
      <c r="B698" s="14"/>
      <c r="C698" s="14"/>
      <c r="D698" s="14"/>
      <c r="E698" s="14"/>
      <c r="F698" s="14"/>
      <c r="G698" s="14"/>
      <c r="H698" s="14"/>
      <c r="I698" s="14"/>
      <c r="J698" s="14"/>
      <c r="K698" s="14"/>
      <c r="L698" s="14"/>
      <c r="M698" s="14"/>
      <c r="N698" s="14"/>
      <c r="O698" s="14"/>
      <c r="P698" s="14"/>
      <c r="Q698" s="14"/>
      <c r="R698" s="14"/>
      <c r="S698" s="14"/>
    </row>
    <row r="699" spans="1:19" ht="12.75" customHeight="1" x14ac:dyDescent="0.25">
      <c r="A699" s="14"/>
      <c r="B699" s="14"/>
      <c r="C699" s="14"/>
      <c r="D699" s="14"/>
      <c r="E699" s="14"/>
      <c r="F699" s="14"/>
      <c r="G699" s="14"/>
      <c r="H699" s="14"/>
      <c r="I699" s="14"/>
      <c r="J699" s="14"/>
      <c r="K699" s="14"/>
      <c r="L699" s="14"/>
      <c r="M699" s="14"/>
      <c r="N699" s="14"/>
      <c r="O699" s="14"/>
      <c r="P699" s="14"/>
      <c r="Q699" s="14"/>
      <c r="R699" s="14"/>
      <c r="S699" s="14"/>
    </row>
    <row r="700" spans="1:19" ht="12.75" customHeight="1" x14ac:dyDescent="0.25">
      <c r="A700" s="14"/>
      <c r="B700" s="14"/>
      <c r="C700" s="14"/>
      <c r="D700" s="14"/>
      <c r="E700" s="14"/>
      <c r="F700" s="14"/>
      <c r="G700" s="14"/>
      <c r="H700" s="14"/>
      <c r="I700" s="14"/>
      <c r="J700" s="14"/>
      <c r="K700" s="14"/>
      <c r="L700" s="14"/>
      <c r="M700" s="14"/>
      <c r="N700" s="14"/>
      <c r="O700" s="14"/>
      <c r="P700" s="14"/>
      <c r="Q700" s="14"/>
      <c r="R700" s="14"/>
      <c r="S700" s="14"/>
    </row>
    <row r="701" spans="1:19" ht="12.75" customHeight="1" x14ac:dyDescent="0.25">
      <c r="A701" s="14"/>
      <c r="B701" s="14"/>
      <c r="C701" s="14"/>
      <c r="D701" s="14"/>
      <c r="E701" s="14"/>
      <c r="F701" s="14"/>
      <c r="G701" s="14"/>
      <c r="H701" s="14"/>
      <c r="I701" s="14"/>
      <c r="J701" s="14"/>
      <c r="K701" s="14"/>
      <c r="L701" s="14"/>
      <c r="M701" s="14"/>
      <c r="N701" s="14"/>
      <c r="O701" s="14"/>
      <c r="P701" s="14"/>
      <c r="Q701" s="14"/>
      <c r="R701" s="14"/>
      <c r="S701" s="14"/>
    </row>
    <row r="702" spans="1:19" ht="12.75" customHeight="1" x14ac:dyDescent="0.25">
      <c r="A702" s="14"/>
      <c r="B702" s="14"/>
      <c r="C702" s="14"/>
      <c r="D702" s="14"/>
      <c r="E702" s="14"/>
      <c r="F702" s="14"/>
      <c r="G702" s="14"/>
      <c r="H702" s="14"/>
      <c r="I702" s="14"/>
      <c r="J702" s="14"/>
      <c r="K702" s="14"/>
      <c r="L702" s="14"/>
      <c r="M702" s="14"/>
      <c r="N702" s="14"/>
      <c r="O702" s="14"/>
      <c r="P702" s="14"/>
      <c r="Q702" s="14"/>
      <c r="R702" s="14"/>
      <c r="S702" s="14"/>
    </row>
    <row r="703" spans="1:19" ht="12.75" customHeight="1" x14ac:dyDescent="0.25">
      <c r="A703" s="14"/>
      <c r="B703" s="14"/>
      <c r="C703" s="14"/>
      <c r="D703" s="14"/>
      <c r="E703" s="14"/>
      <c r="F703" s="14"/>
      <c r="G703" s="14"/>
      <c r="H703" s="14"/>
      <c r="I703" s="14"/>
      <c r="J703" s="14"/>
      <c r="K703" s="14"/>
      <c r="L703" s="14"/>
      <c r="M703" s="14"/>
      <c r="N703" s="14"/>
      <c r="O703" s="14"/>
      <c r="P703" s="14"/>
      <c r="Q703" s="14"/>
      <c r="R703" s="14"/>
      <c r="S703" s="14"/>
    </row>
    <row r="704" spans="1:19" ht="12.75" customHeight="1" x14ac:dyDescent="0.25">
      <c r="A704" s="2"/>
      <c r="B704" s="2"/>
      <c r="C704" s="2"/>
      <c r="D704" s="2"/>
      <c r="E704" s="2"/>
      <c r="F704" s="2"/>
      <c r="G704" s="2"/>
      <c r="H704" s="2"/>
      <c r="I704" s="2"/>
      <c r="J704" s="2"/>
      <c r="K704" s="2"/>
      <c r="L704" s="2"/>
      <c r="M704" s="2"/>
      <c r="N704" s="2"/>
      <c r="O704" s="2"/>
      <c r="P704" s="2"/>
      <c r="Q704" s="2"/>
      <c r="R704" s="2"/>
      <c r="S704" s="2"/>
    </row>
    <row r="705" spans="1:19" ht="12.75" customHeight="1" x14ac:dyDescent="0.25">
      <c r="A705" s="2"/>
      <c r="B705" s="2"/>
      <c r="C705" s="2"/>
      <c r="D705" s="2"/>
      <c r="E705" s="2"/>
      <c r="F705" s="2"/>
      <c r="G705" s="2"/>
      <c r="H705" s="2"/>
      <c r="I705" s="2"/>
      <c r="J705" s="2"/>
      <c r="K705" s="2"/>
      <c r="L705" s="2"/>
      <c r="M705" s="2"/>
      <c r="N705" s="2"/>
      <c r="O705" s="2"/>
      <c r="P705" s="2"/>
      <c r="Q705" s="2"/>
      <c r="R705" s="2"/>
      <c r="S705" s="2"/>
    </row>
    <row r="706" spans="1:19" ht="12.75" customHeight="1" x14ac:dyDescent="0.25">
      <c r="A706" s="25"/>
      <c r="B706" s="25"/>
      <c r="C706" s="25"/>
      <c r="D706" s="25"/>
      <c r="E706" s="25"/>
      <c r="F706" s="25"/>
      <c r="G706" s="25"/>
      <c r="H706" s="25"/>
      <c r="I706" s="25"/>
      <c r="J706" s="25"/>
      <c r="K706" s="25"/>
      <c r="L706" s="25"/>
      <c r="M706" s="25"/>
      <c r="N706" s="25"/>
      <c r="O706" s="25"/>
      <c r="P706" s="25"/>
      <c r="Q706" s="25"/>
      <c r="R706" s="25"/>
      <c r="S706" s="25"/>
    </row>
    <row r="707" spans="1:19" ht="12.75" customHeight="1" x14ac:dyDescent="0.25">
      <c r="A707" s="2"/>
      <c r="B707" s="2"/>
      <c r="C707" s="2"/>
      <c r="D707" s="2"/>
      <c r="E707" s="2"/>
      <c r="F707" s="2"/>
      <c r="G707" s="2"/>
      <c r="H707" s="2"/>
      <c r="I707" s="2"/>
      <c r="J707" s="2"/>
      <c r="K707" s="2"/>
      <c r="L707" s="2"/>
      <c r="M707" s="2"/>
      <c r="N707" s="2"/>
      <c r="O707" s="2"/>
      <c r="P707" s="2"/>
      <c r="Q707" s="2"/>
      <c r="R707" s="2"/>
      <c r="S707" s="2"/>
    </row>
    <row r="708" spans="1:19" ht="12.75" customHeight="1" x14ac:dyDescent="0.25">
      <c r="A708" s="2"/>
      <c r="B708" s="2"/>
      <c r="C708" s="2"/>
      <c r="D708" s="2"/>
      <c r="E708" s="2"/>
      <c r="F708" s="2"/>
      <c r="G708" s="2"/>
      <c r="H708" s="2"/>
      <c r="I708" s="2"/>
      <c r="J708" s="2"/>
      <c r="K708" s="2"/>
      <c r="L708" s="2"/>
      <c r="M708" s="2"/>
      <c r="N708" s="2"/>
      <c r="O708" s="2"/>
      <c r="P708" s="2"/>
      <c r="Q708" s="2"/>
      <c r="R708" s="2"/>
      <c r="S708" s="2"/>
    </row>
    <row r="709" spans="1:19" ht="12.75" customHeight="1" x14ac:dyDescent="0.25">
      <c r="A709" s="2"/>
      <c r="B709" s="2"/>
      <c r="C709" s="2"/>
      <c r="D709" s="2"/>
      <c r="E709" s="2"/>
      <c r="F709" s="2"/>
      <c r="G709" s="2"/>
      <c r="H709" s="2"/>
      <c r="I709" s="2"/>
      <c r="J709" s="2"/>
      <c r="K709" s="2"/>
      <c r="L709" s="2"/>
      <c r="M709" s="2"/>
      <c r="N709" s="2"/>
      <c r="O709" s="2"/>
      <c r="P709" s="2"/>
      <c r="Q709" s="2"/>
      <c r="R709" s="2"/>
      <c r="S709" s="2"/>
    </row>
    <row r="710" spans="1:19" ht="12.75" customHeight="1" x14ac:dyDescent="0.25">
      <c r="A710" s="2"/>
      <c r="B710" s="2"/>
      <c r="C710" s="2"/>
      <c r="D710" s="2"/>
      <c r="E710" s="2"/>
      <c r="F710" s="2"/>
      <c r="G710" s="2"/>
      <c r="H710" s="2"/>
      <c r="I710" s="2"/>
      <c r="J710" s="2"/>
      <c r="K710" s="2"/>
      <c r="L710" s="2"/>
      <c r="M710" s="2"/>
      <c r="N710" s="2"/>
      <c r="O710" s="2"/>
      <c r="P710" s="2"/>
      <c r="Q710" s="2"/>
      <c r="R710" s="2"/>
      <c r="S710" s="2"/>
    </row>
    <row r="711" spans="1:19" ht="12.75" customHeight="1" x14ac:dyDescent="0.25">
      <c r="A711" s="2"/>
      <c r="B711" s="2"/>
      <c r="C711" s="2"/>
      <c r="D711" s="2"/>
      <c r="E711" s="2"/>
      <c r="F711" s="2"/>
      <c r="G711" s="2"/>
      <c r="H711" s="2"/>
      <c r="I711" s="2"/>
      <c r="J711" s="2"/>
      <c r="K711" s="2"/>
      <c r="L711" s="2"/>
      <c r="M711" s="2"/>
      <c r="N711" s="2"/>
      <c r="O711" s="2"/>
      <c r="P711" s="2"/>
      <c r="Q711" s="2"/>
      <c r="R711" s="2"/>
      <c r="S711" s="2"/>
    </row>
    <row r="712" spans="1:19" ht="12.75" customHeight="1" x14ac:dyDescent="0.25">
      <c r="A712" s="2"/>
      <c r="B712" s="2"/>
      <c r="C712" s="2"/>
      <c r="D712" s="2"/>
      <c r="E712" s="2"/>
      <c r="F712" s="2"/>
      <c r="G712" s="2"/>
      <c r="H712" s="2"/>
      <c r="I712" s="2"/>
      <c r="J712" s="2"/>
      <c r="K712" s="2"/>
      <c r="L712" s="2"/>
      <c r="M712" s="2"/>
      <c r="N712" s="2"/>
      <c r="O712" s="2"/>
      <c r="P712" s="2"/>
      <c r="Q712" s="2"/>
      <c r="R712" s="2"/>
      <c r="S712" s="2"/>
    </row>
    <row r="713" spans="1:19" ht="12.75" customHeight="1" x14ac:dyDescent="0.25">
      <c r="A713" s="2"/>
      <c r="B713" s="2"/>
      <c r="C713" s="2"/>
      <c r="D713" s="2"/>
      <c r="E713" s="2"/>
      <c r="F713" s="2"/>
      <c r="G713" s="2"/>
      <c r="H713" s="2"/>
      <c r="I713" s="2"/>
      <c r="J713" s="2"/>
      <c r="K713" s="2"/>
      <c r="L713" s="2"/>
      <c r="M713" s="2"/>
      <c r="N713" s="2"/>
      <c r="O713" s="2"/>
      <c r="P713" s="2"/>
      <c r="Q713" s="2"/>
      <c r="R713" s="2"/>
      <c r="S713" s="2"/>
    </row>
    <row r="714" spans="1:19" ht="12.75" customHeight="1" x14ac:dyDescent="0.25">
      <c r="A714" s="2"/>
      <c r="B714" s="2"/>
      <c r="C714" s="2"/>
      <c r="D714" s="2"/>
      <c r="E714" s="2"/>
      <c r="F714" s="2"/>
      <c r="G714" s="2"/>
      <c r="H714" s="2"/>
      <c r="I714" s="2"/>
      <c r="J714" s="2"/>
      <c r="K714" s="2"/>
      <c r="L714" s="2"/>
      <c r="M714" s="2"/>
      <c r="N714" s="2"/>
      <c r="O714" s="2"/>
      <c r="P714" s="2"/>
      <c r="Q714" s="2"/>
      <c r="R714" s="2"/>
      <c r="S714" s="2"/>
    </row>
    <row r="715" spans="1:19" ht="12.75" customHeight="1" x14ac:dyDescent="0.25">
      <c r="A715" s="2"/>
      <c r="B715" s="2"/>
      <c r="C715" s="2"/>
      <c r="D715" s="2"/>
      <c r="E715" s="2"/>
      <c r="F715" s="2"/>
      <c r="G715" s="2"/>
      <c r="H715" s="2"/>
      <c r="I715" s="2"/>
      <c r="J715" s="2"/>
      <c r="K715" s="2"/>
      <c r="L715" s="2"/>
      <c r="M715" s="2"/>
      <c r="N715" s="2"/>
      <c r="O715" s="2"/>
      <c r="P715" s="2"/>
      <c r="Q715" s="2"/>
      <c r="R715" s="2"/>
      <c r="S715" s="2"/>
    </row>
    <row r="716" spans="1:19" ht="12.75" customHeight="1" x14ac:dyDescent="0.25">
      <c r="A716" s="2"/>
      <c r="B716" s="2"/>
      <c r="C716" s="2"/>
      <c r="D716" s="2"/>
      <c r="E716" s="2"/>
      <c r="F716" s="2"/>
      <c r="G716" s="2"/>
      <c r="H716" s="2"/>
      <c r="I716" s="2"/>
      <c r="J716" s="2"/>
      <c r="K716" s="2"/>
      <c r="L716" s="2"/>
      <c r="M716" s="2"/>
      <c r="N716" s="2"/>
      <c r="O716" s="2"/>
      <c r="P716" s="2"/>
      <c r="Q716" s="2"/>
      <c r="R716" s="2"/>
      <c r="S716" s="2"/>
    </row>
    <row r="717" spans="1:19" ht="12.75" customHeight="1" x14ac:dyDescent="0.25">
      <c r="A717" s="2"/>
      <c r="B717" s="2"/>
      <c r="C717" s="2"/>
      <c r="D717" s="2"/>
      <c r="E717" s="2"/>
      <c r="F717" s="2"/>
      <c r="G717" s="2"/>
      <c r="H717" s="2"/>
      <c r="I717" s="2"/>
      <c r="J717" s="2"/>
      <c r="K717" s="2"/>
      <c r="L717" s="2"/>
      <c r="M717" s="2"/>
      <c r="N717" s="2"/>
      <c r="O717" s="2"/>
      <c r="P717" s="2"/>
      <c r="Q717" s="2"/>
      <c r="R717" s="2"/>
      <c r="S717" s="2"/>
    </row>
    <row r="718" spans="1:19" ht="12.75" customHeight="1" x14ac:dyDescent="0.25">
      <c r="A718" s="2"/>
      <c r="B718" s="2"/>
      <c r="C718" s="2"/>
      <c r="D718" s="2"/>
      <c r="E718" s="2"/>
      <c r="F718" s="2"/>
      <c r="G718" s="2"/>
      <c r="H718" s="2"/>
      <c r="I718" s="2"/>
      <c r="J718" s="2"/>
      <c r="K718" s="2"/>
      <c r="L718" s="2"/>
      <c r="M718" s="2"/>
      <c r="N718" s="2"/>
      <c r="O718" s="2"/>
      <c r="P718" s="2"/>
      <c r="Q718" s="2"/>
      <c r="R718" s="2"/>
      <c r="S718" s="2"/>
    </row>
    <row r="719" spans="1:19" ht="12.75" customHeight="1" x14ac:dyDescent="0.25">
      <c r="A719" s="2"/>
      <c r="B719" s="2"/>
      <c r="C719" s="2"/>
      <c r="D719" s="2"/>
      <c r="E719" s="2"/>
      <c r="F719" s="2"/>
      <c r="G719" s="2"/>
      <c r="H719" s="2"/>
      <c r="I719" s="2"/>
      <c r="J719" s="2"/>
      <c r="K719" s="2"/>
      <c r="L719" s="2"/>
      <c r="M719" s="2"/>
      <c r="N719" s="2"/>
      <c r="O719" s="2"/>
      <c r="P719" s="2"/>
      <c r="Q719" s="2"/>
      <c r="R719" s="2"/>
      <c r="S719" s="2"/>
    </row>
    <row r="720" spans="1:19" ht="12.75" customHeight="1" x14ac:dyDescent="0.25">
      <c r="A720" s="14"/>
      <c r="B720" s="14"/>
      <c r="C720" s="14"/>
      <c r="D720" s="14"/>
      <c r="E720" s="14"/>
      <c r="F720" s="14"/>
      <c r="G720" s="14"/>
      <c r="H720" s="14"/>
      <c r="I720" s="14"/>
      <c r="J720" s="14"/>
      <c r="K720" s="14"/>
      <c r="L720" s="14"/>
      <c r="M720" s="14"/>
      <c r="N720" s="14"/>
      <c r="O720" s="14"/>
      <c r="P720" s="14"/>
      <c r="Q720" s="14"/>
      <c r="R720" s="14"/>
      <c r="S720" s="14"/>
    </row>
    <row r="721" spans="1:19" ht="12.75" customHeight="1" x14ac:dyDescent="0.25">
      <c r="A721" s="14"/>
      <c r="B721" s="14"/>
      <c r="C721" s="14"/>
      <c r="D721" s="14"/>
      <c r="E721" s="14"/>
      <c r="F721" s="14"/>
      <c r="G721" s="14"/>
      <c r="H721" s="14"/>
      <c r="I721" s="14"/>
      <c r="J721" s="14"/>
      <c r="K721" s="14"/>
      <c r="L721" s="14"/>
      <c r="M721" s="14"/>
      <c r="N721" s="14"/>
      <c r="O721" s="14"/>
      <c r="P721" s="14"/>
      <c r="Q721" s="14"/>
      <c r="R721" s="14"/>
      <c r="S721" s="14"/>
    </row>
    <row r="722" spans="1:19" ht="12.75" customHeight="1" x14ac:dyDescent="0.25">
      <c r="A722" s="14"/>
      <c r="B722" s="14"/>
      <c r="C722" s="14"/>
      <c r="D722" s="14"/>
      <c r="E722" s="14"/>
      <c r="F722" s="14"/>
      <c r="G722" s="14"/>
      <c r="H722" s="14"/>
      <c r="I722" s="14"/>
      <c r="J722" s="14"/>
      <c r="K722" s="14"/>
      <c r="L722" s="14"/>
      <c r="M722" s="14"/>
      <c r="N722" s="14"/>
      <c r="O722" s="14"/>
      <c r="P722" s="14"/>
      <c r="Q722" s="14"/>
      <c r="R722" s="14"/>
      <c r="S722" s="14"/>
    </row>
    <row r="723" spans="1:19" ht="12.75" customHeight="1" x14ac:dyDescent="0.25">
      <c r="A723" s="14"/>
      <c r="B723" s="14"/>
      <c r="C723" s="14"/>
      <c r="D723" s="14"/>
      <c r="E723" s="14"/>
      <c r="F723" s="14"/>
      <c r="G723" s="14"/>
      <c r="H723" s="14"/>
      <c r="I723" s="14"/>
      <c r="J723" s="14"/>
      <c r="K723" s="14"/>
      <c r="L723" s="14"/>
      <c r="M723" s="14"/>
      <c r="N723" s="14"/>
      <c r="O723" s="14"/>
      <c r="P723" s="14"/>
      <c r="Q723" s="14"/>
      <c r="R723" s="14"/>
      <c r="S723" s="14"/>
    </row>
    <row r="724" spans="1:19" ht="12.75" customHeight="1" x14ac:dyDescent="0.25">
      <c r="A724" s="14"/>
      <c r="B724" s="14"/>
      <c r="C724" s="14"/>
      <c r="D724" s="14"/>
      <c r="E724" s="14"/>
      <c r="F724" s="14"/>
      <c r="G724" s="14"/>
      <c r="H724" s="14"/>
      <c r="I724" s="14"/>
      <c r="J724" s="14"/>
      <c r="K724" s="14"/>
      <c r="L724" s="14"/>
      <c r="M724" s="14"/>
      <c r="N724" s="14"/>
      <c r="O724" s="14"/>
      <c r="P724" s="14"/>
      <c r="Q724" s="14"/>
      <c r="R724" s="14"/>
      <c r="S724" s="14"/>
    </row>
    <row r="725" spans="1:19" ht="12.75" customHeight="1" x14ac:dyDescent="0.25">
      <c r="A725" s="14"/>
      <c r="B725" s="14"/>
      <c r="C725" s="14"/>
      <c r="D725" s="14"/>
      <c r="E725" s="14"/>
      <c r="F725" s="14"/>
      <c r="G725" s="14"/>
      <c r="H725" s="14"/>
      <c r="I725" s="14"/>
      <c r="J725" s="14"/>
      <c r="K725" s="14"/>
      <c r="L725" s="14"/>
      <c r="M725" s="14"/>
      <c r="N725" s="14"/>
      <c r="O725" s="14"/>
      <c r="P725" s="14"/>
      <c r="Q725" s="14"/>
      <c r="R725" s="14"/>
      <c r="S725" s="14"/>
    </row>
    <row r="726" spans="1:19" ht="12.75" customHeight="1" x14ac:dyDescent="0.25">
      <c r="A726" s="14"/>
      <c r="B726" s="14"/>
      <c r="C726" s="14"/>
      <c r="D726" s="14"/>
      <c r="E726" s="14"/>
      <c r="F726" s="14"/>
      <c r="G726" s="14"/>
      <c r="H726" s="14"/>
      <c r="I726" s="14"/>
      <c r="J726" s="14"/>
      <c r="K726" s="14"/>
      <c r="L726" s="14"/>
      <c r="M726" s="14"/>
      <c r="N726" s="14"/>
      <c r="O726" s="14"/>
      <c r="P726" s="14"/>
      <c r="Q726" s="14"/>
      <c r="R726" s="14"/>
      <c r="S726" s="14"/>
    </row>
    <row r="727" spans="1:19" ht="12.75" customHeight="1" x14ac:dyDescent="0.25">
      <c r="A727" s="14"/>
      <c r="B727" s="14"/>
      <c r="C727" s="14"/>
      <c r="D727" s="14"/>
      <c r="E727" s="14"/>
      <c r="F727" s="14"/>
      <c r="G727" s="14"/>
      <c r="H727" s="14"/>
      <c r="I727" s="14"/>
      <c r="J727" s="14"/>
      <c r="K727" s="14"/>
      <c r="L727" s="14"/>
      <c r="M727" s="14"/>
      <c r="N727" s="14"/>
      <c r="O727" s="14"/>
      <c r="P727" s="14"/>
      <c r="Q727" s="14"/>
      <c r="R727" s="14"/>
      <c r="S727" s="14"/>
    </row>
    <row r="728" spans="1:19" ht="12.75" customHeight="1" x14ac:dyDescent="0.25">
      <c r="A728" s="14"/>
      <c r="B728" s="14"/>
      <c r="C728" s="14"/>
      <c r="D728" s="14"/>
      <c r="E728" s="14"/>
      <c r="F728" s="14"/>
      <c r="G728" s="14"/>
      <c r="H728" s="14"/>
      <c r="I728" s="14"/>
      <c r="J728" s="14"/>
      <c r="K728" s="14"/>
      <c r="L728" s="14"/>
      <c r="M728" s="14"/>
      <c r="N728" s="14"/>
      <c r="O728" s="14"/>
      <c r="P728" s="14"/>
      <c r="Q728" s="14"/>
      <c r="R728" s="14"/>
      <c r="S728" s="14"/>
    </row>
    <row r="729" spans="1:19" ht="12.75" customHeight="1" x14ac:dyDescent="0.25">
      <c r="A729" s="14"/>
      <c r="B729" s="14"/>
      <c r="C729" s="14"/>
      <c r="D729" s="14"/>
      <c r="E729" s="14"/>
      <c r="F729" s="14"/>
      <c r="G729" s="14"/>
      <c r="H729" s="14"/>
      <c r="I729" s="14"/>
      <c r="J729" s="14"/>
      <c r="K729" s="14"/>
      <c r="L729" s="14"/>
      <c r="M729" s="14"/>
      <c r="N729" s="14"/>
      <c r="O729" s="14"/>
      <c r="P729" s="14"/>
      <c r="Q729" s="14"/>
      <c r="R729" s="14"/>
      <c r="S729" s="14"/>
    </row>
    <row r="730" spans="1:19" ht="12.75" customHeight="1" x14ac:dyDescent="0.25">
      <c r="A730" s="14"/>
      <c r="B730" s="14"/>
      <c r="C730" s="14"/>
      <c r="D730" s="14"/>
      <c r="E730" s="14"/>
      <c r="F730" s="14"/>
      <c r="G730" s="14"/>
      <c r="H730" s="14"/>
      <c r="I730" s="14"/>
      <c r="J730" s="14"/>
      <c r="K730" s="14"/>
      <c r="L730" s="14"/>
      <c r="M730" s="14"/>
      <c r="N730" s="14"/>
      <c r="O730" s="14"/>
      <c r="P730" s="14"/>
      <c r="Q730" s="14"/>
      <c r="R730" s="14"/>
      <c r="S730" s="14"/>
    </row>
    <row r="731" spans="1:19" ht="12.75" customHeight="1" x14ac:dyDescent="0.25">
      <c r="A731" s="14"/>
      <c r="B731" s="14"/>
      <c r="C731" s="14"/>
      <c r="D731" s="14"/>
      <c r="E731" s="14"/>
      <c r="F731" s="14"/>
      <c r="G731" s="14"/>
      <c r="H731" s="14"/>
      <c r="I731" s="14"/>
      <c r="J731" s="14"/>
      <c r="K731" s="14"/>
      <c r="L731" s="14"/>
      <c r="M731" s="14"/>
      <c r="N731" s="14"/>
      <c r="O731" s="14"/>
      <c r="P731" s="14"/>
      <c r="Q731" s="14"/>
      <c r="R731" s="14"/>
      <c r="S731" s="14"/>
    </row>
    <row r="732" spans="1:19" ht="12.75" customHeight="1" x14ac:dyDescent="0.25">
      <c r="A732" s="14"/>
      <c r="B732" s="14"/>
      <c r="C732" s="14"/>
      <c r="D732" s="14"/>
      <c r="E732" s="14"/>
      <c r="F732" s="14"/>
      <c r="G732" s="14"/>
      <c r="H732" s="14"/>
      <c r="I732" s="14"/>
      <c r="J732" s="14"/>
      <c r="K732" s="14"/>
      <c r="L732" s="14"/>
      <c r="M732" s="14"/>
      <c r="N732" s="14"/>
      <c r="O732" s="14"/>
      <c r="P732" s="14"/>
      <c r="Q732" s="14"/>
      <c r="R732" s="14"/>
      <c r="S732" s="14"/>
    </row>
    <row r="733" spans="1:19" ht="12.75" customHeight="1" x14ac:dyDescent="0.25">
      <c r="A733" s="14"/>
      <c r="B733" s="14"/>
      <c r="C733" s="14"/>
      <c r="D733" s="14"/>
      <c r="E733" s="14"/>
      <c r="F733" s="14"/>
      <c r="G733" s="14"/>
      <c r="H733" s="14"/>
      <c r="I733" s="14"/>
      <c r="J733" s="14"/>
      <c r="K733" s="14"/>
      <c r="L733" s="14"/>
      <c r="M733" s="14"/>
      <c r="N733" s="14"/>
      <c r="O733" s="14"/>
      <c r="P733" s="14"/>
      <c r="Q733" s="14"/>
      <c r="R733" s="14"/>
      <c r="S733" s="14"/>
    </row>
    <row r="734" spans="1:19" ht="12.75" customHeight="1" x14ac:dyDescent="0.25">
      <c r="A734" s="14"/>
      <c r="B734" s="14"/>
      <c r="C734" s="14"/>
      <c r="D734" s="14"/>
      <c r="E734" s="14"/>
      <c r="F734" s="14"/>
      <c r="G734" s="14"/>
      <c r="H734" s="14"/>
      <c r="I734" s="14"/>
      <c r="J734" s="14"/>
      <c r="K734" s="14"/>
      <c r="L734" s="14"/>
      <c r="M734" s="14"/>
      <c r="N734" s="14"/>
      <c r="O734" s="14"/>
      <c r="P734" s="14"/>
      <c r="Q734" s="14"/>
      <c r="R734" s="14"/>
      <c r="S734" s="14"/>
    </row>
    <row r="735" spans="1:19" ht="12.75" customHeight="1" x14ac:dyDescent="0.25">
      <c r="A735" s="14"/>
      <c r="B735" s="14"/>
      <c r="C735" s="14"/>
      <c r="D735" s="14"/>
      <c r="E735" s="14"/>
      <c r="F735" s="14"/>
      <c r="G735" s="14"/>
      <c r="H735" s="14"/>
      <c r="I735" s="14"/>
      <c r="J735" s="14"/>
      <c r="K735" s="14"/>
      <c r="L735" s="14"/>
      <c r="M735" s="14"/>
      <c r="N735" s="14"/>
      <c r="O735" s="14"/>
      <c r="P735" s="14"/>
      <c r="Q735" s="14"/>
      <c r="R735" s="14"/>
      <c r="S735" s="14"/>
    </row>
    <row r="736" spans="1:19" ht="12.75" customHeight="1" x14ac:dyDescent="0.25">
      <c r="A736" s="14"/>
      <c r="B736" s="14"/>
      <c r="C736" s="14"/>
      <c r="D736" s="14"/>
      <c r="E736" s="14"/>
      <c r="F736" s="14"/>
      <c r="G736" s="14"/>
      <c r="H736" s="14"/>
      <c r="I736" s="14"/>
      <c r="J736" s="14"/>
      <c r="K736" s="14"/>
      <c r="L736" s="14"/>
      <c r="M736" s="14"/>
      <c r="N736" s="14"/>
      <c r="O736" s="14"/>
      <c r="P736" s="14"/>
      <c r="Q736" s="14"/>
      <c r="R736" s="14"/>
      <c r="S736" s="14"/>
    </row>
    <row r="737" spans="1:19" ht="12.75" customHeight="1" x14ac:dyDescent="0.25">
      <c r="A737" s="14"/>
      <c r="B737" s="14"/>
      <c r="C737" s="14"/>
      <c r="D737" s="14"/>
      <c r="E737" s="14"/>
      <c r="F737" s="14"/>
      <c r="G737" s="14"/>
      <c r="H737" s="14"/>
      <c r="I737" s="14"/>
      <c r="J737" s="14"/>
      <c r="K737" s="14"/>
      <c r="L737" s="14"/>
      <c r="M737" s="14"/>
      <c r="N737" s="14"/>
      <c r="O737" s="14"/>
      <c r="P737" s="14"/>
      <c r="Q737" s="14"/>
      <c r="R737" s="14"/>
      <c r="S737" s="14"/>
    </row>
    <row r="738" spans="1:19" ht="12.75" customHeight="1" x14ac:dyDescent="0.25">
      <c r="A738" s="14"/>
      <c r="B738" s="14"/>
      <c r="C738" s="14"/>
      <c r="D738" s="14"/>
      <c r="E738" s="14"/>
      <c r="F738" s="14"/>
      <c r="G738" s="14"/>
      <c r="H738" s="14"/>
      <c r="I738" s="14"/>
      <c r="J738" s="14"/>
      <c r="K738" s="14"/>
      <c r="L738" s="14"/>
      <c r="M738" s="14"/>
      <c r="N738" s="14"/>
      <c r="O738" s="14"/>
      <c r="P738" s="14"/>
      <c r="Q738" s="14"/>
      <c r="R738" s="14"/>
      <c r="S738" s="14"/>
    </row>
    <row r="739" spans="1:19" ht="12.75" customHeight="1" x14ac:dyDescent="0.25">
      <c r="A739" s="14"/>
      <c r="B739" s="14"/>
      <c r="C739" s="14"/>
      <c r="D739" s="14"/>
      <c r="E739" s="14"/>
      <c r="F739" s="14"/>
      <c r="G739" s="14"/>
      <c r="H739" s="14"/>
      <c r="I739" s="14"/>
      <c r="J739" s="14"/>
      <c r="K739" s="14"/>
      <c r="L739" s="14"/>
      <c r="M739" s="14"/>
      <c r="N739" s="14"/>
      <c r="O739" s="14"/>
      <c r="P739" s="14"/>
      <c r="Q739" s="14"/>
      <c r="R739" s="14"/>
      <c r="S739" s="14"/>
    </row>
    <row r="740" spans="1:19" ht="12.75" customHeight="1" x14ac:dyDescent="0.25">
      <c r="A740" s="14"/>
      <c r="B740" s="14"/>
      <c r="C740" s="14"/>
      <c r="D740" s="14"/>
      <c r="E740" s="14"/>
      <c r="F740" s="14"/>
      <c r="G740" s="14"/>
      <c r="H740" s="14"/>
      <c r="I740" s="14"/>
      <c r="J740" s="14"/>
      <c r="K740" s="14"/>
      <c r="L740" s="14"/>
      <c r="M740" s="14"/>
      <c r="N740" s="14"/>
      <c r="O740" s="14"/>
      <c r="P740" s="14"/>
      <c r="Q740" s="14"/>
      <c r="R740" s="14"/>
      <c r="S740" s="14"/>
    </row>
    <row r="741" spans="1:19" ht="12.75" customHeight="1" x14ac:dyDescent="0.25">
      <c r="A741" s="14"/>
      <c r="B741" s="14"/>
      <c r="C741" s="14"/>
      <c r="D741" s="14"/>
      <c r="E741" s="14"/>
      <c r="F741" s="14"/>
      <c r="G741" s="14"/>
      <c r="H741" s="14"/>
      <c r="I741" s="14"/>
      <c r="J741" s="14"/>
      <c r="K741" s="14"/>
      <c r="L741" s="14"/>
      <c r="M741" s="14"/>
      <c r="N741" s="14"/>
      <c r="O741" s="14"/>
      <c r="P741" s="14"/>
      <c r="Q741" s="14"/>
      <c r="R741" s="14"/>
      <c r="S741" s="14"/>
    </row>
    <row r="742" spans="1:19" ht="12.75" customHeight="1" x14ac:dyDescent="0.25">
      <c r="A742" s="14"/>
      <c r="B742" s="14"/>
      <c r="C742" s="14"/>
      <c r="D742" s="14"/>
      <c r="E742" s="14"/>
      <c r="F742" s="14"/>
      <c r="G742" s="14"/>
      <c r="H742" s="14"/>
      <c r="I742" s="14"/>
      <c r="J742" s="14"/>
      <c r="K742" s="14"/>
      <c r="L742" s="14"/>
      <c r="M742" s="14"/>
      <c r="N742" s="14"/>
      <c r="O742" s="14"/>
      <c r="P742" s="14"/>
      <c r="Q742" s="14"/>
      <c r="R742" s="14"/>
      <c r="S742" s="14"/>
    </row>
    <row r="743" spans="1:19" ht="12.75" customHeight="1" x14ac:dyDescent="0.25">
      <c r="A743" s="14"/>
      <c r="B743" s="14"/>
      <c r="C743" s="14"/>
      <c r="D743" s="14"/>
      <c r="E743" s="14"/>
      <c r="F743" s="14"/>
      <c r="G743" s="14"/>
      <c r="H743" s="14"/>
      <c r="I743" s="14"/>
      <c r="J743" s="14"/>
      <c r="K743" s="14"/>
      <c r="L743" s="14"/>
      <c r="M743" s="14"/>
      <c r="N743" s="14"/>
      <c r="O743" s="14"/>
      <c r="P743" s="14"/>
      <c r="Q743" s="14"/>
      <c r="R743" s="14"/>
      <c r="S743" s="14"/>
    </row>
    <row r="744" spans="1:19" ht="12.75" customHeight="1" x14ac:dyDescent="0.25">
      <c r="A744" s="14"/>
      <c r="B744" s="14"/>
      <c r="C744" s="14"/>
      <c r="D744" s="14"/>
      <c r="E744" s="14"/>
      <c r="F744" s="14"/>
      <c r="G744" s="14"/>
      <c r="H744" s="14"/>
      <c r="I744" s="14"/>
      <c r="J744" s="14"/>
      <c r="K744" s="14"/>
      <c r="L744" s="14"/>
      <c r="M744" s="14"/>
      <c r="N744" s="14"/>
      <c r="O744" s="14"/>
      <c r="P744" s="14"/>
      <c r="Q744" s="14"/>
      <c r="R744" s="14"/>
      <c r="S744" s="14"/>
    </row>
    <row r="745" spans="1:19" ht="12.75" customHeight="1" x14ac:dyDescent="0.25">
      <c r="A745" s="14"/>
      <c r="B745" s="14"/>
      <c r="C745" s="14"/>
      <c r="D745" s="14"/>
      <c r="E745" s="14"/>
      <c r="F745" s="14"/>
      <c r="G745" s="14"/>
      <c r="H745" s="14"/>
      <c r="I745" s="14"/>
      <c r="J745" s="14"/>
      <c r="K745" s="14"/>
      <c r="L745" s="14"/>
      <c r="M745" s="14"/>
      <c r="N745" s="14"/>
      <c r="O745" s="14"/>
      <c r="P745" s="14"/>
      <c r="Q745" s="14"/>
      <c r="R745" s="14"/>
      <c r="S745" s="14"/>
    </row>
    <row r="746" spans="1:19" ht="12.75" customHeight="1" x14ac:dyDescent="0.25">
      <c r="A746" s="14"/>
      <c r="B746" s="14"/>
      <c r="C746" s="14"/>
      <c r="D746" s="14"/>
      <c r="E746" s="14"/>
      <c r="F746" s="14"/>
      <c r="G746" s="14"/>
      <c r="H746" s="14"/>
      <c r="I746" s="14"/>
      <c r="J746" s="14"/>
      <c r="K746" s="14"/>
      <c r="L746" s="14"/>
      <c r="M746" s="14"/>
      <c r="N746" s="14"/>
      <c r="O746" s="14"/>
      <c r="P746" s="14"/>
      <c r="Q746" s="14"/>
      <c r="R746" s="14"/>
      <c r="S746" s="14"/>
    </row>
    <row r="747" spans="1:19" ht="12.75" customHeight="1" x14ac:dyDescent="0.25">
      <c r="A747" s="14"/>
      <c r="B747" s="14"/>
      <c r="C747" s="14"/>
      <c r="D747" s="14"/>
      <c r="E747" s="14"/>
      <c r="F747" s="14"/>
      <c r="G747" s="14"/>
      <c r="H747" s="14"/>
      <c r="I747" s="14"/>
      <c r="J747" s="14"/>
      <c r="K747" s="14"/>
      <c r="L747" s="14"/>
      <c r="M747" s="14"/>
      <c r="N747" s="14"/>
      <c r="O747" s="14"/>
      <c r="P747" s="14"/>
      <c r="Q747" s="14"/>
      <c r="R747" s="14"/>
      <c r="S747" s="14"/>
    </row>
    <row r="748" spans="1:19" ht="12.75" customHeight="1" x14ac:dyDescent="0.25">
      <c r="A748" s="14"/>
      <c r="B748" s="14"/>
      <c r="C748" s="14"/>
      <c r="D748" s="14"/>
      <c r="E748" s="14"/>
      <c r="F748" s="14"/>
      <c r="G748" s="14"/>
      <c r="H748" s="14"/>
      <c r="I748" s="14"/>
      <c r="J748" s="14"/>
      <c r="K748" s="14"/>
      <c r="L748" s="14"/>
      <c r="M748" s="14"/>
      <c r="N748" s="14"/>
      <c r="O748" s="14"/>
      <c r="P748" s="14"/>
      <c r="Q748" s="14"/>
      <c r="R748" s="14"/>
      <c r="S748" s="14"/>
    </row>
    <row r="749" spans="1:19" ht="12.75" customHeight="1" x14ac:dyDescent="0.25">
      <c r="A749" s="14"/>
      <c r="B749" s="14"/>
      <c r="C749" s="14"/>
      <c r="D749" s="14"/>
      <c r="E749" s="14"/>
      <c r="F749" s="14"/>
      <c r="G749" s="14"/>
      <c r="H749" s="14"/>
      <c r="I749" s="14"/>
      <c r="J749" s="14"/>
      <c r="K749" s="14"/>
      <c r="L749" s="14"/>
      <c r="M749" s="14"/>
      <c r="N749" s="14"/>
      <c r="O749" s="14"/>
      <c r="P749" s="14"/>
      <c r="Q749" s="14"/>
      <c r="R749" s="14"/>
      <c r="S749" s="14"/>
    </row>
    <row r="750" spans="1:19" ht="12.75" customHeight="1" x14ac:dyDescent="0.25">
      <c r="A750" s="14"/>
      <c r="B750" s="14"/>
      <c r="C750" s="14"/>
      <c r="D750" s="14"/>
      <c r="E750" s="14"/>
      <c r="F750" s="14"/>
      <c r="G750" s="14"/>
      <c r="H750" s="14"/>
      <c r="I750" s="14"/>
      <c r="J750" s="14"/>
      <c r="K750" s="14"/>
      <c r="L750" s="14"/>
      <c r="M750" s="14"/>
      <c r="N750" s="14"/>
      <c r="O750" s="14"/>
      <c r="P750" s="14"/>
      <c r="Q750" s="14"/>
      <c r="R750" s="14"/>
      <c r="S750" s="14"/>
    </row>
    <row r="751" spans="1:19" ht="12.75" customHeight="1" x14ac:dyDescent="0.25">
      <c r="A751" s="14"/>
      <c r="B751" s="14"/>
      <c r="C751" s="14"/>
      <c r="D751" s="14"/>
      <c r="E751" s="14"/>
      <c r="F751" s="14"/>
      <c r="G751" s="14"/>
      <c r="H751" s="14"/>
      <c r="I751" s="14"/>
      <c r="J751" s="14"/>
      <c r="K751" s="14"/>
      <c r="L751" s="14"/>
      <c r="M751" s="14"/>
      <c r="N751" s="14"/>
      <c r="O751" s="14"/>
      <c r="P751" s="14"/>
      <c r="Q751" s="14"/>
      <c r="R751" s="14"/>
      <c r="S751" s="14"/>
    </row>
    <row r="752" spans="1:19" ht="12.75" customHeight="1" x14ac:dyDescent="0.25">
      <c r="A752" s="14"/>
      <c r="B752" s="14"/>
      <c r="C752" s="14"/>
      <c r="D752" s="14"/>
      <c r="E752" s="14"/>
      <c r="F752" s="14"/>
      <c r="G752" s="14"/>
      <c r="H752" s="14"/>
      <c r="I752" s="14"/>
      <c r="J752" s="14"/>
      <c r="K752" s="14"/>
      <c r="L752" s="14"/>
      <c r="M752" s="14"/>
      <c r="N752" s="14"/>
      <c r="O752" s="14"/>
      <c r="P752" s="14"/>
      <c r="Q752" s="14"/>
      <c r="R752" s="14"/>
      <c r="S752" s="14"/>
    </row>
    <row r="753" spans="1:19" ht="12.75" customHeight="1" x14ac:dyDescent="0.25">
      <c r="A753" s="14"/>
      <c r="B753" s="14"/>
      <c r="C753" s="14"/>
      <c r="D753" s="14"/>
      <c r="E753" s="14"/>
      <c r="F753" s="14"/>
      <c r="G753" s="14"/>
      <c r="H753" s="14"/>
      <c r="I753" s="14"/>
      <c r="J753" s="14"/>
      <c r="K753" s="14"/>
      <c r="L753" s="14"/>
      <c r="M753" s="14"/>
      <c r="N753" s="14"/>
      <c r="O753" s="14"/>
      <c r="P753" s="14"/>
      <c r="Q753" s="14"/>
      <c r="R753" s="14"/>
      <c r="S753" s="14"/>
    </row>
    <row r="754" spans="1:19" ht="12.75" customHeight="1" x14ac:dyDescent="0.25">
      <c r="A754" s="14"/>
      <c r="B754" s="14"/>
      <c r="C754" s="14"/>
      <c r="D754" s="14"/>
      <c r="E754" s="14"/>
      <c r="F754" s="14"/>
      <c r="G754" s="14"/>
      <c r="H754" s="14"/>
      <c r="I754" s="14"/>
      <c r="J754" s="14"/>
      <c r="K754" s="14"/>
      <c r="L754" s="14"/>
      <c r="M754" s="14"/>
      <c r="N754" s="14"/>
      <c r="O754" s="14"/>
      <c r="P754" s="14"/>
      <c r="Q754" s="14"/>
      <c r="R754" s="14"/>
      <c r="S754" s="14"/>
    </row>
    <row r="755" spans="1:19" ht="12.75" customHeight="1" x14ac:dyDescent="0.25">
      <c r="A755" s="14"/>
      <c r="B755" s="14"/>
      <c r="C755" s="14"/>
      <c r="D755" s="14"/>
      <c r="E755" s="14"/>
      <c r="F755" s="14"/>
      <c r="G755" s="14"/>
      <c r="H755" s="14"/>
      <c r="I755" s="14"/>
      <c r="J755" s="14"/>
      <c r="K755" s="14"/>
      <c r="L755" s="14"/>
      <c r="M755" s="14"/>
      <c r="N755" s="14"/>
      <c r="O755" s="14"/>
      <c r="P755" s="14"/>
      <c r="Q755" s="14"/>
      <c r="R755" s="14"/>
      <c r="S755" s="14"/>
    </row>
    <row r="756" spans="1:19" ht="12.75" customHeight="1" x14ac:dyDescent="0.25">
      <c r="A756" s="14"/>
      <c r="B756" s="14"/>
      <c r="C756" s="14"/>
      <c r="D756" s="14"/>
      <c r="E756" s="14"/>
      <c r="F756" s="14"/>
      <c r="G756" s="14"/>
      <c r="H756" s="14"/>
      <c r="I756" s="14"/>
      <c r="J756" s="14"/>
      <c r="K756" s="14"/>
      <c r="L756" s="14"/>
      <c r="M756" s="14"/>
      <c r="N756" s="14"/>
      <c r="O756" s="14"/>
      <c r="P756" s="14"/>
      <c r="Q756" s="14"/>
      <c r="R756" s="14"/>
      <c r="S756" s="14"/>
    </row>
    <row r="757" spans="1:19" ht="12.75" customHeight="1" x14ac:dyDescent="0.25">
      <c r="A757" s="14"/>
      <c r="B757" s="14"/>
      <c r="C757" s="14"/>
      <c r="D757" s="14"/>
      <c r="E757" s="14"/>
      <c r="F757" s="14"/>
      <c r="G757" s="14"/>
      <c r="H757" s="14"/>
      <c r="I757" s="14"/>
      <c r="J757" s="14"/>
      <c r="K757" s="14"/>
      <c r="L757" s="14"/>
      <c r="M757" s="14"/>
      <c r="N757" s="14"/>
      <c r="O757" s="14"/>
      <c r="P757" s="14"/>
      <c r="Q757" s="14"/>
      <c r="R757" s="14"/>
      <c r="S757" s="14"/>
    </row>
    <row r="758" spans="1:19" ht="12.75" customHeight="1" x14ac:dyDescent="0.25">
      <c r="A758" s="14"/>
      <c r="B758" s="14"/>
      <c r="C758" s="14"/>
      <c r="D758" s="14"/>
      <c r="E758" s="14"/>
      <c r="F758" s="14"/>
      <c r="G758" s="14"/>
      <c r="H758" s="14"/>
      <c r="I758" s="14"/>
      <c r="J758" s="14"/>
      <c r="K758" s="14"/>
      <c r="L758" s="14"/>
      <c r="M758" s="14"/>
      <c r="N758" s="14"/>
      <c r="O758" s="14"/>
      <c r="P758" s="14"/>
      <c r="Q758" s="14"/>
      <c r="R758" s="14"/>
      <c r="S758" s="14"/>
    </row>
    <row r="759" spans="1:19" ht="12.75" customHeight="1" x14ac:dyDescent="0.25">
      <c r="A759" s="14"/>
      <c r="B759" s="14"/>
      <c r="C759" s="14"/>
      <c r="D759" s="14"/>
      <c r="E759" s="14"/>
      <c r="F759" s="14"/>
      <c r="G759" s="14"/>
      <c r="H759" s="14"/>
      <c r="I759" s="14"/>
      <c r="J759" s="14"/>
      <c r="K759" s="14"/>
      <c r="L759" s="14"/>
      <c r="M759" s="14"/>
      <c r="N759" s="14"/>
      <c r="O759" s="14"/>
      <c r="P759" s="14"/>
      <c r="Q759" s="14"/>
      <c r="R759" s="14"/>
      <c r="S759" s="14"/>
    </row>
    <row r="760" spans="1:19" ht="12.75" customHeight="1" x14ac:dyDescent="0.25">
      <c r="A760" s="14"/>
      <c r="B760" s="14"/>
      <c r="C760" s="14"/>
      <c r="D760" s="14"/>
      <c r="E760" s="14"/>
      <c r="F760" s="14"/>
      <c r="G760" s="14"/>
      <c r="H760" s="14"/>
      <c r="I760" s="14"/>
      <c r="J760" s="14"/>
      <c r="K760" s="14"/>
      <c r="L760" s="14"/>
      <c r="M760" s="14"/>
      <c r="N760" s="14"/>
      <c r="O760" s="14"/>
      <c r="P760" s="14"/>
      <c r="Q760" s="14"/>
      <c r="R760" s="14"/>
      <c r="S760" s="14"/>
    </row>
    <row r="761" spans="1:19" ht="12.75" customHeight="1" x14ac:dyDescent="0.25">
      <c r="A761" s="14"/>
      <c r="B761" s="14"/>
      <c r="C761" s="14"/>
      <c r="D761" s="14"/>
      <c r="E761" s="14"/>
      <c r="F761" s="14"/>
      <c r="G761" s="14"/>
      <c r="H761" s="14"/>
      <c r="I761" s="14"/>
      <c r="J761" s="14"/>
      <c r="K761" s="14"/>
      <c r="L761" s="14"/>
      <c r="M761" s="14"/>
      <c r="N761" s="14"/>
      <c r="O761" s="14"/>
      <c r="P761" s="14"/>
      <c r="Q761" s="14"/>
      <c r="R761" s="14"/>
      <c r="S761" s="14"/>
    </row>
    <row r="762" spans="1:19" ht="12.75" customHeight="1" x14ac:dyDescent="0.25">
      <c r="A762" s="14"/>
      <c r="B762" s="14"/>
      <c r="C762" s="14"/>
      <c r="D762" s="14"/>
      <c r="E762" s="14"/>
      <c r="F762" s="14"/>
      <c r="G762" s="14"/>
      <c r="H762" s="14"/>
      <c r="I762" s="14"/>
      <c r="J762" s="14"/>
      <c r="K762" s="14"/>
      <c r="L762" s="14"/>
      <c r="M762" s="14"/>
      <c r="N762" s="14"/>
      <c r="O762" s="14"/>
      <c r="P762" s="14"/>
      <c r="Q762" s="14"/>
      <c r="R762" s="14"/>
      <c r="S762" s="14"/>
    </row>
    <row r="763" spans="1:19" ht="12.75" customHeight="1" x14ac:dyDescent="0.25">
      <c r="A763" s="14"/>
      <c r="B763" s="14"/>
      <c r="C763" s="14"/>
      <c r="D763" s="14"/>
      <c r="E763" s="14"/>
      <c r="F763" s="14"/>
      <c r="G763" s="14"/>
      <c r="H763" s="14"/>
      <c r="I763" s="14"/>
      <c r="J763" s="14"/>
      <c r="K763" s="14"/>
      <c r="L763" s="14"/>
      <c r="M763" s="14"/>
      <c r="N763" s="14"/>
      <c r="O763" s="14"/>
      <c r="P763" s="14"/>
      <c r="Q763" s="14"/>
      <c r="R763" s="14"/>
      <c r="S763" s="14"/>
    </row>
    <row r="764" spans="1:19" ht="12.75" customHeight="1" x14ac:dyDescent="0.25">
      <c r="A764" s="14"/>
      <c r="B764" s="14"/>
      <c r="C764" s="14"/>
      <c r="D764" s="14"/>
      <c r="E764" s="14"/>
      <c r="F764" s="14"/>
      <c r="G764" s="14"/>
      <c r="H764" s="14"/>
      <c r="I764" s="14"/>
      <c r="J764" s="14"/>
      <c r="K764" s="14"/>
      <c r="L764" s="14"/>
      <c r="M764" s="14"/>
      <c r="N764" s="14"/>
      <c r="O764" s="14"/>
      <c r="P764" s="14"/>
      <c r="Q764" s="14"/>
      <c r="R764" s="14"/>
      <c r="S764" s="14"/>
    </row>
    <row r="765" spans="1:19" ht="12.75" customHeight="1" x14ac:dyDescent="0.25">
      <c r="A765" s="14"/>
      <c r="B765" s="14"/>
      <c r="C765" s="14"/>
      <c r="D765" s="14"/>
      <c r="E765" s="14"/>
      <c r="F765" s="14"/>
      <c r="G765" s="14"/>
      <c r="H765" s="14"/>
      <c r="I765" s="14"/>
      <c r="J765" s="14"/>
      <c r="K765" s="14"/>
      <c r="L765" s="14"/>
      <c r="M765" s="14"/>
      <c r="N765" s="14"/>
      <c r="O765" s="14"/>
      <c r="P765" s="14"/>
      <c r="Q765" s="14"/>
      <c r="R765" s="14"/>
      <c r="S765" s="14"/>
    </row>
    <row r="766" spans="1:19" ht="12.75" customHeight="1" x14ac:dyDescent="0.25">
      <c r="A766" s="14"/>
      <c r="B766" s="14"/>
      <c r="C766" s="14"/>
      <c r="D766" s="14"/>
      <c r="E766" s="14"/>
      <c r="F766" s="14"/>
      <c r="G766" s="14"/>
      <c r="H766" s="14"/>
      <c r="I766" s="14"/>
      <c r="J766" s="14"/>
      <c r="K766" s="14"/>
      <c r="L766" s="14"/>
      <c r="M766" s="14"/>
      <c r="N766" s="14"/>
      <c r="O766" s="14"/>
      <c r="P766" s="14"/>
      <c r="Q766" s="14"/>
      <c r="R766" s="14"/>
      <c r="S766" s="14"/>
    </row>
    <row r="767" spans="1:19" ht="12.75" customHeight="1" x14ac:dyDescent="0.25">
      <c r="A767" s="14"/>
      <c r="B767" s="14"/>
      <c r="C767" s="14"/>
      <c r="D767" s="14"/>
      <c r="E767" s="14"/>
      <c r="F767" s="14"/>
      <c r="G767" s="14"/>
      <c r="H767" s="14"/>
      <c r="I767" s="14"/>
      <c r="J767" s="14"/>
      <c r="K767" s="14"/>
      <c r="L767" s="14"/>
      <c r="M767" s="14"/>
      <c r="N767" s="14"/>
      <c r="O767" s="14"/>
      <c r="P767" s="14"/>
      <c r="Q767" s="14"/>
      <c r="R767" s="14"/>
      <c r="S767" s="14"/>
    </row>
    <row r="768" spans="1:19" ht="12.75" customHeight="1" x14ac:dyDescent="0.25">
      <c r="A768" s="14"/>
      <c r="B768" s="14"/>
      <c r="C768" s="14"/>
      <c r="D768" s="14"/>
      <c r="E768" s="14"/>
      <c r="F768" s="14"/>
      <c r="G768" s="14"/>
      <c r="H768" s="14"/>
      <c r="I768" s="14"/>
      <c r="J768" s="14"/>
      <c r="K768" s="14"/>
      <c r="L768" s="14"/>
      <c r="M768" s="14"/>
      <c r="N768" s="14"/>
      <c r="O768" s="14"/>
      <c r="P768" s="14"/>
      <c r="Q768" s="14"/>
      <c r="R768" s="14"/>
      <c r="S768" s="14"/>
    </row>
    <row r="769" spans="1:19" ht="12.75" customHeight="1" x14ac:dyDescent="0.25">
      <c r="A769" s="14"/>
      <c r="B769" s="14"/>
      <c r="C769" s="14"/>
      <c r="D769" s="14"/>
      <c r="E769" s="14"/>
      <c r="F769" s="14"/>
      <c r="G769" s="14"/>
      <c r="H769" s="14"/>
      <c r="I769" s="14"/>
      <c r="J769" s="14"/>
      <c r="K769" s="14"/>
      <c r="L769" s="14"/>
      <c r="M769" s="14"/>
      <c r="N769" s="14"/>
      <c r="O769" s="14"/>
      <c r="P769" s="14"/>
      <c r="Q769" s="14"/>
      <c r="R769" s="14"/>
      <c r="S769" s="14"/>
    </row>
    <row r="770" spans="1:19" ht="12.75" customHeight="1" x14ac:dyDescent="0.25">
      <c r="A770" s="14"/>
      <c r="B770" s="14"/>
      <c r="C770" s="14"/>
      <c r="D770" s="14"/>
      <c r="E770" s="14"/>
      <c r="F770" s="14"/>
      <c r="G770" s="14"/>
      <c r="H770" s="14"/>
      <c r="I770" s="14"/>
      <c r="J770" s="14"/>
      <c r="K770" s="14"/>
      <c r="L770" s="14"/>
      <c r="M770" s="14"/>
      <c r="N770" s="14"/>
      <c r="O770" s="14"/>
      <c r="P770" s="14"/>
      <c r="Q770" s="14"/>
      <c r="R770" s="14"/>
      <c r="S770" s="14"/>
    </row>
    <row r="771" spans="1:19" ht="12.75" customHeight="1" x14ac:dyDescent="0.25">
      <c r="A771" s="14"/>
      <c r="B771" s="14"/>
      <c r="C771" s="14"/>
      <c r="D771" s="14"/>
      <c r="E771" s="14"/>
      <c r="F771" s="14"/>
      <c r="G771" s="14"/>
      <c r="H771" s="14"/>
      <c r="I771" s="14"/>
      <c r="J771" s="14"/>
      <c r="K771" s="14"/>
      <c r="L771" s="14"/>
      <c r="M771" s="14"/>
      <c r="N771" s="14"/>
      <c r="O771" s="14"/>
      <c r="P771" s="14"/>
      <c r="Q771" s="14"/>
      <c r="R771" s="14"/>
      <c r="S771" s="14"/>
    </row>
    <row r="772" spans="1:19" ht="12.75" customHeight="1" x14ac:dyDescent="0.25">
      <c r="A772" s="14"/>
      <c r="B772" s="14"/>
      <c r="C772" s="14"/>
      <c r="D772" s="14"/>
      <c r="E772" s="14"/>
      <c r="F772" s="14"/>
      <c r="G772" s="14"/>
      <c r="H772" s="14"/>
      <c r="I772" s="14"/>
      <c r="J772" s="14"/>
      <c r="K772" s="14"/>
      <c r="L772" s="14"/>
      <c r="M772" s="14"/>
      <c r="N772" s="14"/>
      <c r="O772" s="14"/>
      <c r="P772" s="14"/>
      <c r="Q772" s="14"/>
      <c r="R772" s="14"/>
      <c r="S772" s="14"/>
    </row>
    <row r="773" spans="1:19" ht="12.75" customHeight="1" x14ac:dyDescent="0.25">
      <c r="A773" s="14"/>
      <c r="B773" s="14"/>
      <c r="C773" s="14"/>
      <c r="D773" s="14"/>
      <c r="E773" s="14"/>
      <c r="F773" s="14"/>
      <c r="G773" s="14"/>
      <c r="H773" s="14"/>
      <c r="I773" s="14"/>
      <c r="J773" s="14"/>
      <c r="K773" s="14"/>
      <c r="L773" s="14"/>
      <c r="M773" s="14"/>
      <c r="N773" s="14"/>
      <c r="O773" s="14"/>
      <c r="P773" s="14"/>
      <c r="Q773" s="14"/>
      <c r="R773" s="14"/>
      <c r="S773" s="14"/>
    </row>
    <row r="774" spans="1:19" ht="12.75" customHeight="1" x14ac:dyDescent="0.25">
      <c r="A774" s="14"/>
      <c r="B774" s="14"/>
      <c r="C774" s="14"/>
      <c r="D774" s="14"/>
      <c r="E774" s="14"/>
      <c r="F774" s="14"/>
      <c r="G774" s="14"/>
      <c r="H774" s="14"/>
      <c r="I774" s="14"/>
      <c r="J774" s="14"/>
      <c r="K774" s="14"/>
      <c r="L774" s="14"/>
      <c r="M774" s="14"/>
      <c r="N774" s="14"/>
      <c r="O774" s="14"/>
      <c r="P774" s="14"/>
      <c r="Q774" s="14"/>
      <c r="R774" s="14"/>
      <c r="S774" s="14"/>
    </row>
    <row r="775" spans="1:19" ht="12.75" customHeight="1" x14ac:dyDescent="0.25">
      <c r="A775" s="14"/>
      <c r="B775" s="14"/>
      <c r="C775" s="14"/>
      <c r="D775" s="14"/>
      <c r="E775" s="14"/>
      <c r="F775" s="14"/>
      <c r="G775" s="14"/>
      <c r="H775" s="14"/>
      <c r="I775" s="14"/>
      <c r="J775" s="14"/>
      <c r="K775" s="14"/>
      <c r="L775" s="14"/>
      <c r="M775" s="14"/>
      <c r="N775" s="14"/>
      <c r="O775" s="14"/>
      <c r="P775" s="14"/>
      <c r="Q775" s="14"/>
      <c r="R775" s="14"/>
      <c r="S775" s="14"/>
    </row>
    <row r="776" spans="1:19" ht="12.75" customHeight="1" x14ac:dyDescent="0.25">
      <c r="A776" s="14"/>
      <c r="B776" s="14"/>
      <c r="C776" s="14"/>
      <c r="D776" s="14"/>
      <c r="E776" s="14"/>
      <c r="F776" s="14"/>
      <c r="G776" s="14"/>
      <c r="H776" s="14"/>
      <c r="I776" s="14"/>
      <c r="J776" s="14"/>
      <c r="K776" s="14"/>
      <c r="L776" s="14"/>
      <c r="M776" s="14"/>
      <c r="N776" s="14"/>
      <c r="O776" s="14"/>
      <c r="P776" s="14"/>
      <c r="Q776" s="14"/>
      <c r="R776" s="14"/>
      <c r="S776" s="14"/>
    </row>
    <row r="777" spans="1:19" ht="12.75" customHeight="1" x14ac:dyDescent="0.25">
      <c r="A777" s="14"/>
      <c r="B777" s="14"/>
      <c r="C777" s="14"/>
      <c r="D777" s="14"/>
      <c r="E777" s="14"/>
      <c r="F777" s="14"/>
      <c r="G777" s="14"/>
      <c r="H777" s="14"/>
      <c r="I777" s="14"/>
      <c r="J777" s="14"/>
      <c r="K777" s="14"/>
      <c r="L777" s="14"/>
      <c r="M777" s="14"/>
      <c r="N777" s="14"/>
      <c r="O777" s="14"/>
      <c r="P777" s="14"/>
      <c r="Q777" s="14"/>
      <c r="R777" s="14"/>
      <c r="S777" s="14"/>
    </row>
    <row r="778" spans="1:19" ht="12.75" customHeight="1" x14ac:dyDescent="0.25">
      <c r="A778" s="14"/>
      <c r="B778" s="14"/>
      <c r="C778" s="14"/>
      <c r="D778" s="14"/>
      <c r="E778" s="14"/>
      <c r="F778" s="14"/>
      <c r="G778" s="14"/>
      <c r="H778" s="14"/>
      <c r="I778" s="14"/>
      <c r="J778" s="14"/>
      <c r="K778" s="14"/>
      <c r="L778" s="14"/>
      <c r="M778" s="14"/>
      <c r="N778" s="14"/>
      <c r="O778" s="14"/>
      <c r="P778" s="14"/>
      <c r="Q778" s="14"/>
      <c r="R778" s="14"/>
      <c r="S778" s="14"/>
    </row>
    <row r="779" spans="1:19" ht="12.75" customHeight="1" x14ac:dyDescent="0.25">
      <c r="A779" s="14"/>
      <c r="B779" s="14"/>
      <c r="C779" s="14"/>
      <c r="D779" s="14"/>
      <c r="E779" s="14"/>
      <c r="F779" s="14"/>
      <c r="G779" s="14"/>
      <c r="H779" s="14"/>
      <c r="I779" s="14"/>
      <c r="J779" s="14"/>
      <c r="K779" s="14"/>
      <c r="L779" s="14"/>
      <c r="M779" s="14"/>
      <c r="N779" s="14"/>
      <c r="O779" s="14"/>
      <c r="P779" s="14"/>
      <c r="Q779" s="14"/>
      <c r="R779" s="14"/>
      <c r="S779" s="14"/>
    </row>
    <row r="780" spans="1:19" ht="12.75" customHeight="1" x14ac:dyDescent="0.25">
      <c r="A780" s="14"/>
      <c r="B780" s="14"/>
      <c r="C780" s="14"/>
      <c r="D780" s="14"/>
      <c r="E780" s="14"/>
      <c r="F780" s="14"/>
      <c r="G780" s="14"/>
      <c r="H780" s="14"/>
      <c r="I780" s="14"/>
      <c r="J780" s="14"/>
      <c r="K780" s="14"/>
      <c r="L780" s="14"/>
      <c r="M780" s="14"/>
      <c r="N780" s="14"/>
      <c r="O780" s="14"/>
      <c r="P780" s="14"/>
      <c r="Q780" s="14"/>
      <c r="R780" s="14"/>
      <c r="S780" s="14"/>
    </row>
    <row r="781" spans="1:19" ht="12.75" customHeight="1" x14ac:dyDescent="0.25">
      <c r="A781" s="14"/>
      <c r="B781" s="14"/>
      <c r="C781" s="14"/>
      <c r="D781" s="14"/>
      <c r="E781" s="14"/>
      <c r="F781" s="14"/>
      <c r="G781" s="14"/>
      <c r="H781" s="14"/>
      <c r="I781" s="14"/>
      <c r="J781" s="14"/>
      <c r="K781" s="14"/>
      <c r="L781" s="14"/>
      <c r="M781" s="14"/>
      <c r="N781" s="14"/>
      <c r="O781" s="14"/>
      <c r="P781" s="14"/>
      <c r="Q781" s="14"/>
      <c r="R781" s="14"/>
      <c r="S781" s="14"/>
    </row>
    <row r="782" spans="1:19" ht="12.75" customHeight="1" x14ac:dyDescent="0.25">
      <c r="A782" s="14"/>
      <c r="B782" s="14"/>
      <c r="C782" s="14"/>
      <c r="D782" s="14"/>
      <c r="E782" s="14"/>
      <c r="F782" s="14"/>
      <c r="G782" s="14"/>
      <c r="H782" s="14"/>
      <c r="I782" s="14"/>
      <c r="J782" s="14"/>
      <c r="K782" s="14"/>
      <c r="L782" s="14"/>
      <c r="M782" s="14"/>
      <c r="N782" s="14"/>
      <c r="O782" s="14"/>
      <c r="P782" s="14"/>
      <c r="Q782" s="14"/>
      <c r="R782" s="14"/>
      <c r="S782" s="14"/>
    </row>
    <row r="783" spans="1:19" ht="12.75" customHeight="1" x14ac:dyDescent="0.25">
      <c r="A783" s="14"/>
      <c r="B783" s="14"/>
      <c r="C783" s="14"/>
      <c r="D783" s="14"/>
      <c r="E783" s="14"/>
      <c r="F783" s="14"/>
      <c r="G783" s="14"/>
      <c r="H783" s="14"/>
      <c r="I783" s="14"/>
      <c r="J783" s="14"/>
      <c r="K783" s="14"/>
      <c r="L783" s="14"/>
      <c r="M783" s="14"/>
      <c r="N783" s="14"/>
      <c r="O783" s="14"/>
      <c r="P783" s="14"/>
      <c r="Q783" s="14"/>
      <c r="R783" s="14"/>
      <c r="S783" s="14"/>
    </row>
    <row r="784" spans="1:19" ht="12.75" customHeight="1" x14ac:dyDescent="0.25">
      <c r="A784" s="14"/>
      <c r="B784" s="14"/>
      <c r="C784" s="14"/>
      <c r="D784" s="14"/>
      <c r="E784" s="14"/>
      <c r="F784" s="14"/>
      <c r="G784" s="14"/>
      <c r="H784" s="14"/>
      <c r="I784" s="14"/>
      <c r="J784" s="14"/>
      <c r="K784" s="14"/>
      <c r="L784" s="14"/>
      <c r="M784" s="14"/>
      <c r="N784" s="14"/>
      <c r="O784" s="14"/>
      <c r="P784" s="14"/>
      <c r="Q784" s="14"/>
      <c r="R784" s="14"/>
      <c r="S784" s="14"/>
    </row>
    <row r="785" spans="1:19" ht="12.75" customHeight="1" x14ac:dyDescent="0.25">
      <c r="A785" s="14"/>
      <c r="B785" s="14"/>
      <c r="C785" s="14"/>
      <c r="D785" s="14"/>
      <c r="E785" s="14"/>
      <c r="F785" s="14"/>
      <c r="G785" s="14"/>
      <c r="H785" s="14"/>
      <c r="I785" s="14"/>
      <c r="J785" s="14"/>
      <c r="K785" s="14"/>
      <c r="L785" s="14"/>
      <c r="M785" s="14"/>
      <c r="N785" s="14"/>
      <c r="O785" s="14"/>
      <c r="P785" s="14"/>
      <c r="Q785" s="14"/>
      <c r="R785" s="14"/>
      <c r="S785" s="14"/>
    </row>
    <row r="786" spans="1:19" ht="12.75" customHeight="1" x14ac:dyDescent="0.25">
      <c r="A786" s="14"/>
      <c r="B786" s="14"/>
      <c r="C786" s="14"/>
      <c r="D786" s="14"/>
      <c r="E786" s="14"/>
      <c r="F786" s="14"/>
      <c r="G786" s="14"/>
      <c r="H786" s="14"/>
      <c r="I786" s="14"/>
      <c r="J786" s="14"/>
      <c r="K786" s="14"/>
      <c r="L786" s="14"/>
      <c r="M786" s="14"/>
      <c r="N786" s="14"/>
      <c r="O786" s="14"/>
      <c r="P786" s="14"/>
      <c r="Q786" s="14"/>
      <c r="R786" s="14"/>
      <c r="S786" s="14"/>
    </row>
    <row r="787" spans="1:19" ht="12.75" customHeight="1" x14ac:dyDescent="0.25">
      <c r="A787" s="14"/>
      <c r="B787" s="14"/>
      <c r="C787" s="14"/>
      <c r="D787" s="14"/>
      <c r="E787" s="14"/>
      <c r="F787" s="14"/>
      <c r="G787" s="14"/>
      <c r="H787" s="14"/>
      <c r="I787" s="14"/>
      <c r="J787" s="14"/>
      <c r="K787" s="14"/>
      <c r="L787" s="14"/>
      <c r="M787" s="14"/>
      <c r="N787" s="14"/>
      <c r="O787" s="14"/>
      <c r="P787" s="14"/>
      <c r="Q787" s="14"/>
      <c r="R787" s="14"/>
      <c r="S787" s="14"/>
    </row>
    <row r="788" spans="1:19" ht="12.75" customHeight="1" x14ac:dyDescent="0.25">
      <c r="A788" s="14"/>
      <c r="B788" s="14"/>
      <c r="C788" s="14"/>
      <c r="D788" s="14"/>
      <c r="E788" s="14"/>
      <c r="F788" s="14"/>
      <c r="G788" s="14"/>
      <c r="H788" s="14"/>
      <c r="I788" s="14"/>
      <c r="J788" s="14"/>
      <c r="K788" s="14"/>
      <c r="L788" s="14"/>
      <c r="M788" s="14"/>
      <c r="N788" s="14"/>
      <c r="O788" s="14"/>
      <c r="P788" s="14"/>
      <c r="Q788" s="14"/>
      <c r="R788" s="14"/>
      <c r="S788" s="14"/>
    </row>
    <row r="789" spans="1:19" ht="12.75" customHeight="1" x14ac:dyDescent="0.25">
      <c r="A789" s="14"/>
      <c r="B789" s="14"/>
      <c r="C789" s="14"/>
      <c r="D789" s="14"/>
      <c r="E789" s="14"/>
      <c r="F789" s="14"/>
      <c r="G789" s="14"/>
      <c r="H789" s="14"/>
      <c r="I789" s="14"/>
      <c r="J789" s="14"/>
      <c r="K789" s="14"/>
      <c r="L789" s="14"/>
      <c r="M789" s="14"/>
      <c r="N789" s="14"/>
      <c r="O789" s="14"/>
      <c r="P789" s="14"/>
      <c r="Q789" s="14"/>
      <c r="R789" s="14"/>
      <c r="S789" s="14"/>
    </row>
    <row r="790" spans="1:19" ht="12.75" customHeight="1" x14ac:dyDescent="0.25">
      <c r="A790" s="14"/>
      <c r="B790" s="14"/>
      <c r="C790" s="14"/>
      <c r="D790" s="14"/>
      <c r="E790" s="14"/>
      <c r="F790" s="14"/>
      <c r="G790" s="14"/>
      <c r="H790" s="14"/>
      <c r="I790" s="14"/>
      <c r="J790" s="14"/>
      <c r="K790" s="14"/>
      <c r="L790" s="14"/>
      <c r="M790" s="14"/>
      <c r="N790" s="14"/>
      <c r="O790" s="14"/>
      <c r="P790" s="14"/>
      <c r="Q790" s="14"/>
      <c r="R790" s="14"/>
      <c r="S790" s="14"/>
    </row>
    <row r="791" spans="1:19" ht="12.75" customHeight="1" x14ac:dyDescent="0.25">
      <c r="A791" s="14"/>
      <c r="B791" s="14"/>
      <c r="C791" s="14"/>
      <c r="D791" s="14"/>
      <c r="E791" s="14"/>
      <c r="F791" s="14"/>
      <c r="G791" s="14"/>
      <c r="H791" s="14"/>
      <c r="I791" s="14"/>
      <c r="J791" s="14"/>
      <c r="K791" s="14"/>
      <c r="L791" s="14"/>
      <c r="M791" s="14"/>
      <c r="N791" s="14"/>
      <c r="O791" s="14"/>
      <c r="P791" s="14"/>
      <c r="Q791" s="14"/>
      <c r="R791" s="14"/>
      <c r="S791" s="14"/>
    </row>
    <row r="792" spans="1:19" ht="12.75" customHeight="1" x14ac:dyDescent="0.25">
      <c r="A792" s="14"/>
      <c r="B792" s="14"/>
      <c r="C792" s="14"/>
      <c r="D792" s="14"/>
      <c r="E792" s="14"/>
      <c r="F792" s="14"/>
      <c r="G792" s="14"/>
      <c r="H792" s="14"/>
      <c r="I792" s="14"/>
      <c r="J792" s="14"/>
      <c r="K792" s="14"/>
      <c r="L792" s="14"/>
      <c r="M792" s="14"/>
      <c r="N792" s="14"/>
      <c r="O792" s="14"/>
      <c r="P792" s="14"/>
      <c r="Q792" s="14"/>
      <c r="R792" s="14"/>
      <c r="S792" s="14"/>
    </row>
    <row r="793" spans="1:19" ht="12.75" customHeight="1" x14ac:dyDescent="0.25">
      <c r="A793" s="14"/>
      <c r="B793" s="14"/>
      <c r="C793" s="14"/>
      <c r="D793" s="14"/>
      <c r="E793" s="14"/>
      <c r="F793" s="14"/>
      <c r="G793" s="14"/>
      <c r="H793" s="14"/>
      <c r="I793" s="14"/>
      <c r="J793" s="14"/>
      <c r="K793" s="14"/>
      <c r="L793" s="14"/>
      <c r="M793" s="14"/>
      <c r="N793" s="14"/>
      <c r="O793" s="14"/>
      <c r="P793" s="14"/>
      <c r="Q793" s="14"/>
      <c r="R793" s="14"/>
      <c r="S793" s="14"/>
    </row>
    <row r="794" spans="1:19" ht="12.75" customHeight="1" x14ac:dyDescent="0.25">
      <c r="A794" s="14"/>
      <c r="B794" s="14"/>
      <c r="C794" s="14"/>
      <c r="D794" s="14"/>
      <c r="E794" s="14"/>
      <c r="F794" s="14"/>
      <c r="G794" s="14"/>
      <c r="H794" s="14"/>
      <c r="I794" s="14"/>
      <c r="J794" s="14"/>
      <c r="K794" s="14"/>
      <c r="L794" s="14"/>
      <c r="M794" s="14"/>
      <c r="N794" s="14"/>
      <c r="O794" s="14"/>
      <c r="P794" s="14"/>
      <c r="Q794" s="14"/>
      <c r="R794" s="14"/>
      <c r="S794" s="14"/>
    </row>
    <row r="795" spans="1:19" ht="12.75" customHeight="1" x14ac:dyDescent="0.25">
      <c r="A795" s="14"/>
      <c r="B795" s="14"/>
      <c r="C795" s="14"/>
      <c r="D795" s="14"/>
      <c r="E795" s="14"/>
      <c r="F795" s="14"/>
      <c r="G795" s="14"/>
      <c r="H795" s="14"/>
      <c r="I795" s="14"/>
      <c r="J795" s="14"/>
      <c r="K795" s="14"/>
      <c r="L795" s="14"/>
      <c r="M795" s="14"/>
      <c r="N795" s="14"/>
      <c r="O795" s="14"/>
      <c r="P795" s="14"/>
      <c r="Q795" s="14"/>
      <c r="R795" s="14"/>
      <c r="S795" s="14"/>
    </row>
    <row r="796" spans="1:19" ht="12.75" customHeight="1" x14ac:dyDescent="0.25">
      <c r="A796" s="14"/>
      <c r="B796" s="14"/>
      <c r="C796" s="14"/>
      <c r="D796" s="14"/>
      <c r="E796" s="14"/>
      <c r="F796" s="14"/>
      <c r="G796" s="14"/>
      <c r="H796" s="14"/>
      <c r="I796" s="14"/>
      <c r="J796" s="14"/>
      <c r="K796" s="14"/>
      <c r="L796" s="14"/>
      <c r="M796" s="14"/>
      <c r="N796" s="14"/>
      <c r="O796" s="14"/>
      <c r="P796" s="14"/>
      <c r="Q796" s="14"/>
      <c r="R796" s="14"/>
      <c r="S796" s="14"/>
    </row>
    <row r="797" spans="1:19" ht="12.75" customHeight="1" x14ac:dyDescent="0.25">
      <c r="A797" s="14"/>
      <c r="B797" s="14"/>
      <c r="C797" s="14"/>
      <c r="D797" s="14"/>
      <c r="E797" s="14"/>
      <c r="F797" s="14"/>
      <c r="G797" s="14"/>
      <c r="H797" s="14"/>
      <c r="I797" s="14"/>
      <c r="J797" s="14"/>
      <c r="K797" s="14"/>
      <c r="L797" s="14"/>
      <c r="M797" s="14"/>
      <c r="N797" s="14"/>
      <c r="O797" s="14"/>
      <c r="P797" s="14"/>
      <c r="Q797" s="14"/>
      <c r="R797" s="14"/>
      <c r="S797" s="14"/>
    </row>
    <row r="798" spans="1:19" ht="12.75" customHeight="1" x14ac:dyDescent="0.25">
      <c r="A798" s="14"/>
      <c r="B798" s="14"/>
      <c r="C798" s="14"/>
      <c r="D798" s="14"/>
      <c r="E798" s="14"/>
      <c r="F798" s="14"/>
      <c r="G798" s="14"/>
      <c r="H798" s="14"/>
      <c r="I798" s="14"/>
      <c r="J798" s="14"/>
      <c r="K798" s="14"/>
      <c r="L798" s="14"/>
      <c r="M798" s="14"/>
      <c r="N798" s="14"/>
      <c r="O798" s="14"/>
      <c r="P798" s="14"/>
      <c r="Q798" s="14"/>
      <c r="R798" s="14"/>
      <c r="S798" s="14"/>
    </row>
    <row r="799" spans="1:19" ht="12.75" customHeight="1" x14ac:dyDescent="0.25">
      <c r="A799" s="14"/>
      <c r="B799" s="14"/>
      <c r="C799" s="14"/>
      <c r="D799" s="14"/>
      <c r="E799" s="14"/>
      <c r="F799" s="14"/>
      <c r="G799" s="14"/>
      <c r="H799" s="14"/>
      <c r="I799" s="14"/>
      <c r="J799" s="14"/>
      <c r="K799" s="14"/>
      <c r="L799" s="14"/>
      <c r="M799" s="14"/>
      <c r="N799" s="14"/>
      <c r="O799" s="14"/>
      <c r="P799" s="14"/>
      <c r="Q799" s="14"/>
      <c r="R799" s="14"/>
      <c r="S799" s="14"/>
    </row>
    <row r="800" spans="1:19" ht="12.75" customHeight="1" x14ac:dyDescent="0.25">
      <c r="A800" s="14"/>
      <c r="B800" s="14"/>
      <c r="C800" s="14"/>
      <c r="D800" s="14"/>
      <c r="E800" s="14"/>
      <c r="F800" s="14"/>
      <c r="G800" s="14"/>
      <c r="H800" s="14"/>
      <c r="I800" s="14"/>
      <c r="J800" s="14"/>
      <c r="K800" s="14"/>
      <c r="L800" s="14"/>
      <c r="M800" s="14"/>
      <c r="N800" s="14"/>
      <c r="O800" s="14"/>
      <c r="P800" s="14"/>
      <c r="Q800" s="14"/>
      <c r="R800" s="14"/>
      <c r="S800" s="14"/>
    </row>
    <row r="801" spans="1:19" ht="12.75" customHeight="1" x14ac:dyDescent="0.25">
      <c r="A801" s="14"/>
      <c r="B801" s="14"/>
      <c r="C801" s="14"/>
      <c r="D801" s="14"/>
      <c r="E801" s="14"/>
      <c r="F801" s="14"/>
      <c r="G801" s="14"/>
      <c r="H801" s="14"/>
      <c r="I801" s="14"/>
      <c r="J801" s="14"/>
      <c r="K801" s="14"/>
      <c r="L801" s="14"/>
      <c r="M801" s="14"/>
      <c r="N801" s="14"/>
      <c r="O801" s="14"/>
      <c r="P801" s="14"/>
      <c r="Q801" s="14"/>
      <c r="R801" s="14"/>
      <c r="S801" s="14"/>
    </row>
    <row r="802" spans="1:19" ht="12.75" customHeight="1" x14ac:dyDescent="0.25">
      <c r="A802" s="14"/>
      <c r="B802" s="14"/>
      <c r="C802" s="14"/>
      <c r="D802" s="14"/>
      <c r="E802" s="14"/>
      <c r="F802" s="14"/>
      <c r="G802" s="14"/>
      <c r="H802" s="14"/>
      <c r="I802" s="14"/>
      <c r="J802" s="14"/>
      <c r="K802" s="14"/>
      <c r="L802" s="14"/>
      <c r="M802" s="14"/>
      <c r="N802" s="14"/>
      <c r="O802" s="14"/>
      <c r="P802" s="14"/>
      <c r="Q802" s="14"/>
      <c r="R802" s="14"/>
      <c r="S802" s="14"/>
    </row>
    <row r="803" spans="1:19" ht="12.75" customHeight="1" x14ac:dyDescent="0.25">
      <c r="A803" s="14"/>
      <c r="B803" s="14"/>
      <c r="C803" s="14"/>
      <c r="D803" s="14"/>
      <c r="E803" s="14"/>
      <c r="F803" s="14"/>
      <c r="G803" s="14"/>
      <c r="H803" s="14"/>
      <c r="I803" s="14"/>
      <c r="J803" s="14"/>
      <c r="K803" s="14"/>
      <c r="L803" s="14"/>
      <c r="M803" s="14"/>
      <c r="N803" s="14"/>
      <c r="O803" s="14"/>
      <c r="P803" s="14"/>
      <c r="Q803" s="14"/>
      <c r="R803" s="14"/>
      <c r="S803" s="14"/>
    </row>
    <row r="804" spans="1:19" ht="12.75" customHeight="1" x14ac:dyDescent="0.25">
      <c r="A804" s="14"/>
      <c r="B804" s="14"/>
      <c r="C804" s="14"/>
      <c r="D804" s="14"/>
      <c r="E804" s="14"/>
      <c r="F804" s="14"/>
      <c r="G804" s="14"/>
      <c r="H804" s="14"/>
      <c r="I804" s="14"/>
      <c r="J804" s="14"/>
      <c r="K804" s="14"/>
      <c r="L804" s="14"/>
      <c r="M804" s="14"/>
      <c r="N804" s="14"/>
      <c r="O804" s="14"/>
      <c r="P804" s="14"/>
      <c r="Q804" s="14"/>
      <c r="R804" s="14"/>
      <c r="S804" s="14"/>
    </row>
    <row r="805" spans="1:19" ht="12.75" customHeight="1" x14ac:dyDescent="0.25">
      <c r="A805" s="14"/>
      <c r="B805" s="14"/>
      <c r="C805" s="14"/>
      <c r="D805" s="14"/>
      <c r="E805" s="14"/>
      <c r="F805" s="14"/>
      <c r="G805" s="14"/>
      <c r="H805" s="14"/>
      <c r="I805" s="14"/>
      <c r="J805" s="14"/>
      <c r="K805" s="14"/>
      <c r="L805" s="14"/>
      <c r="M805" s="14"/>
      <c r="N805" s="14"/>
      <c r="O805" s="14"/>
      <c r="P805" s="14"/>
      <c r="Q805" s="14"/>
      <c r="R805" s="14"/>
      <c r="S805" s="14"/>
    </row>
    <row r="806" spans="1:19" ht="12.75" customHeight="1" x14ac:dyDescent="0.25">
      <c r="A806" s="14"/>
      <c r="B806" s="14"/>
      <c r="C806" s="14"/>
      <c r="D806" s="14"/>
      <c r="E806" s="14"/>
      <c r="F806" s="14"/>
      <c r="G806" s="14"/>
      <c r="H806" s="14"/>
      <c r="I806" s="14"/>
      <c r="J806" s="14"/>
      <c r="K806" s="14"/>
      <c r="L806" s="14"/>
      <c r="M806" s="14"/>
      <c r="N806" s="14"/>
      <c r="O806" s="14"/>
      <c r="P806" s="14"/>
      <c r="Q806" s="14"/>
      <c r="R806" s="14"/>
      <c r="S806" s="14"/>
    </row>
    <row r="807" spans="1:19" ht="12.75" customHeight="1" x14ac:dyDescent="0.25">
      <c r="A807" s="14"/>
      <c r="B807" s="14"/>
      <c r="C807" s="14"/>
      <c r="D807" s="14"/>
      <c r="E807" s="14"/>
      <c r="F807" s="14"/>
      <c r="G807" s="14"/>
      <c r="H807" s="14"/>
      <c r="I807" s="14"/>
      <c r="J807" s="14"/>
      <c r="K807" s="14"/>
      <c r="L807" s="14"/>
      <c r="M807" s="14"/>
      <c r="N807" s="14"/>
      <c r="O807" s="14"/>
      <c r="P807" s="14"/>
      <c r="Q807" s="14"/>
      <c r="R807" s="14"/>
      <c r="S807" s="14"/>
    </row>
    <row r="808" spans="1:19" ht="12.75" customHeight="1" x14ac:dyDescent="0.25">
      <c r="A808" s="14"/>
      <c r="B808" s="14"/>
      <c r="C808" s="14"/>
      <c r="D808" s="14"/>
      <c r="E808" s="14"/>
      <c r="F808" s="14"/>
      <c r="G808" s="14"/>
      <c r="H808" s="14"/>
      <c r="I808" s="14"/>
      <c r="J808" s="14"/>
      <c r="K808" s="14"/>
      <c r="L808" s="14"/>
      <c r="M808" s="14"/>
      <c r="N808" s="14"/>
      <c r="O808" s="14"/>
      <c r="P808" s="14"/>
      <c r="Q808" s="14"/>
      <c r="R808" s="14"/>
      <c r="S808" s="14"/>
    </row>
    <row r="809" spans="1:19" ht="12.75" customHeight="1" x14ac:dyDescent="0.25">
      <c r="A809" s="14"/>
      <c r="B809" s="14"/>
      <c r="C809" s="14"/>
      <c r="D809" s="14"/>
      <c r="E809" s="14"/>
      <c r="F809" s="14"/>
      <c r="G809" s="14"/>
      <c r="H809" s="14"/>
      <c r="I809" s="14"/>
      <c r="J809" s="14"/>
      <c r="K809" s="14"/>
      <c r="L809" s="14"/>
      <c r="M809" s="14"/>
      <c r="N809" s="14"/>
      <c r="O809" s="14"/>
      <c r="P809" s="14"/>
      <c r="Q809" s="14"/>
      <c r="R809" s="14"/>
      <c r="S809" s="14"/>
    </row>
    <row r="810" spans="1:19" ht="12.75" customHeight="1" x14ac:dyDescent="0.25">
      <c r="A810" s="14"/>
      <c r="B810" s="14"/>
      <c r="C810" s="14"/>
      <c r="D810" s="14"/>
      <c r="E810" s="14"/>
      <c r="F810" s="14"/>
      <c r="G810" s="14"/>
      <c r="H810" s="14"/>
      <c r="I810" s="14"/>
      <c r="J810" s="14"/>
      <c r="K810" s="14"/>
      <c r="L810" s="14"/>
      <c r="M810" s="14"/>
      <c r="N810" s="14"/>
      <c r="O810" s="14"/>
      <c r="P810" s="14"/>
      <c r="Q810" s="14"/>
      <c r="R810" s="14"/>
      <c r="S810" s="14"/>
    </row>
    <row r="811" spans="1:19" ht="12.75" customHeight="1" x14ac:dyDescent="0.25">
      <c r="A811" s="14"/>
      <c r="B811" s="14"/>
      <c r="C811" s="14"/>
      <c r="D811" s="14"/>
      <c r="E811" s="14"/>
      <c r="F811" s="14"/>
      <c r="G811" s="14"/>
      <c r="H811" s="14"/>
      <c r="I811" s="14"/>
      <c r="J811" s="14"/>
      <c r="K811" s="14"/>
      <c r="L811" s="14"/>
      <c r="M811" s="14"/>
      <c r="N811" s="14"/>
      <c r="O811" s="14"/>
      <c r="P811" s="14"/>
      <c r="Q811" s="14"/>
      <c r="R811" s="14"/>
      <c r="S811" s="14"/>
    </row>
    <row r="812" spans="1:19" ht="12.75" customHeight="1" x14ac:dyDescent="0.25">
      <c r="A812" s="14"/>
      <c r="B812" s="14"/>
      <c r="C812" s="14"/>
      <c r="D812" s="14"/>
      <c r="E812" s="14"/>
      <c r="F812" s="14"/>
      <c r="G812" s="14"/>
      <c r="H812" s="14"/>
      <c r="I812" s="14"/>
      <c r="J812" s="14"/>
      <c r="K812" s="14"/>
      <c r="L812" s="14"/>
      <c r="M812" s="14"/>
      <c r="N812" s="14"/>
      <c r="O812" s="14"/>
      <c r="P812" s="14"/>
      <c r="Q812" s="14"/>
      <c r="R812" s="14"/>
      <c r="S812" s="14"/>
    </row>
    <row r="813" spans="1:19" ht="12.75" customHeight="1" x14ac:dyDescent="0.25">
      <c r="A813" s="14"/>
      <c r="B813" s="14"/>
      <c r="C813" s="14"/>
      <c r="D813" s="14"/>
      <c r="E813" s="14"/>
      <c r="F813" s="14"/>
      <c r="G813" s="14"/>
      <c r="H813" s="14"/>
      <c r="I813" s="14"/>
      <c r="J813" s="14"/>
      <c r="K813" s="14"/>
      <c r="L813" s="14"/>
      <c r="M813" s="14"/>
      <c r="N813" s="14"/>
      <c r="O813" s="14"/>
      <c r="P813" s="14"/>
      <c r="Q813" s="14"/>
      <c r="R813" s="14"/>
      <c r="S813" s="14"/>
    </row>
    <row r="814" spans="1:19" ht="12.75" customHeight="1" x14ac:dyDescent="0.25">
      <c r="A814" s="14"/>
      <c r="B814" s="14"/>
      <c r="C814" s="14"/>
      <c r="D814" s="14"/>
      <c r="E814" s="14"/>
      <c r="F814" s="14"/>
      <c r="G814" s="14"/>
      <c r="H814" s="14"/>
      <c r="I814" s="14"/>
      <c r="J814" s="14"/>
      <c r="K814" s="14"/>
      <c r="L814" s="14"/>
      <c r="M814" s="14"/>
      <c r="N814" s="14"/>
      <c r="O814" s="14"/>
      <c r="P814" s="14"/>
      <c r="Q814" s="14"/>
      <c r="R814" s="14"/>
      <c r="S814" s="14"/>
    </row>
    <row r="815" spans="1:19" ht="12.75" customHeight="1" x14ac:dyDescent="0.25">
      <c r="A815" s="14"/>
      <c r="B815" s="14"/>
      <c r="C815" s="14"/>
      <c r="D815" s="14"/>
      <c r="E815" s="14"/>
      <c r="F815" s="14"/>
      <c r="G815" s="14"/>
      <c r="H815" s="14"/>
      <c r="I815" s="14"/>
      <c r="J815" s="14"/>
      <c r="K815" s="14"/>
      <c r="L815" s="14"/>
      <c r="M815" s="14"/>
      <c r="N815" s="14"/>
      <c r="O815" s="14"/>
      <c r="P815" s="14"/>
      <c r="Q815" s="14"/>
      <c r="R815" s="14"/>
      <c r="S815" s="14"/>
    </row>
    <row r="816" spans="1:19" ht="12.75" customHeight="1" x14ac:dyDescent="0.25">
      <c r="A816" s="2"/>
      <c r="B816" s="2"/>
      <c r="C816" s="2"/>
      <c r="D816" s="2"/>
      <c r="E816" s="2"/>
      <c r="F816" s="2"/>
      <c r="G816" s="2"/>
      <c r="H816" s="2"/>
      <c r="I816" s="2"/>
      <c r="J816" s="2"/>
      <c r="K816" s="2"/>
      <c r="L816" s="2"/>
      <c r="M816" s="2"/>
      <c r="N816" s="2"/>
      <c r="O816" s="2"/>
      <c r="P816" s="2"/>
      <c r="Q816" s="2"/>
      <c r="R816" s="2"/>
      <c r="S816" s="2"/>
    </row>
    <row r="817" spans="1:19" ht="12.75" customHeight="1" x14ac:dyDescent="0.25">
      <c r="A817" s="2"/>
      <c r="B817" s="2"/>
      <c r="C817" s="2"/>
      <c r="D817" s="2"/>
      <c r="E817" s="2"/>
      <c r="F817" s="2"/>
      <c r="G817" s="2"/>
      <c r="H817" s="2"/>
      <c r="I817" s="2"/>
      <c r="J817" s="2"/>
      <c r="K817" s="2"/>
      <c r="L817" s="2"/>
      <c r="M817" s="2"/>
      <c r="N817" s="2"/>
      <c r="O817" s="2"/>
      <c r="P817" s="2"/>
      <c r="Q817" s="2"/>
      <c r="R817" s="2"/>
      <c r="S817" s="2"/>
    </row>
    <row r="818" spans="1:19" ht="12.75" customHeight="1" x14ac:dyDescent="0.25">
      <c r="A818" s="2"/>
      <c r="B818" s="2"/>
      <c r="C818" s="2"/>
      <c r="D818" s="2"/>
      <c r="E818" s="2"/>
      <c r="F818" s="2"/>
      <c r="G818" s="2"/>
      <c r="H818" s="2"/>
      <c r="I818" s="2"/>
      <c r="J818" s="2"/>
      <c r="K818" s="2"/>
      <c r="L818" s="2"/>
      <c r="M818" s="2"/>
      <c r="N818" s="2"/>
      <c r="O818" s="2"/>
      <c r="P818" s="2"/>
      <c r="Q818" s="2"/>
      <c r="R818" s="2"/>
      <c r="S818" s="2"/>
    </row>
    <row r="819" spans="1:19" ht="12.75" customHeight="1" x14ac:dyDescent="0.25">
      <c r="A819" s="2"/>
      <c r="B819" s="2"/>
      <c r="C819" s="2"/>
      <c r="D819" s="2"/>
      <c r="E819" s="2"/>
      <c r="F819" s="2"/>
      <c r="G819" s="2"/>
      <c r="H819" s="2"/>
      <c r="I819" s="2"/>
      <c r="J819" s="2"/>
      <c r="K819" s="2"/>
      <c r="L819" s="2"/>
      <c r="M819" s="2"/>
      <c r="N819" s="2"/>
      <c r="O819" s="2"/>
      <c r="P819" s="2"/>
      <c r="Q819" s="2"/>
      <c r="R819" s="2"/>
      <c r="S819" s="2"/>
    </row>
    <row r="820" spans="1:19" ht="12.75" customHeight="1" x14ac:dyDescent="0.25">
      <c r="A820" s="2"/>
      <c r="B820" s="2"/>
      <c r="C820" s="2"/>
      <c r="D820" s="2"/>
      <c r="E820" s="2"/>
      <c r="F820" s="2"/>
      <c r="G820" s="2"/>
      <c r="H820" s="2"/>
      <c r="I820" s="2"/>
      <c r="J820" s="2"/>
      <c r="K820" s="2"/>
      <c r="L820" s="2"/>
      <c r="M820" s="2"/>
      <c r="N820" s="2"/>
      <c r="O820" s="2"/>
      <c r="P820" s="2"/>
      <c r="Q820" s="2"/>
      <c r="R820" s="2"/>
      <c r="S820" s="2"/>
    </row>
    <row r="821" spans="1:19" ht="12.75" customHeight="1" x14ac:dyDescent="0.25">
      <c r="A821" s="2"/>
      <c r="B821" s="2"/>
      <c r="C821" s="2"/>
      <c r="D821" s="2"/>
      <c r="E821" s="2"/>
      <c r="F821" s="2"/>
      <c r="G821" s="2"/>
      <c r="H821" s="2"/>
      <c r="I821" s="2"/>
      <c r="J821" s="2"/>
      <c r="K821" s="2"/>
      <c r="L821" s="2"/>
      <c r="M821" s="2"/>
      <c r="N821" s="2"/>
      <c r="O821" s="2"/>
      <c r="P821" s="2"/>
      <c r="Q821" s="2"/>
      <c r="R821" s="2"/>
      <c r="S821" s="2"/>
    </row>
    <row r="822" spans="1:19" ht="12.75" customHeight="1" x14ac:dyDescent="0.25">
      <c r="A822" s="2"/>
      <c r="B822" s="2"/>
      <c r="C822" s="2"/>
      <c r="D822" s="2"/>
      <c r="E822" s="2"/>
      <c r="F822" s="2"/>
      <c r="G822" s="2"/>
      <c r="H822" s="2"/>
      <c r="I822" s="2"/>
      <c r="J822" s="2"/>
      <c r="K822" s="2"/>
      <c r="L822" s="2"/>
      <c r="M822" s="2"/>
      <c r="N822" s="2"/>
      <c r="O822" s="2"/>
      <c r="P822" s="2"/>
      <c r="Q822" s="2"/>
      <c r="R822" s="2"/>
      <c r="S822" s="2"/>
    </row>
    <row r="823" spans="1:19" ht="12.75" customHeight="1" x14ac:dyDescent="0.25">
      <c r="A823" s="2"/>
      <c r="B823" s="2"/>
      <c r="C823" s="2"/>
      <c r="D823" s="2"/>
      <c r="E823" s="2"/>
      <c r="F823" s="2"/>
      <c r="G823" s="2"/>
      <c r="H823" s="2"/>
      <c r="I823" s="2"/>
      <c r="J823" s="2"/>
      <c r="K823" s="2"/>
      <c r="L823" s="2"/>
      <c r="M823" s="2"/>
      <c r="N823" s="2"/>
      <c r="O823" s="2"/>
      <c r="P823" s="2"/>
      <c r="Q823" s="2"/>
      <c r="R823" s="2"/>
      <c r="S823" s="2"/>
    </row>
    <row r="824" spans="1:19" ht="12.75" customHeight="1" x14ac:dyDescent="0.25">
      <c r="A824" s="2"/>
      <c r="B824" s="2"/>
      <c r="C824" s="2"/>
      <c r="D824" s="2"/>
      <c r="E824" s="2"/>
      <c r="F824" s="2"/>
      <c r="G824" s="2"/>
      <c r="H824" s="2"/>
      <c r="I824" s="2"/>
      <c r="J824" s="2"/>
      <c r="K824" s="2"/>
      <c r="L824" s="2"/>
      <c r="M824" s="2"/>
      <c r="N824" s="2"/>
      <c r="O824" s="2"/>
      <c r="P824" s="2"/>
      <c r="Q824" s="2"/>
      <c r="R824" s="2"/>
      <c r="S824" s="2"/>
    </row>
    <row r="825" spans="1:19" ht="12.75" customHeight="1" x14ac:dyDescent="0.25">
      <c r="A825" s="2"/>
      <c r="B825" s="2"/>
      <c r="C825" s="2"/>
      <c r="D825" s="2"/>
      <c r="E825" s="2"/>
      <c r="F825" s="2"/>
      <c r="G825" s="2"/>
      <c r="H825" s="2"/>
      <c r="I825" s="2"/>
      <c r="J825" s="2"/>
      <c r="K825" s="2"/>
      <c r="L825" s="2"/>
      <c r="M825" s="2"/>
      <c r="N825" s="2"/>
      <c r="O825" s="2"/>
      <c r="P825" s="2"/>
      <c r="Q825" s="2"/>
      <c r="R825" s="2"/>
      <c r="S825" s="2"/>
    </row>
    <row r="826" spans="1:19" ht="12.75" customHeight="1" x14ac:dyDescent="0.25">
      <c r="A826" s="2"/>
      <c r="B826" s="2"/>
      <c r="C826" s="2"/>
      <c r="D826" s="2"/>
      <c r="E826" s="2"/>
      <c r="F826" s="2"/>
      <c r="G826" s="2"/>
      <c r="H826" s="2"/>
      <c r="I826" s="2"/>
      <c r="J826" s="2"/>
      <c r="K826" s="2"/>
      <c r="L826" s="2"/>
      <c r="M826" s="2"/>
      <c r="N826" s="2"/>
      <c r="O826" s="2"/>
      <c r="P826" s="2"/>
      <c r="Q826" s="2"/>
      <c r="R826" s="2"/>
      <c r="S826" s="2"/>
    </row>
    <row r="827" spans="1:19" ht="12.75" customHeight="1" x14ac:dyDescent="0.25">
      <c r="A827" s="2"/>
      <c r="B827" s="2"/>
      <c r="C827" s="2"/>
      <c r="D827" s="2"/>
      <c r="E827" s="2"/>
      <c r="F827" s="2"/>
      <c r="G827" s="2"/>
      <c r="H827" s="2"/>
      <c r="I827" s="2"/>
      <c r="J827" s="2"/>
      <c r="K827" s="2"/>
      <c r="L827" s="2"/>
      <c r="M827" s="2"/>
      <c r="N827" s="2"/>
      <c r="O827" s="2"/>
      <c r="P827" s="2"/>
      <c r="Q827" s="2"/>
      <c r="R827" s="2"/>
      <c r="S827" s="2"/>
    </row>
    <row r="828" spans="1:19" ht="12.75" customHeight="1" x14ac:dyDescent="0.25">
      <c r="A828" s="2"/>
      <c r="B828" s="2"/>
      <c r="C828" s="2"/>
      <c r="D828" s="2"/>
      <c r="E828" s="2"/>
      <c r="F828" s="2"/>
      <c r="G828" s="2"/>
      <c r="H828" s="2"/>
      <c r="I828" s="2"/>
      <c r="J828" s="2"/>
      <c r="K828" s="2"/>
      <c r="L828" s="2"/>
      <c r="M828" s="2"/>
      <c r="N828" s="2"/>
      <c r="O828" s="2"/>
      <c r="P828" s="2"/>
      <c r="Q828" s="2"/>
      <c r="R828" s="2"/>
      <c r="S828" s="2"/>
    </row>
    <row r="829" spans="1:19" ht="12.75" customHeight="1" x14ac:dyDescent="0.25">
      <c r="A829" s="2"/>
      <c r="B829" s="2"/>
      <c r="C829" s="2"/>
      <c r="D829" s="2"/>
      <c r="E829" s="2"/>
      <c r="F829" s="2"/>
      <c r="G829" s="2"/>
      <c r="H829" s="2"/>
      <c r="I829" s="2"/>
      <c r="J829" s="2"/>
      <c r="K829" s="2"/>
      <c r="L829" s="2"/>
      <c r="M829" s="2"/>
      <c r="N829" s="2"/>
      <c r="O829" s="2"/>
      <c r="P829" s="2"/>
      <c r="Q829" s="2"/>
      <c r="R829" s="2"/>
      <c r="S829" s="2"/>
    </row>
    <row r="830" spans="1:19" ht="12.75" customHeight="1" x14ac:dyDescent="0.25">
      <c r="A830" s="2"/>
      <c r="B830" s="2"/>
      <c r="C830" s="2"/>
      <c r="D830" s="2"/>
      <c r="E830" s="2"/>
      <c r="F830" s="2"/>
      <c r="G830" s="2"/>
      <c r="H830" s="2"/>
      <c r="I830" s="2"/>
      <c r="J830" s="2"/>
      <c r="K830" s="2"/>
      <c r="L830" s="2"/>
      <c r="M830" s="2"/>
      <c r="N830" s="2"/>
      <c r="O830" s="2"/>
      <c r="P830" s="2"/>
      <c r="Q830" s="2"/>
      <c r="R830" s="2"/>
      <c r="S830" s="2"/>
    </row>
    <row r="831" spans="1:19" ht="12.75" customHeight="1" x14ac:dyDescent="0.25">
      <c r="A831" s="2"/>
      <c r="B831" s="2"/>
      <c r="C831" s="2"/>
      <c r="D831" s="2"/>
      <c r="E831" s="2"/>
      <c r="F831" s="2"/>
      <c r="G831" s="2"/>
      <c r="H831" s="2"/>
      <c r="I831" s="2"/>
      <c r="J831" s="2"/>
      <c r="K831" s="2"/>
      <c r="L831" s="2"/>
      <c r="M831" s="2"/>
      <c r="N831" s="2"/>
      <c r="O831" s="2"/>
      <c r="P831" s="2"/>
      <c r="Q831" s="2"/>
      <c r="R831" s="2"/>
      <c r="S831" s="2"/>
    </row>
    <row r="832" spans="1:19" ht="12.75" customHeight="1" x14ac:dyDescent="0.25">
      <c r="A832" s="2"/>
      <c r="B832" s="2"/>
      <c r="C832" s="2"/>
      <c r="D832" s="2"/>
      <c r="E832" s="2"/>
      <c r="F832" s="2"/>
      <c r="G832" s="2"/>
      <c r="H832" s="2"/>
      <c r="I832" s="2"/>
      <c r="J832" s="2"/>
      <c r="K832" s="2"/>
      <c r="L832" s="2"/>
      <c r="M832" s="2"/>
      <c r="N832" s="2"/>
      <c r="O832" s="2"/>
      <c r="P832" s="2"/>
      <c r="Q832" s="2"/>
      <c r="R832" s="2"/>
      <c r="S832" s="2"/>
    </row>
    <row r="833" spans="1:19" ht="12.75" customHeight="1" x14ac:dyDescent="0.25">
      <c r="A833" s="2"/>
      <c r="B833" s="2"/>
      <c r="C833" s="2"/>
      <c r="D833" s="2"/>
      <c r="E833" s="2"/>
      <c r="F833" s="2"/>
      <c r="G833" s="2"/>
      <c r="H833" s="2"/>
      <c r="I833" s="2"/>
      <c r="J833" s="2"/>
      <c r="K833" s="2"/>
      <c r="L833" s="2"/>
      <c r="M833" s="2"/>
      <c r="N833" s="2"/>
      <c r="O833" s="2"/>
      <c r="P833" s="2"/>
      <c r="Q833" s="2"/>
      <c r="R833" s="2"/>
      <c r="S833" s="2"/>
    </row>
    <row r="834" spans="1:19" ht="12.75" customHeight="1" x14ac:dyDescent="0.25">
      <c r="A834" s="2"/>
      <c r="B834" s="2"/>
      <c r="C834" s="2"/>
      <c r="D834" s="2"/>
      <c r="E834" s="2"/>
      <c r="F834" s="2"/>
      <c r="G834" s="2"/>
      <c r="H834" s="2"/>
      <c r="I834" s="2"/>
      <c r="J834" s="2"/>
      <c r="K834" s="2"/>
      <c r="L834" s="2"/>
      <c r="M834" s="2"/>
      <c r="N834" s="2"/>
      <c r="O834" s="2"/>
      <c r="P834" s="2"/>
      <c r="Q834" s="2"/>
      <c r="R834" s="2"/>
      <c r="S834" s="2"/>
    </row>
    <row r="835" spans="1:19" ht="12.75" customHeight="1" x14ac:dyDescent="0.25">
      <c r="A835" s="2"/>
      <c r="B835" s="2"/>
      <c r="C835" s="2"/>
      <c r="D835" s="2"/>
      <c r="E835" s="2"/>
      <c r="F835" s="2"/>
      <c r="G835" s="2"/>
      <c r="H835" s="2"/>
      <c r="I835" s="2"/>
      <c r="J835" s="2"/>
      <c r="K835" s="2"/>
      <c r="L835" s="2"/>
      <c r="M835" s="2"/>
      <c r="N835" s="2"/>
      <c r="O835" s="2"/>
      <c r="P835" s="2"/>
      <c r="Q835" s="2"/>
      <c r="R835" s="2"/>
      <c r="S835" s="2"/>
    </row>
    <row r="836" spans="1:19" ht="12.75" customHeight="1" x14ac:dyDescent="0.25">
      <c r="A836" s="2"/>
      <c r="B836" s="2"/>
      <c r="C836" s="2"/>
      <c r="D836" s="2"/>
      <c r="E836" s="2"/>
      <c r="F836" s="2"/>
      <c r="G836" s="2"/>
      <c r="H836" s="2"/>
      <c r="I836" s="2"/>
      <c r="J836" s="2"/>
      <c r="K836" s="2"/>
      <c r="L836" s="2"/>
      <c r="M836" s="2"/>
      <c r="N836" s="2"/>
      <c r="O836" s="2"/>
      <c r="P836" s="2"/>
      <c r="Q836" s="2"/>
      <c r="R836" s="2"/>
      <c r="S836" s="2"/>
    </row>
    <row r="837" spans="1:19" ht="12.75" customHeight="1" x14ac:dyDescent="0.25">
      <c r="A837" s="2"/>
      <c r="B837" s="2"/>
      <c r="C837" s="2"/>
      <c r="D837" s="2"/>
      <c r="E837" s="2"/>
      <c r="F837" s="2"/>
      <c r="G837" s="2"/>
      <c r="H837" s="2"/>
      <c r="I837" s="2"/>
      <c r="J837" s="2"/>
      <c r="K837" s="2"/>
      <c r="L837" s="2"/>
      <c r="M837" s="2"/>
      <c r="N837" s="2"/>
      <c r="O837" s="2"/>
      <c r="P837" s="2"/>
      <c r="Q837" s="2"/>
      <c r="R837" s="2"/>
      <c r="S837" s="2"/>
    </row>
    <row r="838" spans="1:19" ht="12.75" customHeight="1" x14ac:dyDescent="0.25">
      <c r="A838" s="2"/>
      <c r="B838" s="2"/>
      <c r="C838" s="2"/>
      <c r="D838" s="2"/>
      <c r="E838" s="2"/>
      <c r="F838" s="2"/>
      <c r="G838" s="2"/>
      <c r="H838" s="2"/>
      <c r="I838" s="2"/>
      <c r="J838" s="2"/>
      <c r="K838" s="2"/>
      <c r="L838" s="2"/>
      <c r="M838" s="2"/>
      <c r="N838" s="2"/>
      <c r="O838" s="2"/>
      <c r="P838" s="2"/>
      <c r="Q838" s="2"/>
      <c r="R838" s="2"/>
      <c r="S838" s="2"/>
    </row>
    <row r="839" spans="1:19" ht="12.75" customHeight="1" x14ac:dyDescent="0.25">
      <c r="A839" s="2"/>
      <c r="B839" s="2"/>
      <c r="C839" s="2"/>
      <c r="D839" s="2"/>
      <c r="E839" s="2"/>
      <c r="F839" s="2"/>
      <c r="G839" s="2"/>
      <c r="H839" s="2"/>
      <c r="I839" s="2"/>
      <c r="J839" s="2"/>
      <c r="K839" s="2"/>
      <c r="L839" s="2"/>
      <c r="M839" s="2"/>
      <c r="N839" s="2"/>
      <c r="O839" s="2"/>
      <c r="P839" s="2"/>
      <c r="Q839" s="2"/>
      <c r="R839" s="2"/>
      <c r="S839" s="2"/>
    </row>
    <row r="840" spans="1:19" ht="12.75" customHeight="1" x14ac:dyDescent="0.25">
      <c r="A840" s="2"/>
      <c r="B840" s="2"/>
      <c r="C840" s="2"/>
      <c r="D840" s="2"/>
      <c r="E840" s="2"/>
      <c r="F840" s="2"/>
      <c r="G840" s="2"/>
      <c r="H840" s="2"/>
      <c r="I840" s="2"/>
      <c r="J840" s="2"/>
      <c r="K840" s="2"/>
      <c r="L840" s="2"/>
      <c r="M840" s="2"/>
      <c r="N840" s="2"/>
      <c r="O840" s="2"/>
      <c r="P840" s="2"/>
      <c r="Q840" s="2"/>
      <c r="R840" s="2"/>
      <c r="S840" s="2"/>
    </row>
    <row r="841" spans="1:19" ht="12.75" customHeight="1" x14ac:dyDescent="0.25">
      <c r="A841" s="2"/>
      <c r="B841" s="2"/>
      <c r="C841" s="2"/>
      <c r="D841" s="2"/>
      <c r="E841" s="2"/>
      <c r="F841" s="2"/>
      <c r="G841" s="2"/>
      <c r="H841" s="2"/>
      <c r="I841" s="2"/>
      <c r="J841" s="2"/>
      <c r="K841" s="2"/>
      <c r="L841" s="2"/>
      <c r="M841" s="2"/>
      <c r="N841" s="2"/>
      <c r="O841" s="2"/>
      <c r="P841" s="2"/>
      <c r="Q841" s="2"/>
      <c r="R841" s="2"/>
      <c r="S841" s="2"/>
    </row>
    <row r="842" spans="1:19" ht="12.75" customHeight="1" x14ac:dyDescent="0.25">
      <c r="A842" s="2"/>
      <c r="B842" s="2"/>
      <c r="C842" s="2"/>
      <c r="D842" s="2"/>
      <c r="E842" s="2"/>
      <c r="F842" s="2"/>
      <c r="G842" s="2"/>
      <c r="H842" s="2"/>
      <c r="I842" s="2"/>
      <c r="J842" s="2"/>
      <c r="K842" s="2"/>
      <c r="L842" s="2"/>
      <c r="M842" s="2"/>
      <c r="N842" s="2"/>
      <c r="O842" s="2"/>
      <c r="P842" s="2"/>
      <c r="Q842" s="2"/>
      <c r="R842" s="2"/>
      <c r="S842" s="2"/>
    </row>
    <row r="843" spans="1:19" ht="12.75" customHeight="1" x14ac:dyDescent="0.25">
      <c r="A843" s="2"/>
      <c r="B843" s="2"/>
      <c r="C843" s="2"/>
      <c r="D843" s="2"/>
      <c r="E843" s="2"/>
      <c r="F843" s="2"/>
      <c r="G843" s="2"/>
      <c r="H843" s="2"/>
      <c r="I843" s="2"/>
      <c r="J843" s="2"/>
      <c r="K843" s="2"/>
      <c r="L843" s="2"/>
      <c r="M843" s="2"/>
      <c r="N843" s="2"/>
      <c r="O843" s="2"/>
      <c r="P843" s="2"/>
      <c r="Q843" s="2"/>
      <c r="R843" s="2"/>
      <c r="S843" s="2"/>
    </row>
    <row r="844" spans="1:19" ht="12.75" customHeight="1" x14ac:dyDescent="0.25">
      <c r="A844" s="2"/>
      <c r="B844" s="2"/>
      <c r="C844" s="2"/>
      <c r="D844" s="2"/>
      <c r="E844" s="2"/>
      <c r="F844" s="2"/>
      <c r="G844" s="2"/>
      <c r="H844" s="2"/>
      <c r="I844" s="2"/>
      <c r="J844" s="2"/>
      <c r="K844" s="2"/>
      <c r="L844" s="2"/>
      <c r="M844" s="2"/>
      <c r="N844" s="2"/>
      <c r="O844" s="2"/>
      <c r="P844" s="2"/>
      <c r="Q844" s="2"/>
      <c r="R844" s="2"/>
      <c r="S844" s="2"/>
    </row>
    <row r="845" spans="1:19" ht="12.75" customHeight="1" x14ac:dyDescent="0.25">
      <c r="A845" s="2"/>
      <c r="B845" s="2"/>
      <c r="C845" s="2"/>
      <c r="D845" s="2"/>
      <c r="E845" s="2"/>
      <c r="F845" s="2"/>
      <c r="G845" s="2"/>
      <c r="H845" s="2"/>
      <c r="I845" s="2"/>
      <c r="J845" s="2"/>
      <c r="K845" s="2"/>
      <c r="L845" s="2"/>
      <c r="M845" s="2"/>
      <c r="N845" s="2"/>
      <c r="O845" s="2"/>
      <c r="P845" s="2"/>
      <c r="Q845" s="2"/>
      <c r="R845" s="2"/>
      <c r="S845" s="2"/>
    </row>
    <row r="846" spans="1:19" ht="12.75" customHeight="1" x14ac:dyDescent="0.25">
      <c r="A846" s="2"/>
      <c r="B846" s="2"/>
      <c r="C846" s="2"/>
      <c r="D846" s="2"/>
      <c r="E846" s="2"/>
      <c r="F846" s="2"/>
      <c r="G846" s="2"/>
      <c r="H846" s="2"/>
      <c r="I846" s="2"/>
      <c r="J846" s="2"/>
      <c r="K846" s="2"/>
      <c r="L846" s="2"/>
      <c r="M846" s="2"/>
      <c r="N846" s="2"/>
      <c r="O846" s="2"/>
      <c r="P846" s="2"/>
      <c r="Q846" s="2"/>
      <c r="R846" s="2"/>
      <c r="S846" s="2"/>
    </row>
    <row r="847" spans="1:19" ht="12.75" customHeight="1" x14ac:dyDescent="0.25">
      <c r="A847" s="2"/>
      <c r="B847" s="2"/>
      <c r="C847" s="2"/>
      <c r="D847" s="2"/>
      <c r="E847" s="2"/>
      <c r="F847" s="2"/>
      <c r="G847" s="2"/>
      <c r="H847" s="2"/>
      <c r="I847" s="2"/>
      <c r="J847" s="2"/>
      <c r="K847" s="2"/>
      <c r="L847" s="2"/>
      <c r="M847" s="2"/>
      <c r="N847" s="2"/>
      <c r="O847" s="2"/>
      <c r="P847" s="2"/>
      <c r="Q847" s="2"/>
      <c r="R847" s="2"/>
      <c r="S847" s="2"/>
    </row>
    <row r="848" spans="1:19" ht="12.75" customHeight="1" x14ac:dyDescent="0.25">
      <c r="A848" s="2"/>
      <c r="B848" s="2"/>
      <c r="C848" s="2"/>
      <c r="D848" s="2"/>
      <c r="E848" s="2"/>
      <c r="F848" s="2"/>
      <c r="G848" s="2"/>
      <c r="H848" s="2"/>
      <c r="I848" s="2"/>
      <c r="J848" s="2"/>
      <c r="K848" s="2"/>
      <c r="L848" s="2"/>
      <c r="M848" s="2"/>
      <c r="N848" s="2"/>
      <c r="O848" s="2"/>
      <c r="P848" s="2"/>
      <c r="Q848" s="2"/>
      <c r="R848" s="2"/>
      <c r="S848" s="2"/>
    </row>
    <row r="849" spans="1:19" ht="12.75" customHeight="1" x14ac:dyDescent="0.25">
      <c r="A849" s="2"/>
      <c r="B849" s="2"/>
      <c r="C849" s="2"/>
      <c r="D849" s="2"/>
      <c r="E849" s="2"/>
      <c r="F849" s="2"/>
      <c r="G849" s="2"/>
      <c r="H849" s="2"/>
      <c r="I849" s="2"/>
      <c r="J849" s="2"/>
      <c r="K849" s="2"/>
      <c r="L849" s="2"/>
      <c r="M849" s="2"/>
      <c r="N849" s="2"/>
      <c r="O849" s="2"/>
      <c r="P849" s="2"/>
      <c r="Q849" s="2"/>
      <c r="R849" s="2"/>
      <c r="S849" s="2"/>
    </row>
    <row r="850" spans="1:19" ht="12.75" customHeight="1" x14ac:dyDescent="0.25">
      <c r="A850" s="2"/>
      <c r="B850" s="2"/>
      <c r="C850" s="2"/>
      <c r="D850" s="2"/>
      <c r="E850" s="2"/>
      <c r="F850" s="2"/>
      <c r="G850" s="2"/>
      <c r="H850" s="2"/>
      <c r="I850" s="2"/>
      <c r="J850" s="2"/>
      <c r="K850" s="2"/>
      <c r="L850" s="2"/>
      <c r="M850" s="2"/>
      <c r="N850" s="2"/>
      <c r="O850" s="2"/>
      <c r="P850" s="2"/>
      <c r="Q850" s="2"/>
      <c r="R850" s="2"/>
      <c r="S850" s="2"/>
    </row>
    <row r="851" spans="1:19" ht="12.75" customHeight="1" x14ac:dyDescent="0.25">
      <c r="A851" s="2"/>
      <c r="B851" s="2"/>
      <c r="C851" s="2"/>
      <c r="D851" s="2"/>
      <c r="E851" s="2"/>
      <c r="F851" s="2"/>
      <c r="G851" s="2"/>
      <c r="H851" s="2"/>
      <c r="I851" s="2"/>
      <c r="J851" s="2"/>
      <c r="K851" s="2"/>
      <c r="L851" s="2"/>
      <c r="M851" s="2"/>
      <c r="N851" s="2"/>
      <c r="O851" s="2"/>
      <c r="P851" s="2"/>
      <c r="Q851" s="2"/>
      <c r="R851" s="2"/>
      <c r="S851" s="2"/>
    </row>
    <row r="852" spans="1:19" ht="12.75" customHeight="1" x14ac:dyDescent="0.25">
      <c r="A852" s="2"/>
      <c r="B852" s="2"/>
      <c r="C852" s="2"/>
      <c r="D852" s="2"/>
      <c r="E852" s="2"/>
      <c r="F852" s="2"/>
      <c r="G852" s="2"/>
      <c r="H852" s="2"/>
      <c r="I852" s="2"/>
      <c r="J852" s="2"/>
      <c r="K852" s="2"/>
      <c r="L852" s="2"/>
      <c r="M852" s="2"/>
      <c r="N852" s="2"/>
      <c r="O852" s="2"/>
      <c r="P852" s="2"/>
      <c r="Q852" s="2"/>
      <c r="R852" s="2"/>
      <c r="S852" s="2"/>
    </row>
    <row r="853" spans="1:19" ht="12.75" customHeight="1" x14ac:dyDescent="0.25">
      <c r="A853" s="2"/>
      <c r="B853" s="2"/>
      <c r="C853" s="2"/>
      <c r="D853" s="2"/>
      <c r="E853" s="2"/>
      <c r="F853" s="2"/>
      <c r="G853" s="2"/>
      <c r="H853" s="2"/>
      <c r="I853" s="2"/>
      <c r="J853" s="2"/>
      <c r="K853" s="2"/>
      <c r="L853" s="2"/>
      <c r="M853" s="2"/>
      <c r="N853" s="2"/>
      <c r="O853" s="2"/>
      <c r="P853" s="2"/>
      <c r="Q853" s="2"/>
      <c r="R853" s="2"/>
      <c r="S853" s="2"/>
    </row>
    <row r="854" spans="1:19" ht="12.75" customHeight="1" x14ac:dyDescent="0.25">
      <c r="A854" s="2"/>
      <c r="B854" s="2"/>
      <c r="C854" s="2"/>
      <c r="D854" s="2"/>
      <c r="E854" s="2"/>
      <c r="F854" s="2"/>
      <c r="G854" s="2"/>
      <c r="H854" s="2"/>
      <c r="I854" s="2"/>
      <c r="J854" s="2"/>
      <c r="K854" s="2"/>
      <c r="L854" s="2"/>
      <c r="M854" s="2"/>
      <c r="N854" s="2"/>
      <c r="O854" s="2"/>
      <c r="P854" s="2"/>
      <c r="Q854" s="2"/>
      <c r="R854" s="2"/>
      <c r="S854" s="2"/>
    </row>
    <row r="855" spans="1:19" ht="12.75" customHeight="1" x14ac:dyDescent="0.25">
      <c r="A855" s="2"/>
      <c r="B855" s="2"/>
      <c r="C855" s="2"/>
      <c r="D855" s="2"/>
      <c r="E855" s="2"/>
      <c r="F855" s="2"/>
      <c r="G855" s="2"/>
      <c r="H855" s="2"/>
      <c r="I855" s="2"/>
      <c r="J855" s="2"/>
      <c r="K855" s="2"/>
      <c r="L855" s="2"/>
      <c r="M855" s="2"/>
      <c r="N855" s="2"/>
      <c r="O855" s="2"/>
      <c r="P855" s="2"/>
      <c r="Q855" s="2"/>
      <c r="R855" s="2"/>
      <c r="S855" s="2"/>
    </row>
    <row r="856" spans="1:19" ht="12.75" customHeight="1" x14ac:dyDescent="0.25">
      <c r="A856" s="2"/>
      <c r="B856" s="2"/>
      <c r="C856" s="2"/>
      <c r="D856" s="2"/>
      <c r="E856" s="2"/>
      <c r="F856" s="2"/>
      <c r="G856" s="2"/>
      <c r="H856" s="2"/>
      <c r="I856" s="2"/>
      <c r="J856" s="2"/>
      <c r="K856" s="2"/>
      <c r="L856" s="2"/>
      <c r="M856" s="2"/>
      <c r="N856" s="2"/>
      <c r="O856" s="2"/>
      <c r="P856" s="2"/>
      <c r="Q856" s="2"/>
      <c r="R856" s="2"/>
      <c r="S856" s="2"/>
    </row>
    <row r="857" spans="1:19" ht="12.75" customHeight="1" x14ac:dyDescent="0.25">
      <c r="A857" s="2"/>
      <c r="B857" s="2"/>
      <c r="C857" s="2"/>
      <c r="D857" s="2"/>
      <c r="E857" s="2"/>
      <c r="F857" s="2"/>
      <c r="G857" s="2"/>
      <c r="H857" s="2"/>
      <c r="I857" s="2"/>
      <c r="J857" s="2"/>
      <c r="K857" s="2"/>
      <c r="L857" s="2"/>
      <c r="M857" s="2"/>
      <c r="N857" s="2"/>
      <c r="O857" s="2"/>
      <c r="P857" s="2"/>
      <c r="Q857" s="2"/>
      <c r="R857" s="2"/>
      <c r="S857" s="2"/>
    </row>
    <row r="858" spans="1:19" ht="12.75" customHeight="1" x14ac:dyDescent="0.25">
      <c r="A858" s="2"/>
      <c r="B858" s="2"/>
      <c r="C858" s="2"/>
      <c r="D858" s="2"/>
      <c r="E858" s="2"/>
      <c r="F858" s="2"/>
      <c r="G858" s="2"/>
      <c r="H858" s="2"/>
      <c r="I858" s="2"/>
      <c r="J858" s="2"/>
      <c r="K858" s="2"/>
      <c r="L858" s="2"/>
      <c r="M858" s="2"/>
      <c r="N858" s="2"/>
      <c r="O858" s="2"/>
      <c r="P858" s="2"/>
      <c r="Q858" s="2"/>
      <c r="R858" s="2"/>
      <c r="S858" s="2"/>
    </row>
    <row r="859" spans="1:19" ht="12.75" customHeight="1" x14ac:dyDescent="0.25">
      <c r="A859" s="2"/>
      <c r="B859" s="2"/>
      <c r="C859" s="2"/>
      <c r="D859" s="2"/>
      <c r="E859" s="2"/>
      <c r="F859" s="2"/>
      <c r="G859" s="2"/>
      <c r="H859" s="2"/>
      <c r="I859" s="2"/>
      <c r="J859" s="2"/>
      <c r="K859" s="2"/>
      <c r="L859" s="2"/>
      <c r="M859" s="2"/>
      <c r="N859" s="2"/>
      <c r="O859" s="2"/>
      <c r="P859" s="2"/>
      <c r="Q859" s="2"/>
      <c r="R859" s="2"/>
      <c r="S859" s="2"/>
    </row>
    <row r="860" spans="1:19" ht="12.75" customHeight="1" x14ac:dyDescent="0.25">
      <c r="A860" s="2"/>
      <c r="B860" s="2"/>
      <c r="C860" s="2"/>
      <c r="D860" s="2"/>
      <c r="E860" s="2"/>
      <c r="F860" s="2"/>
      <c r="G860" s="2"/>
      <c r="H860" s="2"/>
      <c r="I860" s="2"/>
      <c r="J860" s="2"/>
      <c r="K860" s="2"/>
      <c r="L860" s="2"/>
      <c r="M860" s="2"/>
      <c r="N860" s="2"/>
      <c r="O860" s="2"/>
      <c r="P860" s="2"/>
      <c r="Q860" s="2"/>
      <c r="R860" s="2"/>
      <c r="S860" s="2"/>
    </row>
    <row r="861" spans="1:19" ht="12.75" customHeight="1" x14ac:dyDescent="0.25">
      <c r="A861" s="2"/>
      <c r="B861" s="2"/>
      <c r="C861" s="2"/>
      <c r="D861" s="2"/>
      <c r="E861" s="2"/>
      <c r="F861" s="2"/>
      <c r="G861" s="2"/>
      <c r="H861" s="2"/>
      <c r="I861" s="2"/>
      <c r="J861" s="2"/>
      <c r="K861" s="2"/>
      <c r="L861" s="2"/>
      <c r="M861" s="2"/>
      <c r="N861" s="2"/>
      <c r="O861" s="2"/>
      <c r="P861" s="2"/>
      <c r="Q861" s="2"/>
      <c r="R861" s="2"/>
      <c r="S861" s="2"/>
    </row>
    <row r="862" spans="1:19" ht="12.75" customHeight="1" x14ac:dyDescent="0.25">
      <c r="A862" s="2"/>
      <c r="B862" s="2"/>
      <c r="C862" s="2"/>
      <c r="D862" s="2"/>
      <c r="E862" s="2"/>
      <c r="F862" s="2"/>
      <c r="G862" s="2"/>
      <c r="H862" s="2"/>
      <c r="I862" s="2"/>
      <c r="J862" s="2"/>
      <c r="K862" s="2"/>
      <c r="L862" s="2"/>
      <c r="M862" s="2"/>
      <c r="N862" s="2"/>
      <c r="O862" s="2"/>
      <c r="P862" s="2"/>
      <c r="Q862" s="2"/>
      <c r="R862" s="2"/>
      <c r="S862" s="2"/>
    </row>
    <row r="863" spans="1:19" ht="12.75" customHeight="1" x14ac:dyDescent="0.25">
      <c r="A863" s="2"/>
      <c r="B863" s="2"/>
      <c r="C863" s="2"/>
      <c r="D863" s="2"/>
      <c r="E863" s="2"/>
      <c r="F863" s="2"/>
      <c r="G863" s="2"/>
      <c r="H863" s="2"/>
      <c r="I863" s="2"/>
      <c r="J863" s="2"/>
      <c r="K863" s="2"/>
      <c r="L863" s="2"/>
      <c r="M863" s="2"/>
      <c r="N863" s="2"/>
      <c r="O863" s="2"/>
      <c r="P863" s="2"/>
      <c r="Q863" s="2"/>
      <c r="R863" s="2"/>
      <c r="S863" s="2"/>
    </row>
    <row r="864" spans="1:19" ht="12.75" customHeight="1" x14ac:dyDescent="0.25">
      <c r="A864" s="14"/>
      <c r="B864" s="14"/>
      <c r="C864" s="14"/>
      <c r="D864" s="14"/>
      <c r="E864" s="14"/>
      <c r="F864" s="14"/>
      <c r="G864" s="14"/>
      <c r="H864" s="14"/>
      <c r="I864" s="14"/>
      <c r="J864" s="14"/>
      <c r="K864" s="14"/>
      <c r="L864" s="14"/>
      <c r="M864" s="14"/>
      <c r="N864" s="14"/>
      <c r="O864" s="14"/>
      <c r="P864" s="14"/>
      <c r="Q864" s="14"/>
      <c r="R864" s="14"/>
      <c r="S864" s="14"/>
    </row>
    <row r="865" spans="1:19" ht="12.75" customHeight="1" x14ac:dyDescent="0.25">
      <c r="A865" s="14"/>
      <c r="B865" s="14"/>
      <c r="C865" s="14"/>
      <c r="D865" s="14"/>
      <c r="E865" s="14"/>
      <c r="F865" s="14"/>
      <c r="G865" s="14"/>
      <c r="H865" s="14"/>
      <c r="I865" s="14"/>
      <c r="J865" s="14"/>
      <c r="K865" s="14"/>
      <c r="L865" s="14"/>
      <c r="M865" s="14"/>
      <c r="N865" s="14"/>
      <c r="O865" s="14"/>
      <c r="P865" s="14"/>
      <c r="Q865" s="14"/>
      <c r="R865" s="14"/>
      <c r="S865" s="14"/>
    </row>
    <row r="866" spans="1:19" ht="12.75" customHeight="1" x14ac:dyDescent="0.25">
      <c r="A866" s="14"/>
      <c r="B866" s="14"/>
      <c r="C866" s="14"/>
      <c r="D866" s="14"/>
      <c r="E866" s="14"/>
      <c r="F866" s="14"/>
      <c r="G866" s="14"/>
      <c r="H866" s="14"/>
      <c r="I866" s="14"/>
      <c r="J866" s="14"/>
      <c r="K866" s="14"/>
      <c r="L866" s="14"/>
      <c r="M866" s="14"/>
      <c r="N866" s="14"/>
      <c r="O866" s="14"/>
      <c r="P866" s="14"/>
      <c r="Q866" s="14"/>
      <c r="R866" s="14"/>
      <c r="S866" s="14"/>
    </row>
    <row r="867" spans="1:19" ht="12.75" customHeight="1" x14ac:dyDescent="0.25">
      <c r="A867" s="14"/>
      <c r="B867" s="14"/>
      <c r="C867" s="14"/>
      <c r="D867" s="14"/>
      <c r="E867" s="14"/>
      <c r="F867" s="14"/>
      <c r="G867" s="14"/>
      <c r="H867" s="14"/>
      <c r="I867" s="14"/>
      <c r="J867" s="14"/>
      <c r="K867" s="14"/>
      <c r="L867" s="14"/>
      <c r="M867" s="14"/>
      <c r="N867" s="14"/>
      <c r="O867" s="14"/>
      <c r="P867" s="14"/>
      <c r="Q867" s="14"/>
      <c r="R867" s="14"/>
      <c r="S867" s="14"/>
    </row>
    <row r="868" spans="1:19" ht="12.75" customHeight="1" x14ac:dyDescent="0.25">
      <c r="A868" s="14"/>
      <c r="B868" s="14"/>
      <c r="C868" s="14"/>
      <c r="D868" s="14"/>
      <c r="E868" s="14"/>
      <c r="F868" s="14"/>
      <c r="G868" s="14"/>
      <c r="H868" s="14"/>
      <c r="I868" s="14"/>
      <c r="J868" s="14"/>
      <c r="K868" s="14"/>
      <c r="L868" s="14"/>
      <c r="M868" s="14"/>
      <c r="N868" s="14"/>
      <c r="O868" s="14"/>
      <c r="P868" s="14"/>
      <c r="Q868" s="14"/>
      <c r="R868" s="14"/>
      <c r="S868" s="14"/>
    </row>
    <row r="869" spans="1:19" ht="12.75" customHeight="1" x14ac:dyDescent="0.25">
      <c r="A869" s="14"/>
      <c r="B869" s="14"/>
      <c r="C869" s="14"/>
      <c r="D869" s="14"/>
      <c r="E869" s="14"/>
      <c r="F869" s="14"/>
      <c r="G869" s="14"/>
      <c r="H869" s="14"/>
      <c r="I869" s="14"/>
      <c r="J869" s="14"/>
      <c r="K869" s="14"/>
      <c r="L869" s="14"/>
      <c r="M869" s="14"/>
      <c r="N869" s="14"/>
      <c r="O869" s="14"/>
      <c r="P869" s="14"/>
      <c r="Q869" s="14"/>
      <c r="R869" s="14"/>
      <c r="S869" s="14"/>
    </row>
    <row r="870" spans="1:19" ht="12.75" customHeight="1" x14ac:dyDescent="0.25">
      <c r="A870" s="14"/>
      <c r="B870" s="14"/>
      <c r="C870" s="14"/>
      <c r="D870" s="14"/>
      <c r="E870" s="14"/>
      <c r="F870" s="14"/>
      <c r="G870" s="14"/>
      <c r="H870" s="14"/>
      <c r="I870" s="14"/>
      <c r="J870" s="14"/>
      <c r="K870" s="14"/>
      <c r="L870" s="14"/>
      <c r="M870" s="14"/>
      <c r="N870" s="14"/>
      <c r="O870" s="14"/>
      <c r="P870" s="14"/>
      <c r="Q870" s="14"/>
      <c r="R870" s="14"/>
      <c r="S870" s="14"/>
    </row>
    <row r="871" spans="1:19" ht="12.75" customHeight="1" x14ac:dyDescent="0.25">
      <c r="A871" s="14"/>
      <c r="B871" s="14"/>
      <c r="C871" s="14"/>
      <c r="D871" s="14"/>
      <c r="E871" s="14"/>
      <c r="F871" s="14"/>
      <c r="G871" s="14"/>
      <c r="H871" s="14"/>
      <c r="I871" s="14"/>
      <c r="J871" s="14"/>
      <c r="K871" s="14"/>
      <c r="L871" s="14"/>
      <c r="M871" s="14"/>
      <c r="N871" s="14"/>
      <c r="O871" s="14"/>
      <c r="P871" s="14"/>
      <c r="Q871" s="14"/>
      <c r="R871" s="14"/>
      <c r="S871" s="14"/>
    </row>
    <row r="872" spans="1:19" ht="12.75" customHeight="1" x14ac:dyDescent="0.25">
      <c r="A872" s="14"/>
      <c r="B872" s="14"/>
      <c r="C872" s="14"/>
      <c r="D872" s="14"/>
      <c r="E872" s="14"/>
      <c r="F872" s="14"/>
      <c r="G872" s="14"/>
      <c r="H872" s="14"/>
      <c r="I872" s="14"/>
      <c r="J872" s="14"/>
      <c r="K872" s="14"/>
      <c r="L872" s="14"/>
      <c r="M872" s="14"/>
      <c r="N872" s="14"/>
      <c r="O872" s="14"/>
      <c r="P872" s="14"/>
      <c r="Q872" s="14"/>
      <c r="R872" s="14"/>
      <c r="S872" s="14"/>
    </row>
    <row r="873" spans="1:19" ht="12.75" customHeight="1" x14ac:dyDescent="0.25">
      <c r="A873" s="14"/>
      <c r="B873" s="14"/>
      <c r="C873" s="14"/>
      <c r="D873" s="14"/>
      <c r="E873" s="14"/>
      <c r="F873" s="14"/>
      <c r="G873" s="14"/>
      <c r="H873" s="14"/>
      <c r="I873" s="14"/>
      <c r="J873" s="14"/>
      <c r="K873" s="14"/>
      <c r="L873" s="14"/>
      <c r="M873" s="14"/>
      <c r="N873" s="14"/>
      <c r="O873" s="14"/>
      <c r="P873" s="14"/>
      <c r="Q873" s="14"/>
      <c r="R873" s="14"/>
      <c r="S873" s="14"/>
    </row>
    <row r="874" spans="1:19" ht="12.75" customHeight="1" x14ac:dyDescent="0.25">
      <c r="A874" s="14"/>
      <c r="B874" s="14"/>
      <c r="C874" s="14"/>
      <c r="D874" s="14"/>
      <c r="E874" s="14"/>
      <c r="F874" s="14"/>
      <c r="G874" s="14"/>
      <c r="H874" s="14"/>
      <c r="I874" s="14"/>
      <c r="J874" s="14"/>
      <c r="K874" s="14"/>
      <c r="L874" s="14"/>
      <c r="M874" s="14"/>
      <c r="N874" s="14"/>
      <c r="O874" s="14"/>
      <c r="P874" s="14"/>
      <c r="Q874" s="14"/>
      <c r="R874" s="14"/>
      <c r="S874" s="14"/>
    </row>
    <row r="875" spans="1:19" ht="12.75" customHeight="1" x14ac:dyDescent="0.25">
      <c r="A875" s="14"/>
      <c r="B875" s="14"/>
      <c r="C875" s="14"/>
      <c r="D875" s="14"/>
      <c r="E875" s="14"/>
      <c r="F875" s="14"/>
      <c r="G875" s="14"/>
      <c r="H875" s="14"/>
      <c r="I875" s="14"/>
      <c r="J875" s="14"/>
      <c r="K875" s="14"/>
      <c r="L875" s="14"/>
      <c r="M875" s="14"/>
      <c r="N875" s="14"/>
      <c r="O875" s="14"/>
      <c r="P875" s="14"/>
      <c r="Q875" s="14"/>
      <c r="R875" s="14"/>
      <c r="S875" s="14"/>
    </row>
    <row r="876" spans="1:19" ht="12.75" customHeight="1" x14ac:dyDescent="0.25">
      <c r="A876" s="14"/>
      <c r="B876" s="14"/>
      <c r="C876" s="14"/>
      <c r="D876" s="14"/>
      <c r="E876" s="14"/>
      <c r="F876" s="14"/>
      <c r="G876" s="14"/>
      <c r="H876" s="14"/>
      <c r="I876" s="14"/>
      <c r="J876" s="14"/>
      <c r="K876" s="14"/>
      <c r="L876" s="14"/>
      <c r="M876" s="14"/>
      <c r="N876" s="14"/>
      <c r="O876" s="14"/>
      <c r="P876" s="14"/>
      <c r="Q876" s="14"/>
      <c r="R876" s="14"/>
      <c r="S876" s="14"/>
    </row>
    <row r="877" spans="1:19" ht="12.75" customHeight="1" x14ac:dyDescent="0.25">
      <c r="A877" s="14"/>
      <c r="B877" s="14"/>
      <c r="C877" s="14"/>
      <c r="D877" s="14"/>
      <c r="E877" s="14"/>
      <c r="F877" s="14"/>
      <c r="G877" s="14"/>
      <c r="H877" s="14"/>
      <c r="I877" s="14"/>
      <c r="J877" s="14"/>
      <c r="K877" s="14"/>
      <c r="L877" s="14"/>
      <c r="M877" s="14"/>
      <c r="N877" s="14"/>
      <c r="O877" s="14"/>
      <c r="P877" s="14"/>
      <c r="Q877" s="14"/>
      <c r="R877" s="14"/>
      <c r="S877" s="14"/>
    </row>
    <row r="878" spans="1:19" ht="12.75" customHeight="1" x14ac:dyDescent="0.25">
      <c r="A878" s="14"/>
      <c r="B878" s="14"/>
      <c r="C878" s="14"/>
      <c r="D878" s="14"/>
      <c r="E878" s="14"/>
      <c r="F878" s="14"/>
      <c r="G878" s="14"/>
      <c r="H878" s="14"/>
      <c r="I878" s="14"/>
      <c r="J878" s="14"/>
      <c r="K878" s="14"/>
      <c r="L878" s="14"/>
      <c r="M878" s="14"/>
      <c r="N878" s="14"/>
      <c r="O878" s="14"/>
      <c r="P878" s="14"/>
      <c r="Q878" s="14"/>
      <c r="R878" s="14"/>
      <c r="S878" s="14"/>
    </row>
    <row r="879" spans="1:19" ht="12.75" customHeight="1" x14ac:dyDescent="0.25">
      <c r="A879" s="14"/>
      <c r="B879" s="14"/>
      <c r="C879" s="14"/>
      <c r="D879" s="14"/>
      <c r="E879" s="14"/>
      <c r="F879" s="14"/>
      <c r="G879" s="14"/>
      <c r="H879" s="14"/>
      <c r="I879" s="14"/>
      <c r="J879" s="14"/>
      <c r="K879" s="14"/>
      <c r="L879" s="14"/>
      <c r="M879" s="14"/>
      <c r="N879" s="14"/>
      <c r="O879" s="14"/>
      <c r="P879" s="14"/>
      <c r="Q879" s="14"/>
      <c r="R879" s="14"/>
      <c r="S879" s="14"/>
    </row>
    <row r="880" spans="1:19" ht="12.75" customHeight="1" x14ac:dyDescent="0.25">
      <c r="A880" s="14"/>
      <c r="B880" s="14"/>
      <c r="C880" s="14"/>
      <c r="D880" s="14"/>
      <c r="E880" s="14"/>
      <c r="F880" s="14"/>
      <c r="G880" s="14"/>
      <c r="H880" s="14"/>
      <c r="I880" s="14"/>
      <c r="J880" s="14"/>
      <c r="K880" s="14"/>
      <c r="L880" s="14"/>
      <c r="M880" s="14"/>
      <c r="N880" s="14"/>
      <c r="O880" s="14"/>
      <c r="P880" s="14"/>
      <c r="Q880" s="14"/>
      <c r="R880" s="14"/>
      <c r="S880" s="14"/>
    </row>
    <row r="881" spans="1:19" ht="12.75" customHeight="1" x14ac:dyDescent="0.25">
      <c r="A881" s="14"/>
      <c r="B881" s="14"/>
      <c r="C881" s="14"/>
      <c r="D881" s="14"/>
      <c r="E881" s="14"/>
      <c r="F881" s="14"/>
      <c r="G881" s="14"/>
      <c r="H881" s="14"/>
      <c r="I881" s="14"/>
      <c r="J881" s="14"/>
      <c r="K881" s="14"/>
      <c r="L881" s="14"/>
      <c r="M881" s="14"/>
      <c r="N881" s="14"/>
      <c r="O881" s="14"/>
      <c r="P881" s="14"/>
      <c r="Q881" s="14"/>
      <c r="R881" s="14"/>
      <c r="S881" s="14"/>
    </row>
    <row r="882" spans="1:19" ht="12.75" customHeight="1" x14ac:dyDescent="0.25">
      <c r="A882" s="14"/>
      <c r="B882" s="14"/>
      <c r="C882" s="14"/>
      <c r="D882" s="14"/>
      <c r="E882" s="14"/>
      <c r="F882" s="14"/>
      <c r="G882" s="14"/>
      <c r="H882" s="14"/>
      <c r="I882" s="14"/>
      <c r="J882" s="14"/>
      <c r="K882" s="14"/>
      <c r="L882" s="14"/>
      <c r="M882" s="14"/>
      <c r="N882" s="14"/>
      <c r="O882" s="14"/>
      <c r="P882" s="14"/>
      <c r="Q882" s="14"/>
      <c r="R882" s="14"/>
      <c r="S882" s="14"/>
    </row>
    <row r="883" spans="1:19" ht="12.75" customHeight="1" x14ac:dyDescent="0.25">
      <c r="A883" s="14"/>
      <c r="B883" s="14"/>
      <c r="C883" s="14"/>
      <c r="D883" s="14"/>
      <c r="E883" s="14"/>
      <c r="F883" s="14"/>
      <c r="G883" s="14"/>
      <c r="H883" s="14"/>
      <c r="I883" s="14"/>
      <c r="J883" s="14"/>
      <c r="K883" s="14"/>
      <c r="L883" s="14"/>
      <c r="M883" s="14"/>
      <c r="N883" s="14"/>
      <c r="O883" s="14"/>
      <c r="P883" s="14"/>
      <c r="Q883" s="14"/>
      <c r="R883" s="14"/>
      <c r="S883" s="14"/>
    </row>
    <row r="884" spans="1:19" ht="12.75" customHeight="1" x14ac:dyDescent="0.25">
      <c r="A884" s="14"/>
      <c r="B884" s="14"/>
      <c r="C884" s="14"/>
      <c r="D884" s="14"/>
      <c r="E884" s="14"/>
      <c r="F884" s="14"/>
      <c r="G884" s="14"/>
      <c r="H884" s="14"/>
      <c r="I884" s="14"/>
      <c r="J884" s="14"/>
      <c r="K884" s="14"/>
      <c r="L884" s="14"/>
      <c r="M884" s="14"/>
      <c r="N884" s="14"/>
      <c r="O884" s="14"/>
      <c r="P884" s="14"/>
      <c r="Q884" s="14"/>
      <c r="R884" s="14"/>
      <c r="S884" s="14"/>
    </row>
    <row r="885" spans="1:19" ht="12.75" customHeight="1" x14ac:dyDescent="0.25">
      <c r="A885" s="14"/>
      <c r="B885" s="14"/>
      <c r="C885" s="14"/>
      <c r="D885" s="14"/>
      <c r="E885" s="14"/>
      <c r="F885" s="14"/>
      <c r="G885" s="14"/>
      <c r="H885" s="14"/>
      <c r="I885" s="14"/>
      <c r="J885" s="14"/>
      <c r="K885" s="14"/>
      <c r="L885" s="14"/>
      <c r="M885" s="14"/>
      <c r="N885" s="14"/>
      <c r="O885" s="14"/>
      <c r="P885" s="14"/>
      <c r="Q885" s="14"/>
      <c r="R885" s="14"/>
      <c r="S885" s="14"/>
    </row>
    <row r="886" spans="1:19" ht="12.75" customHeight="1" x14ac:dyDescent="0.25">
      <c r="A886" s="14"/>
      <c r="B886" s="14"/>
      <c r="C886" s="14"/>
      <c r="D886" s="14"/>
      <c r="E886" s="14"/>
      <c r="F886" s="14"/>
      <c r="G886" s="14"/>
      <c r="H886" s="14"/>
      <c r="I886" s="14"/>
      <c r="J886" s="14"/>
      <c r="K886" s="14"/>
      <c r="L886" s="14"/>
      <c r="M886" s="14"/>
      <c r="N886" s="14"/>
      <c r="O886" s="14"/>
      <c r="P886" s="14"/>
      <c r="Q886" s="14"/>
      <c r="R886" s="14"/>
      <c r="S886" s="14"/>
    </row>
    <row r="887" spans="1:19" ht="12.75" customHeight="1" x14ac:dyDescent="0.25">
      <c r="A887" s="14"/>
      <c r="B887" s="14"/>
      <c r="C887" s="14"/>
      <c r="D887" s="14"/>
      <c r="E887" s="14"/>
      <c r="F887" s="14"/>
      <c r="G887" s="14"/>
      <c r="H887" s="14"/>
      <c r="I887" s="14"/>
      <c r="J887" s="14"/>
      <c r="K887" s="14"/>
      <c r="L887" s="14"/>
      <c r="M887" s="14"/>
      <c r="N887" s="14"/>
      <c r="O887" s="14"/>
      <c r="P887" s="14"/>
      <c r="Q887" s="14"/>
      <c r="R887" s="14"/>
      <c r="S887" s="14"/>
    </row>
    <row r="888" spans="1:19" ht="12.75" customHeight="1" x14ac:dyDescent="0.25">
      <c r="A888" s="14"/>
      <c r="B888" s="14"/>
      <c r="C888" s="14"/>
      <c r="D888" s="14"/>
      <c r="E888" s="14"/>
      <c r="F888" s="14"/>
      <c r="G888" s="14"/>
      <c r="H888" s="14"/>
      <c r="I888" s="14"/>
      <c r="J888" s="14"/>
      <c r="K888" s="14"/>
      <c r="L888" s="14"/>
      <c r="M888" s="14"/>
      <c r="N888" s="14"/>
      <c r="O888" s="14"/>
      <c r="P888" s="14"/>
      <c r="Q888" s="14"/>
      <c r="R888" s="14"/>
      <c r="S888" s="14"/>
    </row>
    <row r="889" spans="1:19" ht="12.75" customHeight="1" x14ac:dyDescent="0.25">
      <c r="A889" s="14"/>
      <c r="B889" s="14"/>
      <c r="C889" s="14"/>
      <c r="D889" s="14"/>
      <c r="E889" s="14"/>
      <c r="F889" s="14"/>
      <c r="G889" s="14"/>
      <c r="H889" s="14"/>
      <c r="I889" s="14"/>
      <c r="J889" s="14"/>
      <c r="K889" s="14"/>
      <c r="L889" s="14"/>
      <c r="M889" s="14"/>
      <c r="N889" s="14"/>
      <c r="O889" s="14"/>
      <c r="P889" s="14"/>
      <c r="Q889" s="14"/>
      <c r="R889" s="14"/>
      <c r="S889" s="14"/>
    </row>
    <row r="890" spans="1:19" ht="12.75" customHeight="1" x14ac:dyDescent="0.25">
      <c r="A890" s="14"/>
      <c r="B890" s="14"/>
      <c r="C890" s="14"/>
      <c r="D890" s="14"/>
      <c r="E890" s="14"/>
      <c r="F890" s="14"/>
      <c r="G890" s="14"/>
      <c r="H890" s="14"/>
      <c r="I890" s="14"/>
      <c r="J890" s="14"/>
      <c r="K890" s="14"/>
      <c r="L890" s="14"/>
      <c r="M890" s="14"/>
      <c r="N890" s="14"/>
      <c r="O890" s="14"/>
      <c r="P890" s="14"/>
      <c r="Q890" s="14"/>
      <c r="R890" s="14"/>
      <c r="S890" s="14"/>
    </row>
    <row r="891" spans="1:19" ht="12.75" customHeight="1" x14ac:dyDescent="0.25">
      <c r="A891" s="14"/>
      <c r="B891" s="14"/>
      <c r="C891" s="14"/>
      <c r="D891" s="14"/>
      <c r="E891" s="14"/>
      <c r="F891" s="14"/>
      <c r="G891" s="14"/>
      <c r="H891" s="14"/>
      <c r="I891" s="14"/>
      <c r="J891" s="14"/>
      <c r="K891" s="14"/>
      <c r="L891" s="14"/>
      <c r="M891" s="14"/>
      <c r="N891" s="14"/>
      <c r="O891" s="14"/>
      <c r="P891" s="14"/>
      <c r="Q891" s="14"/>
      <c r="R891" s="14"/>
      <c r="S891" s="14"/>
    </row>
    <row r="892" spans="1:19" ht="12.75" customHeight="1" x14ac:dyDescent="0.25">
      <c r="A892" s="14"/>
      <c r="B892" s="14"/>
      <c r="C892" s="14"/>
      <c r="D892" s="14"/>
      <c r="E892" s="14"/>
      <c r="F892" s="14"/>
      <c r="G892" s="14"/>
      <c r="H892" s="14"/>
      <c r="I892" s="14"/>
      <c r="J892" s="14"/>
      <c r="K892" s="14"/>
      <c r="L892" s="14"/>
      <c r="M892" s="14"/>
      <c r="N892" s="14"/>
      <c r="O892" s="14"/>
      <c r="P892" s="14"/>
      <c r="Q892" s="14"/>
      <c r="R892" s="14"/>
      <c r="S892" s="14"/>
    </row>
    <row r="893" spans="1:19" ht="12.75" customHeight="1" x14ac:dyDescent="0.25">
      <c r="A893" s="14"/>
      <c r="B893" s="14"/>
      <c r="C893" s="14"/>
      <c r="D893" s="14"/>
      <c r="E893" s="14"/>
      <c r="F893" s="14"/>
      <c r="G893" s="14"/>
      <c r="H893" s="14"/>
      <c r="I893" s="14"/>
      <c r="J893" s="14"/>
      <c r="K893" s="14"/>
      <c r="L893" s="14"/>
      <c r="M893" s="14"/>
      <c r="N893" s="14"/>
      <c r="O893" s="14"/>
      <c r="P893" s="14"/>
      <c r="Q893" s="14"/>
      <c r="R893" s="14"/>
      <c r="S893" s="14"/>
    </row>
    <row r="894" spans="1:19" ht="12.75" customHeight="1" x14ac:dyDescent="0.25">
      <c r="A894" s="14"/>
      <c r="B894" s="14"/>
      <c r="C894" s="14"/>
      <c r="D894" s="14"/>
      <c r="E894" s="14"/>
      <c r="F894" s="14"/>
      <c r="G894" s="14"/>
      <c r="H894" s="14"/>
      <c r="I894" s="14"/>
      <c r="J894" s="14"/>
      <c r="K894" s="14"/>
      <c r="L894" s="14"/>
      <c r="M894" s="14"/>
      <c r="N894" s="14"/>
      <c r="O894" s="14"/>
      <c r="P894" s="14"/>
      <c r="Q894" s="14"/>
      <c r="R894" s="14"/>
      <c r="S894" s="14"/>
    </row>
    <row r="895" spans="1:19" ht="12.75" customHeight="1" x14ac:dyDescent="0.25">
      <c r="A895" s="14"/>
      <c r="B895" s="14"/>
      <c r="C895" s="14"/>
      <c r="D895" s="14"/>
      <c r="E895" s="14"/>
      <c r="F895" s="14"/>
      <c r="G895" s="14"/>
      <c r="H895" s="14"/>
      <c r="I895" s="14"/>
      <c r="J895" s="14"/>
      <c r="K895" s="14"/>
      <c r="L895" s="14"/>
      <c r="M895" s="14"/>
      <c r="N895" s="14"/>
      <c r="O895" s="14"/>
      <c r="P895" s="14"/>
      <c r="Q895" s="14"/>
      <c r="R895" s="14"/>
      <c r="S895" s="14"/>
    </row>
    <row r="896" spans="1:19" ht="12.75" customHeight="1" x14ac:dyDescent="0.25">
      <c r="A896" s="14"/>
      <c r="B896" s="14"/>
      <c r="C896" s="14"/>
      <c r="D896" s="14"/>
      <c r="E896" s="14"/>
      <c r="F896" s="14"/>
      <c r="G896" s="14"/>
      <c r="H896" s="14"/>
      <c r="I896" s="14"/>
      <c r="J896" s="14"/>
      <c r="K896" s="14"/>
      <c r="L896" s="14"/>
      <c r="M896" s="14"/>
      <c r="N896" s="14"/>
      <c r="O896" s="14"/>
      <c r="P896" s="14"/>
      <c r="Q896" s="14"/>
      <c r="R896" s="14"/>
      <c r="S896" s="14"/>
    </row>
    <row r="897" spans="1:19" ht="12.75" customHeight="1" x14ac:dyDescent="0.25">
      <c r="A897" s="14"/>
      <c r="B897" s="14"/>
      <c r="C897" s="14"/>
      <c r="D897" s="14"/>
      <c r="E897" s="14"/>
      <c r="F897" s="14"/>
      <c r="G897" s="14"/>
      <c r="H897" s="14"/>
      <c r="I897" s="14"/>
      <c r="J897" s="14"/>
      <c r="K897" s="14"/>
      <c r="L897" s="14"/>
      <c r="M897" s="14"/>
      <c r="N897" s="14"/>
      <c r="O897" s="14"/>
      <c r="P897" s="14"/>
      <c r="Q897" s="14"/>
      <c r="R897" s="14"/>
      <c r="S897" s="14"/>
    </row>
    <row r="898" spans="1:19" ht="12.75" customHeight="1" x14ac:dyDescent="0.25">
      <c r="A898" s="14"/>
      <c r="B898" s="14"/>
      <c r="C898" s="14"/>
      <c r="D898" s="14"/>
      <c r="E898" s="14"/>
      <c r="F898" s="14"/>
      <c r="G898" s="14"/>
      <c r="H898" s="14"/>
      <c r="I898" s="14"/>
      <c r="J898" s="14"/>
      <c r="K898" s="14"/>
      <c r="L898" s="14"/>
      <c r="M898" s="14"/>
      <c r="N898" s="14"/>
      <c r="O898" s="14"/>
      <c r="P898" s="14"/>
      <c r="Q898" s="14"/>
      <c r="R898" s="14"/>
      <c r="S898" s="14"/>
    </row>
    <row r="899" spans="1:19" ht="12.75" customHeight="1" x14ac:dyDescent="0.25">
      <c r="A899" s="14"/>
      <c r="B899" s="14"/>
      <c r="C899" s="14"/>
      <c r="D899" s="14"/>
      <c r="E899" s="14"/>
      <c r="F899" s="14"/>
      <c r="G899" s="14"/>
      <c r="H899" s="14"/>
      <c r="I899" s="14"/>
      <c r="J899" s="14"/>
      <c r="K899" s="14"/>
      <c r="L899" s="14"/>
      <c r="M899" s="14"/>
      <c r="N899" s="14"/>
      <c r="O899" s="14"/>
      <c r="P899" s="14"/>
      <c r="Q899" s="14"/>
      <c r="R899" s="14"/>
      <c r="S899" s="14"/>
    </row>
    <row r="900" spans="1:19" ht="12.75" customHeight="1" x14ac:dyDescent="0.25">
      <c r="A900" s="14"/>
      <c r="B900" s="14"/>
      <c r="C900" s="14"/>
      <c r="D900" s="14"/>
      <c r="E900" s="14"/>
      <c r="F900" s="14"/>
      <c r="G900" s="14"/>
      <c r="H900" s="14"/>
      <c r="I900" s="14"/>
      <c r="J900" s="14"/>
      <c r="K900" s="14"/>
      <c r="L900" s="14"/>
      <c r="M900" s="14"/>
      <c r="N900" s="14"/>
      <c r="O900" s="14"/>
      <c r="P900" s="14"/>
      <c r="Q900" s="14"/>
      <c r="R900" s="14"/>
      <c r="S900" s="14"/>
    </row>
    <row r="901" spans="1:19" ht="12.75" customHeight="1" x14ac:dyDescent="0.25">
      <c r="A901" s="14"/>
      <c r="B901" s="14"/>
      <c r="C901" s="14"/>
      <c r="D901" s="14"/>
      <c r="E901" s="14"/>
      <c r="F901" s="14"/>
      <c r="G901" s="14"/>
      <c r="H901" s="14"/>
      <c r="I901" s="14"/>
      <c r="J901" s="14"/>
      <c r="K901" s="14"/>
      <c r="L901" s="14"/>
      <c r="M901" s="14"/>
      <c r="N901" s="14"/>
      <c r="O901" s="14"/>
      <c r="P901" s="14"/>
      <c r="Q901" s="14"/>
      <c r="R901" s="14"/>
      <c r="S901" s="14"/>
    </row>
    <row r="902" spans="1:19" ht="12.75" customHeight="1" x14ac:dyDescent="0.25">
      <c r="A902" s="14"/>
      <c r="B902" s="14"/>
      <c r="C902" s="14"/>
      <c r="D902" s="14"/>
      <c r="E902" s="14"/>
      <c r="F902" s="14"/>
      <c r="G902" s="14"/>
      <c r="H902" s="14"/>
      <c r="I902" s="14"/>
      <c r="J902" s="14"/>
      <c r="K902" s="14"/>
      <c r="L902" s="14"/>
      <c r="M902" s="14"/>
      <c r="N902" s="14"/>
      <c r="O902" s="14"/>
      <c r="P902" s="14"/>
      <c r="Q902" s="14"/>
      <c r="R902" s="14"/>
      <c r="S902" s="14"/>
    </row>
    <row r="903" spans="1:19" ht="12.75" customHeight="1" x14ac:dyDescent="0.25">
      <c r="A903" s="14"/>
      <c r="B903" s="14"/>
      <c r="C903" s="14"/>
      <c r="D903" s="14"/>
      <c r="E903" s="14"/>
      <c r="F903" s="14"/>
      <c r="G903" s="14"/>
      <c r="H903" s="14"/>
      <c r="I903" s="14"/>
      <c r="J903" s="14"/>
      <c r="K903" s="14"/>
      <c r="L903" s="14"/>
      <c r="M903" s="14"/>
      <c r="N903" s="14"/>
      <c r="O903" s="14"/>
      <c r="P903" s="14"/>
      <c r="Q903" s="14"/>
      <c r="R903" s="14"/>
      <c r="S903" s="14"/>
    </row>
    <row r="904" spans="1:19" ht="12.75" customHeight="1" x14ac:dyDescent="0.25">
      <c r="A904" s="14"/>
      <c r="B904" s="14"/>
      <c r="C904" s="14"/>
      <c r="D904" s="14"/>
      <c r="E904" s="14"/>
      <c r="F904" s="14"/>
      <c r="G904" s="14"/>
      <c r="H904" s="14"/>
      <c r="I904" s="14"/>
      <c r="J904" s="14"/>
      <c r="K904" s="14"/>
      <c r="L904" s="14"/>
      <c r="M904" s="14"/>
      <c r="N904" s="14"/>
      <c r="O904" s="14"/>
      <c r="P904" s="14"/>
      <c r="Q904" s="14"/>
      <c r="R904" s="14"/>
      <c r="S904" s="14"/>
    </row>
    <row r="905" spans="1:19" ht="12.75" customHeight="1" x14ac:dyDescent="0.25">
      <c r="A905" s="14"/>
      <c r="B905" s="14"/>
      <c r="C905" s="14"/>
      <c r="D905" s="14"/>
      <c r="E905" s="14"/>
      <c r="F905" s="14"/>
      <c r="G905" s="14"/>
      <c r="H905" s="14"/>
      <c r="I905" s="14"/>
      <c r="J905" s="14"/>
      <c r="K905" s="14"/>
      <c r="L905" s="14"/>
      <c r="M905" s="14"/>
      <c r="N905" s="14"/>
      <c r="O905" s="14"/>
      <c r="P905" s="14"/>
      <c r="Q905" s="14"/>
      <c r="R905" s="14"/>
      <c r="S905" s="14"/>
    </row>
    <row r="906" spans="1:19" ht="12.75" customHeight="1" x14ac:dyDescent="0.25">
      <c r="A906" s="14"/>
      <c r="B906" s="14"/>
      <c r="C906" s="14"/>
      <c r="D906" s="14"/>
      <c r="E906" s="14"/>
      <c r="F906" s="14"/>
      <c r="G906" s="14"/>
      <c r="H906" s="14"/>
      <c r="I906" s="14"/>
      <c r="J906" s="14"/>
      <c r="K906" s="14"/>
      <c r="L906" s="14"/>
      <c r="M906" s="14"/>
      <c r="N906" s="14"/>
      <c r="O906" s="14"/>
      <c r="P906" s="14"/>
      <c r="Q906" s="14"/>
      <c r="R906" s="14"/>
      <c r="S906" s="14"/>
    </row>
    <row r="907" spans="1:19" ht="12.75" customHeight="1" x14ac:dyDescent="0.25">
      <c r="A907" s="14"/>
      <c r="B907" s="14"/>
      <c r="C907" s="14"/>
      <c r="D907" s="14"/>
      <c r="E907" s="14"/>
      <c r="F907" s="14"/>
      <c r="G907" s="14"/>
      <c r="H907" s="14"/>
      <c r="I907" s="14"/>
      <c r="J907" s="14"/>
      <c r="K907" s="14"/>
      <c r="L907" s="14"/>
      <c r="M907" s="14"/>
      <c r="N907" s="14"/>
      <c r="O907" s="14"/>
      <c r="P907" s="14"/>
      <c r="Q907" s="14"/>
      <c r="R907" s="14"/>
      <c r="S907" s="14"/>
    </row>
    <row r="908" spans="1:19" ht="12.75" customHeight="1" x14ac:dyDescent="0.25">
      <c r="A908" s="14"/>
      <c r="B908" s="14"/>
      <c r="C908" s="14"/>
      <c r="D908" s="14"/>
      <c r="E908" s="14"/>
      <c r="F908" s="14"/>
      <c r="G908" s="14"/>
      <c r="H908" s="14"/>
      <c r="I908" s="14"/>
      <c r="J908" s="14"/>
      <c r="K908" s="14"/>
      <c r="L908" s="14"/>
      <c r="M908" s="14"/>
      <c r="N908" s="14"/>
      <c r="O908" s="14"/>
      <c r="P908" s="14"/>
      <c r="Q908" s="14"/>
      <c r="R908" s="14"/>
      <c r="S908" s="14"/>
    </row>
    <row r="909" spans="1:19" ht="12.75" customHeight="1" x14ac:dyDescent="0.25">
      <c r="A909" s="14"/>
      <c r="B909" s="14"/>
      <c r="C909" s="14"/>
      <c r="D909" s="14"/>
      <c r="E909" s="14"/>
      <c r="F909" s="14"/>
      <c r="G909" s="14"/>
      <c r="H909" s="14"/>
      <c r="I909" s="14"/>
      <c r="J909" s="14"/>
      <c r="K909" s="14"/>
      <c r="L909" s="14"/>
      <c r="M909" s="14"/>
      <c r="N909" s="14"/>
      <c r="O909" s="14"/>
      <c r="P909" s="14"/>
      <c r="Q909" s="14"/>
      <c r="R909" s="14"/>
      <c r="S909" s="14"/>
    </row>
    <row r="910" spans="1:19" ht="12.75" customHeight="1" x14ac:dyDescent="0.25">
      <c r="A910" s="14"/>
      <c r="B910" s="14"/>
      <c r="C910" s="14"/>
      <c r="D910" s="14"/>
      <c r="E910" s="14"/>
      <c r="F910" s="14"/>
      <c r="G910" s="14"/>
      <c r="H910" s="14"/>
      <c r="I910" s="14"/>
      <c r="J910" s="14"/>
      <c r="K910" s="14"/>
      <c r="L910" s="14"/>
      <c r="M910" s="14"/>
      <c r="N910" s="14"/>
      <c r="O910" s="14"/>
      <c r="P910" s="14"/>
      <c r="Q910" s="14"/>
      <c r="R910" s="14"/>
      <c r="S910" s="14"/>
    </row>
    <row r="911" spans="1:19" ht="12.75" customHeight="1" x14ac:dyDescent="0.25">
      <c r="A911" s="14"/>
      <c r="B911" s="14"/>
      <c r="C911" s="14"/>
      <c r="D911" s="14"/>
      <c r="E911" s="14"/>
      <c r="F911" s="14"/>
      <c r="G911" s="14"/>
      <c r="H911" s="14"/>
      <c r="I911" s="14"/>
      <c r="J911" s="14"/>
      <c r="K911" s="14"/>
      <c r="L911" s="14"/>
      <c r="M911" s="14"/>
      <c r="N911" s="14"/>
      <c r="O911" s="14"/>
      <c r="P911" s="14"/>
      <c r="Q911" s="14"/>
      <c r="R911" s="14"/>
      <c r="S911" s="14"/>
    </row>
    <row r="912" spans="1:19" ht="12.75" customHeight="1" x14ac:dyDescent="0.25">
      <c r="A912" s="14"/>
      <c r="B912" s="14"/>
      <c r="C912" s="14"/>
      <c r="D912" s="14"/>
      <c r="E912" s="14"/>
      <c r="F912" s="14"/>
      <c r="G912" s="14"/>
      <c r="H912" s="14"/>
      <c r="I912" s="14"/>
      <c r="J912" s="14"/>
      <c r="K912" s="14"/>
      <c r="L912" s="14"/>
      <c r="M912" s="14"/>
      <c r="N912" s="14"/>
      <c r="O912" s="14"/>
      <c r="P912" s="14"/>
      <c r="Q912" s="14"/>
      <c r="R912" s="14"/>
      <c r="S912" s="14"/>
    </row>
    <row r="913" spans="1:19" ht="12.75" customHeight="1" x14ac:dyDescent="0.25">
      <c r="A913" s="14"/>
      <c r="B913" s="14"/>
      <c r="C913" s="14"/>
      <c r="D913" s="14"/>
      <c r="E913" s="14"/>
      <c r="F913" s="14"/>
      <c r="G913" s="14"/>
      <c r="H913" s="14"/>
      <c r="I913" s="14"/>
      <c r="J913" s="14"/>
      <c r="K913" s="14"/>
      <c r="L913" s="14"/>
      <c r="M913" s="14"/>
      <c r="N913" s="14"/>
      <c r="O913" s="14"/>
      <c r="P913" s="14"/>
      <c r="Q913" s="14"/>
      <c r="R913" s="14"/>
      <c r="S913" s="14"/>
    </row>
    <row r="914" spans="1:19" ht="12.75" customHeight="1" x14ac:dyDescent="0.25">
      <c r="A914" s="14"/>
      <c r="B914" s="14"/>
      <c r="C914" s="14"/>
      <c r="D914" s="14"/>
      <c r="E914" s="14"/>
      <c r="F914" s="14"/>
      <c r="G914" s="14"/>
      <c r="H914" s="14"/>
      <c r="I914" s="14"/>
      <c r="J914" s="14"/>
      <c r="K914" s="14"/>
      <c r="L914" s="14"/>
      <c r="M914" s="14"/>
      <c r="N914" s="14"/>
      <c r="O914" s="14"/>
      <c r="P914" s="14"/>
      <c r="Q914" s="14"/>
      <c r="R914" s="14"/>
      <c r="S914" s="14"/>
    </row>
    <row r="915" spans="1:19" ht="12.75" customHeight="1" x14ac:dyDescent="0.25">
      <c r="A915" s="14"/>
      <c r="B915" s="14"/>
      <c r="C915" s="14"/>
      <c r="D915" s="14"/>
      <c r="E915" s="14"/>
      <c r="F915" s="14"/>
      <c r="G915" s="14"/>
      <c r="H915" s="14"/>
      <c r="I915" s="14"/>
      <c r="J915" s="14"/>
      <c r="K915" s="14"/>
      <c r="L915" s="14"/>
      <c r="M915" s="14"/>
      <c r="N915" s="14"/>
      <c r="O915" s="14"/>
      <c r="P915" s="14"/>
      <c r="Q915" s="14"/>
      <c r="R915" s="14"/>
      <c r="S915" s="14"/>
    </row>
    <row r="916" spans="1:19" ht="12.75" customHeight="1" x14ac:dyDescent="0.25">
      <c r="A916" s="14"/>
      <c r="B916" s="14"/>
      <c r="C916" s="14"/>
      <c r="D916" s="14"/>
      <c r="E916" s="14"/>
      <c r="F916" s="14"/>
      <c r="G916" s="14"/>
      <c r="H916" s="14"/>
      <c r="I916" s="14"/>
      <c r="J916" s="14"/>
      <c r="K916" s="14"/>
      <c r="L916" s="14"/>
      <c r="M916" s="14"/>
      <c r="N916" s="14"/>
      <c r="O916" s="14"/>
      <c r="P916" s="14"/>
      <c r="Q916" s="14"/>
      <c r="R916" s="14"/>
      <c r="S916" s="14"/>
    </row>
    <row r="917" spans="1:19" ht="12.75" customHeight="1" x14ac:dyDescent="0.25">
      <c r="A917" s="14"/>
      <c r="B917" s="14"/>
      <c r="C917" s="14"/>
      <c r="D917" s="14"/>
      <c r="E917" s="14"/>
      <c r="F917" s="14"/>
      <c r="G917" s="14"/>
      <c r="H917" s="14"/>
      <c r="I917" s="14"/>
      <c r="J917" s="14"/>
      <c r="K917" s="14"/>
      <c r="L917" s="14"/>
      <c r="M917" s="14"/>
      <c r="N917" s="14"/>
      <c r="O917" s="14"/>
      <c r="P917" s="14"/>
      <c r="Q917" s="14"/>
      <c r="R917" s="14"/>
      <c r="S917" s="14"/>
    </row>
    <row r="918" spans="1:19" ht="12.75" customHeight="1" x14ac:dyDescent="0.25">
      <c r="A918" s="14"/>
      <c r="B918" s="14"/>
      <c r="C918" s="14"/>
      <c r="D918" s="14"/>
      <c r="E918" s="14"/>
      <c r="F918" s="14"/>
      <c r="G918" s="14"/>
      <c r="H918" s="14"/>
      <c r="I918" s="14"/>
      <c r="J918" s="14"/>
      <c r="K918" s="14"/>
      <c r="L918" s="14"/>
      <c r="M918" s="14"/>
      <c r="N918" s="14"/>
      <c r="O918" s="14"/>
      <c r="P918" s="14"/>
      <c r="Q918" s="14"/>
      <c r="R918" s="14"/>
      <c r="S918" s="14"/>
    </row>
    <row r="919" spans="1:19" ht="12.75" customHeight="1" x14ac:dyDescent="0.25">
      <c r="A919" s="14"/>
      <c r="B919" s="14"/>
      <c r="C919" s="14"/>
      <c r="D919" s="14"/>
      <c r="E919" s="14"/>
      <c r="F919" s="14"/>
      <c r="G919" s="14"/>
      <c r="H919" s="14"/>
      <c r="I919" s="14"/>
      <c r="J919" s="14"/>
      <c r="K919" s="14"/>
      <c r="L919" s="14"/>
      <c r="M919" s="14"/>
      <c r="N919" s="14"/>
      <c r="O919" s="14"/>
      <c r="P919" s="14"/>
      <c r="Q919" s="14"/>
      <c r="R919" s="14"/>
      <c r="S919" s="14"/>
    </row>
    <row r="920" spans="1:19" ht="12.75" customHeight="1" x14ac:dyDescent="0.25">
      <c r="A920" s="14"/>
      <c r="B920" s="14"/>
      <c r="C920" s="14"/>
      <c r="D920" s="14"/>
      <c r="E920" s="14"/>
      <c r="F920" s="14"/>
      <c r="G920" s="14"/>
      <c r="H920" s="14"/>
      <c r="I920" s="14"/>
      <c r="J920" s="14"/>
      <c r="K920" s="14"/>
      <c r="L920" s="14"/>
      <c r="M920" s="14"/>
      <c r="N920" s="14"/>
      <c r="O920" s="14"/>
      <c r="P920" s="14"/>
      <c r="Q920" s="14"/>
      <c r="R920" s="14"/>
      <c r="S920" s="14"/>
    </row>
    <row r="921" spans="1:19" ht="12.75" customHeight="1" x14ac:dyDescent="0.25">
      <c r="A921" s="14"/>
      <c r="B921" s="14"/>
      <c r="C921" s="14"/>
      <c r="D921" s="14"/>
      <c r="E921" s="14"/>
      <c r="F921" s="14"/>
      <c r="G921" s="14"/>
      <c r="H921" s="14"/>
      <c r="I921" s="14"/>
      <c r="J921" s="14"/>
      <c r="K921" s="14"/>
      <c r="L921" s="14"/>
      <c r="M921" s="14"/>
      <c r="N921" s="14"/>
      <c r="O921" s="14"/>
      <c r="P921" s="14"/>
      <c r="Q921" s="14"/>
      <c r="R921" s="14"/>
      <c r="S921" s="14"/>
    </row>
    <row r="922" spans="1:19" ht="12.75" customHeight="1" x14ac:dyDescent="0.25">
      <c r="A922" s="14"/>
      <c r="B922" s="14"/>
      <c r="C922" s="14"/>
      <c r="D922" s="14"/>
      <c r="E922" s="14"/>
      <c r="F922" s="14"/>
      <c r="G922" s="14"/>
      <c r="H922" s="14"/>
      <c r="I922" s="14"/>
      <c r="J922" s="14"/>
      <c r="K922" s="14"/>
      <c r="L922" s="14"/>
      <c r="M922" s="14"/>
      <c r="N922" s="14"/>
      <c r="O922" s="14"/>
      <c r="P922" s="14"/>
      <c r="Q922" s="14"/>
      <c r="R922" s="14"/>
      <c r="S922" s="14"/>
    </row>
    <row r="923" spans="1:19" ht="12.75" customHeight="1" x14ac:dyDescent="0.25">
      <c r="A923" s="14"/>
      <c r="B923" s="14"/>
      <c r="C923" s="14"/>
      <c r="D923" s="14"/>
      <c r="E923" s="14"/>
      <c r="F923" s="14"/>
      <c r="G923" s="14"/>
      <c r="H923" s="14"/>
      <c r="I923" s="14"/>
      <c r="J923" s="14"/>
      <c r="K923" s="14"/>
      <c r="L923" s="14"/>
      <c r="M923" s="14"/>
      <c r="N923" s="14"/>
      <c r="O923" s="14"/>
      <c r="P923" s="14"/>
      <c r="Q923" s="14"/>
      <c r="R923" s="14"/>
      <c r="S923" s="14"/>
    </row>
    <row r="924" spans="1:19" ht="12.75" customHeight="1" x14ac:dyDescent="0.25">
      <c r="A924" s="14"/>
      <c r="B924" s="14"/>
      <c r="C924" s="14"/>
      <c r="D924" s="14"/>
      <c r="E924" s="14"/>
      <c r="F924" s="14"/>
      <c r="G924" s="14"/>
      <c r="H924" s="14"/>
      <c r="I924" s="14"/>
      <c r="J924" s="14"/>
      <c r="K924" s="14"/>
      <c r="L924" s="14"/>
      <c r="M924" s="14"/>
      <c r="N924" s="14"/>
      <c r="O924" s="14"/>
      <c r="P924" s="14"/>
      <c r="Q924" s="14"/>
      <c r="R924" s="14"/>
      <c r="S924" s="14"/>
    </row>
    <row r="925" spans="1:19" ht="12.75" customHeight="1" x14ac:dyDescent="0.25">
      <c r="A925" s="14"/>
      <c r="B925" s="14"/>
      <c r="C925" s="14"/>
      <c r="D925" s="14"/>
      <c r="E925" s="14"/>
      <c r="F925" s="14"/>
      <c r="G925" s="14"/>
      <c r="H925" s="14"/>
      <c r="I925" s="14"/>
      <c r="J925" s="14"/>
      <c r="K925" s="14"/>
      <c r="L925" s="14"/>
      <c r="M925" s="14"/>
      <c r="N925" s="14"/>
      <c r="O925" s="14"/>
      <c r="P925" s="14"/>
      <c r="Q925" s="14"/>
      <c r="R925" s="14"/>
      <c r="S925" s="14"/>
    </row>
    <row r="926" spans="1:19" ht="12.75" customHeight="1" x14ac:dyDescent="0.25">
      <c r="A926" s="14"/>
      <c r="B926" s="14"/>
      <c r="C926" s="14"/>
      <c r="D926" s="14"/>
      <c r="E926" s="14"/>
      <c r="F926" s="14"/>
      <c r="G926" s="14"/>
      <c r="H926" s="14"/>
      <c r="I926" s="14"/>
      <c r="J926" s="14"/>
      <c r="K926" s="14"/>
      <c r="L926" s="14"/>
      <c r="M926" s="14"/>
      <c r="N926" s="14"/>
      <c r="O926" s="14"/>
      <c r="P926" s="14"/>
      <c r="Q926" s="14"/>
      <c r="R926" s="14"/>
      <c r="S926" s="14"/>
    </row>
    <row r="927" spans="1:19" ht="12.75" customHeight="1" x14ac:dyDescent="0.25">
      <c r="A927" s="14"/>
      <c r="B927" s="14"/>
      <c r="C927" s="14"/>
      <c r="D927" s="14"/>
      <c r="E927" s="14"/>
      <c r="F927" s="14"/>
      <c r="G927" s="14"/>
      <c r="H927" s="14"/>
      <c r="I927" s="14"/>
      <c r="J927" s="14"/>
      <c r="K927" s="14"/>
      <c r="L927" s="14"/>
      <c r="M927" s="14"/>
      <c r="N927" s="14"/>
      <c r="O927" s="14"/>
      <c r="P927" s="14"/>
      <c r="Q927" s="14"/>
      <c r="R927" s="14"/>
      <c r="S927" s="14"/>
    </row>
    <row r="928" spans="1:19" ht="12.75" customHeight="1" x14ac:dyDescent="0.25">
      <c r="A928" s="14"/>
      <c r="B928" s="14"/>
      <c r="C928" s="14"/>
      <c r="D928" s="14"/>
      <c r="E928" s="14"/>
      <c r="F928" s="14"/>
      <c r="G928" s="14"/>
      <c r="H928" s="14"/>
      <c r="I928" s="14"/>
      <c r="J928" s="14"/>
      <c r="K928" s="14"/>
      <c r="L928" s="14"/>
      <c r="M928" s="14"/>
      <c r="N928" s="14"/>
      <c r="O928" s="14"/>
      <c r="P928" s="14"/>
      <c r="Q928" s="14"/>
      <c r="R928" s="14"/>
      <c r="S928" s="14"/>
    </row>
    <row r="929" spans="1:19" ht="12.75" customHeight="1" x14ac:dyDescent="0.25">
      <c r="A929" s="14"/>
      <c r="B929" s="14"/>
      <c r="C929" s="14"/>
      <c r="D929" s="14"/>
      <c r="E929" s="14"/>
      <c r="F929" s="14"/>
      <c r="G929" s="14"/>
      <c r="H929" s="14"/>
      <c r="I929" s="14"/>
      <c r="J929" s="14"/>
      <c r="K929" s="14"/>
      <c r="L929" s="14"/>
      <c r="M929" s="14"/>
      <c r="N929" s="14"/>
      <c r="O929" s="14"/>
      <c r="P929" s="14"/>
      <c r="Q929" s="14"/>
      <c r="R929" s="14"/>
      <c r="S929" s="14"/>
    </row>
    <row r="930" spans="1:19" ht="12.75" customHeight="1" x14ac:dyDescent="0.25">
      <c r="A930" s="14"/>
      <c r="B930" s="14"/>
      <c r="C930" s="14"/>
      <c r="D930" s="14"/>
      <c r="E930" s="14"/>
      <c r="F930" s="14"/>
      <c r="G930" s="14"/>
      <c r="H930" s="14"/>
      <c r="I930" s="14"/>
      <c r="J930" s="14"/>
      <c r="K930" s="14"/>
      <c r="L930" s="14"/>
      <c r="M930" s="14"/>
      <c r="N930" s="14"/>
      <c r="O930" s="14"/>
      <c r="P930" s="14"/>
      <c r="Q930" s="14"/>
      <c r="R930" s="14"/>
      <c r="S930" s="14"/>
    </row>
    <row r="931" spans="1:19" ht="12.75" customHeight="1" x14ac:dyDescent="0.25">
      <c r="A931" s="14"/>
      <c r="B931" s="14"/>
      <c r="C931" s="14"/>
      <c r="D931" s="14"/>
      <c r="E931" s="14"/>
      <c r="F931" s="14"/>
      <c r="G931" s="14"/>
      <c r="H931" s="14"/>
      <c r="I931" s="14"/>
      <c r="J931" s="14"/>
      <c r="K931" s="14"/>
      <c r="L931" s="14"/>
      <c r="M931" s="14"/>
      <c r="N931" s="14"/>
      <c r="O931" s="14"/>
      <c r="P931" s="14"/>
      <c r="Q931" s="14"/>
      <c r="R931" s="14"/>
      <c r="S931" s="14"/>
    </row>
    <row r="932" spans="1:19" ht="12.75" customHeight="1" x14ac:dyDescent="0.25">
      <c r="A932" s="14"/>
      <c r="B932" s="14"/>
      <c r="C932" s="14"/>
      <c r="D932" s="14"/>
      <c r="E932" s="14"/>
      <c r="F932" s="14"/>
      <c r="G932" s="14"/>
      <c r="H932" s="14"/>
      <c r="I932" s="14"/>
      <c r="J932" s="14"/>
      <c r="K932" s="14"/>
      <c r="L932" s="14"/>
      <c r="M932" s="14"/>
      <c r="N932" s="14"/>
      <c r="O932" s="14"/>
      <c r="P932" s="14"/>
      <c r="Q932" s="14"/>
      <c r="R932" s="14"/>
      <c r="S932" s="14"/>
    </row>
    <row r="933" spans="1:19" ht="12.75" customHeight="1" x14ac:dyDescent="0.25">
      <c r="A933" s="14"/>
      <c r="B933" s="14"/>
      <c r="C933" s="14"/>
      <c r="D933" s="14"/>
      <c r="E933" s="14"/>
      <c r="F933" s="14"/>
      <c r="G933" s="14"/>
      <c r="H933" s="14"/>
      <c r="I933" s="14"/>
      <c r="J933" s="14"/>
      <c r="K933" s="14"/>
      <c r="L933" s="14"/>
      <c r="M933" s="14"/>
      <c r="N933" s="14"/>
      <c r="O933" s="14"/>
      <c r="P933" s="14"/>
      <c r="Q933" s="14"/>
      <c r="R933" s="14"/>
      <c r="S933" s="14"/>
    </row>
    <row r="934" spans="1:19" ht="12.75" customHeight="1" x14ac:dyDescent="0.25">
      <c r="A934" s="14"/>
      <c r="B934" s="14"/>
      <c r="C934" s="14"/>
      <c r="D934" s="14"/>
      <c r="E934" s="14"/>
      <c r="F934" s="14"/>
      <c r="G934" s="14"/>
      <c r="H934" s="14"/>
      <c r="I934" s="14"/>
      <c r="J934" s="14"/>
      <c r="K934" s="14"/>
      <c r="L934" s="14"/>
      <c r="M934" s="14"/>
      <c r="N934" s="14"/>
      <c r="O934" s="14"/>
      <c r="P934" s="14"/>
      <c r="Q934" s="14"/>
      <c r="R934" s="14"/>
      <c r="S934" s="14"/>
    </row>
    <row r="935" spans="1:19" ht="12.75" customHeight="1" x14ac:dyDescent="0.25">
      <c r="A935" s="14"/>
      <c r="B935" s="14"/>
      <c r="C935" s="14"/>
      <c r="D935" s="14"/>
      <c r="E935" s="14"/>
      <c r="F935" s="14"/>
      <c r="G935" s="14"/>
      <c r="H935" s="14"/>
      <c r="I935" s="14"/>
      <c r="J935" s="14"/>
      <c r="K935" s="14"/>
      <c r="L935" s="14"/>
      <c r="M935" s="14"/>
      <c r="N935" s="14"/>
      <c r="O935" s="14"/>
      <c r="P935" s="14"/>
      <c r="Q935" s="14"/>
      <c r="R935" s="14"/>
      <c r="S935" s="14"/>
    </row>
    <row r="936" spans="1:19" ht="12.75" customHeight="1" x14ac:dyDescent="0.25">
      <c r="A936" s="14"/>
      <c r="B936" s="14"/>
      <c r="C936" s="14"/>
      <c r="D936" s="14"/>
      <c r="E936" s="14"/>
      <c r="F936" s="14"/>
      <c r="G936" s="14"/>
      <c r="H936" s="14"/>
      <c r="I936" s="14"/>
      <c r="J936" s="14"/>
      <c r="K936" s="14"/>
      <c r="L936" s="14"/>
      <c r="M936" s="14"/>
      <c r="N936" s="14"/>
      <c r="O936" s="14"/>
      <c r="P936" s="14"/>
      <c r="Q936" s="14"/>
      <c r="R936" s="14"/>
      <c r="S936" s="14"/>
    </row>
    <row r="937" spans="1:19" ht="12.75" customHeight="1" x14ac:dyDescent="0.25">
      <c r="A937" s="14"/>
      <c r="B937" s="14"/>
      <c r="C937" s="14"/>
      <c r="D937" s="14"/>
      <c r="E937" s="14"/>
      <c r="F937" s="14"/>
      <c r="G937" s="14"/>
      <c r="H937" s="14"/>
      <c r="I937" s="14"/>
      <c r="J937" s="14"/>
      <c r="K937" s="14"/>
      <c r="L937" s="14"/>
      <c r="M937" s="14"/>
      <c r="N937" s="14"/>
      <c r="O937" s="14"/>
      <c r="P937" s="14"/>
      <c r="Q937" s="14"/>
      <c r="R937" s="14"/>
      <c r="S937" s="14"/>
    </row>
    <row r="938" spans="1:19" ht="12.75" customHeight="1" x14ac:dyDescent="0.25">
      <c r="A938" s="14"/>
      <c r="B938" s="14"/>
      <c r="C938" s="14"/>
      <c r="D938" s="14"/>
      <c r="E938" s="14"/>
      <c r="F938" s="14"/>
      <c r="G938" s="14"/>
      <c r="H938" s="14"/>
      <c r="I938" s="14"/>
      <c r="J938" s="14"/>
      <c r="K938" s="14"/>
      <c r="L938" s="14"/>
      <c r="M938" s="14"/>
      <c r="N938" s="14"/>
      <c r="O938" s="14"/>
      <c r="P938" s="14"/>
      <c r="Q938" s="14"/>
      <c r="R938" s="14"/>
      <c r="S938" s="14"/>
    </row>
    <row r="939" spans="1:19" ht="12.75" customHeight="1" x14ac:dyDescent="0.25">
      <c r="A939" s="14"/>
      <c r="B939" s="14"/>
      <c r="C939" s="14"/>
      <c r="D939" s="14"/>
      <c r="E939" s="14"/>
      <c r="F939" s="14"/>
      <c r="G939" s="14"/>
      <c r="H939" s="14"/>
      <c r="I939" s="14"/>
      <c r="J939" s="14"/>
      <c r="K939" s="14"/>
      <c r="L939" s="14"/>
      <c r="M939" s="14"/>
      <c r="N939" s="14"/>
      <c r="O939" s="14"/>
      <c r="P939" s="14"/>
      <c r="Q939" s="14"/>
      <c r="R939" s="14"/>
      <c r="S939" s="14"/>
    </row>
    <row r="940" spans="1:19" ht="12.75" customHeight="1" x14ac:dyDescent="0.25">
      <c r="A940" s="14"/>
      <c r="B940" s="14"/>
      <c r="C940" s="14"/>
      <c r="D940" s="14"/>
      <c r="E940" s="14"/>
      <c r="F940" s="14"/>
      <c r="G940" s="14"/>
      <c r="H940" s="14"/>
      <c r="I940" s="14"/>
      <c r="J940" s="14"/>
      <c r="K940" s="14"/>
      <c r="L940" s="14"/>
      <c r="M940" s="14"/>
      <c r="N940" s="14"/>
      <c r="O940" s="14"/>
      <c r="P940" s="14"/>
      <c r="Q940" s="14"/>
      <c r="R940" s="14"/>
      <c r="S940" s="14"/>
    </row>
    <row r="941" spans="1:19" ht="12.75" customHeight="1" x14ac:dyDescent="0.25">
      <c r="A941" s="14"/>
      <c r="B941" s="14"/>
      <c r="C941" s="14"/>
      <c r="D941" s="14"/>
      <c r="E941" s="14"/>
      <c r="F941" s="14"/>
      <c r="G941" s="14"/>
      <c r="H941" s="14"/>
      <c r="I941" s="14"/>
      <c r="J941" s="14"/>
      <c r="K941" s="14"/>
      <c r="L941" s="14"/>
      <c r="M941" s="14"/>
      <c r="N941" s="14"/>
      <c r="O941" s="14"/>
      <c r="P941" s="14"/>
      <c r="Q941" s="14"/>
      <c r="R941" s="14"/>
      <c r="S941" s="14"/>
    </row>
    <row r="942" spans="1:19" ht="12.75" customHeight="1" x14ac:dyDescent="0.25">
      <c r="A942" s="14"/>
      <c r="B942" s="14"/>
      <c r="C942" s="14"/>
      <c r="D942" s="14"/>
      <c r="E942" s="14"/>
      <c r="F942" s="14"/>
      <c r="G942" s="14"/>
      <c r="H942" s="14"/>
      <c r="I942" s="14"/>
      <c r="J942" s="14"/>
      <c r="K942" s="14"/>
      <c r="L942" s="14"/>
      <c r="M942" s="14"/>
      <c r="N942" s="14"/>
      <c r="O942" s="14"/>
      <c r="P942" s="14"/>
      <c r="Q942" s="14"/>
      <c r="R942" s="14"/>
      <c r="S942" s="14"/>
    </row>
    <row r="943" spans="1:19" ht="12.75" customHeight="1" x14ac:dyDescent="0.25">
      <c r="A943" s="14"/>
      <c r="B943" s="14"/>
      <c r="C943" s="14"/>
      <c r="D943" s="14"/>
      <c r="E943" s="14"/>
      <c r="F943" s="14"/>
      <c r="G943" s="14"/>
      <c r="H943" s="14"/>
      <c r="I943" s="14"/>
      <c r="J943" s="14"/>
      <c r="K943" s="14"/>
      <c r="L943" s="14"/>
      <c r="M943" s="14"/>
      <c r="N943" s="14"/>
      <c r="O943" s="14"/>
      <c r="P943" s="14"/>
      <c r="Q943" s="14"/>
      <c r="R943" s="14"/>
      <c r="S943" s="14"/>
    </row>
    <row r="944" spans="1:19" ht="12.75" customHeight="1" x14ac:dyDescent="0.25">
      <c r="A944" s="14"/>
      <c r="B944" s="14"/>
      <c r="C944" s="14"/>
      <c r="D944" s="14"/>
      <c r="E944" s="14"/>
      <c r="F944" s="14"/>
      <c r="G944" s="14"/>
      <c r="H944" s="14"/>
      <c r="I944" s="14"/>
      <c r="J944" s="14"/>
      <c r="K944" s="14"/>
      <c r="L944" s="14"/>
      <c r="M944" s="14"/>
      <c r="N944" s="14"/>
      <c r="O944" s="14"/>
      <c r="P944" s="14"/>
      <c r="Q944" s="14"/>
      <c r="R944" s="14"/>
      <c r="S944" s="14"/>
    </row>
    <row r="945" spans="1:19" ht="12.75" customHeight="1" x14ac:dyDescent="0.25">
      <c r="A945" s="14"/>
      <c r="B945" s="14"/>
      <c r="C945" s="14"/>
      <c r="D945" s="14"/>
      <c r="E945" s="14"/>
      <c r="F945" s="14"/>
      <c r="G945" s="14"/>
      <c r="H945" s="14"/>
      <c r="I945" s="14"/>
      <c r="J945" s="14"/>
      <c r="K945" s="14"/>
      <c r="L945" s="14"/>
      <c r="M945" s="14"/>
      <c r="N945" s="14"/>
      <c r="O945" s="14"/>
      <c r="P945" s="14"/>
      <c r="Q945" s="14"/>
      <c r="R945" s="14"/>
      <c r="S945" s="14"/>
    </row>
    <row r="946" spans="1:19" ht="12.75" customHeight="1" x14ac:dyDescent="0.25">
      <c r="A946" s="14"/>
      <c r="B946" s="14"/>
      <c r="C946" s="14"/>
      <c r="D946" s="14"/>
      <c r="E946" s="14"/>
      <c r="F946" s="14"/>
      <c r="G946" s="14"/>
      <c r="H946" s="14"/>
      <c r="I946" s="14"/>
      <c r="J946" s="14"/>
      <c r="K946" s="14"/>
      <c r="L946" s="14"/>
      <c r="M946" s="14"/>
      <c r="N946" s="14"/>
      <c r="O946" s="14"/>
      <c r="P946" s="14"/>
      <c r="Q946" s="14"/>
      <c r="R946" s="14"/>
      <c r="S946" s="14"/>
    </row>
    <row r="947" spans="1:19" ht="12.75" customHeight="1" x14ac:dyDescent="0.25">
      <c r="A947" s="14"/>
      <c r="B947" s="14"/>
      <c r="C947" s="14"/>
      <c r="D947" s="14"/>
      <c r="E947" s="14"/>
      <c r="F947" s="14"/>
      <c r="G947" s="14"/>
      <c r="H947" s="14"/>
      <c r="I947" s="14"/>
      <c r="J947" s="14"/>
      <c r="K947" s="14"/>
      <c r="L947" s="14"/>
      <c r="M947" s="14"/>
      <c r="N947" s="14"/>
      <c r="O947" s="14"/>
      <c r="P947" s="14"/>
      <c r="Q947" s="14"/>
      <c r="R947" s="14"/>
      <c r="S947" s="14"/>
    </row>
    <row r="948" spans="1:19" ht="12.75" customHeight="1" x14ac:dyDescent="0.25">
      <c r="A948" s="14"/>
      <c r="B948" s="14"/>
      <c r="C948" s="14"/>
      <c r="D948" s="14"/>
      <c r="E948" s="14"/>
      <c r="F948" s="14"/>
      <c r="G948" s="14"/>
      <c r="H948" s="14"/>
      <c r="I948" s="14"/>
      <c r="J948" s="14"/>
      <c r="K948" s="14"/>
      <c r="L948" s="14"/>
      <c r="M948" s="14"/>
      <c r="N948" s="14"/>
      <c r="O948" s="14"/>
      <c r="P948" s="14"/>
      <c r="Q948" s="14"/>
      <c r="R948" s="14"/>
      <c r="S948" s="14"/>
    </row>
    <row r="949" spans="1:19" ht="12.75" customHeight="1" x14ac:dyDescent="0.25">
      <c r="A949" s="14"/>
      <c r="B949" s="14"/>
      <c r="C949" s="14"/>
      <c r="D949" s="14"/>
      <c r="E949" s="14"/>
      <c r="F949" s="14"/>
      <c r="G949" s="14"/>
      <c r="H949" s="14"/>
      <c r="I949" s="14"/>
      <c r="J949" s="14"/>
      <c r="K949" s="14"/>
      <c r="L949" s="14"/>
      <c r="M949" s="14"/>
      <c r="N949" s="14"/>
      <c r="O949" s="14"/>
      <c r="P949" s="14"/>
      <c r="Q949" s="14"/>
      <c r="R949" s="14"/>
      <c r="S949" s="14"/>
    </row>
    <row r="950" spans="1:19" ht="12.75" customHeight="1" x14ac:dyDescent="0.25">
      <c r="A950" s="14"/>
      <c r="B950" s="14"/>
      <c r="C950" s="14"/>
      <c r="D950" s="14"/>
      <c r="E950" s="14"/>
      <c r="F950" s="14"/>
      <c r="G950" s="14"/>
      <c r="H950" s="14"/>
      <c r="I950" s="14"/>
      <c r="J950" s="14"/>
      <c r="K950" s="14"/>
      <c r="L950" s="14"/>
      <c r="M950" s="14"/>
      <c r="N950" s="14"/>
      <c r="O950" s="14"/>
      <c r="P950" s="14"/>
      <c r="Q950" s="14"/>
      <c r="R950" s="14"/>
      <c r="S950" s="14"/>
    </row>
    <row r="951" spans="1:19" ht="12.75" customHeight="1" x14ac:dyDescent="0.25">
      <c r="A951" s="14"/>
      <c r="B951" s="14"/>
      <c r="C951" s="14"/>
      <c r="D951" s="14"/>
      <c r="E951" s="14"/>
      <c r="F951" s="14"/>
      <c r="G951" s="14"/>
      <c r="H951" s="14"/>
      <c r="I951" s="14"/>
      <c r="J951" s="14"/>
      <c r="K951" s="14"/>
      <c r="L951" s="14"/>
      <c r="M951" s="14"/>
      <c r="N951" s="14"/>
      <c r="O951" s="14"/>
      <c r="P951" s="14"/>
      <c r="Q951" s="14"/>
      <c r="R951" s="14"/>
      <c r="S951" s="14"/>
    </row>
    <row r="952" spans="1:19" ht="12.75" customHeight="1" x14ac:dyDescent="0.25">
      <c r="A952" s="14"/>
      <c r="B952" s="14"/>
      <c r="C952" s="14"/>
      <c r="D952" s="14"/>
      <c r="E952" s="14"/>
      <c r="F952" s="14"/>
      <c r="G952" s="14"/>
      <c r="H952" s="14"/>
      <c r="I952" s="14"/>
      <c r="J952" s="14"/>
      <c r="K952" s="14"/>
      <c r="L952" s="14"/>
      <c r="M952" s="14"/>
      <c r="N952" s="14"/>
      <c r="O952" s="14"/>
      <c r="P952" s="14"/>
      <c r="Q952" s="14"/>
      <c r="R952" s="14"/>
      <c r="S952" s="14"/>
    </row>
    <row r="953" spans="1:19" ht="12.75" customHeight="1" x14ac:dyDescent="0.25">
      <c r="A953" s="14"/>
      <c r="B953" s="14"/>
      <c r="C953" s="14"/>
      <c r="D953" s="14"/>
      <c r="E953" s="14"/>
      <c r="F953" s="14"/>
      <c r="G953" s="14"/>
      <c r="H953" s="14"/>
      <c r="I953" s="14"/>
      <c r="J953" s="14"/>
      <c r="K953" s="14"/>
      <c r="L953" s="14"/>
      <c r="M953" s="14"/>
      <c r="N953" s="14"/>
      <c r="O953" s="14"/>
      <c r="P953" s="14"/>
      <c r="Q953" s="14"/>
      <c r="R953" s="14"/>
      <c r="S953" s="14"/>
    </row>
    <row r="954" spans="1:19" ht="12.75" customHeight="1" x14ac:dyDescent="0.25">
      <c r="A954" s="14"/>
      <c r="B954" s="14"/>
      <c r="C954" s="14"/>
      <c r="D954" s="14"/>
      <c r="E954" s="14"/>
      <c r="F954" s="14"/>
      <c r="G954" s="14"/>
      <c r="H954" s="14"/>
      <c r="I954" s="14"/>
      <c r="J954" s="14"/>
      <c r="K954" s="14"/>
      <c r="L954" s="14"/>
      <c r="M954" s="14"/>
      <c r="N954" s="14"/>
      <c r="O954" s="14"/>
      <c r="P954" s="14"/>
      <c r="Q954" s="14"/>
      <c r="R954" s="14"/>
      <c r="S954" s="14"/>
    </row>
    <row r="955" spans="1:19" ht="12.75" customHeight="1" x14ac:dyDescent="0.25">
      <c r="A955" s="14"/>
      <c r="B955" s="14"/>
      <c r="C955" s="14"/>
      <c r="D955" s="14"/>
      <c r="E955" s="14"/>
      <c r="F955" s="14"/>
      <c r="G955" s="14"/>
      <c r="H955" s="14"/>
      <c r="I955" s="14"/>
      <c r="J955" s="14"/>
      <c r="K955" s="14"/>
      <c r="L955" s="14"/>
      <c r="M955" s="14"/>
      <c r="N955" s="14"/>
      <c r="O955" s="14"/>
      <c r="P955" s="14"/>
      <c r="Q955" s="14"/>
      <c r="R955" s="14"/>
      <c r="S955" s="14"/>
    </row>
    <row r="956" spans="1:19" ht="12.75" customHeight="1" x14ac:dyDescent="0.25">
      <c r="A956" s="14"/>
      <c r="B956" s="14"/>
      <c r="C956" s="14"/>
      <c r="D956" s="14"/>
      <c r="E956" s="14"/>
      <c r="F956" s="14"/>
      <c r="G956" s="14"/>
      <c r="H956" s="14"/>
      <c r="I956" s="14"/>
      <c r="J956" s="14"/>
      <c r="K956" s="14"/>
      <c r="L956" s="14"/>
      <c r="M956" s="14"/>
      <c r="N956" s="14"/>
      <c r="O956" s="14"/>
      <c r="P956" s="14"/>
      <c r="Q956" s="14"/>
      <c r="R956" s="14"/>
      <c r="S956" s="14"/>
    </row>
    <row r="957" spans="1:19" ht="12.75" customHeight="1" x14ac:dyDescent="0.25">
      <c r="A957" s="14"/>
      <c r="B957" s="14"/>
      <c r="C957" s="14"/>
      <c r="D957" s="14"/>
      <c r="E957" s="14"/>
      <c r="F957" s="14"/>
      <c r="G957" s="14"/>
      <c r="H957" s="14"/>
      <c r="I957" s="14"/>
      <c r="J957" s="14"/>
      <c r="K957" s="14"/>
      <c r="L957" s="14"/>
      <c r="M957" s="14"/>
      <c r="N957" s="14"/>
      <c r="O957" s="14"/>
      <c r="P957" s="14"/>
      <c r="Q957" s="14"/>
      <c r="R957" s="14"/>
      <c r="S957" s="14"/>
    </row>
    <row r="958" spans="1:19" ht="12.75" customHeight="1" x14ac:dyDescent="0.25">
      <c r="A958" s="14"/>
      <c r="B958" s="14"/>
      <c r="C958" s="14"/>
      <c r="D958" s="14"/>
      <c r="E958" s="14"/>
      <c r="F958" s="14"/>
      <c r="G958" s="14"/>
      <c r="H958" s="14"/>
      <c r="I958" s="14"/>
      <c r="J958" s="14"/>
      <c r="K958" s="14"/>
      <c r="L958" s="14"/>
      <c r="M958" s="14"/>
      <c r="N958" s="14"/>
      <c r="O958" s="14"/>
      <c r="P958" s="14"/>
      <c r="Q958" s="14"/>
      <c r="R958" s="14"/>
      <c r="S958" s="14"/>
    </row>
    <row r="959" spans="1:19" ht="12.75" customHeight="1" x14ac:dyDescent="0.25">
      <c r="A959" s="14"/>
      <c r="B959" s="14"/>
      <c r="C959" s="14"/>
      <c r="D959" s="14"/>
      <c r="E959" s="14"/>
      <c r="F959" s="14"/>
      <c r="G959" s="14"/>
      <c r="H959" s="14"/>
      <c r="I959" s="14"/>
      <c r="J959" s="14"/>
      <c r="K959" s="14"/>
      <c r="L959" s="14"/>
      <c r="M959" s="14"/>
      <c r="N959" s="14"/>
      <c r="O959" s="14"/>
      <c r="P959" s="14"/>
      <c r="Q959" s="14"/>
      <c r="R959" s="14"/>
      <c r="S959" s="14"/>
    </row>
    <row r="960" spans="1:19" ht="12.75" customHeight="1" x14ac:dyDescent="0.25">
      <c r="A960" s="14"/>
      <c r="B960" s="14"/>
      <c r="C960" s="14"/>
      <c r="D960" s="14"/>
      <c r="E960" s="14"/>
      <c r="F960" s="14"/>
      <c r="G960" s="14"/>
      <c r="H960" s="14"/>
      <c r="I960" s="14"/>
      <c r="J960" s="14"/>
      <c r="K960" s="14"/>
      <c r="L960" s="14"/>
      <c r="M960" s="14"/>
      <c r="N960" s="14"/>
      <c r="O960" s="14"/>
      <c r="P960" s="14"/>
      <c r="Q960" s="14"/>
      <c r="R960" s="14"/>
      <c r="S960" s="14"/>
    </row>
    <row r="961" spans="1:19" ht="12.75" customHeight="1" x14ac:dyDescent="0.25">
      <c r="A961" s="14"/>
      <c r="B961" s="14"/>
      <c r="C961" s="14"/>
      <c r="D961" s="14"/>
      <c r="E961" s="14"/>
      <c r="F961" s="14"/>
      <c r="G961" s="14"/>
      <c r="H961" s="14"/>
      <c r="I961" s="14"/>
      <c r="J961" s="14"/>
      <c r="K961" s="14"/>
      <c r="L961" s="14"/>
      <c r="M961" s="14"/>
      <c r="N961" s="14"/>
      <c r="O961" s="14"/>
      <c r="P961" s="14"/>
      <c r="Q961" s="14"/>
      <c r="R961" s="14"/>
      <c r="S961" s="14"/>
    </row>
    <row r="962" spans="1:19" ht="12.75" customHeight="1" x14ac:dyDescent="0.25">
      <c r="A962" s="14"/>
      <c r="B962" s="14"/>
      <c r="C962" s="14"/>
      <c r="D962" s="14"/>
      <c r="E962" s="14"/>
      <c r="F962" s="14"/>
      <c r="G962" s="14"/>
      <c r="H962" s="14"/>
      <c r="I962" s="14"/>
      <c r="J962" s="14"/>
      <c r="K962" s="14"/>
      <c r="L962" s="14"/>
      <c r="M962" s="14"/>
      <c r="N962" s="14"/>
      <c r="O962" s="14"/>
      <c r="P962" s="14"/>
      <c r="Q962" s="14"/>
      <c r="R962" s="14"/>
      <c r="S962" s="14"/>
    </row>
    <row r="963" spans="1:19" ht="12.75" customHeight="1" x14ac:dyDescent="0.25">
      <c r="A963" s="14"/>
      <c r="B963" s="14"/>
      <c r="C963" s="14"/>
      <c r="D963" s="14"/>
      <c r="E963" s="14"/>
      <c r="F963" s="14"/>
      <c r="G963" s="14"/>
      <c r="H963" s="14"/>
      <c r="I963" s="14"/>
      <c r="J963" s="14"/>
      <c r="K963" s="14"/>
      <c r="L963" s="14"/>
      <c r="M963" s="14"/>
      <c r="N963" s="14"/>
      <c r="O963" s="14"/>
      <c r="P963" s="14"/>
      <c r="Q963" s="14"/>
      <c r="R963" s="14"/>
      <c r="S963" s="14"/>
    </row>
    <row r="964" spans="1:19" ht="12.75" customHeight="1" x14ac:dyDescent="0.25">
      <c r="A964" s="14"/>
      <c r="B964" s="14"/>
      <c r="C964" s="14"/>
      <c r="D964" s="14"/>
      <c r="E964" s="14"/>
      <c r="F964" s="14"/>
      <c r="G964" s="14"/>
      <c r="H964" s="14"/>
      <c r="I964" s="14"/>
      <c r="J964" s="14"/>
      <c r="K964" s="14"/>
      <c r="L964" s="14"/>
      <c r="M964" s="14"/>
      <c r="N964" s="14"/>
      <c r="O964" s="14"/>
      <c r="P964" s="14"/>
      <c r="Q964" s="14"/>
      <c r="R964" s="14"/>
      <c r="S964" s="14"/>
    </row>
    <row r="965" spans="1:19" ht="12.75" customHeight="1" x14ac:dyDescent="0.25">
      <c r="A965" s="14"/>
      <c r="B965" s="14"/>
      <c r="C965" s="14"/>
      <c r="D965" s="14"/>
      <c r="E965" s="14"/>
      <c r="F965" s="14"/>
      <c r="G965" s="14"/>
      <c r="H965" s="14"/>
      <c r="I965" s="14"/>
      <c r="J965" s="14"/>
      <c r="K965" s="14"/>
      <c r="L965" s="14"/>
      <c r="M965" s="14"/>
      <c r="N965" s="14"/>
      <c r="O965" s="14"/>
      <c r="P965" s="14"/>
      <c r="Q965" s="14"/>
      <c r="R965" s="14"/>
      <c r="S965" s="14"/>
    </row>
    <row r="966" spans="1:19" ht="12.75" customHeight="1" x14ac:dyDescent="0.25">
      <c r="A966" s="14"/>
      <c r="B966" s="14"/>
      <c r="C966" s="14"/>
      <c r="D966" s="14"/>
      <c r="E966" s="14"/>
      <c r="F966" s="14"/>
      <c r="G966" s="14"/>
      <c r="H966" s="14"/>
      <c r="I966" s="14"/>
      <c r="J966" s="14"/>
      <c r="K966" s="14"/>
      <c r="L966" s="14"/>
      <c r="M966" s="14"/>
      <c r="N966" s="14"/>
      <c r="O966" s="14"/>
      <c r="P966" s="14"/>
      <c r="Q966" s="14"/>
      <c r="R966" s="14"/>
      <c r="S966" s="14"/>
    </row>
    <row r="967" spans="1:19" ht="12.75" customHeight="1" x14ac:dyDescent="0.25">
      <c r="A967" s="14"/>
      <c r="B967" s="14"/>
      <c r="C967" s="14"/>
      <c r="D967" s="14"/>
      <c r="E967" s="14"/>
      <c r="F967" s="14"/>
      <c r="G967" s="14"/>
      <c r="H967" s="14"/>
      <c r="I967" s="14"/>
      <c r="J967" s="14"/>
      <c r="K967" s="14"/>
      <c r="L967" s="14"/>
      <c r="M967" s="14"/>
      <c r="N967" s="14"/>
      <c r="O967" s="14"/>
      <c r="P967" s="14"/>
      <c r="Q967" s="14"/>
      <c r="R967" s="14"/>
      <c r="S967" s="14"/>
    </row>
    <row r="968" spans="1:19" ht="12.75" customHeight="1" x14ac:dyDescent="0.25">
      <c r="A968" s="14"/>
      <c r="B968" s="14"/>
      <c r="C968" s="14"/>
      <c r="D968" s="14"/>
      <c r="E968" s="14"/>
      <c r="F968" s="14"/>
      <c r="G968" s="14"/>
      <c r="H968" s="14"/>
      <c r="I968" s="14"/>
      <c r="J968" s="14"/>
      <c r="K968" s="14"/>
      <c r="L968" s="14"/>
      <c r="M968" s="14"/>
      <c r="N968" s="14"/>
      <c r="O968" s="14"/>
      <c r="P968" s="14"/>
      <c r="Q968" s="14"/>
      <c r="R968" s="14"/>
      <c r="S968" s="14"/>
    </row>
    <row r="969" spans="1:19" ht="12.75" customHeight="1" x14ac:dyDescent="0.25">
      <c r="A969" s="14"/>
      <c r="B969" s="14"/>
      <c r="C969" s="14"/>
      <c r="D969" s="14"/>
      <c r="E969" s="14"/>
      <c r="F969" s="14"/>
      <c r="G969" s="14"/>
      <c r="H969" s="14"/>
      <c r="I969" s="14"/>
      <c r="J969" s="14"/>
      <c r="K969" s="14"/>
      <c r="L969" s="14"/>
      <c r="M969" s="14"/>
      <c r="N969" s="14"/>
      <c r="O969" s="14"/>
      <c r="P969" s="14"/>
      <c r="Q969" s="14"/>
      <c r="R969" s="14"/>
      <c r="S969" s="14"/>
    </row>
    <row r="970" spans="1:19" ht="12.75" customHeight="1" x14ac:dyDescent="0.25">
      <c r="A970" s="14"/>
      <c r="B970" s="14"/>
      <c r="C970" s="14"/>
      <c r="D970" s="14"/>
      <c r="E970" s="14"/>
      <c r="F970" s="14"/>
      <c r="G970" s="14"/>
      <c r="H970" s="14"/>
      <c r="I970" s="14"/>
      <c r="J970" s="14"/>
      <c r="K970" s="14"/>
      <c r="L970" s="14"/>
      <c r="M970" s="14"/>
      <c r="N970" s="14"/>
      <c r="O970" s="14"/>
      <c r="P970" s="14"/>
      <c r="Q970" s="14"/>
      <c r="R970" s="14"/>
      <c r="S970" s="14"/>
    </row>
    <row r="971" spans="1:19" ht="12.75" customHeight="1" x14ac:dyDescent="0.25">
      <c r="A971" s="14"/>
      <c r="B971" s="14"/>
      <c r="C971" s="14"/>
      <c r="D971" s="14"/>
      <c r="E971" s="14"/>
      <c r="F971" s="14"/>
      <c r="G971" s="14"/>
      <c r="H971" s="14"/>
      <c r="I971" s="14"/>
      <c r="J971" s="14"/>
      <c r="K971" s="14"/>
      <c r="L971" s="14"/>
      <c r="M971" s="14"/>
      <c r="N971" s="14"/>
      <c r="O971" s="14"/>
      <c r="P971" s="14"/>
      <c r="Q971" s="14"/>
      <c r="R971" s="14"/>
      <c r="S971" s="14"/>
    </row>
    <row r="972" spans="1:19" ht="12.75" customHeight="1" x14ac:dyDescent="0.25">
      <c r="A972" s="14"/>
      <c r="B972" s="14"/>
      <c r="C972" s="14"/>
      <c r="D972" s="14"/>
      <c r="E972" s="14"/>
      <c r="F972" s="14"/>
      <c r="G972" s="14"/>
      <c r="H972" s="14"/>
      <c r="I972" s="14"/>
      <c r="J972" s="14"/>
      <c r="K972" s="14"/>
      <c r="L972" s="14"/>
      <c r="M972" s="14"/>
      <c r="N972" s="14"/>
      <c r="O972" s="14"/>
      <c r="P972" s="14"/>
      <c r="Q972" s="14"/>
      <c r="R972" s="14"/>
      <c r="S972" s="14"/>
    </row>
    <row r="973" spans="1:19" ht="12.75" customHeight="1" x14ac:dyDescent="0.25">
      <c r="A973" s="14"/>
      <c r="B973" s="14"/>
      <c r="C973" s="14"/>
      <c r="D973" s="14"/>
      <c r="E973" s="14"/>
      <c r="F973" s="14"/>
      <c r="G973" s="14"/>
      <c r="H973" s="14"/>
      <c r="I973" s="14"/>
      <c r="J973" s="14"/>
      <c r="K973" s="14"/>
      <c r="L973" s="14"/>
      <c r="M973" s="14"/>
      <c r="N973" s="14"/>
      <c r="O973" s="14"/>
      <c r="P973" s="14"/>
      <c r="Q973" s="14"/>
      <c r="R973" s="14"/>
      <c r="S973" s="14"/>
    </row>
    <row r="974" spans="1:19" ht="12.75" customHeight="1" x14ac:dyDescent="0.25">
      <c r="A974" s="14"/>
      <c r="B974" s="14"/>
      <c r="C974" s="14"/>
      <c r="D974" s="14"/>
      <c r="E974" s="14"/>
      <c r="F974" s="14"/>
      <c r="G974" s="14"/>
      <c r="H974" s="14"/>
      <c r="I974" s="14"/>
      <c r="J974" s="14"/>
      <c r="K974" s="14"/>
      <c r="L974" s="14"/>
      <c r="M974" s="14"/>
      <c r="N974" s="14"/>
      <c r="O974" s="14"/>
      <c r="P974" s="14"/>
      <c r="Q974" s="14"/>
      <c r="R974" s="14"/>
      <c r="S974" s="14"/>
    </row>
    <row r="975" spans="1:19" ht="12.75" customHeight="1" x14ac:dyDescent="0.25">
      <c r="A975" s="14"/>
      <c r="B975" s="14"/>
      <c r="C975" s="14"/>
      <c r="D975" s="14"/>
      <c r="E975" s="14"/>
      <c r="F975" s="14"/>
      <c r="G975" s="14"/>
      <c r="H975" s="14"/>
      <c r="I975" s="14"/>
      <c r="J975" s="14"/>
      <c r="K975" s="14"/>
      <c r="L975" s="14"/>
      <c r="M975" s="14"/>
      <c r="N975" s="14"/>
      <c r="O975" s="14"/>
      <c r="P975" s="14"/>
      <c r="Q975" s="14"/>
      <c r="R975" s="14"/>
      <c r="S975" s="14"/>
    </row>
    <row r="976" spans="1:19" ht="12.75" customHeight="1" x14ac:dyDescent="0.25">
      <c r="A976" s="14"/>
      <c r="B976" s="14"/>
      <c r="C976" s="14"/>
      <c r="D976" s="14"/>
      <c r="E976" s="14"/>
      <c r="F976" s="14"/>
      <c r="G976" s="14"/>
      <c r="H976" s="14"/>
      <c r="I976" s="14"/>
      <c r="J976" s="14"/>
      <c r="K976" s="14"/>
      <c r="L976" s="14"/>
      <c r="M976" s="14"/>
      <c r="N976" s="14"/>
      <c r="O976" s="14"/>
      <c r="P976" s="14"/>
      <c r="Q976" s="14"/>
      <c r="R976" s="14"/>
      <c r="S976" s="14"/>
    </row>
    <row r="977" spans="1:19" ht="12.75" customHeight="1" x14ac:dyDescent="0.25">
      <c r="A977" s="14"/>
      <c r="B977" s="14"/>
      <c r="C977" s="14"/>
      <c r="D977" s="14"/>
      <c r="E977" s="14"/>
      <c r="F977" s="14"/>
      <c r="G977" s="14"/>
      <c r="H977" s="14"/>
      <c r="I977" s="14"/>
      <c r="J977" s="14"/>
      <c r="K977" s="14"/>
      <c r="L977" s="14"/>
      <c r="M977" s="14"/>
      <c r="N977" s="14"/>
      <c r="O977" s="14"/>
      <c r="P977" s="14"/>
      <c r="Q977" s="14"/>
      <c r="R977" s="14"/>
      <c r="S977" s="14"/>
    </row>
    <row r="978" spans="1:19" ht="12.75" customHeight="1" x14ac:dyDescent="0.25">
      <c r="A978" s="14"/>
      <c r="B978" s="14"/>
      <c r="C978" s="14"/>
      <c r="D978" s="14"/>
      <c r="E978" s="14"/>
      <c r="F978" s="14"/>
      <c r="G978" s="14"/>
      <c r="H978" s="14"/>
      <c r="I978" s="14"/>
      <c r="J978" s="14"/>
      <c r="K978" s="14"/>
      <c r="L978" s="14"/>
      <c r="M978" s="14"/>
      <c r="N978" s="14"/>
      <c r="O978" s="14"/>
      <c r="P978" s="14"/>
      <c r="Q978" s="14"/>
      <c r="R978" s="14"/>
      <c r="S978" s="14"/>
    </row>
    <row r="979" spans="1:19" ht="12.75" customHeight="1" x14ac:dyDescent="0.25">
      <c r="A979" s="14"/>
      <c r="B979" s="14"/>
      <c r="C979" s="14"/>
      <c r="D979" s="14"/>
      <c r="E979" s="14"/>
      <c r="F979" s="14"/>
      <c r="G979" s="14"/>
      <c r="H979" s="14"/>
      <c r="I979" s="14"/>
      <c r="J979" s="14"/>
      <c r="K979" s="14"/>
      <c r="L979" s="14"/>
      <c r="M979" s="14"/>
      <c r="N979" s="14"/>
      <c r="O979" s="14"/>
      <c r="P979" s="14"/>
      <c r="Q979" s="14"/>
      <c r="R979" s="14"/>
      <c r="S979" s="14"/>
    </row>
    <row r="980" spans="1:19" ht="12.75" customHeight="1" x14ac:dyDescent="0.25">
      <c r="A980" s="14"/>
      <c r="B980" s="14"/>
      <c r="C980" s="14"/>
      <c r="D980" s="14"/>
      <c r="E980" s="14"/>
      <c r="F980" s="14"/>
      <c r="G980" s="14"/>
      <c r="H980" s="14"/>
      <c r="I980" s="14"/>
      <c r="J980" s="14"/>
      <c r="K980" s="14"/>
      <c r="L980" s="14"/>
      <c r="M980" s="14"/>
      <c r="N980" s="14"/>
      <c r="O980" s="14"/>
      <c r="P980" s="14"/>
      <c r="Q980" s="14"/>
      <c r="R980" s="14"/>
      <c r="S980" s="14"/>
    </row>
    <row r="981" spans="1:19" ht="12.75" customHeight="1" x14ac:dyDescent="0.25">
      <c r="A981" s="14"/>
      <c r="B981" s="14"/>
      <c r="C981" s="14"/>
      <c r="D981" s="14"/>
      <c r="E981" s="14"/>
      <c r="F981" s="14"/>
      <c r="G981" s="14"/>
      <c r="H981" s="14"/>
      <c r="I981" s="14"/>
      <c r="J981" s="14"/>
      <c r="K981" s="14"/>
      <c r="L981" s="14"/>
      <c r="M981" s="14"/>
      <c r="N981" s="14"/>
      <c r="O981" s="14"/>
      <c r="P981" s="14"/>
      <c r="Q981" s="14"/>
      <c r="R981" s="14"/>
      <c r="S981" s="14"/>
    </row>
    <row r="982" spans="1:19" ht="12.75" customHeight="1" x14ac:dyDescent="0.25">
      <c r="A982" s="14"/>
      <c r="B982" s="14"/>
      <c r="C982" s="14"/>
      <c r="D982" s="14"/>
      <c r="E982" s="14"/>
      <c r="F982" s="14"/>
      <c r="G982" s="14"/>
      <c r="H982" s="14"/>
      <c r="I982" s="14"/>
      <c r="J982" s="14"/>
      <c r="K982" s="14"/>
      <c r="L982" s="14"/>
      <c r="M982" s="14"/>
      <c r="N982" s="14"/>
      <c r="O982" s="14"/>
      <c r="P982" s="14"/>
      <c r="Q982" s="14"/>
      <c r="R982" s="14"/>
      <c r="S982" s="14"/>
    </row>
    <row r="983" spans="1:19" ht="12.75" customHeight="1" x14ac:dyDescent="0.25">
      <c r="A983" s="14"/>
      <c r="B983" s="14"/>
      <c r="C983" s="14"/>
      <c r="D983" s="14"/>
      <c r="E983" s="14"/>
      <c r="F983" s="14"/>
      <c r="G983" s="14"/>
      <c r="H983" s="14"/>
      <c r="I983" s="14"/>
      <c r="J983" s="14"/>
      <c r="K983" s="14"/>
      <c r="L983" s="14"/>
      <c r="M983" s="14"/>
      <c r="N983" s="14"/>
      <c r="O983" s="14"/>
      <c r="P983" s="14"/>
      <c r="Q983" s="14"/>
      <c r="R983" s="14"/>
      <c r="S983" s="14"/>
    </row>
    <row r="984" spans="1:19" ht="12.75" customHeight="1" x14ac:dyDescent="0.25">
      <c r="A984" s="14"/>
      <c r="B984" s="14"/>
      <c r="C984" s="14"/>
      <c r="D984" s="14"/>
      <c r="E984" s="14"/>
      <c r="F984" s="14"/>
      <c r="G984" s="14"/>
      <c r="H984" s="14"/>
      <c r="I984" s="14"/>
      <c r="J984" s="14"/>
      <c r="K984" s="14"/>
      <c r="L984" s="14"/>
      <c r="M984" s="14"/>
      <c r="N984" s="14"/>
      <c r="O984" s="14"/>
      <c r="P984" s="14"/>
      <c r="Q984" s="14"/>
      <c r="R984" s="14"/>
      <c r="S984" s="14"/>
    </row>
    <row r="985" spans="1:19" ht="12.75" customHeight="1" x14ac:dyDescent="0.25">
      <c r="A985" s="14"/>
      <c r="B985" s="14"/>
      <c r="C985" s="14"/>
      <c r="D985" s="14"/>
      <c r="E985" s="14"/>
      <c r="F985" s="14"/>
      <c r="G985" s="14"/>
      <c r="H985" s="14"/>
      <c r="I985" s="14"/>
      <c r="J985" s="14"/>
      <c r="K985" s="14"/>
      <c r="L985" s="14"/>
      <c r="M985" s="14"/>
      <c r="N985" s="14"/>
      <c r="O985" s="14"/>
      <c r="P985" s="14"/>
      <c r="Q985" s="14"/>
      <c r="R985" s="14"/>
      <c r="S985" s="14"/>
    </row>
    <row r="986" spans="1:19" ht="12.75" customHeight="1" x14ac:dyDescent="0.25">
      <c r="A986" s="14"/>
      <c r="B986" s="14"/>
      <c r="C986" s="14"/>
      <c r="D986" s="14"/>
      <c r="E986" s="14"/>
      <c r="F986" s="14"/>
      <c r="G986" s="14"/>
      <c r="H986" s="14"/>
      <c r="I986" s="14"/>
      <c r="J986" s="14"/>
      <c r="K986" s="14"/>
      <c r="L986" s="14"/>
      <c r="M986" s="14"/>
      <c r="N986" s="14"/>
      <c r="O986" s="14"/>
      <c r="P986" s="14"/>
      <c r="Q986" s="14"/>
      <c r="R986" s="14"/>
      <c r="S986" s="14"/>
    </row>
    <row r="987" spans="1:19" ht="12.75" customHeight="1" x14ac:dyDescent="0.25">
      <c r="A987" s="14"/>
      <c r="B987" s="14"/>
      <c r="C987" s="14"/>
      <c r="D987" s="14"/>
      <c r="E987" s="14"/>
      <c r="F987" s="14"/>
      <c r="G987" s="14"/>
      <c r="H987" s="14"/>
      <c r="I987" s="14"/>
      <c r="J987" s="14"/>
      <c r="K987" s="14"/>
      <c r="L987" s="14"/>
      <c r="M987" s="14"/>
      <c r="N987" s="14"/>
      <c r="O987" s="14"/>
      <c r="P987" s="14"/>
      <c r="Q987" s="14"/>
      <c r="R987" s="14"/>
      <c r="S987" s="14"/>
    </row>
    <row r="988" spans="1:19" ht="12.75" customHeight="1" x14ac:dyDescent="0.25">
      <c r="A988" s="14"/>
      <c r="B988" s="14"/>
      <c r="C988" s="14"/>
      <c r="D988" s="14"/>
      <c r="E988" s="14"/>
      <c r="F988" s="14"/>
      <c r="G988" s="14"/>
      <c r="H988" s="14"/>
      <c r="I988" s="14"/>
      <c r="J988" s="14"/>
      <c r="K988" s="14"/>
      <c r="L988" s="14"/>
      <c r="M988" s="14"/>
      <c r="N988" s="14"/>
      <c r="O988" s="14"/>
      <c r="P988" s="14"/>
      <c r="Q988" s="14"/>
      <c r="R988" s="14"/>
      <c r="S988" s="14"/>
    </row>
    <row r="989" spans="1:19" ht="12.75" customHeight="1" x14ac:dyDescent="0.25">
      <c r="A989" s="14"/>
      <c r="B989" s="14"/>
      <c r="C989" s="14"/>
      <c r="D989" s="14"/>
      <c r="E989" s="14"/>
      <c r="F989" s="14"/>
      <c r="G989" s="14"/>
      <c r="H989" s="14"/>
      <c r="I989" s="14"/>
      <c r="J989" s="14"/>
      <c r="K989" s="14"/>
      <c r="L989" s="14"/>
      <c r="M989" s="14"/>
      <c r="N989" s="14"/>
      <c r="O989" s="14"/>
      <c r="P989" s="14"/>
      <c r="Q989" s="14"/>
      <c r="R989" s="14"/>
      <c r="S989" s="14"/>
    </row>
    <row r="990" spans="1:19" ht="12.75" customHeight="1" x14ac:dyDescent="0.25">
      <c r="A990" s="14"/>
      <c r="B990" s="14"/>
      <c r="C990" s="14"/>
      <c r="D990" s="14"/>
      <c r="E990" s="14"/>
      <c r="F990" s="14"/>
      <c r="G990" s="14"/>
      <c r="H990" s="14"/>
      <c r="I990" s="14"/>
      <c r="J990" s="14"/>
      <c r="K990" s="14"/>
      <c r="L990" s="14"/>
      <c r="M990" s="14"/>
      <c r="N990" s="14"/>
      <c r="O990" s="14"/>
      <c r="P990" s="14"/>
      <c r="Q990" s="14"/>
      <c r="R990" s="14"/>
      <c r="S990" s="14"/>
    </row>
    <row r="991" spans="1:19" ht="12.75" customHeight="1" x14ac:dyDescent="0.25">
      <c r="A991" s="14"/>
      <c r="B991" s="14"/>
      <c r="C991" s="14"/>
      <c r="D991" s="14"/>
      <c r="E991" s="14"/>
      <c r="F991" s="14"/>
      <c r="G991" s="14"/>
      <c r="H991" s="14"/>
      <c r="I991" s="14"/>
      <c r="J991" s="14"/>
      <c r="K991" s="14"/>
      <c r="L991" s="14"/>
      <c r="M991" s="14"/>
      <c r="N991" s="14"/>
      <c r="O991" s="14"/>
      <c r="P991" s="14"/>
      <c r="Q991" s="14"/>
      <c r="R991" s="14"/>
      <c r="S991" s="14"/>
    </row>
    <row r="992" spans="1:19" ht="12.75" customHeight="1" x14ac:dyDescent="0.25">
      <c r="A992" s="14"/>
      <c r="B992" s="14"/>
      <c r="C992" s="14"/>
      <c r="D992" s="14"/>
      <c r="E992" s="14"/>
      <c r="F992" s="14"/>
      <c r="G992" s="14"/>
      <c r="H992" s="14"/>
      <c r="I992" s="14"/>
      <c r="J992" s="14"/>
      <c r="K992" s="14"/>
      <c r="L992" s="14"/>
      <c r="M992" s="14"/>
      <c r="N992" s="14"/>
      <c r="O992" s="14"/>
      <c r="P992" s="14"/>
      <c r="Q992" s="14"/>
      <c r="R992" s="14"/>
      <c r="S992" s="14"/>
    </row>
    <row r="993" spans="1:19" ht="12.75" customHeight="1" x14ac:dyDescent="0.25">
      <c r="A993" s="14"/>
      <c r="B993" s="14"/>
      <c r="C993" s="14"/>
      <c r="D993" s="14"/>
      <c r="E993" s="14"/>
      <c r="F993" s="14"/>
      <c r="G993" s="14"/>
      <c r="H993" s="14"/>
      <c r="I993" s="14"/>
      <c r="J993" s="14"/>
      <c r="K993" s="14"/>
      <c r="L993" s="14"/>
      <c r="M993" s="14"/>
      <c r="N993" s="14"/>
      <c r="O993" s="14"/>
      <c r="P993" s="14"/>
      <c r="Q993" s="14"/>
      <c r="R993" s="14"/>
      <c r="S993" s="14"/>
    </row>
    <row r="994" spans="1:19" ht="12.75" customHeight="1" x14ac:dyDescent="0.25">
      <c r="A994" s="14"/>
      <c r="B994" s="14"/>
      <c r="C994" s="14"/>
      <c r="D994" s="14"/>
      <c r="E994" s="14"/>
      <c r="F994" s="14"/>
      <c r="G994" s="14"/>
      <c r="H994" s="14"/>
      <c r="I994" s="14"/>
      <c r="J994" s="14"/>
      <c r="K994" s="14"/>
      <c r="L994" s="14"/>
      <c r="M994" s="14"/>
      <c r="N994" s="14"/>
      <c r="O994" s="14"/>
      <c r="P994" s="14"/>
      <c r="Q994" s="14"/>
      <c r="R994" s="14"/>
      <c r="S994" s="14"/>
    </row>
    <row r="995" spans="1:19" ht="12.75" customHeight="1" x14ac:dyDescent="0.25">
      <c r="A995" s="14"/>
      <c r="B995" s="14"/>
      <c r="C995" s="14"/>
      <c r="D995" s="14"/>
      <c r="E995" s="14"/>
      <c r="F995" s="14"/>
      <c r="G995" s="14"/>
      <c r="H995" s="14"/>
      <c r="I995" s="14"/>
      <c r="J995" s="14"/>
      <c r="K995" s="14"/>
      <c r="L995" s="14"/>
      <c r="M995" s="14"/>
      <c r="N995" s="14"/>
      <c r="O995" s="14"/>
      <c r="P995" s="14"/>
      <c r="Q995" s="14"/>
      <c r="R995" s="14"/>
      <c r="S995" s="14"/>
    </row>
    <row r="996" spans="1:19" ht="12.75" customHeight="1" x14ac:dyDescent="0.25">
      <c r="A996" s="14"/>
      <c r="B996" s="14"/>
      <c r="C996" s="14"/>
      <c r="D996" s="14"/>
      <c r="E996" s="14"/>
      <c r="F996" s="14"/>
      <c r="G996" s="14"/>
      <c r="H996" s="14"/>
      <c r="I996" s="14"/>
      <c r="J996" s="14"/>
      <c r="K996" s="14"/>
      <c r="L996" s="14"/>
      <c r="M996" s="14"/>
      <c r="N996" s="14"/>
      <c r="O996" s="14"/>
      <c r="P996" s="14"/>
      <c r="Q996" s="14"/>
      <c r="R996" s="14"/>
      <c r="S996" s="14"/>
    </row>
    <row r="997" spans="1:19" ht="12.75" customHeight="1" x14ac:dyDescent="0.25">
      <c r="A997" s="14"/>
      <c r="B997" s="14"/>
      <c r="C997" s="14"/>
      <c r="D997" s="14"/>
      <c r="E997" s="14"/>
      <c r="F997" s="14"/>
      <c r="G997" s="14"/>
      <c r="H997" s="14"/>
      <c r="I997" s="14"/>
      <c r="J997" s="14"/>
      <c r="K997" s="14"/>
      <c r="L997" s="14"/>
      <c r="M997" s="14"/>
      <c r="N997" s="14"/>
      <c r="O997" s="14"/>
      <c r="P997" s="14"/>
      <c r="Q997" s="14"/>
      <c r="R997" s="14"/>
      <c r="S997" s="14"/>
    </row>
    <row r="998" spans="1:19" ht="12.75" customHeight="1" x14ac:dyDescent="0.25">
      <c r="A998" s="14"/>
      <c r="B998" s="14"/>
      <c r="C998" s="14"/>
      <c r="D998" s="14"/>
      <c r="E998" s="14"/>
      <c r="F998" s="14"/>
      <c r="G998" s="14"/>
      <c r="H998" s="14"/>
      <c r="I998" s="14"/>
      <c r="J998" s="14"/>
      <c r="K998" s="14"/>
      <c r="L998" s="14"/>
      <c r="M998" s="14"/>
      <c r="N998" s="14"/>
      <c r="O998" s="14"/>
      <c r="P998" s="14"/>
      <c r="Q998" s="14"/>
      <c r="R998" s="14"/>
      <c r="S998" s="14"/>
    </row>
    <row r="999" spans="1:19" ht="12.75" customHeight="1" x14ac:dyDescent="0.25">
      <c r="A999" s="14"/>
      <c r="B999" s="14"/>
      <c r="C999" s="14"/>
      <c r="D999" s="14"/>
      <c r="E999" s="14"/>
      <c r="F999" s="14"/>
      <c r="G999" s="14"/>
      <c r="H999" s="14"/>
      <c r="I999" s="14"/>
      <c r="J999" s="14"/>
      <c r="K999" s="14"/>
      <c r="L999" s="14"/>
      <c r="M999" s="14"/>
      <c r="N999" s="14"/>
      <c r="O999" s="14"/>
      <c r="P999" s="14"/>
      <c r="Q999" s="14"/>
      <c r="R999" s="14"/>
      <c r="S999" s="14"/>
    </row>
    <row r="1000" spans="1:19" ht="12.75" customHeight="1" x14ac:dyDescent="0.25">
      <c r="A1000" s="14"/>
      <c r="B1000" s="14"/>
      <c r="C1000" s="14"/>
      <c r="D1000" s="14"/>
      <c r="E1000" s="14"/>
      <c r="F1000" s="14"/>
      <c r="G1000" s="14"/>
      <c r="H1000" s="14"/>
      <c r="I1000" s="14"/>
      <c r="J1000" s="14"/>
      <c r="K1000" s="14"/>
      <c r="L1000" s="14"/>
      <c r="M1000" s="14"/>
      <c r="N1000" s="14"/>
      <c r="O1000" s="14"/>
      <c r="P1000" s="14"/>
      <c r="Q1000" s="14"/>
      <c r="R1000" s="14"/>
      <c r="S1000" s="14"/>
    </row>
    <row r="1001" spans="1:19" ht="12.75" customHeight="1" x14ac:dyDescent="0.25">
      <c r="A1001" s="14"/>
      <c r="B1001" s="14"/>
      <c r="C1001" s="14"/>
      <c r="D1001" s="14"/>
      <c r="E1001" s="14"/>
      <c r="F1001" s="14"/>
      <c r="G1001" s="14"/>
      <c r="H1001" s="14"/>
      <c r="I1001" s="14"/>
      <c r="J1001" s="14"/>
      <c r="K1001" s="14"/>
      <c r="L1001" s="14"/>
      <c r="M1001" s="14"/>
      <c r="N1001" s="14"/>
      <c r="O1001" s="14"/>
      <c r="P1001" s="14"/>
      <c r="Q1001" s="14"/>
      <c r="R1001" s="14"/>
      <c r="S1001" s="14"/>
    </row>
    <row r="1002" spans="1:19" ht="12.75" customHeight="1" x14ac:dyDescent="0.25">
      <c r="A1002" s="14"/>
      <c r="B1002" s="14"/>
      <c r="C1002" s="14"/>
      <c r="D1002" s="14"/>
      <c r="E1002" s="14"/>
      <c r="F1002" s="14"/>
      <c r="G1002" s="14"/>
      <c r="H1002" s="14"/>
      <c r="I1002" s="14"/>
      <c r="J1002" s="14"/>
      <c r="K1002" s="14"/>
      <c r="L1002" s="14"/>
      <c r="M1002" s="14"/>
      <c r="N1002" s="14"/>
      <c r="O1002" s="14"/>
      <c r="P1002" s="14"/>
      <c r="Q1002" s="14"/>
      <c r="R1002" s="14"/>
      <c r="S1002" s="14"/>
    </row>
    <row r="1003" spans="1:19" ht="12.75" customHeight="1" x14ac:dyDescent="0.25">
      <c r="A1003" s="14"/>
      <c r="B1003" s="14"/>
      <c r="C1003" s="14"/>
      <c r="D1003" s="14"/>
      <c r="E1003" s="14"/>
      <c r="F1003" s="14"/>
      <c r="G1003" s="14"/>
      <c r="H1003" s="14"/>
      <c r="I1003" s="14"/>
      <c r="J1003" s="14"/>
      <c r="K1003" s="14"/>
      <c r="L1003" s="14"/>
      <c r="M1003" s="14"/>
      <c r="N1003" s="14"/>
      <c r="O1003" s="14"/>
      <c r="P1003" s="14"/>
      <c r="Q1003" s="14"/>
      <c r="R1003" s="14"/>
      <c r="S1003" s="14"/>
    </row>
    <row r="1004" spans="1:19" ht="12.75" customHeight="1" x14ac:dyDescent="0.25">
      <c r="A1004" s="14"/>
      <c r="B1004" s="14"/>
      <c r="C1004" s="14"/>
      <c r="D1004" s="14"/>
      <c r="E1004" s="14"/>
      <c r="F1004" s="14"/>
      <c r="G1004" s="14"/>
      <c r="H1004" s="14"/>
      <c r="I1004" s="14"/>
      <c r="J1004" s="14"/>
      <c r="K1004" s="14"/>
      <c r="L1004" s="14"/>
      <c r="M1004" s="14"/>
      <c r="N1004" s="14"/>
      <c r="O1004" s="14"/>
      <c r="P1004" s="14"/>
      <c r="Q1004" s="14"/>
      <c r="R1004" s="14"/>
      <c r="S1004" s="14"/>
    </row>
    <row r="1005" spans="1:19" ht="12.75" customHeight="1" x14ac:dyDescent="0.25">
      <c r="A1005" s="14"/>
      <c r="B1005" s="14"/>
      <c r="C1005" s="14"/>
      <c r="D1005" s="14"/>
      <c r="E1005" s="14"/>
      <c r="F1005" s="14"/>
      <c r="G1005" s="14"/>
      <c r="H1005" s="14"/>
      <c r="I1005" s="14"/>
      <c r="J1005" s="14"/>
      <c r="K1005" s="14"/>
      <c r="L1005" s="14"/>
      <c r="M1005" s="14"/>
      <c r="N1005" s="14"/>
      <c r="O1005" s="14"/>
      <c r="P1005" s="14"/>
      <c r="Q1005" s="14"/>
      <c r="R1005" s="14"/>
      <c r="S1005" s="14"/>
    </row>
    <row r="1006" spans="1:19" ht="12.75" customHeight="1" x14ac:dyDescent="0.25">
      <c r="A1006" s="14"/>
      <c r="B1006" s="14"/>
      <c r="C1006" s="14"/>
      <c r="D1006" s="14"/>
      <c r="E1006" s="14"/>
      <c r="F1006" s="14"/>
      <c r="G1006" s="14"/>
      <c r="H1006" s="14"/>
      <c r="I1006" s="14"/>
      <c r="J1006" s="14"/>
      <c r="K1006" s="14"/>
      <c r="L1006" s="14"/>
      <c r="M1006" s="14"/>
      <c r="N1006" s="14"/>
      <c r="O1006" s="14"/>
      <c r="P1006" s="14"/>
      <c r="Q1006" s="14"/>
      <c r="R1006" s="14"/>
      <c r="S1006" s="14"/>
    </row>
    <row r="1007" spans="1:19" ht="12.75" customHeight="1" x14ac:dyDescent="0.25">
      <c r="A1007" s="14"/>
      <c r="B1007" s="14"/>
      <c r="C1007" s="14"/>
      <c r="D1007" s="14"/>
      <c r="E1007" s="14"/>
      <c r="F1007" s="14"/>
      <c r="G1007" s="14"/>
      <c r="H1007" s="14"/>
      <c r="I1007" s="14"/>
      <c r="J1007" s="14"/>
      <c r="K1007" s="14"/>
      <c r="L1007" s="14"/>
      <c r="M1007" s="14"/>
      <c r="N1007" s="14"/>
      <c r="O1007" s="14"/>
      <c r="P1007" s="14"/>
      <c r="Q1007" s="14"/>
      <c r="R1007" s="14"/>
      <c r="S1007" s="14"/>
    </row>
    <row r="1008" spans="1:19" ht="12.75" customHeight="1" x14ac:dyDescent="0.25">
      <c r="A1008" s="14"/>
      <c r="B1008" s="14"/>
      <c r="C1008" s="14"/>
      <c r="D1008" s="14"/>
      <c r="E1008" s="14"/>
      <c r="F1008" s="14"/>
      <c r="G1008" s="14"/>
      <c r="H1008" s="14"/>
      <c r="I1008" s="14"/>
      <c r="J1008" s="14"/>
      <c r="K1008" s="14"/>
      <c r="L1008" s="14"/>
      <c r="M1008" s="14"/>
      <c r="N1008" s="14"/>
      <c r="O1008" s="14"/>
      <c r="P1008" s="14"/>
      <c r="Q1008" s="14"/>
      <c r="R1008" s="14"/>
      <c r="S1008" s="14"/>
    </row>
    <row r="1009" spans="1:19" ht="12.75" customHeight="1" x14ac:dyDescent="0.25">
      <c r="A1009" s="14"/>
      <c r="B1009" s="14"/>
      <c r="C1009" s="14"/>
      <c r="D1009" s="14"/>
      <c r="E1009" s="14"/>
      <c r="F1009" s="14"/>
      <c r="G1009" s="14"/>
      <c r="H1009" s="14"/>
      <c r="I1009" s="14"/>
      <c r="J1009" s="14"/>
      <c r="K1009" s="14"/>
      <c r="L1009" s="14"/>
      <c r="M1009" s="14"/>
      <c r="N1009" s="14"/>
      <c r="O1009" s="14"/>
      <c r="P1009" s="14"/>
      <c r="Q1009" s="14"/>
      <c r="R1009" s="14"/>
      <c r="S1009" s="14"/>
    </row>
  </sheetData>
  <mergeCells count="397">
    <mergeCell ref="B5:G5"/>
    <mergeCell ref="B4:G4"/>
    <mergeCell ref="F93:G93"/>
    <mergeCell ref="B91:C91"/>
    <mergeCell ref="B92:C92"/>
    <mergeCell ref="D92:E92"/>
    <mergeCell ref="F92:G92"/>
    <mergeCell ref="B93:C93"/>
    <mergeCell ref="D93:E93"/>
    <mergeCell ref="B89:C89"/>
    <mergeCell ref="D89:E89"/>
    <mergeCell ref="D91:E91"/>
    <mergeCell ref="F91:G91"/>
    <mergeCell ref="F89:G89"/>
    <mergeCell ref="B90:C90"/>
    <mergeCell ref="D90:E90"/>
    <mergeCell ref="F90:G90"/>
    <mergeCell ref="B86:C86"/>
    <mergeCell ref="D86:E86"/>
    <mergeCell ref="F86:G86"/>
    <mergeCell ref="D87:E87"/>
    <mergeCell ref="B83:C83"/>
    <mergeCell ref="B84:C84"/>
    <mergeCell ref="D84:E84"/>
    <mergeCell ref="F84:G84"/>
    <mergeCell ref="B85:C85"/>
    <mergeCell ref="D85:E85"/>
    <mergeCell ref="B8:C8"/>
    <mergeCell ref="D8:G8"/>
    <mergeCell ref="B6:G6"/>
    <mergeCell ref="G256:G257"/>
    <mergeCell ref="E248:E249"/>
    <mergeCell ref="F248:F249"/>
    <mergeCell ref="C248:C249"/>
    <mergeCell ref="D248:D249"/>
    <mergeCell ref="B70:C70"/>
    <mergeCell ref="D70:E70"/>
    <mergeCell ref="F70:G70"/>
    <mergeCell ref="D71:E71"/>
    <mergeCell ref="F71:G71"/>
    <mergeCell ref="B71:C71"/>
    <mergeCell ref="B72:C72"/>
    <mergeCell ref="D72:E72"/>
    <mergeCell ref="F72:G72"/>
    <mergeCell ref="B81:C81"/>
    <mergeCell ref="D81:E81"/>
    <mergeCell ref="D83:E83"/>
    <mergeCell ref="F83:G83"/>
    <mergeCell ref="F81:G81"/>
    <mergeCell ref="B82:C82"/>
    <mergeCell ref="D82:E82"/>
    <mergeCell ref="F82:G82"/>
    <mergeCell ref="B78:C78"/>
    <mergeCell ref="D78:E78"/>
    <mergeCell ref="G221:G222"/>
    <mergeCell ref="B229:B230"/>
    <mergeCell ref="C229:C230"/>
    <mergeCell ref="D229:D230"/>
    <mergeCell ref="E229:E230"/>
    <mergeCell ref="F229:F230"/>
    <mergeCell ref="G229:G230"/>
    <mergeCell ref="G160:G161"/>
    <mergeCell ref="C176:C177"/>
    <mergeCell ref="D176:D177"/>
    <mergeCell ref="E176:E177"/>
    <mergeCell ref="F176:F177"/>
    <mergeCell ref="G176:G177"/>
    <mergeCell ref="E148:E149"/>
    <mergeCell ref="F148:F149"/>
    <mergeCell ref="B140:B141"/>
    <mergeCell ref="C140:C141"/>
    <mergeCell ref="D140:D141"/>
    <mergeCell ref="B248:B249"/>
    <mergeCell ref="G248:G249"/>
    <mergeCell ref="G198:G199"/>
    <mergeCell ref="B205:B206"/>
    <mergeCell ref="G205:G206"/>
    <mergeCell ref="C205:C206"/>
    <mergeCell ref="D205:D206"/>
    <mergeCell ref="C215:C216"/>
    <mergeCell ref="D215:D216"/>
    <mergeCell ref="E215:E216"/>
    <mergeCell ref="F215:F216"/>
    <mergeCell ref="G215:G216"/>
    <mergeCell ref="B215:B216"/>
    <mergeCell ref="A286:A287"/>
    <mergeCell ref="B317:B318"/>
    <mergeCell ref="C317:C318"/>
    <mergeCell ref="D317:D318"/>
    <mergeCell ref="E317:E318"/>
    <mergeCell ref="F317:F318"/>
    <mergeCell ref="G317:G318"/>
    <mergeCell ref="A302:A303"/>
    <mergeCell ref="B311:B312"/>
    <mergeCell ref="C311:C312"/>
    <mergeCell ref="D311:D312"/>
    <mergeCell ref="E311:E312"/>
    <mergeCell ref="F311:F312"/>
    <mergeCell ref="G311:G312"/>
    <mergeCell ref="B297:B298"/>
    <mergeCell ref="C297:C298"/>
    <mergeCell ref="D297:D298"/>
    <mergeCell ref="E297:E298"/>
    <mergeCell ref="F297:F298"/>
    <mergeCell ref="G297:G298"/>
    <mergeCell ref="A266:A267"/>
    <mergeCell ref="B266:B267"/>
    <mergeCell ref="C266:C267"/>
    <mergeCell ref="D266:D267"/>
    <mergeCell ref="E266:E267"/>
    <mergeCell ref="F266:F267"/>
    <mergeCell ref="G266:G267"/>
    <mergeCell ref="A274:A275"/>
    <mergeCell ref="C277:C278"/>
    <mergeCell ref="D277:D278"/>
    <mergeCell ref="E277:E278"/>
    <mergeCell ref="F277:F278"/>
    <mergeCell ref="G277:G278"/>
    <mergeCell ref="B277:B278"/>
    <mergeCell ref="A252:A253"/>
    <mergeCell ref="B256:B257"/>
    <mergeCell ref="C256:C257"/>
    <mergeCell ref="D256:D257"/>
    <mergeCell ref="E256:E257"/>
    <mergeCell ref="C160:C161"/>
    <mergeCell ref="D160:D161"/>
    <mergeCell ref="E160:E161"/>
    <mergeCell ref="F160:F161"/>
    <mergeCell ref="E205:E206"/>
    <mergeCell ref="F205:F206"/>
    <mergeCell ref="B198:B199"/>
    <mergeCell ref="C198:C199"/>
    <mergeCell ref="D198:D199"/>
    <mergeCell ref="E198:E199"/>
    <mergeCell ref="F198:F199"/>
    <mergeCell ref="B221:B222"/>
    <mergeCell ref="C221:C222"/>
    <mergeCell ref="D221:D222"/>
    <mergeCell ref="E221:E222"/>
    <mergeCell ref="F221:F222"/>
    <mergeCell ref="F256:F257"/>
    <mergeCell ref="B160:B161"/>
    <mergeCell ref="B176:B177"/>
    <mergeCell ref="E140:E141"/>
    <mergeCell ref="F140:F141"/>
    <mergeCell ref="G140:G141"/>
    <mergeCell ref="B148:B149"/>
    <mergeCell ref="G148:G149"/>
    <mergeCell ref="C148:C149"/>
    <mergeCell ref="D148:D149"/>
    <mergeCell ref="C111:D111"/>
    <mergeCell ref="E111:F111"/>
    <mergeCell ref="C115:E115"/>
    <mergeCell ref="F126:F127"/>
    <mergeCell ref="G126:G127"/>
    <mergeCell ref="B120:G120"/>
    <mergeCell ref="B121:G121"/>
    <mergeCell ref="B126:B127"/>
    <mergeCell ref="C126:C127"/>
    <mergeCell ref="D126:D127"/>
    <mergeCell ref="E126:E127"/>
    <mergeCell ref="D117:F117"/>
    <mergeCell ref="D118:F118"/>
    <mergeCell ref="B102:E102"/>
    <mergeCell ref="F102:G102"/>
    <mergeCell ref="B103:G104"/>
    <mergeCell ref="B105:G105"/>
    <mergeCell ref="C109:G109"/>
    <mergeCell ref="C110:D110"/>
    <mergeCell ref="E110:F110"/>
    <mergeCell ref="B14:C14"/>
    <mergeCell ref="D14:E14"/>
    <mergeCell ref="F14:G14"/>
    <mergeCell ref="D15:E15"/>
    <mergeCell ref="F15:G15"/>
    <mergeCell ref="F17:G17"/>
    <mergeCell ref="B15:C15"/>
    <mergeCell ref="B16:C16"/>
    <mergeCell ref="D16:E16"/>
    <mergeCell ref="F16:G16"/>
    <mergeCell ref="B17:C17"/>
    <mergeCell ref="D17:E17"/>
    <mergeCell ref="F94:G94"/>
    <mergeCell ref="D95:E95"/>
    <mergeCell ref="F95:G95"/>
    <mergeCell ref="B95:C95"/>
    <mergeCell ref="B96:C96"/>
    <mergeCell ref="F13:G13"/>
    <mergeCell ref="B9:G10"/>
    <mergeCell ref="B11:C12"/>
    <mergeCell ref="D11:E12"/>
    <mergeCell ref="F11:G12"/>
    <mergeCell ref="B13:C13"/>
    <mergeCell ref="D13:E13"/>
    <mergeCell ref="F101:G101"/>
    <mergeCell ref="B99:C99"/>
    <mergeCell ref="B100:C100"/>
    <mergeCell ref="D100:E100"/>
    <mergeCell ref="F100:G100"/>
    <mergeCell ref="B101:C101"/>
    <mergeCell ref="D101:E101"/>
    <mergeCell ref="B97:C97"/>
    <mergeCell ref="D97:E97"/>
    <mergeCell ref="D99:E99"/>
    <mergeCell ref="F99:G99"/>
    <mergeCell ref="F97:G97"/>
    <mergeCell ref="B98:C98"/>
    <mergeCell ref="D98:E98"/>
    <mergeCell ref="F98:G98"/>
    <mergeCell ref="B94:C94"/>
    <mergeCell ref="D94:E94"/>
    <mergeCell ref="D96:E96"/>
    <mergeCell ref="F96:G96"/>
    <mergeCell ref="F77:G77"/>
    <mergeCell ref="B75:C75"/>
    <mergeCell ref="B76:C76"/>
    <mergeCell ref="D76:E76"/>
    <mergeCell ref="F76:G76"/>
    <mergeCell ref="B77:C77"/>
    <mergeCell ref="D77:E77"/>
    <mergeCell ref="D75:E75"/>
    <mergeCell ref="F75:G75"/>
    <mergeCell ref="F78:G78"/>
    <mergeCell ref="D79:E79"/>
    <mergeCell ref="F79:G79"/>
    <mergeCell ref="B79:C79"/>
    <mergeCell ref="B80:C80"/>
    <mergeCell ref="D80:E80"/>
    <mergeCell ref="F80:G80"/>
    <mergeCell ref="F87:G87"/>
    <mergeCell ref="B87:C87"/>
    <mergeCell ref="B88:C88"/>
    <mergeCell ref="D88:E88"/>
    <mergeCell ref="F88:G88"/>
    <mergeCell ref="F85:G85"/>
    <mergeCell ref="F73:G73"/>
    <mergeCell ref="B74:C74"/>
    <mergeCell ref="D74:E74"/>
    <mergeCell ref="F74:G74"/>
    <mergeCell ref="B73:C73"/>
    <mergeCell ref="D73:E73"/>
    <mergeCell ref="F69:G69"/>
    <mergeCell ref="B67:C67"/>
    <mergeCell ref="B68:C68"/>
    <mergeCell ref="D68:E68"/>
    <mergeCell ref="F68:G68"/>
    <mergeCell ref="B69:C69"/>
    <mergeCell ref="D69:E69"/>
    <mergeCell ref="B65:C65"/>
    <mergeCell ref="D65:E65"/>
    <mergeCell ref="D67:E67"/>
    <mergeCell ref="F67:G67"/>
    <mergeCell ref="F65:G65"/>
    <mergeCell ref="B66:C66"/>
    <mergeCell ref="D66:E66"/>
    <mergeCell ref="F66:G66"/>
    <mergeCell ref="B62:C62"/>
    <mergeCell ref="D62:E62"/>
    <mergeCell ref="F62:G62"/>
    <mergeCell ref="D63:E63"/>
    <mergeCell ref="F63:G63"/>
    <mergeCell ref="B63:C63"/>
    <mergeCell ref="B64:C64"/>
    <mergeCell ref="D64:E64"/>
    <mergeCell ref="F64:G64"/>
    <mergeCell ref="F61:G61"/>
    <mergeCell ref="B59:C59"/>
    <mergeCell ref="B60:C60"/>
    <mergeCell ref="D60:E60"/>
    <mergeCell ref="F60:G60"/>
    <mergeCell ref="B61:C61"/>
    <mergeCell ref="D61:E61"/>
    <mergeCell ref="B54:C54"/>
    <mergeCell ref="D54:E54"/>
    <mergeCell ref="F54:G54"/>
    <mergeCell ref="D55:E55"/>
    <mergeCell ref="F55:G55"/>
    <mergeCell ref="B55:C55"/>
    <mergeCell ref="B56:C56"/>
    <mergeCell ref="D56:E56"/>
    <mergeCell ref="F56:G56"/>
    <mergeCell ref="D59:E59"/>
    <mergeCell ref="F59:G59"/>
    <mergeCell ref="F57:G57"/>
    <mergeCell ref="B58:C58"/>
    <mergeCell ref="D58:E58"/>
    <mergeCell ref="F58:G58"/>
    <mergeCell ref="B57:C57"/>
    <mergeCell ref="D57:E57"/>
    <mergeCell ref="F53:G53"/>
    <mergeCell ref="B51:C51"/>
    <mergeCell ref="B52:C52"/>
    <mergeCell ref="D52:E52"/>
    <mergeCell ref="F52:G52"/>
    <mergeCell ref="B53:C53"/>
    <mergeCell ref="D53:E53"/>
    <mergeCell ref="B49:C49"/>
    <mergeCell ref="D49:E49"/>
    <mergeCell ref="D51:E51"/>
    <mergeCell ref="F51:G51"/>
    <mergeCell ref="F49:G49"/>
    <mergeCell ref="B50:C50"/>
    <mergeCell ref="D50:E50"/>
    <mergeCell ref="F50:G50"/>
    <mergeCell ref="B46:C46"/>
    <mergeCell ref="D46:E46"/>
    <mergeCell ref="F46:G46"/>
    <mergeCell ref="D47:E47"/>
    <mergeCell ref="F47:G47"/>
    <mergeCell ref="B47:C47"/>
    <mergeCell ref="B48:C48"/>
    <mergeCell ref="D48:E48"/>
    <mergeCell ref="F48:G48"/>
    <mergeCell ref="F45:G45"/>
    <mergeCell ref="B43:C43"/>
    <mergeCell ref="B44:C44"/>
    <mergeCell ref="D44:E44"/>
    <mergeCell ref="F44:G44"/>
    <mergeCell ref="B45:C45"/>
    <mergeCell ref="D45:E45"/>
    <mergeCell ref="B41:C41"/>
    <mergeCell ref="D41:E41"/>
    <mergeCell ref="D43:E43"/>
    <mergeCell ref="F43:G43"/>
    <mergeCell ref="F41:G41"/>
    <mergeCell ref="B42:C42"/>
    <mergeCell ref="D42:E42"/>
    <mergeCell ref="F42:G42"/>
    <mergeCell ref="B38:C38"/>
    <mergeCell ref="D38:E38"/>
    <mergeCell ref="F38:G38"/>
    <mergeCell ref="D39:E39"/>
    <mergeCell ref="F39:G39"/>
    <mergeCell ref="B39:C39"/>
    <mergeCell ref="B40:C40"/>
    <mergeCell ref="D40:E40"/>
    <mergeCell ref="F40:G40"/>
    <mergeCell ref="F37:G37"/>
    <mergeCell ref="B35:C35"/>
    <mergeCell ref="B36:C36"/>
    <mergeCell ref="D36:E36"/>
    <mergeCell ref="F36:G36"/>
    <mergeCell ref="B37:C37"/>
    <mergeCell ref="D37:E37"/>
    <mergeCell ref="B33:C33"/>
    <mergeCell ref="D33:E33"/>
    <mergeCell ref="D35:E35"/>
    <mergeCell ref="F35:G35"/>
    <mergeCell ref="F33:G33"/>
    <mergeCell ref="B34:C34"/>
    <mergeCell ref="D34:E34"/>
    <mergeCell ref="F34:G34"/>
    <mergeCell ref="B30:C30"/>
    <mergeCell ref="D30:E30"/>
    <mergeCell ref="F30:G30"/>
    <mergeCell ref="D31:E31"/>
    <mergeCell ref="F31:G31"/>
    <mergeCell ref="B31:C31"/>
    <mergeCell ref="B32:C32"/>
    <mergeCell ref="D32:E32"/>
    <mergeCell ref="F32:G32"/>
    <mergeCell ref="F29:G29"/>
    <mergeCell ref="B27:C27"/>
    <mergeCell ref="B28:C28"/>
    <mergeCell ref="D28:E28"/>
    <mergeCell ref="F28:G28"/>
    <mergeCell ref="B29:C29"/>
    <mergeCell ref="D29:E29"/>
    <mergeCell ref="B24:C24"/>
    <mergeCell ref="D24:E24"/>
    <mergeCell ref="F24:G24"/>
    <mergeCell ref="B25:C25"/>
    <mergeCell ref="D25:E25"/>
    <mergeCell ref="D27:E27"/>
    <mergeCell ref="F27:G27"/>
    <mergeCell ref="F25:G25"/>
    <mergeCell ref="B26:C26"/>
    <mergeCell ref="D26:E26"/>
    <mergeCell ref="F26:G26"/>
    <mergeCell ref="B21:C21"/>
    <mergeCell ref="D21:E21"/>
    <mergeCell ref="B22:C22"/>
    <mergeCell ref="D22:E22"/>
    <mergeCell ref="F22:G22"/>
    <mergeCell ref="D23:E23"/>
    <mergeCell ref="F23:G23"/>
    <mergeCell ref="B23:C23"/>
    <mergeCell ref="F21:G21"/>
    <mergeCell ref="B18:C18"/>
    <mergeCell ref="D18:E18"/>
    <mergeCell ref="F18:G18"/>
    <mergeCell ref="D19:E19"/>
    <mergeCell ref="F19:G19"/>
    <mergeCell ref="B19:C19"/>
    <mergeCell ref="B20:C20"/>
    <mergeCell ref="D20:E20"/>
    <mergeCell ref="F20:G20"/>
  </mergeCells>
  <conditionalFormatting sqref="F679:F1009">
    <cfRule type="cellIs" dxfId="0" priority="1" operator="lessThan">
      <formula>0</formula>
    </cfRule>
  </conditionalFormatting>
  <printOptions horizontalCentered="1"/>
  <pageMargins left="1.1023622047244095" right="0.70866141732283472" top="0.35433070866141736" bottom="0.74803149606299213" header="0" footer="0"/>
  <pageSetup scale="64"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Z981"/>
  <sheetViews>
    <sheetView view="pageBreakPreview" zoomScale="60" zoomScaleNormal="100" workbookViewId="0">
      <selection activeCell="D44" sqref="D44"/>
    </sheetView>
  </sheetViews>
  <sheetFormatPr baseColWidth="10" defaultColWidth="14.42578125" defaultRowHeight="15" customHeight="1" x14ac:dyDescent="0.25"/>
  <cols>
    <col min="1" max="1" width="10.7109375" customWidth="1"/>
    <col min="2" max="2" width="7.5703125" customWidth="1"/>
    <col min="3" max="3" width="36.140625" customWidth="1"/>
    <col min="4" max="4" width="25.85546875" customWidth="1"/>
    <col min="5" max="5" width="24" customWidth="1"/>
    <col min="6" max="6" width="21" customWidth="1"/>
    <col min="7" max="7" width="24" customWidth="1"/>
    <col min="8" max="26" width="10.7109375" customWidth="1"/>
  </cols>
  <sheetData>
    <row r="1" spans="2:26" ht="15" customHeight="1" x14ac:dyDescent="0.25">
      <c r="B1" s="15" t="s">
        <v>0</v>
      </c>
    </row>
    <row r="2" spans="2:26" ht="15" customHeight="1" x14ac:dyDescent="0.25">
      <c r="B2" s="15" t="s">
        <v>1</v>
      </c>
    </row>
    <row r="3" spans="2:26" ht="14.25" customHeight="1" x14ac:dyDescent="0.25"/>
    <row r="4" spans="2:26" ht="33" customHeight="1" x14ac:dyDescent="0.25">
      <c r="B4" s="157" t="s">
        <v>24</v>
      </c>
      <c r="C4" s="157"/>
      <c r="D4" s="157"/>
      <c r="E4" s="157"/>
      <c r="F4" s="157"/>
      <c r="G4" s="157"/>
      <c r="J4" s="1"/>
      <c r="K4" s="1"/>
      <c r="L4" s="1"/>
      <c r="M4" s="2"/>
      <c r="N4" s="2"/>
      <c r="O4" s="2"/>
      <c r="P4" s="2"/>
      <c r="Q4" s="2"/>
      <c r="R4" s="2"/>
      <c r="S4" s="2"/>
      <c r="T4" s="2"/>
      <c r="U4" s="2"/>
      <c r="V4" s="2"/>
      <c r="W4" s="2"/>
      <c r="X4" s="2"/>
      <c r="Y4" s="2"/>
      <c r="Z4" s="2"/>
    </row>
    <row r="5" spans="2:26" ht="13.5" customHeight="1" x14ac:dyDescent="0.25"/>
    <row r="6" spans="2:26" ht="14.25" customHeight="1" x14ac:dyDescent="0.25">
      <c r="C6" s="73" t="s">
        <v>5</v>
      </c>
      <c r="D6" s="155" t="s">
        <v>6</v>
      </c>
      <c r="E6" s="155"/>
      <c r="F6" s="155"/>
      <c r="G6" s="155"/>
    </row>
    <row r="7" spans="2:26" ht="14.25" customHeight="1" x14ac:dyDescent="0.25">
      <c r="C7" s="73"/>
      <c r="D7" s="16"/>
    </row>
    <row r="8" spans="2:26" ht="60.75" customHeight="1" x14ac:dyDescent="0.25">
      <c r="C8" s="18" t="s">
        <v>25</v>
      </c>
      <c r="D8" s="19" t="s">
        <v>26</v>
      </c>
      <c r="E8" s="20" t="s">
        <v>27</v>
      </c>
      <c r="F8" s="19" t="s">
        <v>28</v>
      </c>
      <c r="G8" s="21" t="s">
        <v>29</v>
      </c>
    </row>
    <row r="9" spans="2:26" ht="31.5" customHeight="1" x14ac:dyDescent="0.25">
      <c r="C9" s="22" t="s">
        <v>30</v>
      </c>
      <c r="D9" s="3" t="s">
        <v>31</v>
      </c>
      <c r="E9" s="4" t="s">
        <v>32</v>
      </c>
      <c r="F9" s="3" t="s">
        <v>33</v>
      </c>
      <c r="G9" s="74" t="s">
        <v>34</v>
      </c>
    </row>
    <row r="10" spans="2:26" ht="14.25" customHeight="1" x14ac:dyDescent="0.25"/>
    <row r="11" spans="2:26" ht="14.25" customHeight="1" x14ac:dyDescent="0.25"/>
    <row r="12" spans="2:26" ht="14.25" customHeight="1" x14ac:dyDescent="0.3">
      <c r="C12" s="144" t="s">
        <v>89</v>
      </c>
      <c r="D12" s="131"/>
      <c r="E12" s="131"/>
      <c r="F12" s="131"/>
      <c r="G12" s="131"/>
      <c r="H12" s="131"/>
    </row>
    <row r="13" spans="2:26" ht="14.25" customHeight="1" x14ac:dyDescent="0.3">
      <c r="C13" s="23"/>
    </row>
    <row r="14" spans="2:26" ht="14.25" customHeight="1" x14ac:dyDescent="0.3">
      <c r="C14" s="23"/>
    </row>
    <row r="15" spans="2:26" ht="29.25" customHeight="1" x14ac:dyDescent="0.3">
      <c r="C15" s="23"/>
    </row>
    <row r="16" spans="2:26" ht="14.25" customHeight="1" x14ac:dyDescent="0.3">
      <c r="C16" s="9" t="s">
        <v>11</v>
      </c>
      <c r="D16" s="145"/>
      <c r="E16" s="131"/>
      <c r="F16" s="131"/>
      <c r="G16" s="131"/>
      <c r="H16" s="131"/>
    </row>
    <row r="17" spans="3:8" ht="14.25" customHeight="1" x14ac:dyDescent="0.3">
      <c r="C17" s="9" t="s">
        <v>12</v>
      </c>
      <c r="D17" s="145" t="s">
        <v>13</v>
      </c>
      <c r="E17" s="131"/>
      <c r="F17" s="145"/>
      <c r="G17" s="131"/>
      <c r="H17" s="10"/>
    </row>
    <row r="18" spans="3:8" ht="14.25" customHeight="1" x14ac:dyDescent="0.3">
      <c r="C18" s="7" t="s">
        <v>14</v>
      </c>
      <c r="D18" s="145" t="s">
        <v>15</v>
      </c>
      <c r="E18" s="131"/>
      <c r="F18" s="145"/>
      <c r="G18" s="131"/>
      <c r="H18" s="11"/>
    </row>
    <row r="19" spans="3:8" ht="14.25" customHeight="1" x14ac:dyDescent="0.3">
      <c r="C19" s="6" t="s">
        <v>16</v>
      </c>
      <c r="D19" s="8" t="s">
        <v>17</v>
      </c>
      <c r="E19" s="8"/>
      <c r="F19" s="8"/>
      <c r="G19" s="8"/>
      <c r="H19" s="12"/>
    </row>
    <row r="20" spans="3:8" ht="14.25" customHeight="1" x14ac:dyDescent="0.3">
      <c r="C20" s="6"/>
      <c r="D20" s="8"/>
      <c r="E20" s="8"/>
      <c r="F20" s="8"/>
      <c r="G20" s="8"/>
      <c r="H20" s="12"/>
    </row>
    <row r="21" spans="3:8" ht="29.25" customHeight="1" x14ac:dyDescent="0.3">
      <c r="C21" s="6"/>
      <c r="D21" s="8"/>
      <c r="E21" s="8"/>
      <c r="F21" s="8"/>
      <c r="G21" s="8"/>
      <c r="H21" s="12"/>
    </row>
    <row r="22" spans="3:8" ht="14.25" customHeight="1" x14ac:dyDescent="0.3">
      <c r="C22" s="7" t="s">
        <v>18</v>
      </c>
      <c r="D22" s="145"/>
      <c r="E22" s="131"/>
      <c r="F22" s="131"/>
      <c r="G22" s="8"/>
      <c r="H22" s="12"/>
    </row>
    <row r="23" spans="3:8" ht="14.25" customHeight="1" x14ac:dyDescent="0.3">
      <c r="C23" s="5" t="s">
        <v>19</v>
      </c>
      <c r="D23" t="s">
        <v>45</v>
      </c>
      <c r="E23" s="76"/>
      <c r="F23" s="76"/>
      <c r="G23" s="8"/>
      <c r="H23" s="12"/>
    </row>
    <row r="24" spans="3:8" ht="14.25" customHeight="1" x14ac:dyDescent="0.3">
      <c r="C24" s="5" t="s">
        <v>14</v>
      </c>
      <c r="D24" s="149" t="s">
        <v>47</v>
      </c>
      <c r="E24" s="149"/>
      <c r="F24" s="149"/>
      <c r="G24" s="8"/>
      <c r="H24" s="12"/>
    </row>
    <row r="25" spans="3:8" ht="14.25" customHeight="1" x14ac:dyDescent="0.3">
      <c r="C25" s="6" t="s">
        <v>16</v>
      </c>
      <c r="D25" s="150" t="s">
        <v>46</v>
      </c>
      <c r="E25" s="151"/>
      <c r="F25" s="151"/>
      <c r="G25" s="8"/>
      <c r="H25" s="12"/>
    </row>
    <row r="26" spans="3:8" ht="14.25" customHeight="1" x14ac:dyDescent="0.25"/>
    <row r="27" spans="3:8" ht="14.25" customHeight="1" x14ac:dyDescent="0.25"/>
    <row r="28" spans="3:8" ht="14.25" customHeight="1" x14ac:dyDescent="0.25"/>
    <row r="29" spans="3:8" ht="14.25" customHeight="1" x14ac:dyDescent="0.25"/>
    <row r="30" spans="3:8" ht="14.25" customHeight="1" x14ac:dyDescent="0.25"/>
    <row r="31" spans="3:8" ht="14.25" customHeight="1" x14ac:dyDescent="0.25"/>
    <row r="32" spans="3:8" ht="14.25" customHeight="1" x14ac:dyDescent="0.25"/>
    <row r="33" ht="14.25" customHeight="1" x14ac:dyDescent="0.25"/>
    <row r="34" ht="14.25" customHeight="1" x14ac:dyDescent="0.25"/>
    <row r="35" ht="14.25" customHeight="1" x14ac:dyDescent="0.25"/>
    <row r="36" ht="14.25" customHeight="1" x14ac:dyDescent="0.25"/>
    <row r="37" ht="14.25" customHeight="1" x14ac:dyDescent="0.25"/>
    <row r="38" ht="14.25" customHeight="1" x14ac:dyDescent="0.25"/>
    <row r="39" ht="14.25" customHeight="1" x14ac:dyDescent="0.25"/>
    <row r="40" ht="14.25" customHeight="1" x14ac:dyDescent="0.25"/>
    <row r="41" ht="14.25" customHeight="1" x14ac:dyDescent="0.25"/>
    <row r="42" ht="14.25" customHeight="1" x14ac:dyDescent="0.25"/>
    <row r="43" ht="14.25" customHeight="1" x14ac:dyDescent="0.25"/>
    <row r="44" ht="14.25" customHeight="1" x14ac:dyDescent="0.25"/>
    <row r="45" ht="14.25" customHeight="1" x14ac:dyDescent="0.25"/>
    <row r="46" ht="14.25" customHeight="1" x14ac:dyDescent="0.25"/>
    <row r="47" ht="14.25" customHeight="1" x14ac:dyDescent="0.25"/>
    <row r="48" ht="14.25" customHeight="1" x14ac:dyDescent="0.25"/>
    <row r="49" ht="14.25" customHeight="1" x14ac:dyDescent="0.25"/>
    <row r="50" ht="14.25" customHeight="1" x14ac:dyDescent="0.25"/>
    <row r="51" ht="14.25" customHeight="1" x14ac:dyDescent="0.25"/>
    <row r="52" ht="14.25" customHeight="1" x14ac:dyDescent="0.25"/>
    <row r="53" ht="14.25" customHeight="1" x14ac:dyDescent="0.25"/>
    <row r="54" ht="14.25" customHeight="1" x14ac:dyDescent="0.25"/>
    <row r="55" ht="14.25" customHeight="1" x14ac:dyDescent="0.25"/>
    <row r="56" ht="14.25" customHeight="1" x14ac:dyDescent="0.25"/>
    <row r="57" ht="14.25" customHeight="1" x14ac:dyDescent="0.25"/>
    <row r="58" ht="14.25" customHeight="1" x14ac:dyDescent="0.25"/>
    <row r="59" ht="14.25" customHeight="1" x14ac:dyDescent="0.25"/>
    <row r="60" ht="14.25" customHeight="1" x14ac:dyDescent="0.25"/>
    <row r="61" ht="14.25" customHeight="1" x14ac:dyDescent="0.25"/>
    <row r="62" ht="14.25" customHeight="1" x14ac:dyDescent="0.25"/>
    <row r="63" ht="14.25" customHeight="1" x14ac:dyDescent="0.25"/>
    <row r="64" ht="14.25" customHeight="1" x14ac:dyDescent="0.25"/>
    <row r="65" ht="14.25" customHeight="1" x14ac:dyDescent="0.25"/>
    <row r="66" ht="14.25" customHeight="1" x14ac:dyDescent="0.25"/>
    <row r="67" ht="14.25" customHeight="1" x14ac:dyDescent="0.25"/>
    <row r="68" ht="14.25" customHeight="1" x14ac:dyDescent="0.25"/>
    <row r="69" ht="14.25" customHeight="1" x14ac:dyDescent="0.25"/>
    <row r="70" ht="14.25" customHeight="1" x14ac:dyDescent="0.25"/>
    <row r="71" ht="14.25" customHeight="1" x14ac:dyDescent="0.25"/>
    <row r="72" ht="14.25" customHeight="1" x14ac:dyDescent="0.25"/>
    <row r="73" ht="14.25" customHeight="1" x14ac:dyDescent="0.25"/>
    <row r="74" ht="14.25" customHeight="1" x14ac:dyDescent="0.25"/>
    <row r="75" ht="14.25" customHeight="1" x14ac:dyDescent="0.25"/>
    <row r="76" ht="14.25" customHeight="1" x14ac:dyDescent="0.25"/>
    <row r="77" ht="14.25" customHeight="1" x14ac:dyDescent="0.25"/>
    <row r="78" ht="14.25" customHeight="1" x14ac:dyDescent="0.25"/>
    <row r="79" ht="14.25" customHeight="1" x14ac:dyDescent="0.25"/>
    <row r="80"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sheetData>
  <mergeCells count="11">
    <mergeCell ref="D24:F24"/>
    <mergeCell ref="D25:F25"/>
    <mergeCell ref="D6:G6"/>
    <mergeCell ref="B4:G4"/>
    <mergeCell ref="C12:H12"/>
    <mergeCell ref="D16:H16"/>
    <mergeCell ref="D17:E17"/>
    <mergeCell ref="F17:G17"/>
    <mergeCell ref="D18:E18"/>
    <mergeCell ref="F18:G18"/>
    <mergeCell ref="D22:F22"/>
  </mergeCells>
  <pageMargins left="0.7" right="0.7" top="0.75" bottom="0.75" header="0" footer="0"/>
  <pageSetup scale="76"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R44"/>
  <sheetViews>
    <sheetView tabSelected="1" view="pageBreakPreview" topLeftCell="E10" zoomScale="74" zoomScaleNormal="77" zoomScaleSheetLayoutView="80" workbookViewId="0">
      <selection activeCell="F15" sqref="F15"/>
    </sheetView>
  </sheetViews>
  <sheetFormatPr baseColWidth="10" defaultColWidth="11.42578125" defaultRowHeight="12.75" x14ac:dyDescent="0.2"/>
  <cols>
    <col min="1" max="1" width="7.140625" style="79" customWidth="1"/>
    <col min="2" max="2" width="10.42578125" style="79" customWidth="1"/>
    <col min="3" max="3" width="8" style="79" customWidth="1"/>
    <col min="4" max="4" width="48.42578125" style="79" customWidth="1"/>
    <col min="5" max="5" width="14.5703125" style="79" customWidth="1"/>
    <col min="6" max="6" width="8.85546875" style="79" customWidth="1"/>
    <col min="7" max="7" width="33.85546875" style="79" customWidth="1"/>
    <col min="8" max="8" width="31.5703125" style="79" customWidth="1"/>
    <col min="9" max="9" width="12.85546875" style="79" customWidth="1"/>
    <col min="10" max="10" width="12.5703125" style="79" customWidth="1"/>
    <col min="11" max="11" width="13" style="79" customWidth="1"/>
    <col min="12" max="12" width="12.42578125" style="79" customWidth="1"/>
    <col min="13" max="13" width="20.7109375" style="79" customWidth="1"/>
    <col min="14" max="14" width="14.28515625" style="79" customWidth="1"/>
    <col min="15" max="15" width="18.7109375" style="79" customWidth="1"/>
    <col min="16" max="16" width="11.42578125" style="79"/>
    <col min="17" max="17" width="18.28515625" style="79" customWidth="1"/>
    <col min="18" max="16384" width="11.42578125" style="79"/>
  </cols>
  <sheetData>
    <row r="1" spans="2:18" ht="15.75" x14ac:dyDescent="0.25">
      <c r="C1" s="80" t="s">
        <v>48</v>
      </c>
      <c r="D1" s="81"/>
      <c r="E1" s="81"/>
      <c r="F1" s="81"/>
      <c r="G1" s="81"/>
      <c r="H1" s="82"/>
      <c r="I1" s="82"/>
      <c r="J1" s="83"/>
      <c r="K1" s="78" t="s">
        <v>49</v>
      </c>
      <c r="L1" s="83"/>
      <c r="M1" s="82"/>
      <c r="N1" s="84"/>
      <c r="O1" s="84"/>
    </row>
    <row r="2" spans="2:18" ht="18" x14ac:dyDescent="0.25">
      <c r="C2" s="163"/>
      <c r="D2" s="163"/>
      <c r="E2" s="163"/>
      <c r="F2" s="81"/>
      <c r="G2" s="81"/>
      <c r="H2" s="82"/>
      <c r="I2" s="82"/>
      <c r="J2" s="85"/>
      <c r="K2" s="78" t="s">
        <v>50</v>
      </c>
      <c r="L2" s="83"/>
      <c r="M2" s="82"/>
      <c r="N2" s="84"/>
      <c r="O2" s="84"/>
    </row>
    <row r="3" spans="2:18" ht="6.75" customHeight="1" thickBot="1" x14ac:dyDescent="0.3">
      <c r="C3" s="81"/>
      <c r="D3" s="81"/>
      <c r="E3" s="81"/>
      <c r="F3" s="81"/>
      <c r="G3" s="81"/>
      <c r="H3" s="82"/>
      <c r="I3" s="82"/>
      <c r="M3" s="82"/>
      <c r="N3" s="84"/>
      <c r="O3" s="84"/>
    </row>
    <row r="4" spans="2:18" ht="14.25" hidden="1" thickBot="1" x14ac:dyDescent="0.3">
      <c r="C4" s="164" t="s">
        <v>51</v>
      </c>
      <c r="D4" s="164"/>
      <c r="E4" s="164"/>
      <c r="F4" s="164"/>
      <c r="G4" s="81"/>
      <c r="H4" s="82"/>
      <c r="I4" s="82"/>
      <c r="J4" s="82"/>
      <c r="K4" s="82"/>
      <c r="L4" s="82"/>
      <c r="M4" s="82"/>
      <c r="N4" s="84"/>
      <c r="O4" s="84"/>
    </row>
    <row r="5" spans="2:18" ht="13.5" customHeight="1" thickBot="1" x14ac:dyDescent="0.3">
      <c r="C5" s="165" t="s">
        <v>52</v>
      </c>
      <c r="D5" s="166"/>
      <c r="E5" s="166"/>
      <c r="F5" s="167"/>
      <c r="G5" s="125"/>
      <c r="H5" s="82"/>
      <c r="I5" s="82"/>
      <c r="J5" s="82"/>
      <c r="K5" s="82"/>
      <c r="L5" s="82"/>
      <c r="M5" s="82"/>
      <c r="N5" s="84"/>
      <c r="O5" s="84"/>
    </row>
    <row r="6" spans="2:18" ht="14.25" thickBot="1" x14ac:dyDescent="0.3">
      <c r="C6" s="168" t="s">
        <v>53</v>
      </c>
      <c r="D6" s="169"/>
      <c r="E6" s="170"/>
      <c r="F6" s="171"/>
      <c r="G6" s="172"/>
      <c r="H6" s="82"/>
      <c r="I6" s="82"/>
      <c r="J6" s="82"/>
      <c r="K6" s="82"/>
      <c r="L6" s="82"/>
      <c r="M6" s="82"/>
      <c r="N6" s="84"/>
      <c r="O6" s="84"/>
    </row>
    <row r="7" spans="2:18" ht="14.25" customHeight="1" thickBot="1" x14ac:dyDescent="0.3">
      <c r="C7" s="158" t="s">
        <v>54</v>
      </c>
      <c r="D7" s="159"/>
      <c r="E7" s="160"/>
      <c r="F7" s="161">
        <v>45506</v>
      </c>
      <c r="G7" s="162"/>
      <c r="H7" s="86"/>
      <c r="I7" s="82"/>
      <c r="J7" s="82"/>
      <c r="K7" s="82"/>
      <c r="L7" s="82"/>
      <c r="M7" s="82"/>
      <c r="N7" s="84"/>
      <c r="O7" s="84"/>
    </row>
    <row r="8" spans="2:18" x14ac:dyDescent="0.2">
      <c r="C8" s="82"/>
      <c r="D8" s="82"/>
      <c r="E8" s="82"/>
      <c r="F8" s="82"/>
      <c r="G8" s="82"/>
      <c r="H8" s="82"/>
      <c r="I8" s="82"/>
      <c r="J8" s="82"/>
      <c r="K8" s="82"/>
      <c r="L8" s="82"/>
      <c r="M8" s="82"/>
      <c r="N8" s="84"/>
      <c r="O8" s="84"/>
    </row>
    <row r="9" spans="2:18" ht="13.5" x14ac:dyDescent="0.2">
      <c r="C9" s="173" t="s">
        <v>55</v>
      </c>
      <c r="D9" s="173"/>
      <c r="E9" s="173"/>
      <c r="F9" s="173"/>
      <c r="G9" s="173"/>
      <c r="H9" s="173"/>
      <c r="I9" s="173"/>
      <c r="J9" s="173"/>
      <c r="K9" s="173"/>
      <c r="L9" s="173"/>
      <c r="M9" s="173"/>
      <c r="N9" s="173"/>
      <c r="O9" s="173"/>
    </row>
    <row r="10" spans="2:18" ht="14.25" thickBot="1" x14ac:dyDescent="0.25">
      <c r="C10" s="173" t="s">
        <v>56</v>
      </c>
      <c r="D10" s="173"/>
      <c r="E10" s="173"/>
      <c r="F10" s="173"/>
      <c r="G10" s="173"/>
      <c r="H10" s="173"/>
      <c r="I10" s="173"/>
      <c r="J10" s="173"/>
      <c r="K10" s="173"/>
      <c r="L10" s="173"/>
      <c r="M10" s="173"/>
      <c r="N10" s="173"/>
      <c r="O10" s="173"/>
    </row>
    <row r="11" spans="2:18" ht="15" customHeight="1" x14ac:dyDescent="0.2">
      <c r="B11" s="174" t="s">
        <v>57</v>
      </c>
      <c r="C11" s="176" t="s">
        <v>58</v>
      </c>
      <c r="D11" s="176" t="s">
        <v>35</v>
      </c>
      <c r="E11" s="176" t="s">
        <v>59</v>
      </c>
      <c r="F11" s="176" t="s">
        <v>60</v>
      </c>
      <c r="G11" s="176" t="s">
        <v>61</v>
      </c>
      <c r="H11" s="176" t="s">
        <v>62</v>
      </c>
      <c r="I11" s="176" t="s">
        <v>63</v>
      </c>
      <c r="J11" s="176" t="s">
        <v>64</v>
      </c>
      <c r="K11" s="176" t="s">
        <v>65</v>
      </c>
      <c r="L11" s="176" t="s">
        <v>66</v>
      </c>
      <c r="M11" s="176" t="s">
        <v>67</v>
      </c>
      <c r="N11" s="178" t="s">
        <v>68</v>
      </c>
      <c r="O11" s="212" t="s">
        <v>69</v>
      </c>
      <c r="P11" s="208" t="s">
        <v>93</v>
      </c>
      <c r="Q11" s="208" t="s">
        <v>94</v>
      </c>
      <c r="R11" s="208" t="s">
        <v>95</v>
      </c>
    </row>
    <row r="12" spans="2:18" ht="102.75" customHeight="1" thickBot="1" x14ac:dyDescent="0.25">
      <c r="B12" s="175"/>
      <c r="C12" s="177"/>
      <c r="D12" s="177"/>
      <c r="E12" s="177"/>
      <c r="F12" s="177"/>
      <c r="G12" s="177" t="s">
        <v>70</v>
      </c>
      <c r="H12" s="177" t="s">
        <v>70</v>
      </c>
      <c r="I12" s="177"/>
      <c r="J12" s="177" t="s">
        <v>71</v>
      </c>
      <c r="K12" s="177"/>
      <c r="L12" s="177"/>
      <c r="M12" s="177"/>
      <c r="N12" s="179"/>
      <c r="O12" s="207"/>
      <c r="P12" s="208"/>
      <c r="Q12" s="208"/>
      <c r="R12" s="208"/>
    </row>
    <row r="13" spans="2:18" s="118" customFormat="1" ht="46.5" customHeight="1" thickBot="1" x14ac:dyDescent="0.3">
      <c r="B13" s="87">
        <v>1</v>
      </c>
      <c r="C13" s="88">
        <v>225</v>
      </c>
      <c r="D13" s="115" t="s">
        <v>36</v>
      </c>
      <c r="E13" s="115" t="s">
        <v>37</v>
      </c>
      <c r="F13" s="115">
        <v>3</v>
      </c>
      <c r="G13" s="116">
        <v>776322075.40999997</v>
      </c>
      <c r="H13" s="124">
        <f>776322075.41*0.2568</f>
        <v>199359508.96528798</v>
      </c>
      <c r="I13" s="117">
        <f>+K13</f>
        <v>45509</v>
      </c>
      <c r="J13" s="90">
        <v>0.45</v>
      </c>
      <c r="K13" s="89">
        <v>45509</v>
      </c>
      <c r="L13" s="91">
        <v>60</v>
      </c>
      <c r="M13" s="91">
        <f>+MIN(F13*30-L13,360)</f>
        <v>30</v>
      </c>
      <c r="N13" s="92">
        <f>H13/(F13*30)</f>
        <v>2215105.6551698665</v>
      </c>
      <c r="O13" s="209">
        <f t="shared" ref="O13:O17" si="0">(+N13*M13*J13)</f>
        <v>29903926.344793197</v>
      </c>
      <c r="P13" s="210">
        <v>45245</v>
      </c>
      <c r="Q13" s="206">
        <v>45306</v>
      </c>
      <c r="R13" s="211"/>
    </row>
    <row r="14" spans="2:18" s="118" customFormat="1" ht="46.5" customHeight="1" thickBot="1" x14ac:dyDescent="0.3">
      <c r="B14" s="87">
        <v>2</v>
      </c>
      <c r="C14" s="88" t="s">
        <v>72</v>
      </c>
      <c r="D14" s="115" t="s">
        <v>38</v>
      </c>
      <c r="E14" s="115" t="s">
        <v>39</v>
      </c>
      <c r="F14" s="115">
        <v>3</v>
      </c>
      <c r="G14" s="116">
        <v>464512725</v>
      </c>
      <c r="H14" s="124"/>
      <c r="I14" s="119">
        <v>45447</v>
      </c>
      <c r="J14" s="90">
        <v>0.1</v>
      </c>
      <c r="K14" s="89">
        <f>+K13</f>
        <v>45509</v>
      </c>
      <c r="L14" s="91">
        <f>+(K14-I14)</f>
        <v>62</v>
      </c>
      <c r="M14" s="91">
        <f t="shared" ref="M14:M17" si="1">+MIN(F14*30-L14,360)</f>
        <v>28</v>
      </c>
      <c r="N14" s="92">
        <f>G14/(F14*30)</f>
        <v>5161252.5</v>
      </c>
      <c r="O14" s="209">
        <f t="shared" ref="O14" si="2">(+N14*M14*J14)</f>
        <v>14451507</v>
      </c>
      <c r="P14" s="210">
        <v>45203</v>
      </c>
      <c r="Q14" s="210" t="s">
        <v>96</v>
      </c>
      <c r="R14" s="210" t="s">
        <v>97</v>
      </c>
    </row>
    <row r="15" spans="2:18" s="118" customFormat="1" ht="46.5" customHeight="1" thickBot="1" x14ac:dyDescent="0.3">
      <c r="B15" s="87">
        <v>3</v>
      </c>
      <c r="C15" s="88">
        <v>4600015423</v>
      </c>
      <c r="D15" s="120" t="s">
        <v>40</v>
      </c>
      <c r="E15" s="115" t="s">
        <v>37</v>
      </c>
      <c r="F15" s="115">
        <v>6</v>
      </c>
      <c r="G15" s="116">
        <f>865253078+ 82023946.88</f>
        <v>947277024.88</v>
      </c>
      <c r="H15" s="124">
        <v>99842998.422351986</v>
      </c>
      <c r="I15" s="121">
        <v>45406</v>
      </c>
      <c r="J15" s="90">
        <v>0.1</v>
      </c>
      <c r="K15" s="89">
        <f t="shared" ref="K15:K17" si="3">+K14</f>
        <v>45509</v>
      </c>
      <c r="L15" s="91">
        <f>75+(K15-I15)</f>
        <v>178</v>
      </c>
      <c r="M15" s="91">
        <f t="shared" si="1"/>
        <v>2</v>
      </c>
      <c r="N15" s="92">
        <f>H15/(F15*30)</f>
        <v>554683.32456862216</v>
      </c>
      <c r="O15" s="209">
        <f t="shared" si="0"/>
        <v>110936.66491372444</v>
      </c>
      <c r="P15" s="210">
        <v>45161</v>
      </c>
      <c r="Q15" s="210" t="s">
        <v>99</v>
      </c>
      <c r="R15" s="210" t="s">
        <v>100</v>
      </c>
    </row>
    <row r="16" spans="2:18" s="118" customFormat="1" ht="67.5" customHeight="1" thickBot="1" x14ac:dyDescent="0.3">
      <c r="B16" s="87">
        <v>4</v>
      </c>
      <c r="C16" s="88" t="s">
        <v>73</v>
      </c>
      <c r="D16" s="115" t="s">
        <v>41</v>
      </c>
      <c r="E16" s="115" t="s">
        <v>42</v>
      </c>
      <c r="F16" s="115">
        <v>12</v>
      </c>
      <c r="G16" s="116">
        <v>11543851992.32</v>
      </c>
      <c r="H16" s="124"/>
      <c r="I16" s="122">
        <v>45278</v>
      </c>
      <c r="J16" s="90">
        <v>0.1</v>
      </c>
      <c r="K16" s="89">
        <f t="shared" si="3"/>
        <v>45509</v>
      </c>
      <c r="L16" s="91">
        <f t="shared" ref="L16" si="4">+K16-I16</f>
        <v>231</v>
      </c>
      <c r="M16" s="91">
        <f t="shared" si="1"/>
        <v>129</v>
      </c>
      <c r="N16" s="92">
        <f>G16/(F16*30)</f>
        <v>32066255.534222223</v>
      </c>
      <c r="O16" s="209">
        <f t="shared" si="0"/>
        <v>413654696.39146668</v>
      </c>
      <c r="P16" s="210">
        <v>45278</v>
      </c>
      <c r="Q16" s="210"/>
      <c r="R16" s="210"/>
    </row>
    <row r="17" spans="2:18" s="118" customFormat="1" ht="48.75" customHeight="1" x14ac:dyDescent="0.25">
      <c r="B17" s="87">
        <v>5</v>
      </c>
      <c r="C17" s="88" t="s">
        <v>74</v>
      </c>
      <c r="D17" s="115" t="s">
        <v>43</v>
      </c>
      <c r="E17" s="123" t="s">
        <v>44</v>
      </c>
      <c r="F17" s="115">
        <v>2</v>
      </c>
      <c r="G17" s="116">
        <v>475368204</v>
      </c>
      <c r="H17" s="124">
        <v>237333130.25</v>
      </c>
      <c r="I17" s="122">
        <f>+K17</f>
        <v>45509</v>
      </c>
      <c r="J17" s="90">
        <v>0.25</v>
      </c>
      <c r="K17" s="89">
        <f t="shared" si="3"/>
        <v>45509</v>
      </c>
      <c r="L17" s="91">
        <v>58</v>
      </c>
      <c r="M17" s="91">
        <f t="shared" si="1"/>
        <v>2</v>
      </c>
      <c r="N17" s="92">
        <f>H17/(F17*30)</f>
        <v>3955552.1708333334</v>
      </c>
      <c r="O17" s="209">
        <f t="shared" si="0"/>
        <v>1977776.0854166667</v>
      </c>
      <c r="P17" s="210">
        <v>45447</v>
      </c>
      <c r="Q17" s="210" t="s">
        <v>98</v>
      </c>
      <c r="R17" s="210"/>
    </row>
    <row r="18" spans="2:18" ht="14.25" thickBot="1" x14ac:dyDescent="0.3">
      <c r="B18" s="93"/>
      <c r="C18" s="183" t="s">
        <v>75</v>
      </c>
      <c r="D18" s="183"/>
      <c r="E18" s="183"/>
      <c r="F18" s="183"/>
      <c r="G18" s="183"/>
      <c r="H18" s="183"/>
      <c r="I18" s="183"/>
      <c r="J18" s="183"/>
      <c r="K18" s="183"/>
      <c r="L18" s="183"/>
      <c r="M18" s="183"/>
      <c r="N18" s="183"/>
      <c r="O18" s="94">
        <f>SUM(O13:O17)</f>
        <v>460098842.48659027</v>
      </c>
    </row>
    <row r="19" spans="2:18" ht="13.5" thickBot="1" x14ac:dyDescent="0.25">
      <c r="C19" s="95"/>
      <c r="D19" s="95"/>
      <c r="E19" s="95"/>
      <c r="F19" s="95"/>
      <c r="G19" s="95"/>
      <c r="H19" s="95"/>
      <c r="I19" s="95"/>
      <c r="J19" s="95"/>
      <c r="K19" s="95"/>
      <c r="L19" s="95"/>
      <c r="M19" s="95"/>
      <c r="N19" s="95"/>
      <c r="O19" s="96"/>
    </row>
    <row r="20" spans="2:18" ht="19.5" customHeight="1" thickBot="1" x14ac:dyDescent="0.25">
      <c r="B20" s="184" t="s">
        <v>76</v>
      </c>
      <c r="C20" s="185"/>
      <c r="D20" s="185"/>
      <c r="E20" s="185"/>
      <c r="F20" s="185"/>
      <c r="G20" s="185"/>
      <c r="H20" s="185"/>
      <c r="I20" s="185"/>
      <c r="J20" s="185"/>
      <c r="K20" s="185"/>
      <c r="L20" s="185"/>
      <c r="M20" s="185"/>
      <c r="N20" s="185"/>
      <c r="O20" s="186"/>
    </row>
    <row r="21" spans="2:18" ht="29.25" customHeight="1" x14ac:dyDescent="0.2">
      <c r="B21" s="184" t="s">
        <v>77</v>
      </c>
      <c r="C21" s="185"/>
      <c r="D21" s="185"/>
      <c r="E21" s="185"/>
      <c r="F21" s="185"/>
      <c r="G21" s="185"/>
      <c r="H21" s="185"/>
      <c r="I21" s="185"/>
      <c r="J21" s="185"/>
      <c r="K21" s="185"/>
      <c r="L21" s="185"/>
      <c r="M21" s="185"/>
      <c r="N21" s="185"/>
      <c r="O21" s="186"/>
    </row>
    <row r="22" spans="2:18" ht="18" customHeight="1" x14ac:dyDescent="0.2">
      <c r="B22" s="187" t="s">
        <v>78</v>
      </c>
      <c r="C22" s="188"/>
      <c r="D22" s="188"/>
      <c r="E22" s="188"/>
      <c r="F22" s="188"/>
      <c r="G22" s="188"/>
      <c r="H22" s="188"/>
      <c r="I22" s="188"/>
      <c r="J22" s="188"/>
      <c r="K22" s="188"/>
      <c r="L22" s="188"/>
      <c r="M22" s="188"/>
      <c r="N22" s="188"/>
      <c r="O22" s="189"/>
    </row>
    <row r="23" spans="2:18" ht="15" customHeight="1" x14ac:dyDescent="0.2">
      <c r="B23" s="187" t="s">
        <v>79</v>
      </c>
      <c r="C23" s="188"/>
      <c r="D23" s="188"/>
      <c r="E23" s="188"/>
      <c r="F23" s="188"/>
      <c r="G23" s="188"/>
      <c r="H23" s="188"/>
      <c r="I23" s="188"/>
      <c r="J23" s="188"/>
      <c r="K23" s="188"/>
      <c r="L23" s="188"/>
      <c r="M23" s="188"/>
      <c r="N23" s="188"/>
      <c r="O23" s="189"/>
    </row>
    <row r="24" spans="2:18" ht="43.5" customHeight="1" x14ac:dyDescent="0.2">
      <c r="B24" s="187" t="s">
        <v>80</v>
      </c>
      <c r="C24" s="188"/>
      <c r="D24" s="188"/>
      <c r="E24" s="188"/>
      <c r="F24" s="188"/>
      <c r="G24" s="188"/>
      <c r="H24" s="188"/>
      <c r="I24" s="188"/>
      <c r="J24" s="188"/>
      <c r="K24" s="188"/>
      <c r="L24" s="188"/>
      <c r="M24" s="188"/>
      <c r="N24" s="188"/>
      <c r="O24" s="189"/>
    </row>
    <row r="25" spans="2:18" ht="27.75" customHeight="1" x14ac:dyDescent="0.2">
      <c r="B25" s="190" t="s">
        <v>81</v>
      </c>
      <c r="C25" s="191"/>
      <c r="D25" s="191"/>
      <c r="E25" s="191"/>
      <c r="F25" s="191"/>
      <c r="G25" s="191"/>
      <c r="H25" s="191"/>
      <c r="I25" s="191"/>
      <c r="J25" s="191"/>
      <c r="K25" s="191"/>
      <c r="L25" s="191"/>
      <c r="M25" s="191"/>
      <c r="N25" s="191"/>
      <c r="O25" s="192"/>
    </row>
    <row r="26" spans="2:18" ht="30" customHeight="1" x14ac:dyDescent="0.2">
      <c r="B26" s="187" t="s">
        <v>82</v>
      </c>
      <c r="C26" s="188"/>
      <c r="D26" s="188"/>
      <c r="E26" s="188"/>
      <c r="F26" s="188"/>
      <c r="G26" s="188"/>
      <c r="H26" s="188"/>
      <c r="I26" s="188"/>
      <c r="J26" s="188"/>
      <c r="K26" s="188"/>
      <c r="L26" s="188"/>
      <c r="M26" s="188"/>
      <c r="N26" s="188"/>
      <c r="O26" s="189"/>
    </row>
    <row r="27" spans="2:18" ht="27" customHeight="1" x14ac:dyDescent="0.2">
      <c r="B27" s="187" t="s">
        <v>83</v>
      </c>
      <c r="C27" s="188"/>
      <c r="D27" s="188"/>
      <c r="E27" s="188"/>
      <c r="F27" s="188"/>
      <c r="G27" s="188"/>
      <c r="H27" s="188"/>
      <c r="I27" s="188"/>
      <c r="J27" s="188"/>
      <c r="K27" s="188"/>
      <c r="L27" s="188"/>
      <c r="M27" s="188"/>
      <c r="N27" s="188"/>
      <c r="O27" s="189"/>
    </row>
    <row r="28" spans="2:18" ht="26.25" customHeight="1" x14ac:dyDescent="0.2">
      <c r="B28" s="187" t="s">
        <v>84</v>
      </c>
      <c r="C28" s="188"/>
      <c r="D28" s="188"/>
      <c r="E28" s="188"/>
      <c r="F28" s="188"/>
      <c r="G28" s="188"/>
      <c r="H28" s="188"/>
      <c r="I28" s="188"/>
      <c r="J28" s="188"/>
      <c r="K28" s="188"/>
      <c r="L28" s="188"/>
      <c r="M28" s="188"/>
      <c r="N28" s="188"/>
      <c r="O28" s="189"/>
    </row>
    <row r="29" spans="2:18" ht="19.5" customHeight="1" thickBot="1" x14ac:dyDescent="0.25">
      <c r="B29" s="193" t="s">
        <v>85</v>
      </c>
      <c r="C29" s="194"/>
      <c r="D29" s="194"/>
      <c r="E29" s="194"/>
      <c r="F29" s="194"/>
      <c r="G29" s="194"/>
      <c r="H29" s="194"/>
      <c r="I29" s="194"/>
      <c r="J29" s="194"/>
      <c r="K29" s="194"/>
      <c r="L29" s="194"/>
      <c r="M29" s="194"/>
      <c r="N29" s="194"/>
      <c r="O29" s="195"/>
    </row>
    <row r="30" spans="2:18" ht="21.75" customHeight="1" x14ac:dyDescent="0.2">
      <c r="C30" s="97"/>
      <c r="D30" s="97"/>
      <c r="E30" s="97"/>
      <c r="F30" s="97"/>
      <c r="G30" s="97"/>
      <c r="H30" s="97"/>
      <c r="I30" s="97"/>
      <c r="J30" s="97"/>
      <c r="K30" s="97"/>
      <c r="L30" s="97"/>
      <c r="M30" s="97"/>
      <c r="N30" s="97"/>
      <c r="O30" s="97"/>
    </row>
    <row r="31" spans="2:18" ht="21.75" customHeight="1" thickBot="1" x14ac:dyDescent="0.25">
      <c r="C31" s="98"/>
      <c r="D31" s="98"/>
      <c r="E31" s="98"/>
      <c r="F31" s="98"/>
      <c r="G31" s="98"/>
      <c r="H31" s="98"/>
      <c r="I31" s="98"/>
      <c r="J31" s="98"/>
      <c r="K31" s="98"/>
      <c r="L31" s="98"/>
      <c r="M31" s="98"/>
      <c r="N31" s="98"/>
      <c r="O31" s="98"/>
    </row>
    <row r="32" spans="2:18" ht="16.5" thickBot="1" x14ac:dyDescent="0.25">
      <c r="B32" s="180" t="s">
        <v>91</v>
      </c>
      <c r="C32" s="181"/>
      <c r="D32" s="181"/>
      <c r="E32" s="181"/>
      <c r="F32" s="182"/>
      <c r="G32" s="99"/>
      <c r="H32" s="99"/>
      <c r="I32" s="99"/>
    </row>
    <row r="33" spans="2:15" ht="39" customHeight="1" thickBot="1" x14ac:dyDescent="0.3">
      <c r="B33" s="198" t="s">
        <v>90</v>
      </c>
      <c r="C33" s="199"/>
      <c r="D33" s="199"/>
      <c r="E33" s="199"/>
      <c r="F33" s="200"/>
      <c r="G33" s="100"/>
      <c r="H33" s="101"/>
      <c r="I33" s="101"/>
      <c r="J33" s="180" t="s">
        <v>92</v>
      </c>
      <c r="K33" s="181"/>
      <c r="L33" s="181"/>
      <c r="M33" s="182"/>
      <c r="N33" s="102"/>
      <c r="O33" s="102"/>
    </row>
    <row r="34" spans="2:15" ht="75" customHeight="1" thickBot="1" x14ac:dyDescent="0.3">
      <c r="B34" s="201" t="s">
        <v>86</v>
      </c>
      <c r="C34" s="202"/>
      <c r="D34" s="202"/>
      <c r="E34" s="202"/>
      <c r="F34" s="203"/>
      <c r="G34" s="103"/>
      <c r="H34" s="103"/>
      <c r="I34" s="103"/>
      <c r="J34" s="104" t="s">
        <v>87</v>
      </c>
      <c r="K34" s="105"/>
      <c r="L34" s="105"/>
      <c r="M34" s="106"/>
      <c r="N34" s="102"/>
      <c r="O34" s="102"/>
    </row>
    <row r="35" spans="2:15" ht="6.75" customHeight="1" x14ac:dyDescent="0.2">
      <c r="C35" s="204"/>
      <c r="D35" s="77"/>
      <c r="E35" s="77"/>
      <c r="F35" s="204"/>
      <c r="G35" s="204"/>
      <c r="H35" s="204"/>
      <c r="I35" s="204"/>
      <c r="J35" s="204"/>
      <c r="K35" s="204"/>
      <c r="L35" s="204"/>
      <c r="M35" s="205"/>
      <c r="N35" s="196"/>
      <c r="O35" s="196"/>
    </row>
    <row r="36" spans="2:15" ht="123.75" hidden="1" customHeight="1" x14ac:dyDescent="0.2">
      <c r="C36" s="204"/>
      <c r="D36" s="77"/>
      <c r="E36" s="77"/>
      <c r="F36" s="204"/>
      <c r="G36" s="204"/>
      <c r="H36" s="204"/>
      <c r="I36" s="204"/>
      <c r="J36" s="204"/>
      <c r="K36" s="204"/>
      <c r="L36" s="204"/>
      <c r="M36" s="205"/>
      <c r="N36" s="196"/>
      <c r="O36" s="196"/>
    </row>
    <row r="37" spans="2:15" hidden="1" x14ac:dyDescent="0.2">
      <c r="C37" s="107"/>
      <c r="D37" s="107"/>
      <c r="E37" s="107"/>
      <c r="F37" s="108"/>
      <c r="G37" s="109"/>
      <c r="H37" s="109"/>
      <c r="I37" s="110"/>
      <c r="J37" s="111"/>
      <c r="K37" s="110"/>
      <c r="L37" s="112"/>
      <c r="M37" s="112"/>
      <c r="N37" s="113"/>
      <c r="O37" s="113"/>
    </row>
    <row r="38" spans="2:15" hidden="1" x14ac:dyDescent="0.2">
      <c r="C38" s="107"/>
      <c r="D38" s="107"/>
      <c r="E38" s="107"/>
      <c r="F38" s="108"/>
      <c r="G38" s="109"/>
      <c r="H38" s="109"/>
      <c r="I38" s="110"/>
      <c r="J38" s="111"/>
      <c r="K38" s="110"/>
      <c r="L38" s="112"/>
      <c r="M38" s="112"/>
      <c r="N38" s="113"/>
      <c r="O38" s="113"/>
    </row>
    <row r="39" spans="2:15" hidden="1" x14ac:dyDescent="0.2">
      <c r="C39" s="107"/>
      <c r="D39" s="107"/>
      <c r="E39" s="107"/>
      <c r="F39" s="108"/>
      <c r="G39" s="109"/>
      <c r="H39" s="109"/>
      <c r="I39" s="110"/>
      <c r="J39" s="111"/>
      <c r="K39" s="110"/>
      <c r="L39" s="112"/>
      <c r="M39" s="112"/>
      <c r="N39" s="113"/>
      <c r="O39" s="113"/>
    </row>
    <row r="40" spans="2:15" hidden="1" x14ac:dyDescent="0.2">
      <c r="C40" s="107"/>
      <c r="D40" s="107"/>
      <c r="E40" s="107"/>
      <c r="F40" s="108"/>
      <c r="G40" s="109"/>
      <c r="H40" s="109"/>
      <c r="I40" s="110"/>
      <c r="J40" s="111"/>
      <c r="K40" s="110"/>
      <c r="L40" s="112"/>
      <c r="M40" s="112"/>
      <c r="N40" s="113"/>
      <c r="O40" s="113"/>
    </row>
    <row r="41" spans="2:15" hidden="1" x14ac:dyDescent="0.2">
      <c r="C41" s="107"/>
      <c r="D41" s="107"/>
      <c r="E41" s="107"/>
      <c r="F41" s="108"/>
      <c r="G41" s="109"/>
      <c r="H41" s="109"/>
      <c r="I41" s="110"/>
      <c r="J41" s="111"/>
      <c r="K41" s="110"/>
      <c r="L41" s="112"/>
      <c r="M41" s="112"/>
      <c r="N41" s="113"/>
      <c r="O41" s="113"/>
    </row>
    <row r="42" spans="2:15" hidden="1" x14ac:dyDescent="0.2">
      <c r="C42" s="197"/>
      <c r="D42" s="197"/>
      <c r="E42" s="197"/>
      <c r="F42" s="197"/>
      <c r="G42" s="197"/>
      <c r="H42" s="197"/>
      <c r="I42" s="197"/>
      <c r="J42" s="197"/>
      <c r="K42" s="197"/>
      <c r="L42" s="197"/>
      <c r="M42" s="197"/>
      <c r="N42" s="197"/>
      <c r="O42" s="114"/>
    </row>
    <row r="43" spans="2:15" hidden="1" x14ac:dyDescent="0.2"/>
    <row r="44" spans="2:15" hidden="1" x14ac:dyDescent="0.2"/>
  </sheetData>
  <mergeCells count="53">
    <mergeCell ref="P11:P12"/>
    <mergeCell ref="Q11:Q12"/>
    <mergeCell ref="R11:R12"/>
    <mergeCell ref="N35:N36"/>
    <mergeCell ref="O35:O36"/>
    <mergeCell ref="C42:N42"/>
    <mergeCell ref="B33:F33"/>
    <mergeCell ref="J33:M33"/>
    <mergeCell ref="B34:F34"/>
    <mergeCell ref="C35:C36"/>
    <mergeCell ref="F35:F36"/>
    <mergeCell ref="G35:G36"/>
    <mergeCell ref="H35:H36"/>
    <mergeCell ref="I35:I36"/>
    <mergeCell ref="J35:J36"/>
    <mergeCell ref="K35:K36"/>
    <mergeCell ref="L35:L36"/>
    <mergeCell ref="M35:M36"/>
    <mergeCell ref="B32:F32"/>
    <mergeCell ref="C18:N18"/>
    <mergeCell ref="B20:O20"/>
    <mergeCell ref="B21:O21"/>
    <mergeCell ref="B22:O22"/>
    <mergeCell ref="B23:O23"/>
    <mergeCell ref="B24:O24"/>
    <mergeCell ref="B25:O25"/>
    <mergeCell ref="B26:O26"/>
    <mergeCell ref="B27:O27"/>
    <mergeCell ref="B28:O28"/>
    <mergeCell ref="B29:O29"/>
    <mergeCell ref="O11:O12"/>
    <mergeCell ref="C9:O9"/>
    <mergeCell ref="C10:O10"/>
    <mergeCell ref="B11:B12"/>
    <mergeCell ref="C11:C12"/>
    <mergeCell ref="D11:D12"/>
    <mergeCell ref="E11:E12"/>
    <mergeCell ref="F11:F12"/>
    <mergeCell ref="G11:G12"/>
    <mergeCell ref="H11:H12"/>
    <mergeCell ref="I11:I12"/>
    <mergeCell ref="J11:J12"/>
    <mergeCell ref="K11:K12"/>
    <mergeCell ref="L11:L12"/>
    <mergeCell ref="M11:M12"/>
    <mergeCell ref="N11:N12"/>
    <mergeCell ref="C7:E7"/>
    <mergeCell ref="F7:G7"/>
    <mergeCell ref="C2:E2"/>
    <mergeCell ref="C4:F4"/>
    <mergeCell ref="C5:F5"/>
    <mergeCell ref="C6:E6"/>
    <mergeCell ref="F6:G6"/>
  </mergeCells>
  <printOptions horizontalCentered="1" verticalCentered="1"/>
  <pageMargins left="0.70866141732283472" right="0.70866141732283472" top="0.74803149606299213" bottom="0.74803149606299213" header="0.31496062992125984" footer="0.31496062992125984"/>
  <pageSetup scale="3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Anexo 1</vt:lpstr>
      <vt:lpstr>Anexo 2 </vt:lpstr>
      <vt:lpstr>FORMATO 5C</vt:lpstr>
      <vt:lpstr>'Anexo 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Wz</dc:creator>
  <cp:keywords/>
  <dc:description/>
  <cp:lastModifiedBy>Ing. Valentina Zárate</cp:lastModifiedBy>
  <cp:revision/>
  <dcterms:created xsi:type="dcterms:W3CDTF">2016-08-05T19:31:20Z</dcterms:created>
  <dcterms:modified xsi:type="dcterms:W3CDTF">2024-08-21T22:44:41Z</dcterms:modified>
  <cp:category/>
  <cp:contentStatus/>
</cp:coreProperties>
</file>