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kevin_bermudez_aerocivil_gov_co/Documents/3. PROYECTOS/2024/5. AGOSTO/1. ESTACION DE BOMBEROS SAI Y PRV/FINALES/"/>
    </mc:Choice>
  </mc:AlternateContent>
  <xr:revisionPtr revIDLastSave="18" documentId="13_ncr:1_{4FCFBAB6-569E-451A-B1D1-1733E3F68708}" xr6:coauthVersionLast="47" xr6:coauthVersionMax="47" xr10:uidLastSave="{95B1E38A-84B2-47A0-A4F0-543B595B9B20}"/>
  <bookViews>
    <workbookView xWindow="-120" yWindow="-120" windowWidth="29040" windowHeight="158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(Entidad)'!$K$35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265" l="1"/>
  <c r="F16" i="265"/>
  <c r="F14" i="265" l="1"/>
  <c r="F20" i="265" l="1"/>
  <c r="F19" i="265" l="1"/>
  <c r="F15" i="265"/>
</calcChain>
</file>

<file path=xl/sharedStrings.xml><?xml version="1.0" encoding="utf-8"?>
<sst xmlns="http://schemas.openxmlformats.org/spreadsheetml/2006/main" count="54" uniqueCount="44">
  <si>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</si>
  <si>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</si>
  <si>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</si>
  <si>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</si>
  <si>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</si>
  <si>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</si>
  <si>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</si>
  <si>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</si>
  <si>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</si>
  <si>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</si>
  <si>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</si>
  <si>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</si>
  <si>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</si>
  <si>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</si>
  <si>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</si>
  <si>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</si>
  <si>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</si>
  <si>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</si>
  <si>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</si>
  <si>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</si>
  <si>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</si>
  <si>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</si>
  <si>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</si>
  <si>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</si>
  <si>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</si>
  <si>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</si>
  <si>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</si>
  <si>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</si>
  <si>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</si>
  <si>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</si>
  <si>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</si>
  <si>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</si>
  <si>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Formulario 1 - Propuesta económica  - Documento tipo de selección abreviada de menor cuantía - versión 2</t>
  </si>
  <si>
    <t>CCE-EICP-FM-25</t>
  </si>
  <si>
    <t>43300C1249  REALIZAR EL MANTENIMIENTO DE LAS ESTACIONES DE BOMBEROS DEL AEROPUERTO GUSTAVO ROJAS PINILLA DE SAN ANDRES Y PROVIDENCIA</t>
  </si>
  <si>
    <t>m2</t>
  </si>
  <si>
    <t>ESTACIÓN DE BOMBEROS SAN ANDRÉS</t>
  </si>
  <si>
    <t>Desmonte y retiro de cubierta existente</t>
  </si>
  <si>
    <t>Subtotal</t>
  </si>
  <si>
    <t>ESTACIÓN DE BOMBEROS PROVIDENCIA</t>
  </si>
  <si>
    <t>Pintura tipo I exterior (2 manos). Incluye transporte marítimo de San Andrés a Providencia, trabajo en alturas y andamios certificados</t>
  </si>
  <si>
    <t>Pintura tipo I exterior (2 manos). Incluye trabajo en alturas y andamios certificados</t>
  </si>
  <si>
    <t>Mantenimiento y adecuación de cubierta con perfiles galvanizados tipo C 160mm, entramado con perfiles galvanizados tipo C 100mm, teja termoacústica, canal amazona, soporte amazona y bajante amazona en PVC</t>
  </si>
  <si>
    <t>Mantenimiento y adecuación de cubierta con perfiles galvanizados tipo C 160mm, entramado con perfiles galvanizados tipo C 100mm, teja termoacústica, canal amazona, soporte amazona y bajante amazona en PVC. Incluye transporte marítimo de San Andrés a Providencia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</si>
</sst>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3">
      <alignment horizontal="right"/>
    </xf>
    <xf numFmtId="183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3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6">
      <protection locked="0"/>
    </xf>
    <xf numFmtId="44" fontId="47" fillId="0" borderId="0" applyFont="0" applyFill="0" applyBorder="0" applyAlignment="0" applyProtection="0"/>
  </cellStyleXfs>
  <cellXfs count="13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78" fontId="32" fillId="0" borderId="32" xfId="90" applyNumberFormat="1" applyFont="1" applyBorder="1"/>
    <xf numFmtId="180" fontId="32" fillId="0" borderId="32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2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35" xfId="73" applyFont="1" applyFill="1" applyBorder="1" applyAlignment="1">
      <alignment vertical="center"/>
    </xf>
    <xf numFmtId="0" fontId="43" fillId="24" borderId="37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2" fillId="0" borderId="44" xfId="73" applyFont="1" applyBorder="1" applyAlignment="1">
      <alignment horizontal="center" vertical="center"/>
    </xf>
    <xf numFmtId="0" fontId="42" fillId="0" borderId="17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35" applyFont="1" applyBorder="1" applyAlignment="1">
      <alignment horizontal="left" vertical="center" wrapText="1"/>
    </xf>
    <xf numFmtId="49" fontId="43" fillId="0" borderId="0" xfId="131" applyNumberFormat="1" applyFont="1" applyAlignment="1">
      <alignment horizontal="right" vertical="center"/>
    </xf>
    <xf numFmtId="182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7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0" fontId="44" fillId="0" borderId="60" xfId="0" applyFont="1" applyBorder="1" applyAlignment="1">
      <alignment horizontal="left" vertical="center"/>
    </xf>
    <xf numFmtId="0" fontId="45" fillId="0" borderId="60" xfId="0" applyFont="1" applyBorder="1" applyAlignment="1">
      <alignment horizontal="left" vertical="center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1" xfId="89" applyFont="1" applyFill="1" applyBorder="1"/>
    <xf numFmtId="0" fontId="32" fillId="0" borderId="61" xfId="89" applyFont="1" applyBorder="1"/>
    <xf numFmtId="0" fontId="43" fillId="0" borderId="49" xfId="126" applyFont="1" applyBorder="1" applyAlignment="1">
      <alignment horizontal="center" vertical="center" wrapText="1"/>
    </xf>
    <xf numFmtId="0" fontId="32" fillId="0" borderId="55" xfId="89" applyFont="1" applyBorder="1"/>
    <xf numFmtId="0" fontId="32" fillId="0" borderId="55" xfId="89" applyFont="1" applyBorder="1" applyAlignment="1">
      <alignment horizontal="center"/>
    </xf>
    <xf numFmtId="0" fontId="32" fillId="0" borderId="56" xfId="90" applyFont="1" applyBorder="1"/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181" fontId="32" fillId="0" borderId="57" xfId="34" applyNumberFormat="1" applyFont="1" applyBorder="1"/>
    <xf numFmtId="0" fontId="32" fillId="0" borderId="58" xfId="89" applyFont="1" applyBorder="1"/>
    <xf numFmtId="182" fontId="43" fillId="0" borderId="41" xfId="60" applyNumberFormat="1" applyFont="1" applyFill="1" applyBorder="1" applyAlignment="1">
      <alignment horizontal="center" vertical="center"/>
    </xf>
    <xf numFmtId="182" fontId="43" fillId="0" borderId="17" xfId="60" applyNumberFormat="1" applyFont="1" applyFill="1" applyBorder="1" applyAlignment="1">
      <alignment horizontal="center" vertical="center"/>
    </xf>
    <xf numFmtId="9" fontId="42" fillId="0" borderId="26" xfId="95" applyFont="1" applyFill="1" applyBorder="1" applyAlignment="1">
      <alignment horizontal="center" vertical="center"/>
    </xf>
    <xf numFmtId="0" fontId="42" fillId="0" borderId="50" xfId="0" applyFont="1" applyFill="1" applyBorder="1" applyAlignment="1">
      <alignment vertical="center" wrapText="1"/>
    </xf>
    <xf numFmtId="0" fontId="30" fillId="0" borderId="0" xfId="90" applyFont="1" applyFill="1"/>
    <xf numFmtId="0" fontId="42" fillId="0" borderId="47" xfId="0" applyFont="1" applyFill="1" applyBorder="1" applyAlignment="1">
      <alignment vertical="center" wrapText="1"/>
    </xf>
    <xf numFmtId="0" fontId="42" fillId="0" borderId="51" xfId="0" applyFont="1" applyFill="1" applyBorder="1" applyAlignment="1">
      <alignment vertical="center" wrapText="1"/>
    </xf>
    <xf numFmtId="0" fontId="42" fillId="0" borderId="11" xfId="0" applyFont="1" applyFill="1" applyBorder="1" applyAlignment="1">
      <alignment vertical="center" wrapText="1"/>
    </xf>
    <xf numFmtId="0" fontId="42" fillId="0" borderId="0" xfId="0" applyFont="1" applyFill="1" applyAlignment="1">
      <alignment vertical="center" wrapText="1"/>
    </xf>
    <xf numFmtId="0" fontId="42" fillId="0" borderId="39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61" xfId="89" applyFont="1" applyFill="1" applyBorder="1"/>
    <xf numFmtId="0" fontId="32" fillId="0" borderId="32" xfId="89" applyFont="1" applyFill="1" applyBorder="1"/>
    <xf numFmtId="0" fontId="29" fillId="0" borderId="0" xfId="89" applyFont="1" applyFill="1"/>
    <xf numFmtId="199" fontId="42" fillId="0" borderId="26" xfId="62" applyNumberFormat="1" applyFont="1" applyBorder="1" applyAlignment="1">
      <alignment horizontal="right" vertical="center" wrapText="1"/>
    </xf>
    <xf numFmtId="200" fontId="43" fillId="24" borderId="38" xfId="73" applyNumberFormat="1" applyFont="1" applyFill="1" applyBorder="1" applyAlignment="1">
      <alignment vertical="center"/>
    </xf>
    <xf numFmtId="178" fontId="42" fillId="0" borderId="30" xfId="129" applyNumberFormat="1" applyFont="1" applyBorder="1" applyAlignment="1">
      <alignment vertical="center"/>
    </xf>
    <xf numFmtId="178" fontId="42" fillId="0" borderId="26" xfId="129" applyNumberFormat="1" applyFont="1" applyBorder="1" applyAlignment="1">
      <alignment vertical="center"/>
    </xf>
    <xf numFmtId="178" fontId="42" fillId="0" borderId="54" xfId="129" applyNumberFormat="1" applyFont="1" applyBorder="1" applyAlignment="1">
      <alignment vertical="center"/>
    </xf>
    <xf numFmtId="178" fontId="43" fillId="24" borderId="38" xfId="73" applyNumberFormat="1" applyFont="1" applyFill="1" applyBorder="1" applyAlignment="1">
      <alignment vertical="center"/>
    </xf>
    <xf numFmtId="173" fontId="42" fillId="0" borderId="17" xfId="39" applyNumberFormat="1" applyFont="1" applyBorder="1" applyAlignment="1">
      <alignment vertical="center" wrapText="1"/>
    </xf>
    <xf numFmtId="199" fontId="42" fillId="0" borderId="17" xfId="62" applyNumberFormat="1" applyFont="1" applyBorder="1" applyAlignment="1">
      <alignment horizontal="right" vertical="center" wrapText="1"/>
    </xf>
    <xf numFmtId="44" fontId="31" fillId="0" borderId="0" xfId="255" applyFont="1"/>
    <xf numFmtId="0" fontId="42" fillId="0" borderId="44" xfId="135" applyFont="1" applyBorder="1" applyAlignment="1">
      <alignment horizontal="center" vertical="center"/>
    </xf>
    <xf numFmtId="44" fontId="31" fillId="0" borderId="0" xfId="90" applyNumberFormat="1" applyFont="1"/>
    <xf numFmtId="0" fontId="42" fillId="0" borderId="19" xfId="73" applyFont="1" applyBorder="1" applyAlignment="1">
      <alignment horizontal="right" vertical="center"/>
    </xf>
    <xf numFmtId="0" fontId="42" fillId="0" borderId="20" xfId="73" applyFont="1" applyBorder="1" applyAlignment="1">
      <alignment horizontal="right" vertical="center"/>
    </xf>
    <xf numFmtId="0" fontId="42" fillId="0" borderId="21" xfId="73" applyFont="1" applyBorder="1" applyAlignment="1">
      <alignment horizontal="right" vertical="center"/>
    </xf>
    <xf numFmtId="0" fontId="43" fillId="25" borderId="25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25" xfId="126" applyFont="1" applyBorder="1" applyAlignment="1">
      <alignment horizontal="center" vertical="center" wrapText="1"/>
    </xf>
    <xf numFmtId="0" fontId="43" fillId="0" borderId="40" xfId="126" applyFont="1" applyBorder="1" applyAlignment="1">
      <alignment horizontal="center" vertical="center" wrapText="1"/>
    </xf>
    <xf numFmtId="0" fontId="42" fillId="26" borderId="27" xfId="89" applyFont="1" applyFill="1" applyBorder="1" applyAlignment="1">
      <alignment horizontal="center" vertical="center" wrapText="1"/>
    </xf>
    <xf numFmtId="0" fontId="42" fillId="26" borderId="25" xfId="89" applyFont="1" applyFill="1" applyBorder="1" applyAlignment="1">
      <alignment horizontal="center" vertical="center" wrapText="1"/>
    </xf>
    <xf numFmtId="0" fontId="42" fillId="26" borderId="30" xfId="89" applyFont="1" applyFill="1" applyBorder="1" applyAlignment="1">
      <alignment horizontal="center" vertical="center" wrapText="1"/>
    </xf>
    <xf numFmtId="0" fontId="42" fillId="26" borderId="42" xfId="89" applyFont="1" applyFill="1" applyBorder="1" applyAlignment="1">
      <alignment horizontal="center" vertical="center" wrapText="1"/>
    </xf>
    <xf numFmtId="0" fontId="42" fillId="26" borderId="18" xfId="89" applyFont="1" applyFill="1" applyBorder="1" applyAlignment="1">
      <alignment horizontal="center" vertical="center" wrapText="1"/>
    </xf>
    <xf numFmtId="0" fontId="42" fillId="26" borderId="36" xfId="89" applyFont="1" applyFill="1" applyBorder="1" applyAlignment="1">
      <alignment horizontal="center" vertical="center" wrapText="1"/>
    </xf>
    <xf numFmtId="0" fontId="42" fillId="0" borderId="53" xfId="89" applyFont="1" applyFill="1" applyBorder="1" applyAlignment="1">
      <alignment horizontal="center" vertical="center" wrapText="1"/>
    </xf>
    <xf numFmtId="0" fontId="42" fillId="0" borderId="48" xfId="89" applyFont="1" applyFill="1" applyBorder="1" applyAlignment="1">
      <alignment horizontal="center" vertical="center" wrapText="1"/>
    </xf>
    <xf numFmtId="0" fontId="42" fillId="0" borderId="52" xfId="89" applyFont="1" applyFill="1" applyBorder="1" applyAlignment="1">
      <alignment horizontal="center" vertical="center" wrapText="1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6" xfId="130" applyFont="1" applyFill="1" applyBorder="1" applyAlignment="1">
      <alignment horizontal="center" vertical="center" wrapText="1"/>
    </xf>
    <xf numFmtId="0" fontId="42" fillId="0" borderId="28" xfId="130" applyFont="1" applyFill="1" applyBorder="1" applyAlignment="1">
      <alignment vertical="center" wrapText="1"/>
    </xf>
    <xf numFmtId="0" fontId="42" fillId="0" borderId="17" xfId="130" applyFont="1" applyFill="1" applyBorder="1" applyAlignment="1">
      <alignment vertical="center" wrapText="1"/>
    </xf>
    <xf numFmtId="0" fontId="43" fillId="0" borderId="17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/>
    </xf>
    <xf numFmtId="3" fontId="43" fillId="0" borderId="17" xfId="130" applyNumberFormat="1" applyFont="1" applyFill="1" applyBorder="1" applyAlignment="1">
      <alignment horizontal="center" vertical="center" wrapText="1"/>
    </xf>
    <xf numFmtId="3" fontId="43" fillId="0" borderId="17" xfId="130" applyNumberFormat="1" applyFont="1" applyFill="1" applyBorder="1" applyAlignment="1">
      <alignment horizontal="center" vertical="center"/>
    </xf>
    <xf numFmtId="0" fontId="42" fillId="0" borderId="19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21" xfId="128" applyFont="1" applyBorder="1" applyAlignment="1">
      <alignment horizontal="right" vertical="center"/>
    </xf>
    <xf numFmtId="0" fontId="43" fillId="0" borderId="35" xfId="128" applyFont="1" applyBorder="1" applyAlignment="1">
      <alignment horizontal="right" vertical="center"/>
    </xf>
    <xf numFmtId="0" fontId="43" fillId="0" borderId="37" xfId="128" applyFont="1" applyBorder="1" applyAlignment="1">
      <alignment horizontal="right" vertical="center"/>
    </xf>
    <xf numFmtId="0" fontId="43" fillId="0" borderId="45" xfId="128" applyFont="1" applyBorder="1" applyAlignment="1">
      <alignment horizontal="right" vertical="center"/>
    </xf>
    <xf numFmtId="0" fontId="42" fillId="0" borderId="29" xfId="128" applyFont="1" applyBorder="1" applyAlignment="1">
      <alignment horizontal="right" vertical="center" wrapText="1"/>
    </xf>
    <xf numFmtId="0" fontId="42" fillId="0" borderId="15" xfId="128" applyFont="1" applyBorder="1" applyAlignment="1">
      <alignment horizontal="right" vertical="center" wrapText="1"/>
    </xf>
    <xf numFmtId="0" fontId="42" fillId="0" borderId="16" xfId="128" applyFont="1" applyBorder="1" applyAlignment="1">
      <alignment horizontal="right" vertical="center" wrapText="1"/>
    </xf>
    <xf numFmtId="0" fontId="42" fillId="0" borderId="50" xfId="128" applyFont="1" applyBorder="1" applyAlignment="1">
      <alignment horizontal="right" vertical="center"/>
    </xf>
    <xf numFmtId="0" fontId="42" fillId="0" borderId="47" xfId="128" applyFont="1" applyBorder="1" applyAlignment="1">
      <alignment horizontal="right" vertical="center"/>
    </xf>
    <xf numFmtId="0" fontId="42" fillId="0" borderId="51" xfId="128" applyFont="1" applyBorder="1" applyAlignment="1">
      <alignment horizontal="right" vertical="center"/>
    </xf>
    <xf numFmtId="0" fontId="41" fillId="0" borderId="59" xfId="89" applyFont="1" applyBorder="1" applyAlignment="1">
      <alignment horizont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6" fillId="24" borderId="35" xfId="73" applyFont="1" applyFill="1" applyBorder="1" applyAlignment="1">
      <alignment horizontal="right" vertical="center"/>
    </xf>
    <xf numFmtId="0" fontId="43" fillId="24" borderId="37" xfId="73" applyFont="1" applyFill="1" applyBorder="1" applyAlignment="1">
      <alignment horizontal="right" vertical="center"/>
    </xf>
    <xf numFmtId="0" fontId="43" fillId="24" borderId="45" xfId="73" applyFont="1" applyFill="1" applyBorder="1" applyAlignment="1">
      <alignment horizontal="right" vertical="center"/>
    </xf>
    <xf numFmtId="3" fontId="43" fillId="0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0" borderId="0" xfId="130" applyFont="1" applyAlignment="1">
      <alignment horizontal="center" vertical="top"/>
    </xf>
    <xf numFmtId="4" fontId="43" fillId="25" borderId="25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6" xfId="73" applyNumberFormat="1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haredStrings" Target="sharedString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microsoft.com/office/2017/10/relationships/person" Target="persons/perso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/>
      <sheetData sheetId="886"/>
      <sheetData sheetId="887"/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40"/>
  <sheetViews>
    <sheetView showGridLines="0" tabSelected="1" topLeftCell="A16" zoomScale="80" zoomScaleNormal="80" zoomScaleSheetLayoutView="80" zoomScalePageLayoutView="55" workbookViewId="0">
      <selection activeCell="K37" sqref="K37"/>
    </sheetView>
  </sheetViews>
  <sheetFormatPr baseColWidth="10" defaultColWidth="11.42578125" defaultRowHeight="16.5" x14ac:dyDescent="0.3"/>
  <cols>
    <col min="1" max="2" width="3.42578125" style="1" customWidth="1"/>
    <col min="3" max="3" width="7.710937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6.5703125" style="1" customWidth="1"/>
    <col min="15" max="15" width="12.85546875" style="1" bestFit="1" customWidth="1"/>
    <col min="16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149999999999999" customHeight="1" thickTop="1" x14ac:dyDescent="0.3">
      <c r="A2" s="5"/>
      <c r="B2" s="7"/>
      <c r="C2" s="45"/>
      <c r="D2" s="45"/>
      <c r="E2" s="46"/>
      <c r="F2" s="45"/>
      <c r="G2" s="45"/>
      <c r="H2" s="45"/>
      <c r="I2" s="45"/>
      <c r="J2" s="45"/>
      <c r="K2" s="45"/>
      <c r="L2" s="8"/>
      <c r="M2" s="5"/>
    </row>
    <row r="3" spans="1:13" ht="27" customHeight="1" x14ac:dyDescent="0.3">
      <c r="A3" s="5"/>
      <c r="B3" s="9"/>
      <c r="C3" s="113" t="s">
        <v>32</v>
      </c>
      <c r="D3" s="113"/>
      <c r="E3" s="113"/>
      <c r="F3" s="113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37" t="s">
        <v>0</v>
      </c>
      <c r="D4" s="38" t="s">
        <v>33</v>
      </c>
      <c r="E4" s="37" t="s">
        <v>1</v>
      </c>
      <c r="F4" s="38">
        <v>2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24" t="s">
        <v>2</v>
      </c>
      <c r="D5" s="124"/>
      <c r="E5" s="124"/>
      <c r="F5" s="124"/>
      <c r="G5" s="124"/>
      <c r="H5" s="124"/>
      <c r="I5" s="124"/>
      <c r="J5" s="124"/>
      <c r="K5" s="124"/>
      <c r="L5" s="10"/>
      <c r="M5" s="5"/>
    </row>
    <row r="6" spans="1:13" ht="17.25" thickBot="1" x14ac:dyDescent="0.35">
      <c r="A6" s="5"/>
      <c r="B6" s="9"/>
      <c r="C6" s="123" t="s">
        <v>3</v>
      </c>
      <c r="D6" s="123"/>
      <c r="E6" s="123"/>
      <c r="F6" s="123"/>
      <c r="G6" s="123"/>
      <c r="H6" s="123"/>
      <c r="I6" s="123"/>
      <c r="J6" s="123"/>
      <c r="K6" s="123"/>
      <c r="L6" s="10"/>
      <c r="M6" s="5"/>
    </row>
    <row r="7" spans="1:13" s="17" customFormat="1" x14ac:dyDescent="0.3">
      <c r="A7" s="16"/>
      <c r="B7" s="42"/>
      <c r="C7" s="84" t="s">
        <v>34</v>
      </c>
      <c r="D7" s="85"/>
      <c r="E7" s="85"/>
      <c r="F7" s="85"/>
      <c r="G7" s="85"/>
      <c r="H7" s="85"/>
      <c r="I7" s="85"/>
      <c r="J7" s="85"/>
      <c r="K7" s="86"/>
      <c r="L7" s="18"/>
      <c r="M7" s="16"/>
    </row>
    <row r="8" spans="1:13" ht="17.25" thickBot="1" x14ac:dyDescent="0.35">
      <c r="A8" s="5"/>
      <c r="B8" s="43"/>
      <c r="C8" s="87"/>
      <c r="D8" s="88"/>
      <c r="E8" s="88"/>
      <c r="F8" s="88"/>
      <c r="G8" s="88"/>
      <c r="H8" s="88"/>
      <c r="I8" s="88"/>
      <c r="J8" s="88"/>
      <c r="K8" s="89"/>
      <c r="L8" s="10"/>
      <c r="M8" s="5"/>
    </row>
    <row r="9" spans="1:13" s="65" customFormat="1" x14ac:dyDescent="0.3">
      <c r="A9" s="62"/>
      <c r="B9" s="63"/>
      <c r="C9" s="90"/>
      <c r="D9" s="91"/>
      <c r="E9" s="91"/>
      <c r="F9" s="91"/>
      <c r="G9" s="91"/>
      <c r="H9" s="91"/>
      <c r="I9" s="91"/>
      <c r="J9" s="91"/>
      <c r="K9" s="92"/>
      <c r="L9" s="64"/>
      <c r="M9" s="62"/>
    </row>
    <row r="10" spans="1:13" ht="17.25" thickBot="1" x14ac:dyDescent="0.35">
      <c r="A10" s="5"/>
      <c r="B10" s="9"/>
      <c r="C10" s="114" t="s">
        <v>28</v>
      </c>
      <c r="D10" s="115"/>
      <c r="E10" s="115"/>
      <c r="F10" s="115"/>
      <c r="G10" s="115"/>
      <c r="H10" s="115"/>
      <c r="I10" s="115"/>
      <c r="J10" s="115"/>
      <c r="K10" s="116"/>
      <c r="L10" s="10"/>
      <c r="M10" s="5"/>
    </row>
    <row r="11" spans="1:13" ht="30" customHeight="1" x14ac:dyDescent="0.3">
      <c r="A11" s="5"/>
      <c r="B11" s="9"/>
      <c r="C11" s="129" t="s">
        <v>4</v>
      </c>
      <c r="D11" s="80" t="s">
        <v>5</v>
      </c>
      <c r="E11" s="82" t="s">
        <v>6</v>
      </c>
      <c r="F11" s="83"/>
      <c r="G11" s="80" t="s">
        <v>7</v>
      </c>
      <c r="H11" s="80" t="s">
        <v>8</v>
      </c>
      <c r="I11" s="80" t="s">
        <v>9</v>
      </c>
      <c r="J11" s="125" t="s">
        <v>10</v>
      </c>
      <c r="K11" s="127" t="s">
        <v>11</v>
      </c>
      <c r="L11" s="10"/>
      <c r="M11" s="5"/>
    </row>
    <row r="12" spans="1:13" ht="30" customHeight="1" thickBot="1" x14ac:dyDescent="0.35">
      <c r="A12" s="5"/>
      <c r="B12" s="9"/>
      <c r="C12" s="130"/>
      <c r="D12" s="81"/>
      <c r="E12" s="19" t="s">
        <v>12</v>
      </c>
      <c r="F12" s="44" t="s">
        <v>13</v>
      </c>
      <c r="G12" s="81"/>
      <c r="H12" s="81"/>
      <c r="I12" s="81"/>
      <c r="J12" s="126"/>
      <c r="K12" s="128"/>
      <c r="L12" s="10"/>
      <c r="M12" s="5"/>
    </row>
    <row r="13" spans="1:13" ht="17.25" thickBot="1" x14ac:dyDescent="0.35">
      <c r="A13" s="5"/>
      <c r="B13" s="9"/>
      <c r="C13" s="20" t="s">
        <v>36</v>
      </c>
      <c r="D13" s="21"/>
      <c r="E13" s="21"/>
      <c r="F13" s="21"/>
      <c r="G13" s="21"/>
      <c r="H13" s="21"/>
      <c r="I13" s="21"/>
      <c r="J13" s="21"/>
      <c r="K13" s="22"/>
      <c r="L13" s="10"/>
      <c r="M13" s="5"/>
    </row>
    <row r="14" spans="1:13" x14ac:dyDescent="0.3">
      <c r="A14" s="5"/>
      <c r="B14" s="9"/>
      <c r="C14" s="75">
        <v>1</v>
      </c>
      <c r="D14" s="24">
        <v>1.1000000000000001</v>
      </c>
      <c r="E14" s="24"/>
      <c r="F14" s="24">
        <f t="shared" ref="F14" si="0">+D14</f>
        <v>1.1000000000000001</v>
      </c>
      <c r="G14" s="27" t="s">
        <v>37</v>
      </c>
      <c r="H14" s="24" t="s">
        <v>35</v>
      </c>
      <c r="I14" s="72">
        <v>120</v>
      </c>
      <c r="J14" s="73">
        <v>120000</v>
      </c>
      <c r="K14" s="66">
        <v>14400000</v>
      </c>
      <c r="L14" s="10"/>
      <c r="M14" s="5"/>
    </row>
    <row r="15" spans="1:13" s="5" customFormat="1" ht="57" x14ac:dyDescent="0.25">
      <c r="B15" s="9"/>
      <c r="C15" s="23">
        <v>2</v>
      </c>
      <c r="D15" s="24">
        <v>1.2</v>
      </c>
      <c r="E15" s="24"/>
      <c r="F15" s="24">
        <f t="shared" ref="F15:F21" si="1">+D15</f>
        <v>1.2</v>
      </c>
      <c r="G15" s="26" t="s">
        <v>42</v>
      </c>
      <c r="H15" s="25" t="s">
        <v>35</v>
      </c>
      <c r="I15" s="72">
        <v>140</v>
      </c>
      <c r="J15" s="73">
        <v>1200000</v>
      </c>
      <c r="K15" s="66">
        <v>168000000</v>
      </c>
      <c r="L15" s="10"/>
    </row>
    <row r="16" spans="1:13" s="5" customFormat="1" ht="28.5" x14ac:dyDescent="0.25">
      <c r="B16" s="9"/>
      <c r="C16" s="23">
        <v>3</v>
      </c>
      <c r="D16" s="24">
        <v>1.3</v>
      </c>
      <c r="E16" s="24"/>
      <c r="F16" s="24">
        <f t="shared" ref="F16" si="2">+D16</f>
        <v>1.3</v>
      </c>
      <c r="G16" s="26" t="s">
        <v>41</v>
      </c>
      <c r="H16" s="25" t="s">
        <v>35</v>
      </c>
      <c r="I16" s="72">
        <v>515</v>
      </c>
      <c r="J16" s="73">
        <v>48500</v>
      </c>
      <c r="K16" s="66">
        <v>24977500</v>
      </c>
      <c r="L16" s="10"/>
    </row>
    <row r="17" spans="1:15" ht="17.25" thickBot="1" x14ac:dyDescent="0.35">
      <c r="A17" s="5"/>
      <c r="B17" s="9"/>
      <c r="C17" s="77" t="s">
        <v>38</v>
      </c>
      <c r="D17" s="78"/>
      <c r="E17" s="78"/>
      <c r="F17" s="78"/>
      <c r="G17" s="78"/>
      <c r="H17" s="78"/>
      <c r="I17" s="78"/>
      <c r="J17" s="79"/>
      <c r="K17" s="66">
        <v>207377500</v>
      </c>
      <c r="L17" s="10"/>
      <c r="M17" s="5"/>
    </row>
    <row r="18" spans="1:15" ht="17.25" thickBot="1" x14ac:dyDescent="0.35">
      <c r="A18" s="5"/>
      <c r="B18" s="9"/>
      <c r="C18" s="20" t="s">
        <v>39</v>
      </c>
      <c r="D18" s="21"/>
      <c r="E18" s="21"/>
      <c r="F18" s="21"/>
      <c r="G18" s="21"/>
      <c r="H18" s="21"/>
      <c r="I18" s="21"/>
      <c r="J18" s="21"/>
      <c r="K18" s="22"/>
      <c r="L18" s="10"/>
      <c r="M18" s="5"/>
    </row>
    <row r="19" spans="1:15" s="5" customFormat="1" ht="15.75" x14ac:dyDescent="0.25">
      <c r="B19" s="9"/>
      <c r="C19" s="23">
        <v>4</v>
      </c>
      <c r="D19" s="24">
        <v>1.4</v>
      </c>
      <c r="E19" s="24"/>
      <c r="F19" s="24">
        <f t="shared" si="1"/>
        <v>1.4</v>
      </c>
      <c r="G19" s="27" t="s">
        <v>37</v>
      </c>
      <c r="H19" s="24" t="s">
        <v>35</v>
      </c>
      <c r="I19" s="72">
        <v>220</v>
      </c>
      <c r="J19" s="73">
        <v>170000</v>
      </c>
      <c r="K19" s="66">
        <v>37400000</v>
      </c>
      <c r="L19" s="10"/>
    </row>
    <row r="20" spans="1:15" ht="57" x14ac:dyDescent="0.3">
      <c r="A20" s="5"/>
      <c r="B20" s="9"/>
      <c r="C20" s="23">
        <v>5</v>
      </c>
      <c r="D20" s="25">
        <v>1.5</v>
      </c>
      <c r="E20" s="25"/>
      <c r="F20" s="25">
        <f t="shared" si="1"/>
        <v>1.5</v>
      </c>
      <c r="G20" s="26" t="s">
        <v>43</v>
      </c>
      <c r="H20" s="25" t="s">
        <v>35</v>
      </c>
      <c r="I20" s="72">
        <v>220</v>
      </c>
      <c r="J20" s="73">
        <v>1750000</v>
      </c>
      <c r="K20" s="66">
        <v>385000000</v>
      </c>
      <c r="L20" s="10"/>
      <c r="M20" s="5"/>
    </row>
    <row r="21" spans="1:15" s="5" customFormat="1" ht="28.5" x14ac:dyDescent="0.25">
      <c r="B21" s="9"/>
      <c r="C21" s="23">
        <v>6</v>
      </c>
      <c r="D21" s="24">
        <v>1.6</v>
      </c>
      <c r="E21" s="24"/>
      <c r="F21" s="24">
        <f t="shared" si="1"/>
        <v>1.6</v>
      </c>
      <c r="G21" s="26" t="s">
        <v>40</v>
      </c>
      <c r="H21" s="25" t="s">
        <v>35</v>
      </c>
      <c r="I21" s="72">
        <v>324.59871589085071</v>
      </c>
      <c r="J21" s="73">
        <v>62300</v>
      </c>
      <c r="K21" s="66">
        <v>20222500</v>
      </c>
      <c r="L21" s="10"/>
    </row>
    <row r="22" spans="1:15" ht="17.25" thickBot="1" x14ac:dyDescent="0.35">
      <c r="A22" s="5"/>
      <c r="B22" s="9"/>
      <c r="C22" s="77" t="s">
        <v>38</v>
      </c>
      <c r="D22" s="78"/>
      <c r="E22" s="78"/>
      <c r="F22" s="78"/>
      <c r="G22" s="78"/>
      <c r="H22" s="78"/>
      <c r="I22" s="78"/>
      <c r="J22" s="79"/>
      <c r="K22" s="66">
        <v>442622500</v>
      </c>
      <c r="L22" s="10"/>
      <c r="M22" s="5"/>
    </row>
    <row r="23" spans="1:15" s="3" customFormat="1" thickBot="1" x14ac:dyDescent="0.3">
      <c r="A23" s="11"/>
      <c r="B23" s="12"/>
      <c r="C23" s="117" t="s">
        <v>14</v>
      </c>
      <c r="D23" s="118"/>
      <c r="E23" s="118"/>
      <c r="F23" s="118"/>
      <c r="G23" s="118"/>
      <c r="H23" s="118"/>
      <c r="I23" s="118"/>
      <c r="J23" s="119"/>
      <c r="K23" s="67">
        <v>645284459.71744978</v>
      </c>
      <c r="L23" s="13"/>
      <c r="M23" s="11"/>
    </row>
    <row r="24" spans="1:15" s="3" customFormat="1" thickBot="1" x14ac:dyDescent="0.3">
      <c r="A24" s="11"/>
      <c r="B24" s="12"/>
      <c r="C24" s="28"/>
      <c r="D24" s="28"/>
      <c r="E24" s="28"/>
      <c r="F24" s="28"/>
      <c r="G24" s="28"/>
      <c r="H24" s="28"/>
      <c r="I24" s="28"/>
      <c r="J24" s="28"/>
      <c r="K24" s="29"/>
      <c r="L24" s="13"/>
      <c r="M24" s="11"/>
    </row>
    <row r="25" spans="1:15" s="3" customFormat="1" ht="30" customHeight="1" x14ac:dyDescent="0.25">
      <c r="A25" s="11"/>
      <c r="B25" s="12"/>
      <c r="C25" s="30"/>
      <c r="D25" s="31"/>
      <c r="E25" s="30"/>
      <c r="F25" s="30"/>
      <c r="G25" s="107" t="s">
        <v>30</v>
      </c>
      <c r="H25" s="108"/>
      <c r="I25" s="108"/>
      <c r="J25" s="109"/>
      <c r="K25" s="68">
        <v>500000000</v>
      </c>
      <c r="L25" s="13"/>
      <c r="M25" s="11"/>
    </row>
    <row r="26" spans="1:15" s="3" customFormat="1" ht="30" customHeight="1" x14ac:dyDescent="0.25">
      <c r="A26" s="11"/>
      <c r="B26" s="12"/>
      <c r="C26" s="30"/>
      <c r="D26" s="31"/>
      <c r="E26" s="30"/>
      <c r="F26" s="30"/>
      <c r="G26" s="101" t="s">
        <v>20</v>
      </c>
      <c r="H26" s="102"/>
      <c r="I26" s="102"/>
      <c r="J26" s="103"/>
      <c r="K26" s="69">
        <v>115000000</v>
      </c>
      <c r="L26" s="13"/>
      <c r="M26" s="11"/>
    </row>
    <row r="27" spans="1:15" s="3" customFormat="1" ht="30" customHeight="1" x14ac:dyDescent="0.25">
      <c r="A27" s="11"/>
      <c r="B27" s="12"/>
      <c r="C27" s="30"/>
      <c r="D27" s="32"/>
      <c r="E27" s="32"/>
      <c r="F27" s="32"/>
      <c r="G27" s="101" t="s">
        <v>29</v>
      </c>
      <c r="H27" s="102"/>
      <c r="I27" s="102"/>
      <c r="J27" s="103"/>
      <c r="K27" s="69">
        <v>10000000</v>
      </c>
      <c r="L27" s="13"/>
      <c r="M27" s="11"/>
    </row>
    <row r="28" spans="1:15" s="3" customFormat="1" ht="30" customHeight="1" x14ac:dyDescent="0.25">
      <c r="A28" s="11"/>
      <c r="B28" s="12"/>
      <c r="C28" s="30"/>
      <c r="D28" s="32"/>
      <c r="E28" s="32"/>
      <c r="F28" s="32"/>
      <c r="G28" s="101" t="s">
        <v>27</v>
      </c>
      <c r="H28" s="102"/>
      <c r="I28" s="102"/>
      <c r="J28" s="103"/>
      <c r="K28" s="69">
        <v>25000000</v>
      </c>
      <c r="L28" s="13"/>
      <c r="M28" s="11"/>
      <c r="O28" s="74"/>
    </row>
    <row r="29" spans="1:15" s="3" customFormat="1" ht="30" customHeight="1" thickBot="1" x14ac:dyDescent="0.3">
      <c r="A29" s="11"/>
      <c r="B29" s="12"/>
      <c r="C29" s="30"/>
      <c r="D29" s="31"/>
      <c r="E29" s="30"/>
      <c r="F29" s="30"/>
      <c r="G29" s="110" t="s">
        <v>31</v>
      </c>
      <c r="H29" s="111"/>
      <c r="I29" s="111"/>
      <c r="J29" s="112"/>
      <c r="K29" s="70"/>
      <c r="L29" s="13"/>
      <c r="M29" s="11"/>
    </row>
    <row r="30" spans="1:15" s="3" customFormat="1" ht="30" customHeight="1" thickBot="1" x14ac:dyDescent="0.3">
      <c r="A30" s="11"/>
      <c r="B30" s="12"/>
      <c r="C30" s="30"/>
      <c r="D30" s="31"/>
      <c r="E30" s="30"/>
      <c r="F30" s="30"/>
      <c r="G30" s="104" t="s">
        <v>15</v>
      </c>
      <c r="H30" s="105"/>
      <c r="I30" s="105"/>
      <c r="J30" s="106"/>
      <c r="K30" s="71">
        <v>650000000.00000036</v>
      </c>
      <c r="L30" s="13"/>
      <c r="M30" s="11"/>
      <c r="N30" s="74"/>
    </row>
    <row r="31" spans="1:15" s="3" customFormat="1" thickBot="1" x14ac:dyDescent="0.3">
      <c r="A31" s="11"/>
      <c r="B31" s="12"/>
      <c r="C31" s="30"/>
      <c r="D31" s="31"/>
      <c r="E31" s="31"/>
      <c r="F31" s="31"/>
      <c r="G31" s="30"/>
      <c r="H31" s="30"/>
      <c r="I31" s="33"/>
      <c r="J31" s="34"/>
      <c r="K31" s="35"/>
      <c r="L31" s="13"/>
      <c r="M31" s="11"/>
    </row>
    <row r="32" spans="1:15" s="3" customFormat="1" ht="15.75" x14ac:dyDescent="0.25">
      <c r="A32" s="11"/>
      <c r="B32" s="12"/>
      <c r="C32" s="36"/>
      <c r="D32" s="121"/>
      <c r="E32" s="121"/>
      <c r="F32" s="121"/>
      <c r="G32" s="121"/>
      <c r="H32" s="121"/>
      <c r="I32" s="121"/>
      <c r="J32" s="121"/>
      <c r="K32" s="122"/>
      <c r="L32" s="14"/>
      <c r="M32" s="11"/>
      <c r="N32" s="74"/>
    </row>
    <row r="33" spans="1:14" s="3" customFormat="1" ht="46.15" customHeight="1" x14ac:dyDescent="0.25">
      <c r="A33" s="11"/>
      <c r="B33" s="12"/>
      <c r="C33" s="95" t="s">
        <v>16</v>
      </c>
      <c r="D33" s="96"/>
      <c r="E33" s="96"/>
      <c r="F33" s="96"/>
      <c r="G33" s="96"/>
      <c r="H33" s="120" t="s">
        <v>17</v>
      </c>
      <c r="I33" s="120"/>
      <c r="J33" s="120"/>
      <c r="K33" s="52" t="s">
        <v>18</v>
      </c>
      <c r="L33" s="15"/>
      <c r="M33" s="11"/>
    </row>
    <row r="34" spans="1:14" s="3" customFormat="1" ht="32.25" customHeight="1" x14ac:dyDescent="0.25">
      <c r="A34" s="11"/>
      <c r="B34" s="12"/>
      <c r="C34" s="95" t="s">
        <v>19</v>
      </c>
      <c r="D34" s="96"/>
      <c r="E34" s="96"/>
      <c r="F34" s="96"/>
      <c r="G34" s="96"/>
      <c r="H34" s="100" t="s">
        <v>20</v>
      </c>
      <c r="I34" s="100"/>
      <c r="J34" s="53" t="s">
        <v>21</v>
      </c>
      <c r="K34" s="54">
        <v>0.23</v>
      </c>
      <c r="L34" s="15"/>
      <c r="M34" s="11"/>
      <c r="N34" s="76"/>
    </row>
    <row r="35" spans="1:14" s="3" customFormat="1" ht="30" customHeight="1" x14ac:dyDescent="0.25">
      <c r="A35" s="11"/>
      <c r="B35" s="12"/>
      <c r="C35" s="95" t="s">
        <v>22</v>
      </c>
      <c r="D35" s="96"/>
      <c r="E35" s="96"/>
      <c r="F35" s="96"/>
      <c r="G35" s="96"/>
      <c r="H35" s="97" t="s">
        <v>29</v>
      </c>
      <c r="I35" s="98"/>
      <c r="J35" s="53" t="s">
        <v>23</v>
      </c>
      <c r="K35" s="54">
        <v>0.02</v>
      </c>
      <c r="L35" s="15"/>
      <c r="M35" s="11"/>
    </row>
    <row r="36" spans="1:14" s="4" customFormat="1" ht="58.5" customHeight="1" x14ac:dyDescent="0.25">
      <c r="A36" s="11"/>
      <c r="B36" s="12"/>
      <c r="C36" s="55"/>
      <c r="D36" s="56"/>
      <c r="E36" s="57"/>
      <c r="F36" s="57"/>
      <c r="G36" s="58"/>
      <c r="H36" s="99" t="s">
        <v>27</v>
      </c>
      <c r="I36" s="100"/>
      <c r="J36" s="53" t="s">
        <v>24</v>
      </c>
      <c r="K36" s="54">
        <v>0.05</v>
      </c>
      <c r="L36" s="13"/>
      <c r="M36" s="11"/>
    </row>
    <row r="37" spans="1:14" ht="57" customHeight="1" x14ac:dyDescent="0.3">
      <c r="A37" s="5"/>
      <c r="B37" s="9"/>
      <c r="C37" s="59"/>
      <c r="D37" s="60"/>
      <c r="E37" s="60"/>
      <c r="F37" s="60"/>
      <c r="G37" s="61"/>
      <c r="H37" s="100" t="s">
        <v>25</v>
      </c>
      <c r="I37" s="100"/>
      <c r="J37" s="53" t="s">
        <v>26</v>
      </c>
      <c r="K37" s="54">
        <v>0.30000000000000004</v>
      </c>
      <c r="L37" s="10"/>
      <c r="M37" s="5"/>
    </row>
    <row r="38" spans="1:14" ht="17.25" thickBot="1" x14ac:dyDescent="0.35">
      <c r="A38" s="5"/>
      <c r="B38" s="9"/>
      <c r="C38" s="41"/>
      <c r="D38" s="39"/>
      <c r="E38" s="39"/>
      <c r="F38" s="39"/>
      <c r="G38" s="40"/>
      <c r="H38" s="93"/>
      <c r="I38" s="93"/>
      <c r="J38" s="93"/>
      <c r="K38" s="94"/>
      <c r="L38" s="10"/>
      <c r="M38" s="5"/>
    </row>
    <row r="39" spans="1:14" ht="17.25" thickBot="1" x14ac:dyDescent="0.35">
      <c r="A39" s="5"/>
      <c r="B39" s="47"/>
      <c r="C39" s="48"/>
      <c r="D39" s="48"/>
      <c r="E39" s="49"/>
      <c r="F39" s="48"/>
      <c r="G39" s="50"/>
      <c r="H39" s="48"/>
      <c r="I39" s="48"/>
      <c r="J39" s="48"/>
      <c r="K39" s="48"/>
      <c r="L39" s="51"/>
      <c r="M39" s="5"/>
    </row>
    <row r="40" spans="1:14" ht="17.25" thickTop="1" x14ac:dyDescent="0.3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</sheetData>
  <mergeCells count="33">
    <mergeCell ref="C3:F3"/>
    <mergeCell ref="C34:G34"/>
    <mergeCell ref="C10:K10"/>
    <mergeCell ref="C23:J23"/>
    <mergeCell ref="C33:G33"/>
    <mergeCell ref="H33:J33"/>
    <mergeCell ref="H34:I34"/>
    <mergeCell ref="D32:K32"/>
    <mergeCell ref="C6:K6"/>
    <mergeCell ref="I11:I12"/>
    <mergeCell ref="C5:K5"/>
    <mergeCell ref="J11:J12"/>
    <mergeCell ref="K11:K12"/>
    <mergeCell ref="C11:C12"/>
    <mergeCell ref="D11:D12"/>
    <mergeCell ref="G11:G12"/>
    <mergeCell ref="G26:J26"/>
    <mergeCell ref="G27:J27"/>
    <mergeCell ref="G28:J28"/>
    <mergeCell ref="G30:J30"/>
    <mergeCell ref="G25:J25"/>
    <mergeCell ref="G29:J29"/>
    <mergeCell ref="H38:K38"/>
    <mergeCell ref="C35:G35"/>
    <mergeCell ref="H35:I35"/>
    <mergeCell ref="H36:I36"/>
    <mergeCell ref="H37:I37"/>
    <mergeCell ref="C22:J22"/>
    <mergeCell ref="H11:H12"/>
    <mergeCell ref="E11:F11"/>
    <mergeCell ref="C7:K8"/>
    <mergeCell ref="C9:K9"/>
    <mergeCell ref="C17:J17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2024-08-23T15:37:36Z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