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166925"/>
  <mc:AlternateContent xmlns:mc="http://schemas.openxmlformats.org/markup-compatibility/2006">
    <mc:Choice Requires="x15">
      <x15ac:absPath xmlns:x15ac="http://schemas.microsoft.com/office/spreadsheetml/2010/11/ac" url="C:\Users\paola\OneDrive\Documentos\SECRETARÍA DISTRITAL DE HACIENDA\SUBDIRECCIÓN DE ASUNTOS CONTRACTUALES\PROCESOS DE SELECCIÓN\2024\SUBASTA INVERSA\MESA DE AYUDA SDH\DOCUMENTOS PRECONTRACTUALES\"/>
    </mc:Choice>
  </mc:AlternateContent>
  <xr:revisionPtr revIDLastSave="0" documentId="13_ncr:1_{29FBAF79-280A-42AD-AA8B-E7C0BE8677D4}" xr6:coauthVersionLast="47" xr6:coauthVersionMax="47" xr10:uidLastSave="{00000000-0000-0000-0000-000000000000}"/>
  <bookViews>
    <workbookView xWindow="-120" yWindow="-120" windowWidth="20730" windowHeight="11040" xr2:uid="{00000000-000D-0000-FFFF-FFFF00000000}"/>
  </bookViews>
  <sheets>
    <sheet name="Oferta Económica" sheetId="1" r:id="rId1"/>
  </sheets>
  <definedNames>
    <definedName name="_xlnm.Print_Area" localSheetId="0">'Oferta Económica'!$A$1:$I$28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9" i="1" l="1"/>
  <c r="H9" i="1"/>
  <c r="H8" i="1"/>
  <c r="H10" i="1" l="1"/>
  <c r="G21" i="1" s="1"/>
</calcChain>
</file>

<file path=xl/sharedStrings.xml><?xml version="1.0" encoding="utf-8"?>
<sst xmlns="http://schemas.openxmlformats.org/spreadsheetml/2006/main" count="46" uniqueCount="36">
  <si>
    <t>Descripción</t>
  </si>
  <si>
    <t>Cantidad</t>
  </si>
  <si>
    <t>Unidad</t>
  </si>
  <si>
    <t>UN</t>
  </si>
  <si>
    <t>1.</t>
  </si>
  <si>
    <t>2.</t>
  </si>
  <si>
    <t>1.1</t>
  </si>
  <si>
    <t>1.2</t>
  </si>
  <si>
    <t>2.1</t>
  </si>
  <si>
    <t>2.2</t>
  </si>
  <si>
    <t>2.3</t>
  </si>
  <si>
    <t>2.4</t>
  </si>
  <si>
    <t>2.5</t>
  </si>
  <si>
    <t>PERSONAL MÍNIMO REQUERIDO</t>
  </si>
  <si>
    <r>
      <rPr>
        <b/>
        <sz val="11"/>
        <color theme="1"/>
        <rFont val="Verdana"/>
        <family val="2"/>
      </rPr>
      <t>ANALISTAS DE PRIMER NIVEL</t>
    </r>
    <r>
      <rPr>
        <sz val="11"/>
        <color theme="1"/>
        <rFont val="Verdana"/>
        <family val="2"/>
      </rPr>
      <t xml:space="preserve">
Los Analistas de primer nivel que la Entidad requiere para la prestación del servicio son</t>
    </r>
    <r>
      <rPr>
        <b/>
        <sz val="11"/>
        <color theme="1"/>
        <rFont val="Verdana"/>
        <family val="2"/>
      </rPr>
      <t xml:space="preserve"> Catorce (14).</t>
    </r>
    <r>
      <rPr>
        <sz val="11"/>
        <color theme="1"/>
        <rFont val="Verdana"/>
        <family val="2"/>
      </rPr>
      <t xml:space="preserve">
</t>
    </r>
    <r>
      <rPr>
        <i/>
        <sz val="11"/>
        <color theme="1"/>
        <rFont val="Verdana"/>
        <family val="2"/>
      </rPr>
      <t>Información que puede ser consultada en el documento Anexo Técnico No. 2 - Detalle del alcance del objeto. Numeral 1</t>
    </r>
    <r>
      <rPr>
        <sz val="11"/>
        <color theme="1"/>
        <rFont val="Verdana"/>
        <family val="2"/>
      </rPr>
      <t xml:space="preserve">
</t>
    </r>
    <r>
      <rPr>
        <b/>
        <sz val="11"/>
        <color theme="1"/>
        <rFont val="Verdana"/>
        <family val="2"/>
      </rPr>
      <t>La cantidad, obedece a la cantidad de Servicios Mensuales para la vigencia 2024 (2 Meses)</t>
    </r>
  </si>
  <si>
    <r>
      <rPr>
        <b/>
        <sz val="11"/>
        <color theme="1"/>
        <rFont val="Verdana"/>
        <family val="2"/>
      </rPr>
      <t>COORDINADOR DE MESA DE SERVICIOS</t>
    </r>
    <r>
      <rPr>
        <sz val="11"/>
        <color theme="1"/>
        <rFont val="Verdana"/>
        <family val="2"/>
      </rPr>
      <t xml:space="preserve">
Se requiere </t>
    </r>
    <r>
      <rPr>
        <b/>
        <sz val="11"/>
        <color theme="1"/>
        <rFont val="Verdana"/>
        <family val="2"/>
      </rPr>
      <t xml:space="preserve">Un (1) </t>
    </r>
    <r>
      <rPr>
        <sz val="11"/>
        <color theme="1"/>
        <rFont val="Verdana"/>
        <family val="2"/>
      </rPr>
      <t xml:space="preserve">coordinador de mesa de servicios
</t>
    </r>
    <r>
      <rPr>
        <i/>
        <sz val="11"/>
        <color theme="1"/>
        <rFont val="Verdana"/>
        <family val="2"/>
      </rPr>
      <t xml:space="preserve">Información que puede ser consultada en el documento Anexo Técnico No. 2 - Detalle del alcance del objeto. Numeral 1
</t>
    </r>
    <r>
      <rPr>
        <sz val="11"/>
        <color theme="1"/>
        <rFont val="Verdana"/>
        <family val="2"/>
      </rPr>
      <t xml:space="preserve">
</t>
    </r>
    <r>
      <rPr>
        <b/>
        <sz val="11"/>
        <color theme="1"/>
        <rFont val="Verdana"/>
        <family val="2"/>
      </rPr>
      <t>La cantidad, obedece a la cantidad de Servicios Mensuales para la vigencia 2024 (2 Meses)</t>
    </r>
  </si>
  <si>
    <r>
      <t xml:space="preserve">Mantenimiento Preventivo - Equipos de cómputo PC’s
</t>
    </r>
    <r>
      <rPr>
        <i/>
        <sz val="11"/>
        <color theme="1"/>
        <rFont val="Verdana"/>
        <family val="2"/>
      </rPr>
      <t>La cantidad está determinada por el número de equipos a intervenir</t>
    </r>
  </si>
  <si>
    <r>
      <t xml:space="preserve">Mantenimiento Preventivo - Escaneers
</t>
    </r>
    <r>
      <rPr>
        <i/>
        <sz val="11"/>
        <color theme="1"/>
        <rFont val="Verdana"/>
        <family val="2"/>
      </rPr>
      <t>La cantidad está determinada por el número de equipos a intervenir</t>
    </r>
  </si>
  <si>
    <r>
      <t xml:space="preserve">Mantenimiento Preventivo - Video Beam
</t>
    </r>
    <r>
      <rPr>
        <i/>
        <sz val="11"/>
        <color theme="1"/>
        <rFont val="Verdana"/>
        <family val="2"/>
      </rPr>
      <t>La cantidad está determinada por el número de equipos a intervenir</t>
    </r>
  </si>
  <si>
    <r>
      <t xml:space="preserve">Mantenimiento Preventivo - Impresoras códigos de barras
</t>
    </r>
    <r>
      <rPr>
        <i/>
        <sz val="11"/>
        <color theme="1"/>
        <rFont val="Verdana"/>
        <family val="2"/>
      </rPr>
      <t>La cantidad está determinada por el número de equipos a intervenir</t>
    </r>
  </si>
  <si>
    <r>
      <t xml:space="preserve">Mantenimiento Preventivo - Pistolas lectoras de códigos de barra
</t>
    </r>
    <r>
      <rPr>
        <i/>
        <sz val="11"/>
        <color theme="1"/>
        <rFont val="Verdana"/>
        <family val="2"/>
      </rPr>
      <t>La cantidad está determinada por el número de equipos a intervenir</t>
    </r>
  </si>
  <si>
    <r>
      <t xml:space="preserve">
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y SMMLV certificados por el DANE y decretados por el Gobierno Nacional respectivamente, las variaciones del mercado cambiario (TRM) y demás conceptos que el cumplimiento del respectivo contrato conlleve.
Adicionalmente, el valor unitario ofertado no podrá superar el valor unitario estimado por la entidad para cada ítem,</t>
    </r>
    <r>
      <rPr>
        <b/>
        <u/>
        <sz val="11"/>
        <color rgb="FF000000"/>
        <rFont val="Verdana"/>
        <family val="2"/>
      </rPr>
      <t xml:space="preserve"> SO PENA DE RECHAZO DE LA PROPUESTA.</t>
    </r>
    <r>
      <rPr>
        <b/>
        <sz val="11"/>
        <color rgb="FF000000"/>
        <rFont val="Verdana"/>
        <family val="2"/>
      </rPr>
      <t xml:space="preserve">
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t>
    </r>
    <r>
      <rPr>
        <b/>
        <u/>
        <sz val="11"/>
        <color rgb="FF000000"/>
        <rFont val="Verdana"/>
        <family val="2"/>
      </rPr>
      <t xml:space="preserve">
</t>
    </r>
  </si>
  <si>
    <r>
      <rPr>
        <b/>
        <sz val="16"/>
        <color rgb="FF000000"/>
        <rFont val="Verdana"/>
        <family val="2"/>
      </rPr>
      <t>OBJETO:</t>
    </r>
    <r>
      <rPr>
        <sz val="16"/>
        <color rgb="FF000000"/>
        <rFont val="Verdana"/>
        <family val="2"/>
      </rPr>
      <t xml:space="preserve"> Proveer el outsourcing integral para los servicios de gestión de mesa de ayuda.</t>
    </r>
  </si>
  <si>
    <t>ITEM</t>
  </si>
  <si>
    <t>Cantidad
(A)</t>
  </si>
  <si>
    <t>Plazo
2024
(B)</t>
  </si>
  <si>
    <t>VALOR UNITARIO DE REFERENCIA PARA 2024</t>
  </si>
  <si>
    <t>VALOR UNITARIO OFERTADO
( C )</t>
  </si>
  <si>
    <t>VALOR VIGENCIA 2024
PERSONAL MÍNIMO REQUERIDO
D=(A*B*C)</t>
  </si>
  <si>
    <t>VALOR TOTAL PERSONAL MÍNIMO REQUERIDO</t>
  </si>
  <si>
    <r>
      <t>SERVICIOS DE MANTENIMIENTO PREVENTIVO 
*Se realizará un (1) único Mantenimiento Preventivo durante toda la ejecución del contrato. 
*El valor establecido para los Mantenimientos Preventivos año 2024 es de</t>
    </r>
    <r>
      <rPr>
        <b/>
        <u/>
        <sz val="12"/>
        <color rgb="FF000000"/>
        <rFont val="Verdana"/>
        <family val="2"/>
      </rPr>
      <t xml:space="preserve"> $ 4.938.000.</t>
    </r>
    <r>
      <rPr>
        <b/>
        <sz val="11"/>
        <color rgb="FF000000"/>
        <rFont val="Verdana"/>
        <family val="2"/>
      </rPr>
      <t xml:space="preserve"> 
* Este servicio se realizará por </t>
    </r>
    <r>
      <rPr>
        <b/>
        <u/>
        <sz val="11"/>
        <color rgb="FF000000"/>
        <rFont val="Verdana"/>
        <family val="2"/>
      </rPr>
      <t>DEMANDA</t>
    </r>
    <r>
      <rPr>
        <b/>
        <sz val="11"/>
        <color rgb="FF000000"/>
        <rFont val="Verdana"/>
        <family val="2"/>
      </rPr>
      <t xml:space="preserve"> con base a las necesidades de la Entidad.
En el documento "Anexo No. 2 Detalle del Alcance del  Objeto" Numeral 2, INVENTARIO DE EQUIPOS podrán consultarse las cantidades de los equipos a intervenir durante la ejecución del contrato"</t>
    </r>
  </si>
  <si>
    <t>VALOR UNITARIO OFERTADO</t>
  </si>
  <si>
    <t>VALOR TOTAL SERV. DE MANTENIMIENTO PREVENTIVO</t>
  </si>
  <si>
    <t>VALOR TOTAL OFERTA ECONÓMICA</t>
  </si>
  <si>
    <t xml:space="preserve">ANEXO NO. 5
FORMATO DE OFERTA ECONÓMICA </t>
  </si>
  <si>
    <r>
      <rPr>
        <b/>
        <sz val="12"/>
        <color rgb="FF000000"/>
        <rFont val="Verdana"/>
        <family val="2"/>
      </rPr>
      <t>NOTAS:
Nota 1</t>
    </r>
    <r>
      <rPr>
        <sz val="12"/>
        <color rgb="FF000000"/>
        <rFont val="Verdana"/>
        <family val="2"/>
      </rPr>
      <t xml:space="preserve">: La oferta económica corresponde a la vigencia 2024. Sobre este valor se realizará la subasta.
</t>
    </r>
    <r>
      <rPr>
        <b/>
        <sz val="12"/>
        <color rgb="FF000000"/>
        <rFont val="Verdana"/>
        <family val="2"/>
      </rPr>
      <t>Nota 2</t>
    </r>
    <r>
      <rPr>
        <sz val="12"/>
        <color rgb="FF000000"/>
        <rFont val="Verdana"/>
        <family val="2"/>
      </rPr>
      <t xml:space="preserve"> El plazo de ejecución de contrato es de 21 meses, distribuidos de la siguiente manera: para la vigencia 2024 dos (2) meses, para la vigencia 2025 doce (12) meses y para la vigencia 2026 siete (7) meses.
</t>
    </r>
    <r>
      <rPr>
        <b/>
        <sz val="12"/>
        <color rgb="FF000000"/>
        <rFont val="Verdana"/>
        <family val="2"/>
      </rPr>
      <t>Nota 3:</t>
    </r>
    <r>
      <rPr>
        <sz val="12"/>
        <color rgb="FF000000"/>
        <rFont val="Verdana"/>
        <family val="2"/>
      </rPr>
      <t xml:space="preserve"> Para las vigencias 2025 y 2026 los precios serán los que resulten de ajustar el valor unitario obtenido en la Subasta, con las variables de IPC Y SMMLV certificados por el DANE y el Gobierno Nacional respectivamente para cada vigencia. 
</t>
    </r>
    <r>
      <rPr>
        <b/>
        <sz val="12"/>
        <color rgb="FF000000"/>
        <rFont val="Verdana"/>
        <family val="2"/>
      </rPr>
      <t>Nota</t>
    </r>
    <r>
      <rPr>
        <sz val="12"/>
        <color rgb="FF000000"/>
        <rFont val="Verdana"/>
        <family val="2"/>
      </rPr>
      <t xml:space="preserve"> </t>
    </r>
    <r>
      <rPr>
        <b/>
        <sz val="12"/>
        <color rgb="FF000000"/>
        <rFont val="Verdana"/>
        <family val="2"/>
      </rPr>
      <t>4</t>
    </r>
    <r>
      <rPr>
        <sz val="12"/>
        <color rgb="FF000000"/>
        <rFont val="Verdana"/>
        <family val="2"/>
      </rPr>
      <t xml:space="preserve">: La subasta se realizara sobre la sumatoria de los valores unitarios ofertados sobre el componente: PERSONAL MÍNIMO REQUERIDO y el componente  SERVICIOS DE MANTENIMIENTO PREVENTIVO. 
</t>
    </r>
    <r>
      <rPr>
        <b/>
        <sz val="12"/>
        <color rgb="FF000000"/>
        <rFont val="Verdana"/>
        <family val="2"/>
      </rPr>
      <t xml:space="preserve">Nota 5: </t>
    </r>
    <r>
      <rPr>
        <sz val="12"/>
        <color rgb="FF000000"/>
        <rFont val="Verdana"/>
        <family val="2"/>
      </rPr>
      <t>Los valores de la (BOLSA DE REPUESTOS) NO hacen parte del valor de la oferta económica por lo tanto, no hará parte de la Subasta.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</si>
</sst>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 $ &quot;#,##0.00&quot; &quot;;&quot; $ (&quot;#,##0.00&quot;)&quot;;&quot; $- &quot;;&quot; &quot;@&quot; &quot;"/>
    <numFmt numFmtId="167" formatCode="&quot; $ &quot;#,##0&quot; &quot;;&quot; $ (&quot;#,##0&quot;)&quot;;&quot; $- &quot;;&quot; &quot;@&quot; &quot;"/>
    <numFmt numFmtId="168" formatCode="&quot;  &quot;#,##0.00&quot; &quot;;&quot;  (&quot;#,##0.00&quot;)&quot;;&quot; - &quot;;&quot; &quot;@&quot; &quot;"/>
    <numFmt numFmtId="169" formatCode="&quot;  &quot;#,##0&quot; &quot;;&quot;  (&quot;#,##0&quot;)&quot;;&quot; - &quot;;&quot; &quot;@&quot; &quot;"/>
    <numFmt numFmtId="170" formatCode="m/d/yyyy"/>
    <numFmt numFmtId="171" formatCode="m/d/yy&quot; &quot;h&quot;:&quot;mm"/>
    <numFmt numFmtId="172" formatCode="#,##0.00&quot; &quot;[$€-C0A]"/>
    <numFmt numFmtId="173" formatCode="0;[Red]0"/>
    <numFmt numFmtId="174" formatCode="&quot; &quot;&quot;$&quot;* #,##0&quot; &quot;;&quot;-&quot;&quot;$&quot;* #,##0&quot; &quot;;&quot; &quot;&quot;$&quot;* &quot;- &quot;;&quot; &quot;@&quot; &quot;"/>
    <numFmt numFmtId="175" formatCode="_-&quot;$&quot;\ * #,##0_-;\-&quot;$&quot;\ * #,##0_-;_-&quot;$&quot;\ * &quot;-&quot;??_-;_-@_-"/>
    <numFmt numFmtId="176" formatCode="#,###\ &quot;Meses&quot;"/>
  </numFmts>
  <fonts count="20" x14ac:knownFonts="1">
    <font>
      <sz val="10"/>
      <color rgb="FF000000"/>
      <name val="Arial"/>
      <family val="2"/>
    </font>
    <font>
      <sz val="11"/>
      <color theme="1"/>
      <name val="Calibri"/>
      <family val="2"/>
      <scheme val="minor"/>
    </font>
    <font>
      <sz val="10"/>
      <color rgb="FF000000"/>
      <name val="Arial"/>
      <family val="2"/>
    </font>
    <font>
      <sz val="10"/>
      <color rgb="FF000000"/>
      <name val="Verdana"/>
      <family val="2"/>
    </font>
    <font>
      <b/>
      <sz val="10"/>
      <color rgb="FF000000"/>
      <name val="Verdana"/>
      <family val="2"/>
    </font>
    <font>
      <b/>
      <sz val="14"/>
      <color rgb="FF000000"/>
      <name val="Verdana"/>
      <family val="2"/>
    </font>
    <font>
      <sz val="8"/>
      <name val="Arial"/>
      <family val="2"/>
    </font>
    <font>
      <b/>
      <sz val="11"/>
      <color rgb="FF000000"/>
      <name val="Verdana"/>
      <family val="2"/>
    </font>
    <font>
      <sz val="11"/>
      <color rgb="FF000000"/>
      <name val="Verdana"/>
      <family val="2"/>
    </font>
    <font>
      <sz val="11"/>
      <color theme="1"/>
      <name val="Verdana"/>
      <family val="2"/>
    </font>
    <font>
      <b/>
      <u/>
      <sz val="11"/>
      <color rgb="FF000000"/>
      <name val="Verdana"/>
      <family val="2"/>
    </font>
    <font>
      <b/>
      <sz val="11"/>
      <color theme="1"/>
      <name val="Verdana"/>
      <family val="2"/>
    </font>
    <font>
      <i/>
      <sz val="11"/>
      <color theme="1"/>
      <name val="Verdana"/>
      <family val="2"/>
    </font>
    <font>
      <sz val="11"/>
      <color rgb="FF000000"/>
      <name val="72"/>
      <family val="2"/>
    </font>
    <font>
      <b/>
      <sz val="13"/>
      <color rgb="FF000000"/>
      <name val="Verdana"/>
      <family val="2"/>
    </font>
    <font>
      <sz val="16"/>
      <color rgb="FF000000"/>
      <name val="Verdana"/>
      <family val="2"/>
    </font>
    <font>
      <b/>
      <sz val="16"/>
      <color rgb="FF000000"/>
      <name val="Verdana"/>
      <family val="2"/>
    </font>
    <font>
      <b/>
      <sz val="12"/>
      <color rgb="FF000000"/>
      <name val="Verdana"/>
      <family val="2"/>
    </font>
    <font>
      <b/>
      <u/>
      <sz val="12"/>
      <color rgb="FF000000"/>
      <name val="Verdana"/>
      <family val="2"/>
    </font>
    <font>
      <sz val="12"/>
      <color rgb="FF000000"/>
      <name val="Verdana"/>
      <family val="2"/>
    </font>
  </fonts>
  <fills count="16">
    <fill>
      <patternFill patternType="none"/>
    </fill>
    <fill>
      <patternFill patternType="gray125"/>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
      <patternFill patternType="solid">
        <fgColor theme="0"/>
        <bgColor rgb="FFDBE5F1"/>
      </patternFill>
    </fill>
    <fill>
      <patternFill patternType="solid">
        <fgColor theme="0"/>
        <bgColor indexed="64"/>
      </patternFill>
    </fill>
    <fill>
      <patternFill patternType="solid">
        <fgColor theme="3" tint="0.79998168889431442"/>
        <bgColor rgb="FFDBE5F1"/>
      </patternFill>
    </fill>
    <fill>
      <patternFill patternType="solid">
        <fgColor theme="3" tint="0.79998168889431442"/>
        <bgColor indexed="64"/>
      </patternFill>
    </fill>
    <fill>
      <patternFill patternType="solid">
        <fgColor theme="0" tint="-4.9989318521683403E-2"/>
        <bgColor rgb="FF808080"/>
      </patternFill>
    </fill>
    <fill>
      <patternFill patternType="solid">
        <fgColor theme="5" tint="0.39997558519241921"/>
        <bgColor rgb="FFDBE5F1"/>
      </patternFill>
    </fill>
    <fill>
      <patternFill patternType="solid">
        <fgColor theme="5" tint="0.39997558519241921"/>
        <bgColor indexed="64"/>
      </patternFill>
    </fill>
    <fill>
      <patternFill patternType="solid">
        <fgColor theme="7" tint="0.79998168889431442"/>
        <bgColor rgb="FFDBE5F1"/>
      </patternFill>
    </fill>
    <fill>
      <patternFill patternType="solid">
        <fgColor theme="5" tint="0.59999389629810485"/>
        <bgColor rgb="FFDBE5F1"/>
      </patternFill>
    </fill>
    <fill>
      <patternFill patternType="solid">
        <fgColor theme="5" tint="0.59999389629810485"/>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3">
    <xf numFmtId="0" fontId="0" fillId="0" borderId="0">
      <alignment vertical="center"/>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0" fontId="3" fillId="0" borderId="1" applyNumberFormat="0" applyFill="0" applyProtection="0">
      <alignment horizontal="left" vertical="center"/>
    </xf>
    <xf numFmtId="0" fontId="2" fillId="0" borderId="1" applyNumberFormat="0" applyFont="0" applyFill="0" applyAlignment="0" applyProtection="0">
      <alignment vertical="center"/>
    </xf>
    <xf numFmtId="166" fontId="2" fillId="0" borderId="0" applyFont="0" applyFill="0" applyBorder="0" applyAlignment="0" applyProtection="0">
      <alignment vertical="center"/>
    </xf>
    <xf numFmtId="167" fontId="2" fillId="0" borderId="0" applyFont="0" applyFill="0" applyBorder="0" applyAlignment="0" applyProtection="0">
      <alignment vertical="center"/>
    </xf>
    <xf numFmtId="168" fontId="2" fillId="0" borderId="0" applyFont="0" applyFill="0" applyBorder="0" applyAlignment="0" applyProtection="0">
      <alignment vertical="center"/>
    </xf>
    <xf numFmtId="169" fontId="2" fillId="0" borderId="0" applyFont="0" applyFill="0" applyBorder="0" applyAlignment="0" applyProtection="0">
      <alignment vertical="center"/>
    </xf>
    <xf numFmtId="170" fontId="3" fillId="0" borderId="0" applyFill="0" applyBorder="0" applyProtection="0">
      <alignment horizontal="right" vertical="center"/>
    </xf>
    <xf numFmtId="171" fontId="3" fillId="0" borderId="0" applyFill="0" applyBorder="0" applyProtection="0">
      <alignment horizontal="right" vertical="center"/>
    </xf>
    <xf numFmtId="4" fontId="3" fillId="0" borderId="0" applyFill="0" applyBorder="0" applyProtection="0">
      <alignment horizontal="right" vertical="center"/>
    </xf>
    <xf numFmtId="4" fontId="3" fillId="0" borderId="1" applyFill="0" applyProtection="0">
      <alignment horizontal="right" vertical="center"/>
    </xf>
    <xf numFmtId="172" fontId="3" fillId="0" borderId="0" applyFill="0" applyBorder="0" applyProtection="0">
      <alignment horizontal="right" vertical="center"/>
    </xf>
    <xf numFmtId="172" fontId="3" fillId="0" borderId="1" applyFill="0" applyProtection="0">
      <alignment horizontal="right" vertical="center"/>
    </xf>
    <xf numFmtId="0" fontId="4" fillId="2" borderId="0" applyNumberFormat="0" applyBorder="0" applyProtection="0">
      <alignment horizontal="center" vertical="center"/>
    </xf>
    <xf numFmtId="0" fontId="4" fillId="3" borderId="0" applyNumberFormat="0" applyBorder="0" applyProtection="0">
      <alignment horizontal="center" vertical="center" wrapText="1"/>
    </xf>
    <xf numFmtId="0" fontId="3" fillId="3" borderId="0" applyNumberFormat="0" applyBorder="0" applyProtection="0">
      <alignment horizontal="right" vertical="center" wrapText="1"/>
    </xf>
    <xf numFmtId="0" fontId="4" fillId="4" borderId="0" applyNumberFormat="0" applyBorder="0" applyProtection="0">
      <alignment horizontal="center" vertical="center"/>
    </xf>
    <xf numFmtId="0" fontId="4" fillId="5" borderId="0" applyNumberFormat="0" applyBorder="0" applyProtection="0">
      <alignment horizontal="center" vertical="center" wrapText="1"/>
    </xf>
    <xf numFmtId="0" fontId="4" fillId="5" borderId="0" applyNumberFormat="0" applyBorder="0" applyProtection="0">
      <alignment horizontal="right" vertical="center" wrapText="1"/>
    </xf>
    <xf numFmtId="0" fontId="5" fillId="5" borderId="1" applyNumberFormat="0" applyProtection="0">
      <alignment horizontal="left" vertical="center"/>
    </xf>
    <xf numFmtId="3" fontId="3" fillId="0" borderId="0" applyFill="0" applyBorder="0" applyProtection="0">
      <alignment horizontal="right" vertical="center"/>
    </xf>
    <xf numFmtId="3" fontId="3" fillId="0" borderId="1" applyFill="0" applyProtection="0">
      <alignment horizontal="right" vertical="center"/>
    </xf>
    <xf numFmtId="9" fontId="2" fillId="0" borderId="0" applyFont="0" applyFill="0" applyBorder="0" applyAlignment="0" applyProtection="0">
      <alignment vertical="center"/>
    </xf>
    <xf numFmtId="0" fontId="1" fillId="0" borderId="0"/>
    <xf numFmtId="0" fontId="2" fillId="0" borderId="0">
      <alignment vertical="center"/>
    </xf>
    <xf numFmtId="174" fontId="2" fillId="0" borderId="0" applyFont="0" applyFill="0" applyBorder="0" applyAlignment="0" applyProtection="0">
      <alignment vertical="center"/>
    </xf>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4" fontId="2" fillId="0" borderId="0" applyFont="0" applyFill="0" applyBorder="0" applyAlignment="0" applyProtection="0"/>
  </cellStyleXfs>
  <cellXfs count="74">
    <xf numFmtId="0" fontId="0" fillId="0" borderId="0" xfId="0">
      <alignment vertical="center"/>
    </xf>
    <xf numFmtId="173" fontId="8" fillId="0" borderId="0" xfId="1" applyNumberFormat="1" applyFont="1" applyFill="1" applyAlignment="1">
      <alignment horizontal="center" vertical="center"/>
    </xf>
    <xf numFmtId="0" fontId="9" fillId="0" borderId="0" xfId="0" applyFont="1" applyAlignment="1">
      <alignment horizontal="center" vertical="center" wrapText="1"/>
    </xf>
    <xf numFmtId="44" fontId="8" fillId="0" borderId="0" xfId="32" applyFont="1" applyAlignment="1">
      <alignment vertical="center"/>
    </xf>
    <xf numFmtId="0" fontId="8" fillId="0" borderId="0" xfId="0" applyFont="1">
      <alignment vertical="center"/>
    </xf>
    <xf numFmtId="0" fontId="8" fillId="0" borderId="0" xfId="0" applyFont="1" applyAlignment="1">
      <alignment horizontal="center" vertical="center"/>
    </xf>
    <xf numFmtId="44" fontId="8" fillId="0" borderId="0" xfId="0" applyNumberFormat="1" applyFont="1">
      <alignment vertical="center"/>
    </xf>
    <xf numFmtId="44" fontId="8" fillId="0" borderId="0" xfId="32" applyFont="1" applyFill="1" applyAlignment="1">
      <alignment horizontal="justify" vertical="center" wrapText="1"/>
    </xf>
    <xf numFmtId="0" fontId="9" fillId="0" borderId="0" xfId="0" applyFont="1" applyAlignment="1">
      <alignment horizontal="justify" vertical="top" wrapText="1"/>
    </xf>
    <xf numFmtId="0" fontId="8" fillId="0" borderId="0" xfId="0" applyFont="1" applyAlignment="1">
      <alignment horizontal="center" vertical="top"/>
    </xf>
    <xf numFmtId="0" fontId="8" fillId="0" borderId="0" xfId="0" applyFont="1" applyAlignment="1">
      <alignment vertical="top"/>
    </xf>
    <xf numFmtId="44" fontId="7" fillId="0" borderId="0" xfId="0" applyNumberFormat="1" applyFont="1">
      <alignment vertical="center"/>
    </xf>
    <xf numFmtId="0" fontId="8" fillId="0" borderId="0" xfId="1" applyNumberFormat="1" applyFont="1" applyAlignment="1">
      <alignment horizontal="center" vertical="center"/>
    </xf>
    <xf numFmtId="0" fontId="8" fillId="7" borderId="0" xfId="0" applyFont="1" applyFill="1">
      <alignment vertical="center"/>
    </xf>
    <xf numFmtId="175" fontId="7" fillId="0" borderId="0" xfId="0" applyNumberFormat="1" applyFont="1" applyAlignment="1">
      <alignment vertical="top"/>
    </xf>
    <xf numFmtId="44" fontId="7" fillId="6" borderId="0" xfId="16" applyNumberFormat="1" applyFont="1" applyFill="1">
      <alignment horizontal="center" vertical="center"/>
    </xf>
    <xf numFmtId="0" fontId="9" fillId="0" borderId="3" xfId="0" applyFont="1" applyBorder="1" applyAlignment="1">
      <alignment horizontal="justify" vertical="top" wrapText="1"/>
    </xf>
    <xf numFmtId="0" fontId="9" fillId="0" borderId="3" xfId="0" applyFont="1" applyBorder="1" applyAlignment="1">
      <alignment horizontal="center" vertical="center" wrapText="1"/>
    </xf>
    <xf numFmtId="173" fontId="8" fillId="0" borderId="3" xfId="1" applyNumberFormat="1" applyFont="1" applyFill="1" applyBorder="1" applyAlignment="1">
      <alignment horizontal="center" vertical="center"/>
    </xf>
    <xf numFmtId="176" fontId="9" fillId="0" borderId="3" xfId="0" applyNumberFormat="1" applyFont="1" applyBorder="1" applyAlignment="1">
      <alignment horizontal="center" vertical="center" wrapText="1"/>
    </xf>
    <xf numFmtId="44" fontId="8" fillId="0" borderId="3" xfId="32" applyFont="1" applyBorder="1" applyAlignment="1">
      <alignment vertical="center"/>
    </xf>
    <xf numFmtId="0" fontId="13" fillId="7" borderId="3" xfId="0" applyFont="1" applyFill="1" applyBorder="1" applyAlignment="1">
      <alignment horizontal="center" vertical="center" wrapText="1"/>
    </xf>
    <xf numFmtId="0" fontId="9" fillId="7" borderId="3" xfId="0" applyFont="1" applyFill="1" applyBorder="1" applyAlignment="1">
      <alignment vertical="center" wrapText="1"/>
    </xf>
    <xf numFmtId="0" fontId="15" fillId="0" borderId="7" xfId="0" applyFont="1" applyBorder="1" applyAlignment="1">
      <alignment horizontal="left" vertical="top"/>
    </xf>
    <xf numFmtId="0" fontId="8" fillId="0" borderId="8" xfId="0" applyFont="1" applyBorder="1">
      <alignment vertical="center"/>
    </xf>
    <xf numFmtId="0" fontId="8" fillId="0" borderId="9" xfId="0" applyFont="1" applyBorder="1" applyAlignment="1">
      <alignment horizontal="center" vertical="top"/>
    </xf>
    <xf numFmtId="0" fontId="8" fillId="0" borderId="2" xfId="0" applyFont="1" applyBorder="1" applyAlignment="1">
      <alignment vertical="top"/>
    </xf>
    <xf numFmtId="0" fontId="8" fillId="0" borderId="2" xfId="0" applyFont="1" applyBorder="1" applyAlignment="1">
      <alignment horizontal="center" vertical="center"/>
    </xf>
    <xf numFmtId="0" fontId="8" fillId="0" borderId="2" xfId="0" applyFont="1" applyBorder="1">
      <alignment vertical="center"/>
    </xf>
    <xf numFmtId="0" fontId="8" fillId="0" borderId="10" xfId="0" applyFont="1" applyBorder="1">
      <alignment vertical="center"/>
    </xf>
    <xf numFmtId="0" fontId="7" fillId="2" borderId="3" xfId="16" applyFont="1" applyBorder="1">
      <alignment horizontal="center" vertical="center"/>
    </xf>
    <xf numFmtId="0" fontId="7" fillId="2" borderId="3" xfId="16" applyFont="1" applyBorder="1" applyAlignment="1">
      <alignment horizontal="center" vertical="center" wrapText="1"/>
    </xf>
    <xf numFmtId="0" fontId="9" fillId="0" borderId="14" xfId="0" applyFont="1" applyBorder="1" applyAlignment="1">
      <alignment horizontal="justify" vertical="top" wrapText="1"/>
    </xf>
    <xf numFmtId="0" fontId="9" fillId="0" borderId="14" xfId="0" applyFont="1" applyBorder="1" applyAlignment="1">
      <alignment horizontal="center" vertical="center" wrapText="1"/>
    </xf>
    <xf numFmtId="173" fontId="8" fillId="0" borderId="14" xfId="1" applyNumberFormat="1" applyFont="1" applyFill="1" applyBorder="1" applyAlignment="1">
      <alignment horizontal="center" vertical="center"/>
    </xf>
    <xf numFmtId="176" fontId="9" fillId="0" borderId="14" xfId="0" applyNumberFormat="1" applyFont="1" applyBorder="1" applyAlignment="1">
      <alignment horizontal="center" vertical="center" wrapText="1"/>
    </xf>
    <xf numFmtId="44" fontId="8" fillId="6" borderId="14" xfId="32" applyFont="1" applyFill="1" applyBorder="1" applyAlignment="1">
      <alignment horizontal="center" vertical="center" wrapText="1"/>
    </xf>
    <xf numFmtId="0" fontId="7" fillId="8" borderId="11" xfId="16" applyFont="1" applyFill="1" applyBorder="1">
      <alignment horizontal="center" vertical="center"/>
    </xf>
    <xf numFmtId="0" fontId="7" fillId="8" borderId="12" xfId="16" applyFont="1" applyFill="1" applyBorder="1" applyAlignment="1">
      <alignment horizontal="left" vertical="center"/>
    </xf>
    <xf numFmtId="0" fontId="7" fillId="8" borderId="12" xfId="16" applyFont="1" applyFill="1" applyBorder="1">
      <alignment horizontal="center" vertical="center"/>
    </xf>
    <xf numFmtId="0" fontId="7" fillId="8" borderId="12" xfId="16" applyFont="1" applyFill="1" applyBorder="1" applyAlignment="1">
      <alignment horizontal="center" vertical="center" wrapText="1"/>
    </xf>
    <xf numFmtId="0" fontId="7" fillId="8" borderId="13" xfId="16" applyFont="1" applyFill="1" applyBorder="1">
      <alignment horizontal="center" vertical="center"/>
    </xf>
    <xf numFmtId="44" fontId="7" fillId="6" borderId="14" xfId="16" applyNumberFormat="1" applyFont="1" applyFill="1" applyBorder="1">
      <alignment horizontal="center" vertical="center"/>
    </xf>
    <xf numFmtId="0" fontId="8" fillId="6" borderId="3" xfId="16" applyFont="1" applyFill="1" applyBorder="1">
      <alignment horizontal="center" vertical="center"/>
    </xf>
    <xf numFmtId="0" fontId="8" fillId="0" borderId="3" xfId="1" applyNumberFormat="1" applyFont="1" applyBorder="1" applyAlignment="1">
      <alignment horizontal="center" vertical="center"/>
    </xf>
    <xf numFmtId="0" fontId="9" fillId="9" borderId="12" xfId="0" applyFont="1" applyFill="1" applyBorder="1" applyAlignment="1">
      <alignment horizontal="center" vertical="center" wrapText="1"/>
    </xf>
    <xf numFmtId="44" fontId="8" fillId="9" borderId="12" xfId="32" applyFont="1" applyFill="1" applyBorder="1" applyAlignment="1">
      <alignment vertical="center"/>
    </xf>
    <xf numFmtId="44" fontId="8" fillId="9" borderId="13" xfId="32" applyFont="1" applyFill="1" applyBorder="1" applyAlignment="1">
      <alignment horizontal="left" vertical="center"/>
    </xf>
    <xf numFmtId="0" fontId="7" fillId="9" borderId="3" xfId="1" applyNumberFormat="1" applyFont="1" applyFill="1" applyBorder="1" applyAlignment="1">
      <alignment horizontal="center" vertical="center"/>
    </xf>
    <xf numFmtId="0" fontId="8" fillId="7" borderId="3" xfId="0" applyFont="1" applyFill="1" applyBorder="1" applyAlignment="1">
      <alignment horizontal="center" vertical="center"/>
    </xf>
    <xf numFmtId="0" fontId="8" fillId="0" borderId="0" xfId="0" applyFont="1" applyAlignment="1">
      <alignment vertical="center" wrapText="1"/>
    </xf>
    <xf numFmtId="0" fontId="7" fillId="13" borderId="3" xfId="16" applyFont="1" applyFill="1" applyBorder="1" applyAlignment="1">
      <alignment horizontal="center" vertical="center" wrapText="1"/>
    </xf>
    <xf numFmtId="44" fontId="7" fillId="14" borderId="3" xfId="16" applyNumberFormat="1" applyFont="1" applyFill="1" applyBorder="1" applyAlignment="1">
      <alignment horizontal="center" vertical="center" wrapText="1"/>
    </xf>
    <xf numFmtId="0" fontId="7" fillId="10" borderId="3" xfId="22" applyFont="1" applyFill="1" applyBorder="1" applyAlignment="1">
      <alignment horizontal="justify" vertical="justify"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xf>
    <xf numFmtId="0" fontId="14" fillId="0" borderId="6" xfId="0" applyFont="1" applyBorder="1" applyAlignment="1">
      <alignment horizontal="center" vertical="center"/>
    </xf>
    <xf numFmtId="44" fontId="7" fillId="14" borderId="11" xfId="16" applyNumberFormat="1" applyFont="1" applyFill="1" applyBorder="1" applyAlignment="1">
      <alignment horizontal="center" vertical="center" wrapText="1"/>
    </xf>
    <xf numFmtId="44" fontId="7" fillId="14" borderId="13" xfId="16" applyNumberFormat="1" applyFont="1" applyFill="1" applyBorder="1" applyAlignment="1">
      <alignment horizontal="center" vertical="center" wrapText="1"/>
    </xf>
    <xf numFmtId="0" fontId="7" fillId="8" borderId="11" xfId="16" applyFont="1" applyFill="1" applyBorder="1" applyAlignment="1">
      <alignment horizontal="left" vertical="center" wrapText="1"/>
    </xf>
    <xf numFmtId="0" fontId="7" fillId="8" borderId="12" xfId="16" applyFont="1" applyFill="1" applyBorder="1" applyAlignment="1">
      <alignment horizontal="left" vertical="center" wrapText="1"/>
    </xf>
    <xf numFmtId="0" fontId="7" fillId="2" borderId="11" xfId="16" applyFont="1" applyBorder="1" applyAlignment="1">
      <alignment horizontal="center" vertical="center" wrapText="1"/>
    </xf>
    <xf numFmtId="0" fontId="7" fillId="2" borderId="13" xfId="16" applyFont="1" applyBorder="1" applyAlignment="1">
      <alignment horizontal="center" vertical="center" wrapText="1"/>
    </xf>
    <xf numFmtId="44" fontId="8" fillId="0" borderId="11" xfId="32" applyFont="1" applyBorder="1" applyAlignment="1">
      <alignment horizontal="center" vertical="center"/>
    </xf>
    <xf numFmtId="44" fontId="8" fillId="0" borderId="13" xfId="32" applyFont="1" applyBorder="1" applyAlignment="1">
      <alignment horizontal="center" vertical="center"/>
    </xf>
    <xf numFmtId="0" fontId="7" fillId="13" borderId="11" xfId="16" applyFont="1" applyFill="1" applyBorder="1" applyAlignment="1">
      <alignment horizontal="center" vertical="center" wrapText="1"/>
    </xf>
    <xf numFmtId="0" fontId="7" fillId="13" borderId="13" xfId="16" applyFont="1" applyFill="1" applyBorder="1" applyAlignment="1">
      <alignment horizontal="center" vertical="center" wrapText="1"/>
    </xf>
    <xf numFmtId="0" fontId="19" fillId="0" borderId="3" xfId="0" applyFont="1" applyBorder="1" applyAlignment="1">
      <alignment horizontal="justify" vertical="justify" wrapText="1"/>
    </xf>
    <xf numFmtId="0" fontId="19" fillId="0" borderId="3" xfId="0" applyFont="1" applyBorder="1" applyAlignment="1">
      <alignment horizontal="justify" vertical="justify"/>
    </xf>
    <xf numFmtId="44" fontId="7" fillId="15" borderId="3" xfId="0" applyNumberFormat="1" applyFont="1" applyFill="1" applyBorder="1" applyAlignment="1">
      <alignment horizontal="center" vertical="center"/>
    </xf>
    <xf numFmtId="44" fontId="17" fillId="11" borderId="15" xfId="16" applyNumberFormat="1" applyFont="1" applyFill="1" applyBorder="1" applyAlignment="1">
      <alignment horizontal="center" vertical="center" wrapText="1"/>
    </xf>
    <xf numFmtId="44" fontId="17" fillId="11" borderId="16" xfId="16" applyNumberFormat="1" applyFont="1" applyFill="1" applyBorder="1" applyAlignment="1">
      <alignment horizontal="center" vertical="center" wrapText="1"/>
    </xf>
    <xf numFmtId="44" fontId="17" fillId="12" borderId="16" xfId="0" applyNumberFormat="1" applyFont="1" applyFill="1" applyBorder="1" applyAlignment="1">
      <alignment horizontal="center" vertical="center"/>
    </xf>
    <xf numFmtId="44" fontId="17" fillId="12" borderId="17" xfId="0" applyNumberFormat="1" applyFont="1" applyFill="1" applyBorder="1" applyAlignment="1">
      <alignment horizontal="center" vertical="center"/>
    </xf>
  </cellXfs>
  <cellStyles count="33">
    <cellStyle name="BodyStyle" xfId="1" xr:uid="{00000000-0005-0000-0000-000000000000}"/>
    <cellStyle name="BodyStyleBold" xfId="2" xr:uid="{00000000-0005-0000-0000-000001000000}"/>
    <cellStyle name="BodyStyleBoldRight" xfId="3" xr:uid="{00000000-0005-0000-0000-000002000000}"/>
    <cellStyle name="BodyStyleWithBorder" xfId="4" xr:uid="{00000000-0005-0000-0000-000003000000}"/>
    <cellStyle name="BorderThinBlack" xfId="5" xr:uid="{00000000-0005-0000-0000-000004000000}"/>
    <cellStyle name="Comma" xfId="6" xr:uid="{00000000-0005-0000-0000-000005000000}"/>
    <cellStyle name="Comma [0]" xfId="7" xr:uid="{00000000-0005-0000-0000-000006000000}"/>
    <cellStyle name="Currency" xfId="8" xr:uid="{00000000-0005-0000-0000-000007000000}"/>
    <cellStyle name="Currency [0]" xfId="9" xr:uid="{00000000-0005-0000-0000-000008000000}"/>
    <cellStyle name="DateStyle" xfId="10" xr:uid="{00000000-0005-0000-0000-000009000000}"/>
    <cellStyle name="DateTimeStyle" xfId="11" xr:uid="{00000000-0005-0000-0000-00000A000000}"/>
    <cellStyle name="Decimal" xfId="12" xr:uid="{00000000-0005-0000-0000-00000B000000}"/>
    <cellStyle name="DecimalWithBorder" xfId="13" xr:uid="{00000000-0005-0000-0000-00000C000000}"/>
    <cellStyle name="EuroCurrency" xfId="14" xr:uid="{00000000-0005-0000-0000-00000D000000}"/>
    <cellStyle name="EuroCurrencyWithBorder" xfId="15" xr:uid="{00000000-0005-0000-0000-00000E000000}"/>
    <cellStyle name="HeaderStyle" xfId="16" xr:uid="{00000000-0005-0000-0000-00000F000000}"/>
    <cellStyle name="HeaderSubTop" xfId="17" xr:uid="{00000000-0005-0000-0000-000010000000}"/>
    <cellStyle name="HeaderSubTopNoBold" xfId="18" xr:uid="{00000000-0005-0000-0000-000011000000}"/>
    <cellStyle name="HeaderTopBuyer" xfId="19" xr:uid="{00000000-0005-0000-0000-000012000000}"/>
    <cellStyle name="HeaderTopStyle" xfId="20" xr:uid="{00000000-0005-0000-0000-000013000000}"/>
    <cellStyle name="HeaderTopStyleAlignRight" xfId="21" xr:uid="{00000000-0005-0000-0000-000014000000}"/>
    <cellStyle name="MainTitle" xfId="22" xr:uid="{00000000-0005-0000-0000-000015000000}"/>
    <cellStyle name="Millares 2" xfId="29" xr:uid="{00000000-0005-0000-0000-000016000000}"/>
    <cellStyle name="Moneda" xfId="32" builtinId="4"/>
    <cellStyle name="Moneda [0] 2" xfId="28" xr:uid="{00000000-0005-0000-0000-000017000000}"/>
    <cellStyle name="Moneda [0] 3" xfId="31" xr:uid="{00000000-0005-0000-0000-000018000000}"/>
    <cellStyle name="Moneda 2" xfId="30" xr:uid="{00000000-0005-0000-0000-000019000000}"/>
    <cellStyle name="Normal" xfId="0" builtinId="0" customBuiltin="1"/>
    <cellStyle name="Normal 2" xfId="27" xr:uid="{00000000-0005-0000-0000-00001B000000}"/>
    <cellStyle name="Normal 3" xfId="26" xr:uid="{00000000-0005-0000-0000-00001C000000}"/>
    <cellStyle name="Numeric" xfId="23" xr:uid="{00000000-0005-0000-0000-00001D000000}"/>
    <cellStyle name="NumericWithBorder" xfId="24" xr:uid="{00000000-0005-0000-0000-00001E000000}"/>
    <cellStyle name="Percent" xfId="25"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
  <sheetViews>
    <sheetView tabSelected="1" view="pageBreakPreview" topLeftCell="A8" zoomScale="70" zoomScaleNormal="70" zoomScaleSheetLayoutView="70" workbookViewId="0">
      <selection activeCell="E22" sqref="E22"/>
    </sheetView>
  </sheetViews>
  <sheetFormatPr baseColWidth="10" defaultColWidth="27.28515625" defaultRowHeight="14.25" x14ac:dyDescent="0.2"/>
  <cols>
    <col min="1" max="1" width="12.28515625" style="9" customWidth="1"/>
    <col min="2" max="2" width="87.7109375" style="10" bestFit="1" customWidth="1"/>
    <col min="3" max="4" width="14.5703125" style="10" customWidth="1"/>
    <col min="5" max="5" width="12.42578125" style="5" customWidth="1"/>
    <col min="6" max="6" width="22.28515625" style="4" customWidth="1"/>
    <col min="7" max="7" width="20" style="4" bestFit="1" customWidth="1"/>
    <col min="8" max="8" width="31.7109375" style="4" customWidth="1"/>
    <col min="9" max="9" width="3.140625" style="4" customWidth="1"/>
    <col min="10" max="16384" width="27.28515625" style="4"/>
  </cols>
  <sheetData>
    <row r="1" spans="1:9" ht="48" customHeight="1" x14ac:dyDescent="0.2">
      <c r="A1" s="54" t="s">
        <v>34</v>
      </c>
      <c r="B1" s="55"/>
      <c r="C1" s="55"/>
      <c r="D1" s="55"/>
      <c r="E1" s="55"/>
      <c r="F1" s="55"/>
      <c r="G1" s="55"/>
      <c r="H1" s="56"/>
    </row>
    <row r="2" spans="1:9" ht="19.5" x14ac:dyDescent="0.2">
      <c r="A2" s="23"/>
      <c r="H2" s="24"/>
    </row>
    <row r="3" spans="1:9" ht="19.5" x14ac:dyDescent="0.2">
      <c r="A3" s="23" t="s">
        <v>22</v>
      </c>
      <c r="H3" s="24"/>
    </row>
    <row r="4" spans="1:9" x14ac:dyDescent="0.2">
      <c r="A4" s="25"/>
      <c r="B4" s="26"/>
      <c r="C4" s="26"/>
      <c r="D4" s="26"/>
      <c r="E4" s="27"/>
      <c r="F4" s="28"/>
      <c r="G4" s="28"/>
      <c r="H4" s="29"/>
    </row>
    <row r="5" spans="1:9" ht="195" customHeight="1" x14ac:dyDescent="0.2">
      <c r="A5" s="53" t="s">
        <v>21</v>
      </c>
      <c r="B5" s="53"/>
      <c r="C5" s="53"/>
      <c r="D5" s="53"/>
      <c r="E5" s="53"/>
      <c r="F5" s="53"/>
      <c r="G5" s="53"/>
      <c r="H5" s="53"/>
    </row>
    <row r="6" spans="1:9" ht="54.6" customHeight="1" x14ac:dyDescent="0.2">
      <c r="A6" s="30" t="s">
        <v>23</v>
      </c>
      <c r="B6" s="30" t="s">
        <v>0</v>
      </c>
      <c r="C6" s="31" t="s">
        <v>24</v>
      </c>
      <c r="D6" s="30" t="s">
        <v>2</v>
      </c>
      <c r="E6" s="31" t="s">
        <v>25</v>
      </c>
      <c r="F6" s="31" t="s">
        <v>26</v>
      </c>
      <c r="G6" s="51" t="s">
        <v>27</v>
      </c>
      <c r="H6" s="51" t="s">
        <v>28</v>
      </c>
    </row>
    <row r="7" spans="1:9" s="13" customFormat="1" ht="24" customHeight="1" x14ac:dyDescent="0.2">
      <c r="A7" s="37" t="s">
        <v>4</v>
      </c>
      <c r="B7" s="38" t="s">
        <v>13</v>
      </c>
      <c r="C7" s="38"/>
      <c r="D7" s="39"/>
      <c r="E7" s="39"/>
      <c r="F7" s="40"/>
      <c r="G7" s="39"/>
      <c r="H7" s="41"/>
    </row>
    <row r="8" spans="1:9" ht="106.5" customHeight="1" x14ac:dyDescent="0.2">
      <c r="A8" s="43" t="s">
        <v>6</v>
      </c>
      <c r="B8" s="32" t="s">
        <v>15</v>
      </c>
      <c r="C8" s="33">
        <v>1</v>
      </c>
      <c r="D8" s="34" t="s">
        <v>3</v>
      </c>
      <c r="E8" s="35">
        <v>2</v>
      </c>
      <c r="F8" s="36">
        <v>16644846</v>
      </c>
      <c r="G8" s="36"/>
      <c r="H8" s="42">
        <f>ROUND(C8*E8*G8,0)</f>
        <v>0</v>
      </c>
    </row>
    <row r="9" spans="1:9" ht="119.1" customHeight="1" x14ac:dyDescent="0.2">
      <c r="A9" s="44" t="s">
        <v>7</v>
      </c>
      <c r="B9" s="16" t="s">
        <v>14</v>
      </c>
      <c r="C9" s="17">
        <v>14</v>
      </c>
      <c r="D9" s="18" t="s">
        <v>3</v>
      </c>
      <c r="E9" s="19">
        <v>2</v>
      </c>
      <c r="F9" s="20">
        <v>6419717</v>
      </c>
      <c r="G9" s="20"/>
      <c r="H9" s="42">
        <f>ROUND(C9*E9*G9,0)</f>
        <v>0</v>
      </c>
      <c r="I9" s="3"/>
    </row>
    <row r="10" spans="1:9" ht="27.6" customHeight="1" x14ac:dyDescent="0.2">
      <c r="A10" s="12"/>
      <c r="B10" s="8"/>
      <c r="C10" s="8"/>
      <c r="D10" s="1"/>
      <c r="E10" s="2"/>
      <c r="F10" s="57" t="s">
        <v>29</v>
      </c>
      <c r="G10" s="58"/>
      <c r="H10" s="52">
        <f>SUM(H8:H9)</f>
        <v>0</v>
      </c>
      <c r="I10" s="3"/>
    </row>
    <row r="11" spans="1:9" ht="27.6" customHeight="1" x14ac:dyDescent="0.2">
      <c r="A11" s="12"/>
      <c r="B11" s="8"/>
      <c r="C11" s="8"/>
      <c r="D11" s="1"/>
      <c r="E11" s="2"/>
      <c r="F11" s="3"/>
      <c r="G11" s="15"/>
      <c r="H11" s="7"/>
      <c r="I11" s="3"/>
    </row>
    <row r="12" spans="1:9" ht="53.1" customHeight="1" x14ac:dyDescent="0.2">
      <c r="A12" s="30" t="s">
        <v>23</v>
      </c>
      <c r="B12" s="30" t="s">
        <v>0</v>
      </c>
      <c r="C12" s="31" t="s">
        <v>1</v>
      </c>
      <c r="D12" s="30" t="s">
        <v>2</v>
      </c>
      <c r="E12" s="61" t="s">
        <v>26</v>
      </c>
      <c r="F12" s="62"/>
      <c r="G12" s="65" t="s">
        <v>31</v>
      </c>
      <c r="H12" s="66"/>
      <c r="I12" s="3"/>
    </row>
    <row r="13" spans="1:9" ht="126.95" customHeight="1" x14ac:dyDescent="0.2">
      <c r="A13" s="48" t="s">
        <v>5</v>
      </c>
      <c r="B13" s="59" t="s">
        <v>30</v>
      </c>
      <c r="C13" s="60"/>
      <c r="D13" s="60"/>
      <c r="E13" s="45"/>
      <c r="F13" s="46"/>
      <c r="G13" s="46"/>
      <c r="H13" s="47"/>
    </row>
    <row r="14" spans="1:9" ht="44.1" customHeight="1" x14ac:dyDescent="0.2">
      <c r="A14" s="49" t="s">
        <v>8</v>
      </c>
      <c r="B14" s="22" t="s">
        <v>16</v>
      </c>
      <c r="C14" s="21">
        <v>1</v>
      </c>
      <c r="D14" s="21" t="s">
        <v>3</v>
      </c>
      <c r="E14" s="63">
        <v>34120</v>
      </c>
      <c r="F14" s="64"/>
      <c r="G14" s="63"/>
      <c r="H14" s="64"/>
      <c r="I14" s="50"/>
    </row>
    <row r="15" spans="1:9" ht="28.5" x14ac:dyDescent="0.2">
      <c r="A15" s="49" t="s">
        <v>9</v>
      </c>
      <c r="B15" s="22" t="s">
        <v>17</v>
      </c>
      <c r="C15" s="21">
        <v>1</v>
      </c>
      <c r="D15" s="21" t="s">
        <v>3</v>
      </c>
      <c r="E15" s="63">
        <v>37760</v>
      </c>
      <c r="F15" s="64"/>
      <c r="G15" s="63"/>
      <c r="H15" s="64"/>
      <c r="I15" s="50"/>
    </row>
    <row r="16" spans="1:9" ht="28.5" x14ac:dyDescent="0.2">
      <c r="A16" s="49" t="s">
        <v>10</v>
      </c>
      <c r="B16" s="22" t="s">
        <v>18</v>
      </c>
      <c r="C16" s="21">
        <v>1</v>
      </c>
      <c r="D16" s="21" t="s">
        <v>3</v>
      </c>
      <c r="E16" s="63">
        <v>83300</v>
      </c>
      <c r="F16" s="64"/>
      <c r="G16" s="63"/>
      <c r="H16" s="64"/>
      <c r="I16" s="50"/>
    </row>
    <row r="17" spans="1:10" ht="28.5" x14ac:dyDescent="0.2">
      <c r="A17" s="49" t="s">
        <v>11</v>
      </c>
      <c r="B17" s="22" t="s">
        <v>19</v>
      </c>
      <c r="C17" s="21">
        <v>1</v>
      </c>
      <c r="D17" s="21" t="s">
        <v>3</v>
      </c>
      <c r="E17" s="63">
        <v>84678</v>
      </c>
      <c r="F17" s="64"/>
      <c r="G17" s="63"/>
      <c r="H17" s="64"/>
      <c r="I17" s="50"/>
    </row>
    <row r="18" spans="1:10" ht="28.5" x14ac:dyDescent="0.2">
      <c r="A18" s="49" t="s">
        <v>12</v>
      </c>
      <c r="B18" s="22" t="s">
        <v>20</v>
      </c>
      <c r="C18" s="21">
        <v>1</v>
      </c>
      <c r="D18" s="21" t="s">
        <v>3</v>
      </c>
      <c r="E18" s="63">
        <v>67961</v>
      </c>
      <c r="F18" s="64"/>
      <c r="G18" s="63"/>
      <c r="H18" s="64"/>
      <c r="I18" s="50"/>
    </row>
    <row r="19" spans="1:10" ht="29.45" customHeight="1" x14ac:dyDescent="0.2">
      <c r="E19" s="57" t="s">
        <v>32</v>
      </c>
      <c r="F19" s="58"/>
      <c r="G19" s="69">
        <f>ROUND(SUM(G14:H18),0)</f>
        <v>0</v>
      </c>
      <c r="H19" s="69"/>
    </row>
    <row r="20" spans="1:10" ht="15" thickBot="1" x14ac:dyDescent="0.25">
      <c r="F20" s="14"/>
      <c r="G20" s="11"/>
    </row>
    <row r="21" spans="1:10" ht="73.5" customHeight="1" thickBot="1" x14ac:dyDescent="0.25">
      <c r="E21" s="70" t="s">
        <v>33</v>
      </c>
      <c r="F21" s="71"/>
      <c r="G21" s="72">
        <f>ROUND(H10+G19,0)</f>
        <v>0</v>
      </c>
      <c r="H21" s="73"/>
      <c r="J21" s="6"/>
    </row>
    <row r="23" spans="1:10" ht="176.1" customHeight="1" x14ac:dyDescent="0.2">
      <c r="A23" s="67" t="s">
        <v>35</v>
      </c>
      <c r="B23" s="68"/>
      <c r="C23" s="68"/>
      <c r="D23" s="68"/>
      <c r="E23" s="68"/>
      <c r="F23" s="68"/>
      <c r="G23" s="68"/>
      <c r="H23" s="68"/>
    </row>
    <row r="24" spans="1:10" x14ac:dyDescent="0.2">
      <c r="H24" s="6"/>
    </row>
  </sheetData>
  <mergeCells count="21">
    <mergeCell ref="A23:H23"/>
    <mergeCell ref="E19:F19"/>
    <mergeCell ref="G19:H19"/>
    <mergeCell ref="E21:F21"/>
    <mergeCell ref="G21:H21"/>
    <mergeCell ref="E15:F15"/>
    <mergeCell ref="E16:F16"/>
    <mergeCell ref="E17:F17"/>
    <mergeCell ref="E18:F18"/>
    <mergeCell ref="G12:H12"/>
    <mergeCell ref="G14:H14"/>
    <mergeCell ref="G15:H15"/>
    <mergeCell ref="G16:H16"/>
    <mergeCell ref="G17:H17"/>
    <mergeCell ref="G18:H18"/>
    <mergeCell ref="E14:F14"/>
    <mergeCell ref="A5:H5"/>
    <mergeCell ref="A1:H1"/>
    <mergeCell ref="F10:G10"/>
    <mergeCell ref="B13:D13"/>
    <mergeCell ref="E12:F12"/>
  </mergeCells>
  <phoneticPr fontId="6" type="noConversion"/>
  <pageMargins left="0.75000000000000011" right="0.75000000000000011" top="1" bottom="1" header="0.5" footer="0.5"/>
  <pageSetup paperSize="9" scale="36"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Soriano Lozano</dc:creator>
  <cp:lastModifiedBy>PAOLA</cp:lastModifiedBy>
  <dcterms:created xsi:type="dcterms:W3CDTF">2020-03-13T14:45:30Z</dcterms:created>
  <dcterms:modified xsi:type="dcterms:W3CDTF">2024-09-03T22:04:40Z</dcterms:modified>
</cp:coreProperties>
</file>