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luisnino\OneDrive - Fiscalia General de la Nacion\Escritorio\Unidad USB\PROCESOS AÑO 2024\MINIMA CUANTIA\PJ 08072024- ADQUISICIÒN SEMOVIENTES CANINOS\"/>
    </mc:Choice>
  </mc:AlternateContent>
  <bookViews>
    <workbookView xWindow="0" yWindow="0" windowWidth="28800" windowHeight="11715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0" i="17" l="1"/>
  <c r="S10" i="17"/>
  <c r="V10" i="17" s="1"/>
  <c r="W10" i="17" s="1"/>
  <c r="M10" i="17"/>
  <c r="N10" i="17" s="1"/>
  <c r="L10" i="17"/>
  <c r="J10" i="17"/>
  <c r="U9" i="17"/>
  <c r="S9" i="17"/>
  <c r="M9" i="17"/>
  <c r="N9" i="17" s="1"/>
  <c r="L9" i="17"/>
  <c r="J9" i="17"/>
  <c r="V9" i="17" l="1"/>
  <c r="W9" i="17" s="1"/>
  <c r="V6" i="17"/>
  <c r="W6" i="17" s="1"/>
  <c r="U6" i="17"/>
  <c r="S6" i="17"/>
  <c r="L6" i="17"/>
  <c r="J6" i="17"/>
  <c r="J7" i="17"/>
  <c r="L7" i="17"/>
  <c r="M7" i="17"/>
  <c r="N7" i="17" s="1"/>
  <c r="S7" i="17"/>
  <c r="U7" i="17"/>
  <c r="V7" i="17"/>
  <c r="W7" i="17" s="1"/>
  <c r="V8" i="17"/>
  <c r="W8" i="17" s="1"/>
  <c r="U8" i="17"/>
  <c r="S8" i="17"/>
  <c r="M8" i="17"/>
  <c r="N8" i="17" s="1"/>
  <c r="L8" i="17"/>
  <c r="J8" i="17"/>
  <c r="M6" i="17" l="1"/>
  <c r="N6" i="17" s="1"/>
</calcChain>
</file>

<file path=xl/sharedStrings.xml><?xml version="1.0" encoding="utf-8"?>
<sst xmlns="http://schemas.openxmlformats.org/spreadsheetml/2006/main" count="254" uniqueCount="179">
  <si>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</si>
  <si>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</si>
  <si>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</si>
  <si>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</si>
  <si>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</si>
  <si>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</si>
  <si>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</si>
  <si>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</si>
  <si>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</si>
  <si>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</si>
  <si>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</si>
  <si>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</si>
  <si>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</si>
  <si>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</si>
  <si>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</si>
  <si>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</si>
  <si>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</si>
  <si>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</si>
  <si>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</si>
  <si>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</si>
  <si>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</si>
  <si>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</si>
  <si>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</si>
  <si>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</si>
  <si>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</si>
  <si>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</si>
  <si>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</si>
  <si>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</si>
  <si>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</si>
  <si>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</si>
  <si>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</si>
  <si>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</si>
  <si>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</si>
  <si>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</si>
  <si>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</si>
  <si>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</si>
  <si>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</si>
  <si>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</si>
  <si>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</si>
  <si>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</si>
  <si>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</si>
  <si>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</si>
  <si>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</si>
  <si>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</si>
  <si>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</si>
  <si>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</si>
  <si>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</si>
  <si>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</si>
  <si>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</si>
  <si>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</si>
  <si>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</si>
  <si>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</si>
  <si>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</si>
  <si>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</si>
  <si>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</si>
  <si>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</si>
  <si>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</si>
  <si>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</si>
  <si>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</si>
  <si>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</si>
  <si>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</si>
  <si>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</si>
  <si>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</si>
  <si>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</si>
  <si>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</si>
  <si>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</si>
  <si>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</si>
  <si>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</si>
  <si>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</si>
  <si>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</si>
  <si>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</si>
  <si>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</si>
  <si>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</si>
  <si>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</si>
  <si>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</si>
  <si>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</si>
  <si>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</si>
  <si>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</si>
  <si>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</si>
  <si>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</si>
  <si>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</si>
  <si>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</si>
  <si>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</si>
  <si>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</si>
  <si>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</si>
  <si>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</si>
  <si>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</si>
  <si>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</si>
  <si>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</si>
  <si>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</si>
  <si>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</si>
  <si>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</si>
  <si>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</si>
  <si>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</si>
  <si>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</si>
  <si>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</si>
  <si>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</si>
  <si>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</si>
  <si>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</si>
  <si>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</si>
  <si>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</si>
  <si>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</si>
  <si>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</si>
  <si>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</si>
  <si>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</si>
  <si>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</si>
  <si>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</si>
  <si>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</si>
  <si>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</si>
  <si>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</si>
  <si>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</si>
  <si>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</si>
  <si>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</si>
  <si>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</si>
  <si>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</si>
  <si>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</si>
  <si>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</si>
  <si>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</si>
  <si>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</si>
  <si>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</si>
  <si>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</si>
  <si>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</si>
  <si>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</si>
  <si>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</si>
  <si>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</si>
  <si>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</si>
  <si>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</si>
  <si>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</si>
  <si>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</si>
  <si>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</si>
  <si>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</si>
  <si>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</si>
  <si>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</si>
  <si>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</si>
  <si>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</si>
  <si>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</si>
  <si>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</si>
  <si>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</si>
  <si>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</si>
  <si>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</si>
  <si>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</si>
  <si>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</si>
  <si>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</si>
  <si>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</si>
  <si>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</si>
  <si>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</si>
  <si>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</si>
  <si>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</si>
  <si>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</si>
  <si>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</si>
  <si>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</si>
  <si>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</si>
  <si>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Contratista
Entidad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</si>
  <si>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</si>
  <si>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</si>
  <si>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</si>
  <si>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</si>
  <si>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</si>
  <si>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Inicio de ejecución del contrato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</si>
  <si>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</si>
  <si>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</si>
  <si>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</si>
  <si>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>Contratación - Ejecución</t>
  </si>
  <si>
    <t xml:space="preserve">Que el día del cierre no se presenten proponentes al proceso </t>
  </si>
  <si>
    <t>Se declara desierto el proceso de contratación.
Reprocesos Administrativos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</si>
  <si>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</si>
  <si>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</si>
  <si>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</si>
  <si>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 xml:space="preserve">Selección - Contratación </t>
  </si>
  <si>
    <t>Realizar y revisar las observaciones frente a las condiciones técnicas y la manifestación de la necesidad con el fin de que las reglas del proceso sean claras para todos los interesados</t>
  </si>
  <si>
    <t>Entidad</t>
  </si>
  <si>
    <t xml:space="preserve">Suspensión del contrato
Que estos cambios normativos impliquen un mayor costo en la adquisición de los bienes.
Que no se puedan adquirir los semovientes caninos requeridos. </t>
  </si>
  <si>
    <t>Externo - Interno</t>
  </si>
  <si>
    <t xml:space="preserve">Confinamiento total o parcial decretado por el Gobierno Nacional o Local a causa  de cualquier tipo de pandemia que afecte la salud de los intervinientes en el proceso o el sector. </t>
  </si>
  <si>
    <t>Análisis de la situación cuando se presente por parte del contratista y la entidad  y tomar las medidas a que haya lugar</t>
  </si>
  <si>
    <t>MATRIZ PARA LA TIPIFICACIÓN, ESTIMACIÓN Y ASIGNACIÓN DE RIESGOS PREVISIBLES PARA 
"ADQUIRIR SEMOVIENTES CANINOS ENTRENADOS EN LA BÚSQUEDA Y LOCALIZACIÓN DE CADÁVERES PARA EL GRUPO SOPORTE CANINO NACIONAL DE LA FISCALÍA GENERAL DE LA NACIÓN".</t>
  </si>
  <si>
    <t xml:space="preserve">Estar atentos de los cambios normativos que se puedan presentar y que afecten al sector e informar cuando se requiera a las partes interesadas para tomar las medidas a que haya lugar. </t>
  </si>
  <si>
    <t>Retraso en la entrega o recibo de los semovientes dentro de las fechas pactadas.
Afectación en la prestación de servicio de los grupos investigativos en la búsqueda y localización de cadáveres.</t>
  </si>
  <si>
    <t xml:space="preserve">Retraso en la entrega o recibo de los semovientes dentro de las fechas pactadas
Afectación en la prestación de servicio de los grupos investigativos en la búsqueda y localización de cadáveres.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</si>
</sst>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1" fillId="3" borderId="0" xfId="0" applyFont="1" applyFill="1" applyAlignment="1">
      <alignment vertical="center" wrapText="1"/>
    </xf>
    <xf numFmtId="0" fontId="11" fillId="3" borderId="1" xfId="3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7" fillId="4" borderId="1" xfId="3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165" fontId="11" fillId="3" borderId="1" xfId="2" applyNumberFormat="1" applyFont="1" applyFill="1" applyBorder="1" applyAlignment="1">
      <alignment horizontal="left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255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/>
    <cellStyle name="Normal" xfId="0" builtinId="0"/>
    <cellStyle name="Porcentaje" xfId="1" builtinId="5"/>
  </cellStyles>
  <dxfs count="152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xmlns="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xmlns="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xmlns="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xmlns="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xmlns="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xmlns="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xmlns="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xmlns="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xmlns="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xmlns="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xmlns="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xmlns="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xmlns="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xmlns="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xmlns="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xmlns="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xmlns="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xmlns="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xmlns="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xmlns="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xmlns="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xmlns="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xmlns="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xmlns="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xmlns="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xmlns="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xmlns="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xmlns="" id="{3B26D087-FE3D-4970-8AEA-5FF6707B3422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xmlns="" id="{70DBD21B-D0FB-406C-851A-5AF47210E1FD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xmlns="" id="{707E137A-AB2E-4A01-8314-3DFD38548638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xmlns="" id="{EDE5C51D-57AB-4754-9DF1-8D37D1E75C36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xmlns="" id="{173FA565-F47A-4B3A-B7A2-F68F46035284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xmlns="" id="{F443E863-54DF-4163-9631-E312EC925DA8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xmlns="" id="{185EA5BF-CD62-4C49-8DA9-3D61189E5582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xmlns="" id="{965665A7-5130-47F0-8FDE-7B39E680D187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xmlns="" id="{79F48D85-7B04-417F-9AAE-A42D1F2208B4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xmlns="" id="{29EB2280-2A10-4D33-A23D-D2403761A349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xmlns="" id="{FD272D26-BD35-4428-A1E9-EE5BF7F1E576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xmlns="" id="{3CDBECAA-F072-4E33-AFD4-2E65E719514B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xmlns="" id="{0A893D1B-F895-4468-AB93-777AD74273CE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xmlns="" id="{5F6E593D-C045-4767-8ADB-BD589435D6A1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xmlns="" id="{FCA8010C-DB2A-4045-831D-08675E37FEDE}"/>
            </a:ext>
          </a:extLst>
        </xdr:cNvPr>
        <xdr:cNvSpPr txBox="1"/>
      </xdr:nvSpPr>
      <xdr:spPr>
        <a:xfrm>
          <a:off x="20189825" y="1031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xmlns="" id="{4C16C642-BA65-451D-91D3-EEE111417973}"/>
            </a:ext>
          </a:extLst>
        </xdr:cNvPr>
        <xdr:cNvSpPr txBox="1"/>
      </xdr:nvSpPr>
      <xdr:spPr>
        <a:xfrm>
          <a:off x="20189825" y="1163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xmlns="" id="{BD7AD3A7-BF2D-4CF3-93A3-AB5D2E4BDD8D}"/>
            </a:ext>
          </a:extLst>
        </xdr:cNvPr>
        <xdr:cNvSpPr txBox="1"/>
      </xdr:nvSpPr>
      <xdr:spPr>
        <a:xfrm>
          <a:off x="20189825" y="1163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10"/>
  <sheetViews>
    <sheetView showGridLines="0" tabSelected="1" zoomScale="80" zoomScaleNormal="80" zoomScalePageLayoutView="70" workbookViewId="0">
      <selection activeCell="H7" sqref="H7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51" customHeight="1" x14ac:dyDescent="0.25">
      <c r="B2" s="62" t="s">
        <v>175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4"/>
    </row>
    <row r="3" spans="2:29" ht="40.5" customHeight="1" x14ac:dyDescent="0.25">
      <c r="B3" s="65" t="s">
        <v>14</v>
      </c>
      <c r="C3" s="65"/>
      <c r="D3" s="65"/>
      <c r="E3" s="65"/>
      <c r="F3" s="65"/>
      <c r="G3" s="65"/>
      <c r="H3" s="65"/>
      <c r="I3" s="65" t="s">
        <v>4</v>
      </c>
      <c r="J3" s="65"/>
      <c r="K3" s="65"/>
      <c r="L3" s="65"/>
      <c r="M3" s="65"/>
      <c r="N3" s="65"/>
      <c r="O3" s="65" t="s">
        <v>3</v>
      </c>
      <c r="P3" s="65"/>
      <c r="Q3" s="65"/>
      <c r="R3" s="66" t="s">
        <v>28</v>
      </c>
      <c r="S3" s="66"/>
      <c r="T3" s="66"/>
      <c r="U3" s="66"/>
      <c r="V3" s="66"/>
      <c r="W3" s="66"/>
      <c r="X3" s="67" t="s">
        <v>15</v>
      </c>
      <c r="Y3" s="67"/>
      <c r="Z3" s="67"/>
      <c r="AA3" s="67"/>
      <c r="AB3" s="67"/>
      <c r="AC3" s="67"/>
    </row>
    <row r="4" spans="2:29" ht="29.1" customHeight="1" x14ac:dyDescent="0.25">
      <c r="B4" s="61" t="s">
        <v>22</v>
      </c>
      <c r="C4" s="71" t="s">
        <v>21</v>
      </c>
      <c r="D4" s="71" t="s">
        <v>23</v>
      </c>
      <c r="E4" s="73" t="s">
        <v>20</v>
      </c>
      <c r="F4" s="71" t="s">
        <v>7</v>
      </c>
      <c r="G4" s="69" t="s">
        <v>5</v>
      </c>
      <c r="H4" s="69" t="s">
        <v>6</v>
      </c>
      <c r="I4" s="70" t="s">
        <v>1</v>
      </c>
      <c r="J4" s="70"/>
      <c r="K4" s="70" t="s">
        <v>0</v>
      </c>
      <c r="L4" s="70"/>
      <c r="M4" s="68" t="s">
        <v>27</v>
      </c>
      <c r="N4" s="68"/>
      <c r="O4" s="70" t="s">
        <v>2</v>
      </c>
      <c r="P4" s="70"/>
      <c r="Q4" s="72" t="s">
        <v>8</v>
      </c>
      <c r="R4" s="70" t="s">
        <v>1</v>
      </c>
      <c r="S4" s="70"/>
      <c r="T4" s="70" t="s">
        <v>0</v>
      </c>
      <c r="U4" s="70"/>
      <c r="V4" s="68" t="s">
        <v>27</v>
      </c>
      <c r="W4" s="68"/>
      <c r="X4" s="69" t="s">
        <v>13</v>
      </c>
      <c r="Y4" s="69"/>
      <c r="Z4" s="69"/>
      <c r="AA4" s="69"/>
      <c r="AB4" s="69" t="s">
        <v>10</v>
      </c>
      <c r="AC4" s="69"/>
    </row>
    <row r="5" spans="2:29" ht="60" customHeight="1" x14ac:dyDescent="0.25">
      <c r="B5" s="61"/>
      <c r="C5" s="71"/>
      <c r="D5" s="71"/>
      <c r="E5" s="73"/>
      <c r="F5" s="71"/>
      <c r="G5" s="69"/>
      <c r="H5" s="69"/>
      <c r="I5" s="7" t="s">
        <v>25</v>
      </c>
      <c r="J5" s="7" t="s">
        <v>33</v>
      </c>
      <c r="K5" s="7" t="s">
        <v>25</v>
      </c>
      <c r="L5" s="7" t="s">
        <v>17</v>
      </c>
      <c r="M5" s="8" t="s">
        <v>26</v>
      </c>
      <c r="N5" s="7" t="s">
        <v>16</v>
      </c>
      <c r="O5" s="9" t="s">
        <v>24</v>
      </c>
      <c r="P5" s="9" t="s">
        <v>29</v>
      </c>
      <c r="Q5" s="72"/>
      <c r="R5" s="7" t="s">
        <v>25</v>
      </c>
      <c r="S5" s="7" t="s">
        <v>18</v>
      </c>
      <c r="T5" s="7" t="s">
        <v>25</v>
      </c>
      <c r="U5" s="7" t="s">
        <v>19</v>
      </c>
      <c r="V5" s="8" t="s">
        <v>26</v>
      </c>
      <c r="W5" s="7" t="s">
        <v>16</v>
      </c>
      <c r="X5" s="42" t="s">
        <v>30</v>
      </c>
      <c r="Y5" s="42" t="s">
        <v>9</v>
      </c>
      <c r="Z5" s="42" t="s">
        <v>31</v>
      </c>
      <c r="AA5" s="42" t="s">
        <v>32</v>
      </c>
      <c r="AB5" s="42" t="s">
        <v>11</v>
      </c>
      <c r="AC5" s="42" t="s">
        <v>12</v>
      </c>
    </row>
    <row r="6" spans="2:29" s="43" customFormat="1" ht="103.5" customHeight="1" x14ac:dyDescent="0.25">
      <c r="B6" s="56">
        <v>1</v>
      </c>
      <c r="C6" s="44" t="s">
        <v>36</v>
      </c>
      <c r="D6" s="45" t="s">
        <v>73</v>
      </c>
      <c r="E6" s="45" t="s">
        <v>168</v>
      </c>
      <c r="F6" s="44" t="s">
        <v>142</v>
      </c>
      <c r="G6" s="46" t="s">
        <v>163</v>
      </c>
      <c r="H6" s="47" t="s">
        <v>164</v>
      </c>
      <c r="I6" s="57">
        <v>2</v>
      </c>
      <c r="J6" s="34" t="str">
        <f t="shared" ref="J6" si="0">IF(I6=0,"",IF(I6=5,"CASI CIERTO",IF(I6=4,"PROBABLE",IF(I6=3,"POSIBLE",IF(I6=2,"IMPROBABLE","RARO")))))</f>
        <v>IMPROBABLE</v>
      </c>
      <c r="K6" s="49">
        <v>3</v>
      </c>
      <c r="L6" s="35" t="str">
        <f t="shared" ref="L6" si="1">IF(K6=0,"",IF(K6=5,"CATASTRÓFICO",IF(K6=4,"MAYOR",IF(K6=3,"MODERADO",IF(K6=2,"MENOR","INSIGNIFICANTE")))))</f>
        <v>MODERADO</v>
      </c>
      <c r="M6" s="59">
        <f t="shared" ref="M6" si="2">SUM(I6:J6)+SUM(K6:L6)</f>
        <v>5</v>
      </c>
      <c r="N6" s="51" t="str">
        <f t="shared" ref="N6" si="3">IF(M6=0,"",IF(M6&gt;7.9,"EXTREMO",IF(M6&gt;5.9,"ALTO",IF(M6&gt;4.9,"MEDIO",IF(M6&gt;2.9,"BAJO","MUY BAJO")))))</f>
        <v>MEDIO</v>
      </c>
      <c r="O6" s="38">
        <v>1</v>
      </c>
      <c r="P6" s="38"/>
      <c r="Q6" s="37" t="s">
        <v>169</v>
      </c>
      <c r="R6" s="58">
        <v>1</v>
      </c>
      <c r="S6" s="34" t="str">
        <f t="shared" ref="S6" si="4">IF(R6=0,"",IF(R6=5,"CASI CIERTO",IF(R6=4,"PROBABLE",IF(R6=3,"POSIBLE",IF(R6=2,"IMPROBABLE","RARO")))))</f>
        <v>RARO</v>
      </c>
      <c r="T6" s="58">
        <v>3</v>
      </c>
      <c r="U6" s="35" t="str">
        <f t="shared" ref="U6" si="5">IF(T6=0,"",IF(T6=5,"CATASTRÓFICO",IF(T6=4,"MAYOR",IF(T6=3,"MODERADO",IF(T6=2,"MENOR","INSIGNIFICANTE")))))</f>
        <v>MODERADO</v>
      </c>
      <c r="V6" s="50">
        <f t="shared" ref="V6" si="6">+T6+R6</f>
        <v>4</v>
      </c>
      <c r="W6" s="51" t="str">
        <f t="shared" ref="W6" si="7">IF(V6=0,"",IF(V6&gt;7.9,"EXTREMO",IF(V6&gt;5.9,"ALTO",IF(V6&gt;4.9,"MEDIO",IF(V6&gt;2.9,"BAJO","MUY BAJO")))))</f>
        <v>BAJO</v>
      </c>
      <c r="X6" s="40" t="s">
        <v>144</v>
      </c>
      <c r="Y6" s="40" t="s">
        <v>170</v>
      </c>
      <c r="Z6" s="41" t="s">
        <v>165</v>
      </c>
      <c r="AA6" s="41" t="s">
        <v>166</v>
      </c>
      <c r="AB6" s="40" t="s">
        <v>167</v>
      </c>
      <c r="AC6" s="60" t="s">
        <v>38</v>
      </c>
    </row>
    <row r="7" spans="2:29" s="32" customFormat="1" ht="126.75" customHeight="1" x14ac:dyDescent="0.25">
      <c r="B7" s="55">
        <v>2</v>
      </c>
      <c r="C7" s="44" t="s">
        <v>36</v>
      </c>
      <c r="D7" s="45" t="s">
        <v>73</v>
      </c>
      <c r="E7" s="45" t="s">
        <v>153</v>
      </c>
      <c r="F7" s="44" t="s">
        <v>142</v>
      </c>
      <c r="G7" s="46" t="s">
        <v>143</v>
      </c>
      <c r="H7" s="47" t="s">
        <v>154</v>
      </c>
      <c r="I7" s="48">
        <v>2</v>
      </c>
      <c r="J7" s="34" t="str">
        <f>IF(I7=0,"",IF(I7=5,"CASI CIERTO",IF(I7=4,"PROBABLE",IF(I7=3,"POSIBLE",IF(I7=2,"IMPROBABLE","RARO")))))</f>
        <v>IMPROBABLE</v>
      </c>
      <c r="K7" s="49">
        <v>4</v>
      </c>
      <c r="L7" s="35" t="str">
        <f>IF(K7=0,"",IF(K7=5,"CATASTRÓFICO",IF(K7=4,"MAYOR",IF(K7=3,"MODERADO",IF(K7=2,"MENOR","INSIGNIFICANTE")))))</f>
        <v>MAYOR</v>
      </c>
      <c r="M7" s="50">
        <f>+I7+K7</f>
        <v>6</v>
      </c>
      <c r="N7" s="36" t="str">
        <f>IF(M7=0,"",IF(M7&gt;7.9,"EXTREMO",IF(M7&gt;5.9,"ALTO",IF(M7&gt;4.9,"MEDIO",IF(M7&gt;2.9,"BAJO","MUY BAJO")))))</f>
        <v>ALTO</v>
      </c>
      <c r="O7" s="38"/>
      <c r="P7" s="38">
        <v>1</v>
      </c>
      <c r="Q7" s="37" t="s">
        <v>155</v>
      </c>
      <c r="R7" s="48">
        <v>1</v>
      </c>
      <c r="S7" s="34" t="str">
        <f>IF(R7=0,"",IF(R7=5,"CASI CIERTO",IF(R7=4,"PROBABLE",IF(R7=3,"POSIBLE",IF(R7=2,"IMPROBABLE","RARO")))))</f>
        <v>RARO</v>
      </c>
      <c r="T7" s="48">
        <v>4</v>
      </c>
      <c r="U7" s="35" t="str">
        <f>IF(T7=0,"",IF(T7=5,"CATASTRÓFICO",IF(T7=4,"MAYOR",IF(T7=3,"MODERADO",IF(T7=2,"MENOR","INSIGNIFICANTE")))))</f>
        <v>MAYOR</v>
      </c>
      <c r="V7" s="50">
        <f>+R7+T7</f>
        <v>5</v>
      </c>
      <c r="W7" s="36" t="str">
        <f>IF(V7=0,"",IF(V7&gt;7.9,"EXTREMO",IF(V7&gt;5.9,"ALTO",IF(V7&gt;4.9,"MEDIO",IF(V7&gt;2.9,"BAJO","MUY BAJO")))))</f>
        <v>MEDIO</v>
      </c>
      <c r="X7" s="40" t="s">
        <v>144</v>
      </c>
      <c r="Y7" s="40" t="s">
        <v>145</v>
      </c>
      <c r="Z7" s="41" t="s">
        <v>156</v>
      </c>
      <c r="AA7" s="41" t="s">
        <v>157</v>
      </c>
      <c r="AB7" s="41" t="s">
        <v>149</v>
      </c>
      <c r="AC7" s="40" t="s">
        <v>147</v>
      </c>
    </row>
    <row r="8" spans="2:29" s="43" customFormat="1" ht="139.5" customHeight="1" x14ac:dyDescent="0.25">
      <c r="B8" s="56">
        <v>3</v>
      </c>
      <c r="C8" s="44" t="s">
        <v>39</v>
      </c>
      <c r="D8" s="45" t="s">
        <v>34</v>
      </c>
      <c r="E8" s="45" t="s">
        <v>162</v>
      </c>
      <c r="F8" s="44" t="s">
        <v>148</v>
      </c>
      <c r="G8" s="46" t="s">
        <v>150</v>
      </c>
      <c r="H8" s="47" t="s">
        <v>171</v>
      </c>
      <c r="I8" s="48">
        <v>2</v>
      </c>
      <c r="J8" s="34" t="str">
        <f t="shared" ref="J8:J10" si="8">IF(I8=0,"",IF(I8=5,"CASI CIERTO",IF(I8=4,"PROBABLE",IF(I8=3,"POSIBLE",IF(I8=2,"IMPROBABLE","RARO")))))</f>
        <v>IMPROBABLE</v>
      </c>
      <c r="K8" s="49">
        <v>3</v>
      </c>
      <c r="L8" s="35" t="str">
        <f t="shared" ref="L8:L10" si="9">IF(K8=0,"",IF(K8=5,"CATASTRÓFICO",IF(K8=4,"MAYOR",IF(K8=3,"MODERADO",IF(K8=2,"MENOR","INSIGNIFICANTE")))))</f>
        <v>MODERADO</v>
      </c>
      <c r="M8" s="50">
        <f t="shared" ref="M8:M10" si="10">+K8+I8</f>
        <v>5</v>
      </c>
      <c r="N8" s="51" t="str">
        <f t="shared" ref="N8:N10" si="11">IF(M8=0,"",IF(M8&gt;7.9,"EXTREMO",IF(M8&gt;5.9,"ALTO",IF(M8&gt;4.9,"MEDIO",IF(M8&gt;2.9,"BAJO","MUY BAJO")))))</f>
        <v>MEDIO</v>
      </c>
      <c r="O8" s="38"/>
      <c r="P8" s="38">
        <v>1</v>
      </c>
      <c r="Q8" s="37" t="s">
        <v>176</v>
      </c>
      <c r="R8" s="48">
        <v>1</v>
      </c>
      <c r="S8" s="34" t="str">
        <f t="shared" ref="S8:S10" si="12">IF(R8=0,"",IF(R8=5,"CASI CIERTO",IF(R8=4,"PROBABLE",IF(R8=3,"POSIBLE",IF(R8=2,"IMPROBABLE","RARO")))))</f>
        <v>RARO</v>
      </c>
      <c r="T8" s="48">
        <v>3</v>
      </c>
      <c r="U8" s="35" t="str">
        <f t="shared" ref="U8:U10" si="13">IF(T8=0,"",IF(T8=5,"CATASTRÓFICO",IF(T8=4,"MAYOR",IF(T8=3,"MODERADO",IF(T8=2,"MENOR","INSIGNIFICANTE")))))</f>
        <v>MODERADO</v>
      </c>
      <c r="V8" s="50">
        <f t="shared" ref="V8" si="14">+T8+R8</f>
        <v>4</v>
      </c>
      <c r="W8" s="51" t="str">
        <f t="shared" ref="W8:W10" si="15">IF(V8=0,"",IF(V8&gt;7.9,"EXTREMO",IF(V8&gt;5.9,"ALTO",IF(V8&gt;4.9,"MEDIO",IF(V8&gt;2.9,"BAJO","MUY BAJO")))))</f>
        <v>BAJO</v>
      </c>
      <c r="X8" s="40" t="s">
        <v>144</v>
      </c>
      <c r="Y8" s="40" t="s">
        <v>152</v>
      </c>
      <c r="Z8" s="41" t="s">
        <v>151</v>
      </c>
      <c r="AA8" s="41" t="s">
        <v>44</v>
      </c>
      <c r="AB8" s="41" t="s">
        <v>146</v>
      </c>
      <c r="AC8" s="40" t="s">
        <v>38</v>
      </c>
    </row>
    <row r="9" spans="2:29" s="52" customFormat="1" ht="153" customHeight="1" x14ac:dyDescent="0.25">
      <c r="B9" s="33">
        <v>4</v>
      </c>
      <c r="C9" s="44" t="s">
        <v>36</v>
      </c>
      <c r="D9" s="45" t="s">
        <v>172</v>
      </c>
      <c r="E9" s="45" t="s">
        <v>35</v>
      </c>
      <c r="F9" s="44" t="s">
        <v>45</v>
      </c>
      <c r="G9" s="46" t="s">
        <v>173</v>
      </c>
      <c r="H9" s="47" t="s">
        <v>177</v>
      </c>
      <c r="I9" s="53">
        <v>2</v>
      </c>
      <c r="J9" s="35" t="str">
        <f t="shared" si="8"/>
        <v>IMPROBABLE</v>
      </c>
      <c r="K9" s="40">
        <v>4</v>
      </c>
      <c r="L9" s="35" t="str">
        <f t="shared" si="9"/>
        <v>MAYOR</v>
      </c>
      <c r="M9" s="50">
        <f t="shared" si="10"/>
        <v>6</v>
      </c>
      <c r="N9" s="35" t="str">
        <f t="shared" si="11"/>
        <v>ALTO</v>
      </c>
      <c r="O9" s="54">
        <v>0.5</v>
      </c>
      <c r="P9" s="54">
        <v>0.5</v>
      </c>
      <c r="Q9" s="37" t="s">
        <v>174</v>
      </c>
      <c r="R9" s="53">
        <v>1</v>
      </c>
      <c r="S9" s="35" t="str">
        <f t="shared" si="12"/>
        <v>RARO</v>
      </c>
      <c r="T9" s="53">
        <v>4</v>
      </c>
      <c r="U9" s="35" t="str">
        <f t="shared" si="13"/>
        <v>MAYOR</v>
      </c>
      <c r="V9" s="50">
        <f t="shared" ref="V9" si="16">SUM(R9:S9)+SUM(T9:U9)</f>
        <v>5</v>
      </c>
      <c r="W9" s="36" t="str">
        <f t="shared" si="15"/>
        <v>MEDIO</v>
      </c>
      <c r="X9" s="40" t="s">
        <v>144</v>
      </c>
      <c r="Y9" s="40" t="s">
        <v>152</v>
      </c>
      <c r="Z9" s="41" t="s">
        <v>158</v>
      </c>
      <c r="AA9" s="41" t="s">
        <v>44</v>
      </c>
      <c r="AB9" s="41" t="s">
        <v>159</v>
      </c>
      <c r="AC9" s="41" t="s">
        <v>160</v>
      </c>
    </row>
    <row r="10" spans="2:29" s="39" customFormat="1" ht="195" customHeight="1" x14ac:dyDescent="0.25">
      <c r="B10" s="55">
        <v>5</v>
      </c>
      <c r="C10" s="44" t="s">
        <v>36</v>
      </c>
      <c r="D10" s="45" t="s">
        <v>172</v>
      </c>
      <c r="E10" s="45" t="s">
        <v>35</v>
      </c>
      <c r="F10" s="44" t="s">
        <v>45</v>
      </c>
      <c r="G10" s="46" t="s">
        <v>161</v>
      </c>
      <c r="H10" s="47" t="s">
        <v>178</v>
      </c>
      <c r="I10" s="48">
        <v>3</v>
      </c>
      <c r="J10" s="34" t="str">
        <f t="shared" si="8"/>
        <v>POSIBLE</v>
      </c>
      <c r="K10" s="49">
        <v>3</v>
      </c>
      <c r="L10" s="35" t="str">
        <f t="shared" si="9"/>
        <v>MODERADO</v>
      </c>
      <c r="M10" s="50">
        <f t="shared" si="10"/>
        <v>6</v>
      </c>
      <c r="N10" s="36" t="str">
        <f t="shared" si="11"/>
        <v>ALTO</v>
      </c>
      <c r="O10" s="38">
        <v>0.5</v>
      </c>
      <c r="P10" s="38">
        <v>0.5</v>
      </c>
      <c r="Q10" s="37" t="s">
        <v>174</v>
      </c>
      <c r="R10" s="48">
        <v>2</v>
      </c>
      <c r="S10" s="34" t="str">
        <f t="shared" si="12"/>
        <v>IMPROBABLE</v>
      </c>
      <c r="T10" s="48">
        <v>3</v>
      </c>
      <c r="U10" s="35" t="str">
        <f t="shared" si="13"/>
        <v>MODERADO</v>
      </c>
      <c r="V10" s="50">
        <f t="shared" ref="V10" si="17">SUM(R10:S10)+SUM(T10:U10)</f>
        <v>5</v>
      </c>
      <c r="W10" s="51" t="str">
        <f t="shared" si="15"/>
        <v>MEDIO</v>
      </c>
      <c r="X10" s="40" t="s">
        <v>144</v>
      </c>
      <c r="Y10" s="40" t="s">
        <v>152</v>
      </c>
      <c r="Z10" s="41" t="s">
        <v>158</v>
      </c>
      <c r="AA10" s="41" t="s">
        <v>44</v>
      </c>
      <c r="AB10" s="41" t="s">
        <v>159</v>
      </c>
      <c r="AC10" s="41" t="s">
        <v>160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">
    <cfRule type="top10" dxfId="151" priority="442" rank="4"/>
    <cfRule type="cellIs" dxfId="150" priority="443" operator="equal">
      <formula>5</formula>
    </cfRule>
  </conditionalFormatting>
  <conditionalFormatting sqref="I6:I10">
    <cfRule type="cellIs" dxfId="149" priority="21" operator="lessThan">
      <formula>5</formula>
    </cfRule>
    <cfRule type="cellIs" dxfId="148" priority="22" operator="equal">
      <formula>5</formula>
    </cfRule>
  </conditionalFormatting>
  <conditionalFormatting sqref="I7">
    <cfRule type="top10" dxfId="147" priority="1318" rank="4"/>
    <cfRule type="cellIs" dxfId="146" priority="1319" operator="equal">
      <formula>5</formula>
    </cfRule>
  </conditionalFormatting>
  <conditionalFormatting sqref="I8">
    <cfRule type="cellIs" dxfId="145" priority="1469" operator="equal">
      <formula>5</formula>
    </cfRule>
    <cfRule type="top10" dxfId="144" priority="1468" rank="4"/>
  </conditionalFormatting>
  <conditionalFormatting sqref="I9">
    <cfRule type="top10" dxfId="143" priority="194" rank="4"/>
    <cfRule type="cellIs" dxfId="142" priority="195" operator="equal">
      <formula>5</formula>
    </cfRule>
  </conditionalFormatting>
  <conditionalFormatting sqref="I10">
    <cfRule type="top10" dxfId="141" priority="23" rank="4"/>
    <cfRule type="cellIs" dxfId="140" priority="24" operator="equal">
      <formula>5</formula>
    </cfRule>
  </conditionalFormatting>
  <conditionalFormatting sqref="J6">
    <cfRule type="top10" dxfId="139" priority="424" rank="50"/>
    <cfRule type="colorScale" priority="423">
      <colorScale>
        <cfvo type="min"/>
        <cfvo type="max"/>
        <color rgb="FFFF7128"/>
        <color rgb="FFFFEF9C"/>
      </colorScale>
    </cfRule>
    <cfRule type="colorScale" priority="4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8" priority="415" operator="equal">
      <formula>5</formula>
    </cfRule>
    <cfRule type="cellIs" dxfId="137" priority="416" operator="greaterThan">
      <formula>0.5</formula>
    </cfRule>
    <cfRule type="iconSet" priority="417">
      <iconSet iconSet="4Rating">
        <cfvo type="percent" val="0"/>
        <cfvo type="percent" val="25"/>
        <cfvo type="percent" val="50"/>
        <cfvo type="percent" val="75"/>
      </iconSet>
    </cfRule>
    <cfRule type="iconSet" priority="418">
      <iconSet iconSet="3Arrows">
        <cfvo type="percent" val="0"/>
        <cfvo type="percent" val="33"/>
        <cfvo type="percent" val="67"/>
      </iconSet>
    </cfRule>
    <cfRule type="dataBar" priority="4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{8744A56B-15B7-49B7-8DF6-E3CAABF13FBF}</x14:id>
        </ext>
      </extLst>
    </cfRule>
    <cfRule type="colorScale" priority="419">
      <colorScale>
        <cfvo type="min"/>
        <cfvo type="max"/>
        <color rgb="FFFF7128"/>
        <color rgb="FFFFEF9C"/>
      </colorScale>
    </cfRule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6" priority="421" percent="1" rank="50"/>
    <cfRule type="colorScale" priority="427">
      <colorScale>
        <cfvo type="percent" val="50"/>
        <cfvo type="max"/>
        <color rgb="FFFF7128"/>
        <color rgb="FFFFEF9C"/>
      </colorScale>
    </cfRule>
    <cfRule type="colorScale" priority="42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6:J10">
    <cfRule type="cellIs" priority="105" operator="between">
      <formula>0.5</formula>
      <formula>1</formula>
    </cfRule>
  </conditionalFormatting>
  <conditionalFormatting sqref="J7">
    <cfRule type="colorScale" priority="1359">
      <colorScale>
        <cfvo type="percent" val="50"/>
        <cfvo type="max"/>
        <color rgb="FFFF7128"/>
        <color rgb="FFFFEF9C"/>
      </colorScale>
    </cfRule>
    <cfRule type="colorScale" priority="135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5" priority="1356" rank="50"/>
    <cfRule type="colorScale" priority="1355">
      <colorScale>
        <cfvo type="min"/>
        <cfvo type="max"/>
        <color rgb="FFFF7128"/>
        <color rgb="FFFFEF9C"/>
      </colorScale>
    </cfRule>
    <cfRule type="dataBar" priority="135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top10" dxfId="134" priority="1353" percent="1" rank="50"/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1">
      <colorScale>
        <cfvo type="min"/>
        <cfvo type="max"/>
        <color rgb="FFFF7128"/>
        <color rgb="FFFFEF9C"/>
      </colorScale>
    </cfRule>
    <cfRule type="iconSet" priority="1350">
      <iconSet iconSet="3Arrows">
        <cfvo type="percent" val="0"/>
        <cfvo type="percent" val="33"/>
        <cfvo type="percent" val="67"/>
      </iconSet>
    </cfRule>
    <cfRule type="iconSet" priority="1349">
      <iconSet iconSet="4Rating">
        <cfvo type="percent" val="0"/>
        <cfvo type="percent" val="25"/>
        <cfvo type="percent" val="50"/>
        <cfvo type="percent" val="75"/>
      </iconSet>
    </cfRule>
    <cfRule type="cellIs" dxfId="133" priority="1348" operator="greaterThan">
      <formula>0.5</formula>
    </cfRule>
    <cfRule type="cellIs" dxfId="132" priority="1347" operator="equal">
      <formula>5</formula>
    </cfRule>
    <cfRule type="colorScale" priority="13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4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3">
      <colorScale>
        <cfvo type="percent" val="50"/>
        <cfvo type="max"/>
        <color rgb="FFFF7128"/>
        <color rgb="FFFFEF9C"/>
      </colorScale>
    </cfRule>
    <cfRule type="top10" dxfId="131" priority="1447" percent="1" rank="50"/>
    <cfRule type="iconSet" priority="1444">
      <iconSet iconSet="3Arrows">
        <cfvo type="percent" val="0"/>
        <cfvo type="percent" val="33"/>
        <cfvo type="percent" val="67"/>
      </iconSet>
    </cfRule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40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14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colorScale" priority="1449">
      <colorScale>
        <cfvo type="min"/>
        <cfvo type="max"/>
        <color rgb="FFFF7128"/>
        <color rgb="FFFFEF9C"/>
      </colorScale>
    </cfRule>
    <cfRule type="colorScale" priority="1445">
      <colorScale>
        <cfvo type="min"/>
        <cfvo type="max"/>
        <color rgb="FFFF7128"/>
        <color rgb="FFFFEF9C"/>
      </colorScale>
    </cfRule>
    <cfRule type="top10" dxfId="130" priority="1450" rank="50"/>
    <cfRule type="iconSet" priority="1443">
      <iconSet iconSet="4Rating">
        <cfvo type="percent" val="0"/>
        <cfvo type="percent" val="25"/>
        <cfvo type="percent" val="50"/>
        <cfvo type="percent" val="75"/>
      </iconSet>
    </cfRule>
    <cfRule type="cellIs" dxfId="129" priority="1442" operator="greaterThan">
      <formula>0.5</formula>
    </cfRule>
    <cfRule type="cellIs" dxfId="128" priority="1441" operator="equal">
      <formula>5</formula>
    </cfRule>
  </conditionalFormatting>
  <conditionalFormatting sqref="J9">
    <cfRule type="cellIs" dxfId="127" priority="178" operator="greaterThan">
      <formula>0.5</formula>
    </cfRule>
    <cfRule type="iconSet" priority="179">
      <iconSet iconSet="4Rating">
        <cfvo type="percent" val="0"/>
        <cfvo type="percent" val="25"/>
        <cfvo type="percent" val="50"/>
        <cfvo type="percent" val="75"/>
      </iconSet>
    </cfRule>
    <cfRule type="iconSet" priority="180">
      <iconSet iconSet="3Arrows">
        <cfvo type="percent" val="0"/>
        <cfvo type="percent" val="33"/>
        <cfvo type="percent" val="67"/>
      </iconSet>
    </cfRule>
    <cfRule type="colorScale" priority="181">
      <colorScale>
        <cfvo type="min"/>
        <cfvo type="max"/>
        <color rgb="FFFF7128"/>
        <color rgb="FFFFEF9C"/>
      </colorScale>
    </cfRule>
    <cfRule type="cellIs" dxfId="126" priority="177" operator="equal">
      <formula>5</formula>
    </cfRule>
    <cfRule type="dataBar" priority="18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{0307E94D-A502-45FF-865A-C7C7F9136381}</x14:id>
        </ext>
      </extLst>
    </cfRule>
    <cfRule type="colorScale" priority="185">
      <colorScale>
        <cfvo type="min"/>
        <cfvo type="max"/>
        <color rgb="FFFF7128"/>
        <color rgb="FFFFEF9C"/>
      </colorScale>
    </cfRule>
    <cfRule type="top10" dxfId="125" priority="186" rank="50"/>
    <cfRule type="colorScale" priority="1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percent" val="50"/>
        <cfvo type="max"/>
        <color rgb="FFFF7128"/>
        <color rgb="FFFFEF9C"/>
      </colorScale>
    </cfRule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4" priority="183" percent="1" rank="50"/>
    <cfRule type="colorScale" priority="1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top10" dxfId="123" priority="100" percent="1" rank="50"/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">
      <colorScale>
        <cfvo type="min"/>
        <cfvo type="max"/>
        <color rgb="FFFF7128"/>
        <color rgb="FFFFEF9C"/>
      </colorScale>
    </cfRule>
    <cfRule type="iconSet" priority="97">
      <iconSet iconSet="3Arrows">
        <cfvo type="percent" val="0"/>
        <cfvo type="percent" val="33"/>
        <cfvo type="percent" val="67"/>
      </iconSet>
    </cfRule>
    <cfRule type="iconSet" priority="96">
      <iconSet iconSet="4Rating">
        <cfvo type="percent" val="0"/>
        <cfvo type="percent" val="25"/>
        <cfvo type="percent" val="50"/>
        <cfvo type="percent" val="75"/>
      </iconSet>
    </cfRule>
    <cfRule type="cellIs" dxfId="122" priority="94" operator="equal">
      <formula>5</formula>
    </cfRule>
    <cfRule type="colorScale" priority="9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21" priority="103" rank="50"/>
    <cfRule type="colorScale" priority="106">
      <colorScale>
        <cfvo type="percent" val="50"/>
        <cfvo type="max"/>
        <color rgb="FFFF7128"/>
        <color rgb="FFFFEF9C"/>
      </colorScale>
    </cfRule>
    <cfRule type="dataBar" priority="1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{095C76C2-4E84-467E-A56A-76847EDBA3D9}</x14:id>
        </ext>
      </extLst>
    </cfRule>
    <cfRule type="cellIs" dxfId="120" priority="95" operator="greaterThan">
      <formula>0.5</formula>
    </cfRule>
  </conditionalFormatting>
  <conditionalFormatting sqref="K6">
    <cfRule type="top10" dxfId="119" priority="399" rank="4"/>
    <cfRule type="cellIs" dxfId="118" priority="400" operator="equal">
      <formula>5</formula>
    </cfRule>
  </conditionalFormatting>
  <conditionalFormatting sqref="K6:K10">
    <cfRule type="cellIs" dxfId="117" priority="18" operator="equal">
      <formula>5</formula>
    </cfRule>
    <cfRule type="cellIs" dxfId="116" priority="17" operator="lessThan">
      <formula>5</formula>
    </cfRule>
  </conditionalFormatting>
  <conditionalFormatting sqref="K7">
    <cfRule type="cellIs" dxfId="115" priority="1315" operator="equal">
      <formula>5</formula>
    </cfRule>
    <cfRule type="top10" dxfId="114" priority="1314" rank="4"/>
  </conditionalFormatting>
  <conditionalFormatting sqref="K8">
    <cfRule type="cellIs" dxfId="113" priority="1426" operator="equal">
      <formula>5</formula>
    </cfRule>
    <cfRule type="top10" dxfId="112" priority="1425" rank="4"/>
  </conditionalFormatting>
  <conditionalFormatting sqref="K9">
    <cfRule type="cellIs" dxfId="111" priority="193" operator="equal">
      <formula>5</formula>
    </cfRule>
    <cfRule type="top10" dxfId="110" priority="192" rank="4"/>
  </conditionalFormatting>
  <conditionalFormatting sqref="K10">
    <cfRule type="cellIs" dxfId="109" priority="20" operator="equal">
      <formula>5</formula>
    </cfRule>
    <cfRule type="top10" dxfId="108" priority="19" rank="4"/>
  </conditionalFormatting>
  <conditionalFormatting sqref="L6">
    <cfRule type="iconSet" priority="431">
      <iconSet iconSet="4Rating">
        <cfvo type="percent" val="0"/>
        <cfvo type="percent" val="25"/>
        <cfvo type="percent" val="50"/>
        <cfvo type="percent" val="75"/>
      </iconSet>
    </cfRule>
    <cfRule type="dataBar" priority="4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{E4310A40-A21B-4092-8D7A-5D0224B0F9E7}</x14:id>
        </ext>
      </extLst>
    </cfRule>
    <cfRule type="colorScale" priority="437">
      <colorScale>
        <cfvo type="min"/>
        <cfvo type="max"/>
        <color rgb="FFFF7128"/>
        <color rgb="FFFFEF9C"/>
      </colorScale>
    </cfRule>
    <cfRule type="top10" dxfId="107" priority="438" rank="50"/>
    <cfRule type="colorScale" priority="4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1">
      <colorScale>
        <cfvo type="percent" val="50"/>
        <cfvo type="max"/>
        <color rgb="FFFF7128"/>
        <color rgb="FFFFEF9C"/>
      </colorScale>
    </cfRule>
    <cfRule type="cellIs" dxfId="106" priority="430" operator="greaterThan">
      <formula>0.5</formula>
    </cfRule>
    <cfRule type="cellIs" dxfId="105" priority="429" operator="equal">
      <formula>5</formula>
    </cfRule>
    <cfRule type="colorScale" priority="428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432">
      <iconSet iconSet="3Arrows">
        <cfvo type="percent" val="0"/>
        <cfvo type="percent" val="33"/>
        <cfvo type="percent" val="67"/>
      </iconSet>
    </cfRule>
    <cfRule type="colorScale" priority="433">
      <colorScale>
        <cfvo type="min"/>
        <cfvo type="max"/>
        <color rgb="FFFF7128"/>
        <color rgb="FFFFEF9C"/>
      </colorScale>
    </cfRule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4" priority="435" percent="1" rank="50"/>
  </conditionalFormatting>
  <conditionalFormatting sqref="L6:L10">
    <cfRule type="cellIs" priority="91" operator="between">
      <formula>0.5</formula>
      <formula>1</formula>
    </cfRule>
  </conditionalFormatting>
  <conditionalFormatting sqref="L7">
    <cfRule type="top10" dxfId="103" priority="1370" rank="50"/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2" priority="1367" percent="1" rank="50"/>
    <cfRule type="colorScale" priority="13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1" priority="1361" operator="equal">
      <formula>5</formula>
    </cfRule>
    <cfRule type="cellIs" dxfId="100" priority="1362" operator="greaterThan">
      <formula>0.5</formula>
    </cfRule>
    <cfRule type="iconSet" priority="1363">
      <iconSet iconSet="4Rating">
        <cfvo type="percent" val="0"/>
        <cfvo type="percent" val="25"/>
        <cfvo type="percent" val="50"/>
        <cfvo type="percent" val="75"/>
      </iconSet>
    </cfRule>
    <cfRule type="iconSet" priority="1364">
      <iconSet iconSet="3Arrows">
        <cfvo type="percent" val="0"/>
        <cfvo type="percent" val="33"/>
        <cfvo type="percent" val="67"/>
      </iconSet>
    </cfRule>
    <cfRule type="colorScale" priority="1365">
      <colorScale>
        <cfvo type="min"/>
        <cfvo type="max"/>
        <color rgb="FFFF7128"/>
        <color rgb="FFFFEF9C"/>
      </colorScale>
    </cfRule>
    <cfRule type="dataBar" priority="136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colorScale" priority="1373">
      <colorScale>
        <cfvo type="percent" val="50"/>
        <cfvo type="max"/>
        <color rgb="FFFF7128"/>
        <color rgb="FFFFEF9C"/>
      </colorScale>
    </cfRule>
    <cfRule type="colorScale" priority="13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9">
      <colorScale>
        <cfvo type="min"/>
        <cfvo type="max"/>
        <color rgb="FFFF7128"/>
        <color rgb="FFFFEF9C"/>
      </colorScale>
    </cfRule>
  </conditionalFormatting>
  <conditionalFormatting sqref="L8">
    <cfRule type="cellIs" dxfId="99" priority="1455" operator="equal">
      <formula>5</formula>
    </cfRule>
    <cfRule type="colorScale" priority="145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467">
      <colorScale>
        <cfvo type="percent" val="50"/>
        <cfvo type="max"/>
        <color rgb="FFFF7128"/>
        <color rgb="FFFFEF9C"/>
      </colorScale>
    </cfRule>
    <cfRule type="colorScale" priority="14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8" priority="1464" rank="50"/>
    <cfRule type="dataBar" priority="146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463">
      <colorScale>
        <cfvo type="min"/>
        <cfvo type="max"/>
        <color rgb="FFFF7128"/>
        <color rgb="FFFFEF9C"/>
      </colorScale>
    </cfRule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59">
      <colorScale>
        <cfvo type="min"/>
        <cfvo type="max"/>
        <color rgb="FFFF7128"/>
        <color rgb="FFFFEF9C"/>
      </colorScale>
    </cfRule>
    <cfRule type="iconSet" priority="1458">
      <iconSet iconSet="3Arrows">
        <cfvo type="percent" val="0"/>
        <cfvo type="percent" val="33"/>
        <cfvo type="percent" val="67"/>
      </iconSet>
    </cfRule>
    <cfRule type="iconSet" priority="1457">
      <iconSet iconSet="4Rating">
        <cfvo type="percent" val="0"/>
        <cfvo type="percent" val="25"/>
        <cfvo type="percent" val="50"/>
        <cfvo type="percent" val="75"/>
      </iconSet>
    </cfRule>
    <cfRule type="cellIs" dxfId="97" priority="1456" operator="greaterThan">
      <formula>0.5</formula>
    </cfRule>
    <cfRule type="top10" dxfId="96" priority="1461" percent="1" rank="50"/>
  </conditionalFormatting>
  <conditionalFormatting sqref="L9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95" priority="169" percent="1" rank="50"/>
    <cfRule type="dataBar" priority="1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{E430A271-3ED2-4D91-87B0-72F97EE7055E}</x14:id>
        </ext>
      </extLst>
    </cfRule>
    <cfRule type="top10" dxfId="94" priority="172" rank="50"/>
    <cfRule type="colorScale" priority="1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5">
      <colorScale>
        <cfvo type="percent" val="50"/>
        <cfvo type="max"/>
        <color rgb="FFFF7128"/>
        <color rgb="FFFFEF9C"/>
      </colorScale>
    </cfRule>
    <cfRule type="colorScale" priority="171">
      <colorScale>
        <cfvo type="min"/>
        <cfvo type="max"/>
        <color rgb="FFFF7128"/>
        <color rgb="FFFFEF9C"/>
      </colorScale>
    </cfRule>
    <cfRule type="colorScale" priority="1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" priority="163" operator="equal">
      <formula>5</formula>
    </cfRule>
    <cfRule type="cellIs" dxfId="92" priority="164" operator="greaterThan">
      <formula>0.5</formula>
    </cfRule>
    <cfRule type="iconSet" priority="165">
      <iconSet iconSet="4Rating">
        <cfvo type="percent" val="0"/>
        <cfvo type="percent" val="25"/>
        <cfvo type="percent" val="50"/>
        <cfvo type="percent" val="75"/>
      </iconSet>
    </cfRule>
    <cfRule type="iconSet" priority="166">
      <iconSet iconSet="3Arrows">
        <cfvo type="percent" val="0"/>
        <cfvo type="percent" val="33"/>
        <cfvo type="percent" val="67"/>
      </iconSet>
    </cfRule>
    <cfRule type="colorScale" priority="167">
      <colorScale>
        <cfvo type="min"/>
        <cfvo type="max"/>
        <color rgb="FFFF7128"/>
        <color rgb="FFFFEF9C"/>
      </colorScale>
    </cfRule>
  </conditionalFormatting>
  <conditionalFormatting sqref="L10">
    <cfRule type="colorScale" priority="84">
      <colorScale>
        <cfvo type="min"/>
        <cfvo type="max"/>
        <color rgb="FFFF7128"/>
        <color rgb="FFFFEF9C"/>
      </colorScale>
    </cfRule>
    <cfRule type="colorScale" priority="92">
      <colorScale>
        <cfvo type="percent" val="50"/>
        <cfvo type="max"/>
        <color rgb="FFFF7128"/>
        <color rgb="FFFFEF9C"/>
      </colorScale>
    </cfRule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1" priority="80" operator="equal">
      <formula>5</formula>
    </cfRule>
    <cfRule type="cellIs" dxfId="90" priority="81" operator="greaterThan">
      <formula>0.5</formula>
    </cfRule>
    <cfRule type="iconSet" priority="82">
      <iconSet iconSet="4Rating">
        <cfvo type="percent" val="0"/>
        <cfvo type="percent" val="25"/>
        <cfvo type="percent" val="50"/>
        <cfvo type="percent" val="75"/>
      </iconSet>
    </cfRule>
    <cfRule type="iconSet" priority="83">
      <iconSet iconSet="3Arrows">
        <cfvo type="percent" val="0"/>
        <cfvo type="percent" val="33"/>
        <cfvo type="percent" val="67"/>
      </iconSet>
    </cfRule>
    <cfRule type="top10" dxfId="89" priority="86" percent="1" rank="50"/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{F20990CC-3945-461B-9E86-B9D21FCFA06F}</x14:id>
        </ext>
      </extLst>
    </cfRule>
    <cfRule type="colorScale" priority="88">
      <colorScale>
        <cfvo type="min"/>
        <cfvo type="max"/>
        <color rgb="FFFF7128"/>
        <color rgb="FFFFEF9C"/>
      </colorScale>
    </cfRule>
    <cfRule type="top10" dxfId="88" priority="89" rank="50"/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iconSet" priority="387">
      <iconSet iconSet="4Rating">
        <cfvo type="percent" val="0"/>
        <cfvo type="percent" val="25"/>
        <cfvo type="percent" val="50"/>
        <cfvo type="percent" val="75"/>
      </iconSet>
    </cfRule>
    <cfRule type="colorScale" priority="3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98">
      <colorScale>
        <cfvo type="percent" val="50"/>
        <cfvo type="max"/>
        <color rgb="FFFF7128"/>
        <color rgb="FFFFEF9C"/>
      </colorScale>
    </cfRule>
    <cfRule type="colorScale" priority="3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7" priority="395" rank="50"/>
    <cfRule type="colorScale" priority="394">
      <colorScale>
        <cfvo type="min"/>
        <cfvo type="max"/>
        <color rgb="FFFF7128"/>
        <color rgb="FFFFEF9C"/>
      </colorScale>
    </cfRule>
    <cfRule type="dataBar" priority="3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{56E9E30B-448D-4B4D-9678-9237965CEA59}</x14:id>
        </ext>
      </extLst>
    </cfRule>
    <cfRule type="top10" dxfId="86" priority="392" percent="1" rank="50"/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0">
      <colorScale>
        <cfvo type="min"/>
        <cfvo type="max"/>
        <color rgb="FFFF7128"/>
        <color rgb="FFFFEF9C"/>
      </colorScale>
    </cfRule>
    <cfRule type="iconSet" priority="388">
      <iconSet iconSet="3Arrows">
        <cfvo type="percent" val="0"/>
        <cfvo type="percent" val="33"/>
        <cfvo type="percent" val="67"/>
      </iconSet>
    </cfRule>
  </conditionalFormatting>
  <conditionalFormatting sqref="N6:N9">
    <cfRule type="cellIs" dxfId="85" priority="150" operator="greaterThan">
      <formula>0.5</formula>
    </cfRule>
  </conditionalFormatting>
  <conditionalFormatting sqref="N6:N10">
    <cfRule type="cellIs" priority="77" operator="between">
      <formula>0.5</formula>
      <formula>1</formula>
    </cfRule>
  </conditionalFormatting>
  <conditionalFormatting sqref="N7">
    <cfRule type="iconSet" priority="1321">
      <iconSet iconSet="4Rating">
        <cfvo type="percent" val="0"/>
        <cfvo type="percent" val="25"/>
        <cfvo type="percent" val="50"/>
        <cfvo type="percent" val="75"/>
      </iconSet>
    </cfRule>
    <cfRule type="colorScale" priority="13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32">
      <colorScale>
        <cfvo type="percent" val="50"/>
        <cfvo type="max"/>
        <color rgb="FFFF7128"/>
        <color rgb="FFFFEF9C"/>
      </colorScale>
    </cfRule>
    <cfRule type="top10" dxfId="84" priority="1329" rank="50"/>
    <cfRule type="colorScale" priority="1328">
      <colorScale>
        <cfvo type="min"/>
        <cfvo type="max"/>
        <color rgb="FFFF7128"/>
        <color rgb="FFFFEF9C"/>
      </colorScale>
    </cfRule>
    <cfRule type="dataBar" priority="132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top10" dxfId="83" priority="1326" percent="1" rank="50"/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24">
      <colorScale>
        <cfvo type="min"/>
        <cfvo type="max"/>
        <color rgb="FFFF7128"/>
        <color rgb="FFFFEF9C"/>
      </colorScale>
    </cfRule>
    <cfRule type="colorScale" priority="132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322">
      <iconSet iconSet="3Arrows">
        <cfvo type="percent" val="0"/>
        <cfvo type="percent" val="33"/>
        <cfvo type="percent" val="67"/>
      </iconSet>
    </cfRule>
  </conditionalFormatting>
  <conditionalFormatting sqref="N8">
    <cfRule type="colorScale" priority="1424">
      <colorScale>
        <cfvo type="percent" val="50"/>
        <cfvo type="max"/>
        <color rgb="FFFF7128"/>
        <color rgb="FFFFEF9C"/>
      </colorScale>
    </cfRule>
    <cfRule type="iconSet" priority="1413">
      <iconSet iconSet="4Rating">
        <cfvo type="percent" val="0"/>
        <cfvo type="percent" val="25"/>
        <cfvo type="percent" val="50"/>
        <cfvo type="percent" val="75"/>
      </iconSet>
    </cfRule>
    <cfRule type="iconSet" priority="1414">
      <iconSet iconSet="3Arrows">
        <cfvo type="percent" val="0"/>
        <cfvo type="percent" val="33"/>
        <cfvo type="percent" val="67"/>
      </iconSet>
    </cfRule>
    <cfRule type="colorScale" priority="14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16">
      <colorScale>
        <cfvo type="min"/>
        <cfvo type="max"/>
        <color rgb="FFFF7128"/>
        <color rgb="FFFFEF9C"/>
      </colorScale>
    </cfRule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2" priority="1418" percent="1" rank="50"/>
    <cfRule type="dataBar" priority="14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1420">
      <colorScale>
        <cfvo type="min"/>
        <cfvo type="max"/>
        <color rgb="FFFF7128"/>
        <color rgb="FFFFEF9C"/>
      </colorScale>
    </cfRule>
    <cfRule type="top10" dxfId="81" priority="1421" rank="50"/>
    <cfRule type="colorScale" priority="142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dataBar" priority="15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{9487E5B7-66C7-4A6B-9C85-8F06F10AEC7E}</x14:id>
        </ext>
      </extLst>
    </cfRule>
    <cfRule type="colorScale" priority="1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0" priority="149" operator="equal">
      <formula>5</formula>
    </cfRule>
    <cfRule type="colorScale" priority="161">
      <colorScale>
        <cfvo type="percent" val="50"/>
        <cfvo type="max"/>
        <color rgb="FFFF7128"/>
        <color rgb="FFFFEF9C"/>
      </colorScale>
    </cfRule>
    <cfRule type="top10" dxfId="79" priority="158" rank="50"/>
    <cfRule type="iconSet" priority="151">
      <iconSet iconSet="4Rating">
        <cfvo type="percent" val="0"/>
        <cfvo type="percent" val="25"/>
        <cfvo type="percent" val="50"/>
        <cfvo type="percent" val="75"/>
      </iconSet>
    </cfRule>
    <cfRule type="iconSet" priority="152">
      <iconSet iconSet="3Arrows">
        <cfvo type="percent" val="0"/>
        <cfvo type="percent" val="33"/>
        <cfvo type="percent" val="67"/>
      </iconSet>
    </cfRule>
    <cfRule type="colorScale" priority="153">
      <colorScale>
        <cfvo type="min"/>
        <cfvo type="max"/>
        <color rgb="FFFF7128"/>
        <color rgb="FFFFEF9C"/>
      </colorScale>
    </cfRule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8" priority="155" percent="1" rank="50"/>
  </conditionalFormatting>
  <conditionalFormatting sqref="N10">
    <cfRule type="iconSet" priority="68">
      <iconSet iconSet="3Arrows">
        <cfvo type="percent" val="0"/>
        <cfvo type="percent" val="33"/>
        <cfvo type="percent" val="67"/>
      </iconSet>
    </cfRule>
    <cfRule type="colorScale" priority="6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0">
      <colorScale>
        <cfvo type="min"/>
        <cfvo type="max"/>
        <color rgb="FFFF7128"/>
        <color rgb="FFFFEF9C"/>
      </colorScale>
    </cfRule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7" priority="72" percent="1" rank="50"/>
    <cfRule type="dataBar" priority="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{5EAD925D-F16B-4889-9F50-8D81EAD07CC9}</x14:id>
        </ext>
      </extLst>
    </cfRule>
    <cfRule type="colorScale" priority="74">
      <colorScale>
        <cfvo type="min"/>
        <cfvo type="max"/>
        <color rgb="FFFF7128"/>
        <color rgb="FFFFEF9C"/>
      </colorScale>
    </cfRule>
    <cfRule type="colorScale" priority="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percent" val="50"/>
        <cfvo type="max"/>
        <color rgb="FFFF7128"/>
        <color rgb="FFFFEF9C"/>
      </colorScale>
    </cfRule>
    <cfRule type="top10" dxfId="76" priority="75" rank="50"/>
    <cfRule type="cellIs" dxfId="75" priority="66" operator="greaterThan">
      <formula>0.5</formula>
    </cfRule>
    <cfRule type="iconSet" priority="6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R6">
    <cfRule type="top10" dxfId="74" priority="474" rank="4"/>
    <cfRule type="cellIs" dxfId="73" priority="475" operator="equal">
      <formula>5</formula>
    </cfRule>
  </conditionalFormatting>
  <conditionalFormatting sqref="R6:R10">
    <cfRule type="cellIs" dxfId="72" priority="10" operator="equal">
      <formula>5</formula>
    </cfRule>
    <cfRule type="cellIs" dxfId="71" priority="9" operator="lessThan">
      <formula>5</formula>
    </cfRule>
  </conditionalFormatting>
  <conditionalFormatting sqref="R7">
    <cfRule type="cellIs" dxfId="70" priority="903" operator="equal">
      <formula>5</formula>
    </cfRule>
    <cfRule type="top10" dxfId="69" priority="902" rank="4"/>
  </conditionalFormatting>
  <conditionalFormatting sqref="R8">
    <cfRule type="top10" dxfId="68" priority="906" rank="4"/>
    <cfRule type="cellIs" dxfId="67" priority="907" operator="equal">
      <formula>5</formula>
    </cfRule>
  </conditionalFormatting>
  <conditionalFormatting sqref="R9">
    <cfRule type="top10" dxfId="66" priority="15" rank="4"/>
    <cfRule type="cellIs" dxfId="65" priority="16" operator="equal">
      <formula>5</formula>
    </cfRule>
  </conditionalFormatting>
  <conditionalFormatting sqref="R10">
    <cfRule type="top10" dxfId="64" priority="11" rank="4"/>
    <cfRule type="cellIs" dxfId="63" priority="12" operator="equal">
      <formula>5</formula>
    </cfRule>
  </conditionalFormatting>
  <conditionalFormatting sqref="S6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2" priority="451" percent="1" rank="50"/>
    <cfRule type="dataBar" priority="4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{2D607CBF-0073-4313-8FE2-95B0B15972F0}</x14:id>
        </ext>
      </extLst>
    </cfRule>
    <cfRule type="colorScale" priority="453">
      <colorScale>
        <cfvo type="min"/>
        <cfvo type="max"/>
        <color rgb="FFFF7128"/>
        <color rgb="FFFFEF9C"/>
      </colorScale>
    </cfRule>
    <cfRule type="iconSet" priority="447">
      <iconSet iconSet="4Rating">
        <cfvo type="percent" val="0"/>
        <cfvo type="percent" val="25"/>
        <cfvo type="percent" val="50"/>
        <cfvo type="percent" val="75"/>
      </iconSet>
    </cfRule>
    <cfRule type="top10" dxfId="61" priority="454" rank="50"/>
    <cfRule type="colorScale" priority="4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7">
      <colorScale>
        <cfvo type="percent" val="50"/>
        <cfvo type="max"/>
        <color rgb="FFFF7128"/>
        <color rgb="FFFFEF9C"/>
      </colorScale>
    </cfRule>
    <cfRule type="colorScale" priority="4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" priority="445" operator="equal">
      <formula>5</formula>
    </cfRule>
    <cfRule type="cellIs" dxfId="59" priority="446" operator="greaterThan">
      <formula>0.5</formula>
    </cfRule>
    <cfRule type="iconSet" priority="448">
      <iconSet iconSet="3Arrows">
        <cfvo type="percent" val="0"/>
        <cfvo type="percent" val="33"/>
        <cfvo type="percent" val="67"/>
      </iconSet>
    </cfRule>
    <cfRule type="colorScale" priority="449">
      <colorScale>
        <cfvo type="min"/>
        <cfvo type="max"/>
        <color rgb="FFFF7128"/>
        <color rgb="FFFFEF9C"/>
      </colorScale>
    </cfRule>
  </conditionalFormatting>
  <conditionalFormatting sqref="S6:S10">
    <cfRule type="cellIs" priority="50" operator="between">
      <formula>0.5</formula>
      <formula>1</formula>
    </cfRule>
  </conditionalFormatting>
  <conditionalFormatting sqref="S7">
    <cfRule type="colorScale" priority="13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1375" operator="equal">
      <formula>5</formula>
    </cfRule>
    <cfRule type="cellIs" dxfId="57" priority="1376" operator="greaterThan">
      <formula>0.5</formula>
    </cfRule>
    <cfRule type="top10" dxfId="56" priority="1381" percent="1" rank="50"/>
    <cfRule type="dataBar" priority="13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387">
      <colorScale>
        <cfvo type="percent" val="50"/>
        <cfvo type="max"/>
        <color rgb="FFFF7128"/>
        <color rgb="FFFFEF9C"/>
      </colorScale>
    </cfRule>
    <cfRule type="colorScale" priority="13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5" priority="1384" rank="50"/>
    <cfRule type="colorScale" priority="1383">
      <colorScale>
        <cfvo type="min"/>
        <cfvo type="max"/>
        <color rgb="FFFF7128"/>
        <color rgb="FFFFEF9C"/>
      </colorScale>
    </cfRule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79">
      <colorScale>
        <cfvo type="min"/>
        <cfvo type="max"/>
        <color rgb="FFFF7128"/>
        <color rgb="FFFFEF9C"/>
      </colorScale>
    </cfRule>
    <cfRule type="iconSet" priority="1378">
      <iconSet iconSet="3Arrows">
        <cfvo type="percent" val="0"/>
        <cfvo type="percent" val="33"/>
        <cfvo type="percent" val="67"/>
      </iconSet>
    </cfRule>
    <cfRule type="iconSet" priority="1377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8">
    <cfRule type="iconSet" priority="1474">
      <iconSet iconSet="3Arrows">
        <cfvo type="percent" val="0"/>
        <cfvo type="percent" val="33"/>
        <cfvo type="percent" val="67"/>
      </iconSet>
    </cfRule>
    <cfRule type="iconSet" priority="1473">
      <iconSet iconSet="4Rating">
        <cfvo type="percent" val="0"/>
        <cfvo type="percent" val="25"/>
        <cfvo type="percent" val="50"/>
        <cfvo type="percent" val="75"/>
      </iconSet>
    </cfRule>
    <cfRule type="cellIs" dxfId="54" priority="1472" operator="greaterThan">
      <formula>0.5</formula>
    </cfRule>
    <cfRule type="colorScale" priority="14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" priority="1471" operator="equal">
      <formula>5</formula>
    </cfRule>
    <cfRule type="colorScale" priority="1483">
      <colorScale>
        <cfvo type="percent" val="50"/>
        <cfvo type="max"/>
        <color rgb="FFFF7128"/>
        <color rgb="FFFFEF9C"/>
      </colorScale>
    </cfRule>
    <cfRule type="colorScale" priority="1475">
      <colorScale>
        <cfvo type="min"/>
        <cfvo type="max"/>
        <color rgb="FFFF7128"/>
        <color rgb="FFFFEF9C"/>
      </colorScale>
    </cfRule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2" priority="1477" percent="1" rank="50"/>
    <cfRule type="dataBar" priority="147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colorScale" priority="1479">
      <colorScale>
        <cfvo type="min"/>
        <cfvo type="max"/>
        <color rgb="FFFF7128"/>
        <color rgb="FFFFEF9C"/>
      </colorScale>
    </cfRule>
    <cfRule type="top10" dxfId="51" priority="1480" rank="50"/>
    <cfRule type="colorScale" priority="148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125">
      <colorScale>
        <cfvo type="min"/>
        <cfvo type="max"/>
        <color rgb="FFFF7128"/>
        <color rgb="FFFFEF9C"/>
      </colorScale>
    </cfRule>
    <cfRule type="iconSet" priority="124">
      <iconSet iconSet="3Arrows">
        <cfvo type="percent" val="0"/>
        <cfvo type="percent" val="33"/>
        <cfvo type="percent" val="67"/>
      </iconSet>
    </cfRule>
    <cfRule type="cellIs" dxfId="50" priority="122" operator="greaterThan">
      <formula>0.5</formula>
    </cfRule>
    <cfRule type="cellIs" dxfId="49" priority="121" operator="equal">
      <formula>5</formula>
    </cfRule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23">
      <iconSet iconSet="4Rating">
        <cfvo type="percent" val="0"/>
        <cfvo type="percent" val="25"/>
        <cfvo type="percent" val="50"/>
        <cfvo type="percent" val="75"/>
      </iconSet>
    </cfRule>
    <cfRule type="colorScale" priority="133">
      <colorScale>
        <cfvo type="percent" val="50"/>
        <cfvo type="max"/>
        <color rgb="FFFF7128"/>
        <color rgb="FFFFEF9C"/>
      </colorScale>
    </cfRule>
    <cfRule type="colorScale" priority="1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8" priority="130" rank="50"/>
    <cfRule type="colorScale" priority="129">
      <colorScale>
        <cfvo type="min"/>
        <cfvo type="max"/>
        <color rgb="FFFF7128"/>
        <color rgb="FFFFEF9C"/>
      </colorScale>
    </cfRule>
    <cfRule type="dataBar" priority="12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{39C736E7-42B0-4312-BA34-2ADF937AC35A}</x14:id>
        </ext>
      </extLst>
    </cfRule>
    <cfRule type="top10" dxfId="47" priority="127" percent="1" rank="50"/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6" priority="48" rank="50"/>
    <cfRule type="top10" dxfId="45" priority="45" percent="1" rank="50"/>
    <cfRule type="dataBar" priority="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{801EA18A-A773-4D1C-B6BE-9C2BE6401791}</x14:id>
        </ext>
      </extLst>
    </cfRule>
    <cfRule type="colorScale" priority="47">
      <colorScale>
        <cfvo type="min"/>
        <cfvo type="max"/>
        <color rgb="FFFF7128"/>
        <color rgb="FFFFEF9C"/>
      </colorScale>
    </cfRule>
    <cfRule type="cellIs" dxfId="44" priority="39" operator="equal">
      <formula>5</formula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percent" val="50"/>
        <cfvo type="max"/>
        <color rgb="FFFF7128"/>
        <color rgb="FFFFEF9C"/>
      </colorScale>
    </cfRule>
    <cfRule type="iconSet" priority="41">
      <iconSet iconSet="4Rating">
        <cfvo type="percent" val="0"/>
        <cfvo type="percent" val="25"/>
        <cfvo type="percent" val="50"/>
        <cfvo type="percent" val="75"/>
      </iconSet>
    </cfRule>
    <cfRule type="cellIs" dxfId="43" priority="40" operator="greaterThan">
      <formula>0.5</formula>
    </cfRule>
    <cfRule type="iconSet" priority="42">
      <iconSet iconSet="3Arrows">
        <cfvo type="percent" val="0"/>
        <cfvo type="percent" val="33"/>
        <cfvo type="percent" val="67"/>
      </iconSet>
    </cfRule>
    <cfRule type="colorScale" priority="43">
      <colorScale>
        <cfvo type="min"/>
        <cfvo type="max"/>
        <color rgb="FFFF7128"/>
        <color rgb="FFFFEF9C"/>
      </colorScale>
    </cfRule>
  </conditionalFormatting>
  <conditionalFormatting sqref="T6">
    <cfRule type="top10" dxfId="42" priority="476" rank="4"/>
    <cfRule type="cellIs" dxfId="41" priority="477" operator="equal">
      <formula>5</formula>
    </cfRule>
  </conditionalFormatting>
  <conditionalFormatting sqref="T6:T10">
    <cfRule type="cellIs" dxfId="40" priority="2" operator="equal">
      <formula>5</formula>
    </cfRule>
    <cfRule type="cellIs" dxfId="39" priority="1" operator="lessThan">
      <formula>5</formula>
    </cfRule>
  </conditionalFormatting>
  <conditionalFormatting sqref="T7">
    <cfRule type="cellIs" dxfId="38" priority="875" operator="equal">
      <formula>5</formula>
    </cfRule>
    <cfRule type="top10" dxfId="37" priority="874" rank="4"/>
  </conditionalFormatting>
  <conditionalFormatting sqref="T8">
    <cfRule type="cellIs" dxfId="36" priority="879" operator="equal">
      <formula>5</formula>
    </cfRule>
    <cfRule type="top10" dxfId="35" priority="878" rank="4"/>
  </conditionalFormatting>
  <conditionalFormatting sqref="T9">
    <cfRule type="cellIs" dxfId="34" priority="8" operator="equal">
      <formula>5</formula>
    </cfRule>
    <cfRule type="top10" dxfId="33" priority="7" rank="4"/>
  </conditionalFormatting>
  <conditionalFormatting sqref="T10">
    <cfRule type="cellIs" dxfId="32" priority="4" operator="equal">
      <formula>5</formula>
    </cfRule>
    <cfRule type="top10" dxfId="31" priority="3" rank="4"/>
  </conditionalFormatting>
  <conditionalFormatting sqref="U6">
    <cfRule type="top10" dxfId="30" priority="465" percent="1" rank="50"/>
    <cfRule type="dataBar" priority="46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{7BEBDCAC-1035-46C3-9240-5C28402A1D05}</x14:id>
        </ext>
      </extLst>
    </cfRule>
    <cfRule type="colorScale" priority="467">
      <colorScale>
        <cfvo type="min"/>
        <cfvo type="max"/>
        <color rgb="FFFF7128"/>
        <color rgb="FFFFEF9C"/>
      </colorScale>
    </cfRule>
    <cfRule type="top10" dxfId="29" priority="468" rank="50"/>
    <cfRule type="colorScale" priority="4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1">
      <colorScale>
        <cfvo type="percent" val="50"/>
        <cfvo type="max"/>
        <color rgb="FFFF7128"/>
        <color rgb="FFFFEF9C"/>
      </colorScale>
    </cfRule>
    <cfRule type="iconSet" priority="461">
      <iconSet iconSet="4Rating">
        <cfvo type="percent" val="0"/>
        <cfvo type="percent" val="25"/>
        <cfvo type="percent" val="50"/>
        <cfvo type="percent" val="75"/>
      </iconSet>
    </cfRule>
    <cfRule type="colorScale" priority="4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459" operator="equal">
      <formula>5</formula>
    </cfRule>
    <cfRule type="cellIs" dxfId="27" priority="460" operator="greaterThan">
      <formula>0.5</formula>
    </cfRule>
    <cfRule type="iconSet" priority="462">
      <iconSet iconSet="3Arrows">
        <cfvo type="percent" val="0"/>
        <cfvo type="percent" val="33"/>
        <cfvo type="percent" val="67"/>
      </iconSet>
    </cfRule>
    <cfRule type="colorScale" priority="463">
      <colorScale>
        <cfvo type="min"/>
        <cfvo type="max"/>
        <color rgb="FFFF7128"/>
        <color rgb="FFFFEF9C"/>
      </colorScale>
    </cfRule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:U10">
    <cfRule type="cellIs" priority="64" operator="between">
      <formula>0.5</formula>
      <formula>1</formula>
    </cfRule>
  </conditionalFormatting>
  <conditionalFormatting sqref="U7">
    <cfRule type="top10" dxfId="26" priority="1395" percent="1" rank="50"/>
    <cfRule type="cellIs" dxfId="25" priority="1390" operator="greaterThan">
      <formula>0.5</formula>
    </cfRule>
    <cfRule type="iconSet" priority="1391">
      <iconSet iconSet="4Rating">
        <cfvo type="percent" val="0"/>
        <cfvo type="percent" val="25"/>
        <cfvo type="percent" val="50"/>
        <cfvo type="percent" val="75"/>
      </iconSet>
    </cfRule>
    <cfRule type="iconSet" priority="1392">
      <iconSet iconSet="3Arrows">
        <cfvo type="percent" val="0"/>
        <cfvo type="percent" val="33"/>
        <cfvo type="percent" val="67"/>
      </iconSet>
    </cfRule>
    <cfRule type="colorScale" priority="1393">
      <colorScale>
        <cfvo type="min"/>
        <cfvo type="max"/>
        <color rgb="FFFF7128"/>
        <color rgb="FFFFEF9C"/>
      </colorScale>
    </cfRule>
    <cfRule type="colorScale" priority="1401">
      <colorScale>
        <cfvo type="percent" val="50"/>
        <cfvo type="max"/>
        <color rgb="FFFF7128"/>
        <color rgb="FFFFEF9C"/>
      </colorScale>
    </cfRule>
    <cfRule type="colorScale" priority="13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4" priority="1398" rank="50"/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97">
      <colorScale>
        <cfvo type="min"/>
        <cfvo type="max"/>
        <color rgb="FFFF7128"/>
        <color rgb="FFFFEF9C"/>
      </colorScale>
    </cfRule>
    <cfRule type="dataBar" priority="13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13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" priority="1389" operator="equal">
      <formula>5</formula>
    </cfRule>
  </conditionalFormatting>
  <conditionalFormatting sqref="U8">
    <cfRule type="colorScale" priority="1489">
      <colorScale>
        <cfvo type="min"/>
        <cfvo type="max"/>
        <color rgb="FFFF7128"/>
        <color rgb="FFFFEF9C"/>
      </colorScale>
    </cfRule>
    <cfRule type="colorScale" priority="1493">
      <colorScale>
        <cfvo type="min"/>
        <cfvo type="max"/>
        <color rgb="FFFF7128"/>
        <color rgb="FFFFEF9C"/>
      </colorScale>
    </cfRule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2" priority="1491" percent="1" rank="50"/>
    <cfRule type="dataBar" priority="14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497">
      <colorScale>
        <cfvo type="percent" val="50"/>
        <cfvo type="max"/>
        <color rgb="FFFF7128"/>
        <color rgb="FFFFEF9C"/>
      </colorScale>
    </cfRule>
    <cfRule type="colorScale" priority="14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1" priority="1494" rank="50"/>
    <cfRule type="iconSet" priority="1488">
      <iconSet iconSet="3Arrows">
        <cfvo type="percent" val="0"/>
        <cfvo type="percent" val="33"/>
        <cfvo type="percent" val="67"/>
      </iconSet>
    </cfRule>
    <cfRule type="iconSet" priority="1487">
      <iconSet iconSet="4Rating">
        <cfvo type="percent" val="0"/>
        <cfvo type="percent" val="25"/>
        <cfvo type="percent" val="50"/>
        <cfvo type="percent" val="75"/>
      </iconSet>
    </cfRule>
    <cfRule type="cellIs" dxfId="20" priority="1486" operator="greaterThan">
      <formula>0.5</formula>
    </cfRule>
    <cfRule type="cellIs" dxfId="19" priority="1485" operator="equal">
      <formula>5</formula>
    </cfRule>
    <cfRule type="colorScale" priority="14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9">
    <cfRule type="iconSet" priority="137">
      <iconSet iconSet="4Rating">
        <cfvo type="percent" val="0"/>
        <cfvo type="percent" val="25"/>
        <cfvo type="percent" val="50"/>
        <cfvo type="percent" val="75"/>
      </iconSet>
    </cfRule>
    <cfRule type="cellIs" dxfId="18" priority="136" operator="greaterThan">
      <formula>0.5</formula>
    </cfRule>
    <cfRule type="cellIs" dxfId="17" priority="135" operator="equal">
      <formula>5</formula>
    </cfRule>
    <cfRule type="colorScale" priority="134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38">
      <iconSet iconSet="3Arrows">
        <cfvo type="percent" val="0"/>
        <cfvo type="percent" val="33"/>
        <cfvo type="percent" val="67"/>
      </iconSet>
    </cfRule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141" percent="1" rank="50"/>
    <cfRule type="dataBar" priority="14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{62E00C3E-B330-457A-BA1F-8A373FDBCA03}</x14:id>
        </ext>
      </extLst>
    </cfRule>
    <cfRule type="top10" dxfId="15" priority="144" rank="50"/>
    <cfRule type="colorScale" priority="1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7">
      <colorScale>
        <cfvo type="percent" val="50"/>
        <cfvo type="max"/>
        <color rgb="FFFF7128"/>
        <color rgb="FFFFEF9C"/>
      </colorScale>
    </cfRule>
    <cfRule type="colorScale" priority="143">
      <colorScale>
        <cfvo type="min"/>
        <cfvo type="max"/>
        <color rgb="FFFF7128"/>
        <color rgb="FFFFEF9C"/>
      </colorScale>
    </cfRule>
    <cfRule type="colorScale" priority="139">
      <colorScale>
        <cfvo type="min"/>
        <cfvo type="max"/>
        <color rgb="FFFF7128"/>
        <color rgb="FFFFEF9C"/>
      </colorScale>
    </cfRule>
  </conditionalFormatting>
  <conditionalFormatting sqref="U10">
    <cfRule type="iconSet" priority="56">
      <iconSet iconSet="3Arrows">
        <cfvo type="percent" val="0"/>
        <cfvo type="percent" val="33"/>
        <cfvo type="percent" val="67"/>
      </iconSet>
    </cfRule>
    <cfRule type="colorScale" priority="57">
      <colorScale>
        <cfvo type="min"/>
        <cfvo type="max"/>
        <color rgb="FFFF7128"/>
        <color rgb="FFFFEF9C"/>
      </colorScale>
    </cfRule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" priority="54" operator="greaterThan">
      <formula>0.5</formula>
    </cfRule>
    <cfRule type="top10" dxfId="13" priority="59" percent="1" rank="50"/>
    <cfRule type="dataBar" priority="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{DEBD0A48-6347-4A65-A7C1-5060AA3DC2A8}</x14:id>
        </ext>
      </extLst>
    </cfRule>
    <cfRule type="top10" dxfId="12" priority="62" rank="50"/>
    <cfRule type="colorScale" priority="61">
      <colorScale>
        <cfvo type="min"/>
        <cfvo type="max"/>
        <color rgb="FFFF7128"/>
        <color rgb="FFFFEF9C"/>
      </colorScale>
    </cfRule>
    <cfRule type="colorScale" priority="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53" operator="equal">
      <formula>5</formula>
    </cfRule>
    <cfRule type="colorScale" priority="65">
      <colorScale>
        <cfvo type="percent" val="50"/>
        <cfvo type="max"/>
        <color rgb="FFFF7128"/>
        <color rgb="FFFFEF9C"/>
      </colorScale>
    </cfRule>
    <cfRule type="iconSet" priority="55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6">
    <cfRule type="colorScale" priority="413">
      <colorScale>
        <cfvo type="percent" val="50"/>
        <cfvo type="max"/>
        <color rgb="FFFF7128"/>
        <color rgb="FFFFEF9C"/>
      </colorScale>
    </cfRule>
    <cfRule type="iconSet" priority="402">
      <iconSet iconSet="4Rating">
        <cfvo type="percent" val="0"/>
        <cfvo type="percent" val="25"/>
        <cfvo type="percent" val="50"/>
        <cfvo type="percent" val="75"/>
      </iconSet>
    </cfRule>
    <cfRule type="colorScale" priority="409">
      <colorScale>
        <cfvo type="min"/>
        <cfvo type="max"/>
        <color rgb="FFFF7128"/>
        <color rgb="FFFFEF9C"/>
      </colorScale>
    </cfRule>
    <cfRule type="iconSet" priority="403">
      <iconSet iconSet="3Arrows">
        <cfvo type="percent" val="0"/>
        <cfvo type="percent" val="33"/>
        <cfvo type="percent" val="67"/>
      </iconSet>
    </cfRule>
    <cfRule type="colorScale" priority="40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05">
      <colorScale>
        <cfvo type="min"/>
        <cfvo type="max"/>
        <color rgb="FFFF7128"/>
        <color rgb="FFFFEF9C"/>
      </colorScale>
    </cfRule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" priority="407" percent="1" rank="50"/>
    <cfRule type="dataBar" priority="4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{02AD619E-4792-46AD-B4F7-491D232C9311}</x14:id>
        </ext>
      </extLst>
    </cfRule>
    <cfRule type="top10" dxfId="9" priority="410" rank="50"/>
    <cfRule type="colorScale" priority="4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6:W10">
    <cfRule type="cellIs" dxfId="8" priority="25" operator="greaterThan">
      <formula>0.5</formula>
    </cfRule>
    <cfRule type="cellIs" priority="36" operator="between">
      <formula>0.5</formula>
      <formula>1</formula>
    </cfRule>
  </conditionalFormatting>
  <conditionalFormatting sqref="W7">
    <cfRule type="colorScale" priority="1345">
      <colorScale>
        <cfvo type="percent" val="50"/>
        <cfvo type="max"/>
        <color rgb="FFFF7128"/>
        <color rgb="FFFFEF9C"/>
      </colorScale>
    </cfRule>
    <cfRule type="colorScale" priority="133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37">
      <colorScale>
        <cfvo type="min"/>
        <cfvo type="max"/>
        <color rgb="FFFF7128"/>
        <color rgb="FFFFEF9C"/>
      </colorScale>
    </cfRule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" priority="1339" percent="1" rank="50"/>
    <cfRule type="dataBar" priority="134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1341">
      <colorScale>
        <cfvo type="min"/>
        <cfvo type="max"/>
        <color rgb="FFFF7128"/>
        <color rgb="FFFFEF9C"/>
      </colorScale>
    </cfRule>
    <cfRule type="top10" dxfId="6" priority="1342" rank="50"/>
    <cfRule type="colorScale" priority="13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335">
      <iconSet iconSet="3Arrows">
        <cfvo type="percent" val="0"/>
        <cfvo type="percent" val="33"/>
        <cfvo type="percent" val="67"/>
      </iconSet>
    </cfRule>
    <cfRule type="iconSet" priority="133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8">
    <cfRule type="top10" dxfId="5" priority="1436" rank="50"/>
    <cfRule type="colorScale" priority="14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4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435">
      <colorScale>
        <cfvo type="min"/>
        <cfvo type="max"/>
        <color rgb="FFFF7128"/>
        <color rgb="FFFFEF9C"/>
      </colorScale>
    </cfRule>
    <cfRule type="top10" dxfId="4" priority="1433" percent="1" rank="50"/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31">
      <colorScale>
        <cfvo type="min"/>
        <cfvo type="max"/>
        <color rgb="FFFF7128"/>
        <color rgb="FFFFEF9C"/>
      </colorScale>
    </cfRule>
    <cfRule type="colorScale" priority="143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429">
      <iconSet iconSet="3Arrows">
        <cfvo type="percent" val="0"/>
        <cfvo type="percent" val="33"/>
        <cfvo type="percent" val="67"/>
      </iconSet>
    </cfRule>
    <cfRule type="iconSet" priority="1428">
      <iconSet iconSet="4Rating">
        <cfvo type="percent" val="0"/>
        <cfvo type="percent" val="25"/>
        <cfvo type="percent" val="50"/>
        <cfvo type="percent" val="75"/>
      </iconSet>
    </cfRule>
    <cfRule type="colorScale" priority="1439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119">
      <colorScale>
        <cfvo type="percent" val="50"/>
        <cfvo type="max"/>
        <color rgb="FFFF7128"/>
        <color rgb="FFFFEF9C"/>
      </colorScale>
    </cfRule>
    <cfRule type="colorScale" priority="1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5">
      <colorScale>
        <cfvo type="min"/>
        <cfvo type="max"/>
        <color rgb="FFFF7128"/>
        <color rgb="FFFFEF9C"/>
      </colorScale>
    </cfRule>
    <cfRule type="dataBar" priority="1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{9CB7382E-48A1-4595-BF5D-952F98D29E38}</x14:id>
        </ext>
      </extLst>
    </cfRule>
    <cfRule type="top10" dxfId="3" priority="113" percent="1" rank="50"/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9">
      <iconSet iconSet="3Arrows">
        <cfvo type="percent" val="0"/>
        <cfvo type="percent" val="33"/>
        <cfvo type="percent" val="67"/>
      </iconSet>
    </cfRule>
    <cfRule type="iconSet" priority="108">
      <iconSet iconSet="4Rating">
        <cfvo type="percent" val="0"/>
        <cfvo type="percent" val="25"/>
        <cfvo type="percent" val="50"/>
        <cfvo type="percent" val="75"/>
      </iconSet>
    </cfRule>
    <cfRule type="colorScale" priority="111">
      <colorScale>
        <cfvo type="min"/>
        <cfvo type="max"/>
        <color rgb="FFFF7128"/>
        <color rgb="FFFFEF9C"/>
      </colorScale>
    </cfRule>
    <cfRule type="top10" dxfId="2" priority="116" rank="50"/>
  </conditionalFormatting>
  <conditionalFormatting sqref="W10">
    <cfRule type="colorScale" priority="37">
      <colorScale>
        <cfvo type="percent" val="50"/>
        <cfvo type="max"/>
        <color rgb="FFFF7128"/>
        <color rgb="FFFFEF9C"/>
      </colorScale>
    </cfRule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31" percent="1" rank="50"/>
    <cfRule type="iconSet" priority="27">
      <iconSet iconSet="3Arrows">
        <cfvo type="percent" val="0"/>
        <cfvo type="percent" val="33"/>
        <cfvo type="percent" val="67"/>
      </iconSet>
    </cfRule>
    <cfRule type="colorScale" priority="33">
      <colorScale>
        <cfvo type="min"/>
        <cfvo type="max"/>
        <color rgb="FFFF7128"/>
        <color rgb="FFFFEF9C"/>
      </colorScale>
    </cfRule>
    <cfRule type="top10" dxfId="0" priority="34" rank="50"/>
    <cfRule type="colorScale" priority="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6">
      <iconSet iconSet="4Rating">
        <cfvo type="percent" val="0"/>
        <cfvo type="percent" val="25"/>
        <cfvo type="percent" val="50"/>
        <cfvo type="percent" val="75"/>
      </iconSet>
    </cfRule>
    <cfRule type="dataBar" priority="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{50BE0B5A-D97E-4CAE-B548-D955911BC631}</x14:id>
        </ext>
      </extLst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3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744A56B-15B7-49B7-8DF6-E3CAABF13F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0307E94D-A502-45FF-865A-C7C7F913638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095C76C2-4E84-467E-A56A-76847EDBA3D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E4310A40-A21B-4092-8D7A-5D0224B0F9E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E430A271-3ED2-4D91-87B0-72F97EE7055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F20990CC-3945-461B-9E86-B9D21FCFA06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56E9E30B-448D-4B4D-9678-9237965CEA5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9487E5B7-66C7-4A6B-9C85-8F06F10AEC7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5EAD925D-F16B-4889-9F50-8D81EAD07CC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2D607CBF-0073-4313-8FE2-95B0B15972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39C736E7-42B0-4312-BA34-2ADF937AC35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801EA18A-A773-4D1C-B6BE-9C2BE640179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7BEBDCAC-1035-46C3-9240-5C28402A1D0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62E00C3E-B330-457A-BA1F-8A373FDBCA0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DEBD0A48-6347-4A65-A7C1-5060AA3DC2A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02AD619E-4792-46AD-B4F7-491D232C931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9CB7382E-48A1-4595-BF5D-952F98D29E3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50BE0B5A-D97E-4CAE-B548-D955911BC63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94" t="s">
        <v>49</v>
      </c>
      <c r="D3" s="94"/>
      <c r="F3" s="13" t="s">
        <v>50</v>
      </c>
      <c r="G3" s="14" t="s">
        <v>51</v>
      </c>
      <c r="H3" s="14" t="s">
        <v>52</v>
      </c>
      <c r="I3" s="94" t="s">
        <v>53</v>
      </c>
      <c r="J3" s="94"/>
      <c r="K3" s="94"/>
      <c r="L3" s="94"/>
      <c r="N3" s="13" t="s">
        <v>54</v>
      </c>
      <c r="O3" s="94" t="s">
        <v>49</v>
      </c>
      <c r="P3" s="94"/>
      <c r="Q3" s="94"/>
    </row>
    <row r="4" spans="1:25" s="12" customFormat="1" ht="53.45" customHeight="1" x14ac:dyDescent="0.2">
      <c r="B4" s="15" t="s">
        <v>36</v>
      </c>
      <c r="C4" s="80" t="s">
        <v>55</v>
      </c>
      <c r="D4" s="81"/>
      <c r="F4" s="87" t="s">
        <v>56</v>
      </c>
      <c r="G4" s="87" t="s">
        <v>57</v>
      </c>
      <c r="H4" s="89" t="s">
        <v>58</v>
      </c>
      <c r="I4" s="97" t="s">
        <v>59</v>
      </c>
      <c r="J4" s="98"/>
      <c r="K4" s="98"/>
      <c r="L4" s="99"/>
      <c r="N4" s="16" t="s">
        <v>60</v>
      </c>
      <c r="O4" s="80" t="s">
        <v>61</v>
      </c>
      <c r="P4" s="81"/>
      <c r="Q4" s="81"/>
    </row>
    <row r="5" spans="1:25" s="12" customFormat="1" ht="53.45" customHeight="1" x14ac:dyDescent="0.2">
      <c r="B5" s="15" t="s">
        <v>39</v>
      </c>
      <c r="C5" s="80" t="s">
        <v>62</v>
      </c>
      <c r="D5" s="80"/>
      <c r="F5" s="95"/>
      <c r="G5" s="95"/>
      <c r="H5" s="96"/>
      <c r="I5" s="100"/>
      <c r="J5" s="101"/>
      <c r="K5" s="101"/>
      <c r="L5" s="102"/>
      <c r="N5" s="16" t="s">
        <v>63</v>
      </c>
      <c r="O5" s="80" t="s">
        <v>64</v>
      </c>
      <c r="P5" s="81"/>
      <c r="Q5" s="81"/>
    </row>
    <row r="6" spans="1:25" s="12" customFormat="1" ht="60" customHeight="1" x14ac:dyDescent="0.2">
      <c r="F6" s="88"/>
      <c r="G6" s="88"/>
      <c r="H6" s="90"/>
      <c r="I6" s="103"/>
      <c r="J6" s="104"/>
      <c r="K6" s="104"/>
      <c r="L6" s="105"/>
      <c r="N6" s="16" t="s">
        <v>65</v>
      </c>
      <c r="O6" s="80" t="s">
        <v>66</v>
      </c>
      <c r="P6" s="81"/>
      <c r="Q6" s="81"/>
    </row>
    <row r="7" spans="1:25" s="12" customFormat="1" ht="79.5" customHeight="1" x14ac:dyDescent="0.2">
      <c r="B7" s="13" t="s">
        <v>67</v>
      </c>
      <c r="C7" s="94" t="s">
        <v>49</v>
      </c>
      <c r="D7" s="94"/>
      <c r="F7" s="17" t="s">
        <v>68</v>
      </c>
      <c r="G7" s="18" t="s">
        <v>58</v>
      </c>
      <c r="H7" s="18" t="s">
        <v>69</v>
      </c>
      <c r="I7" s="79" t="s">
        <v>70</v>
      </c>
      <c r="J7" s="79"/>
      <c r="K7" s="79"/>
      <c r="L7" s="79"/>
      <c r="N7" s="19" t="s">
        <v>71</v>
      </c>
      <c r="O7" s="80" t="s">
        <v>72</v>
      </c>
      <c r="P7" s="81"/>
      <c r="Q7" s="81"/>
    </row>
    <row r="8" spans="1:25" s="12" customFormat="1" ht="33.75" x14ac:dyDescent="0.2">
      <c r="B8" s="20" t="s">
        <v>73</v>
      </c>
      <c r="C8" s="92" t="s">
        <v>74</v>
      </c>
      <c r="D8" s="93"/>
      <c r="F8" s="17" t="s">
        <v>37</v>
      </c>
      <c r="G8" s="18" t="s">
        <v>75</v>
      </c>
      <c r="H8" s="17" t="s">
        <v>76</v>
      </c>
      <c r="I8" s="79" t="s">
        <v>77</v>
      </c>
      <c r="J8" s="79"/>
      <c r="K8" s="79"/>
      <c r="L8" s="79"/>
      <c r="N8" s="19" t="s">
        <v>78</v>
      </c>
      <c r="O8" s="80" t="s">
        <v>79</v>
      </c>
      <c r="P8" s="81"/>
      <c r="Q8" s="81"/>
    </row>
    <row r="9" spans="1:25" s="12" customFormat="1" ht="52.15" customHeight="1" x14ac:dyDescent="0.2">
      <c r="B9" s="20" t="s">
        <v>34</v>
      </c>
      <c r="C9" s="85" t="s">
        <v>80</v>
      </c>
      <c r="D9" s="86"/>
      <c r="F9" s="87" t="s">
        <v>35</v>
      </c>
      <c r="G9" s="87" t="s">
        <v>76</v>
      </c>
      <c r="H9" s="89" t="s">
        <v>81</v>
      </c>
      <c r="I9" s="80" t="s">
        <v>82</v>
      </c>
      <c r="J9" s="80"/>
      <c r="K9" s="80"/>
      <c r="L9" s="80"/>
      <c r="N9" s="19" t="s">
        <v>83</v>
      </c>
      <c r="O9" s="80" t="s">
        <v>84</v>
      </c>
      <c r="P9" s="81"/>
      <c r="Q9" s="81"/>
    </row>
    <row r="10" spans="1:25" s="12" customFormat="1" ht="22.9" customHeight="1" x14ac:dyDescent="0.2">
      <c r="F10" s="88"/>
      <c r="G10" s="88"/>
      <c r="H10" s="90"/>
      <c r="I10" s="80"/>
      <c r="J10" s="80"/>
      <c r="K10" s="80"/>
      <c r="L10" s="80"/>
      <c r="N10" s="79" t="s">
        <v>85</v>
      </c>
      <c r="O10" s="80" t="s">
        <v>86</v>
      </c>
      <c r="P10" s="80"/>
      <c r="Q10" s="80"/>
    </row>
    <row r="11" spans="1:25" s="12" customFormat="1" ht="39" customHeight="1" x14ac:dyDescent="0.2">
      <c r="N11" s="79"/>
      <c r="O11" s="80"/>
      <c r="P11" s="80"/>
      <c r="Q11" s="80"/>
    </row>
    <row r="12" spans="1:25" s="12" customFormat="1" ht="52.9" customHeight="1" x14ac:dyDescent="0.2">
      <c r="H12" s="21"/>
      <c r="I12" s="21"/>
      <c r="N12" s="19" t="s">
        <v>87</v>
      </c>
      <c r="O12" s="80" t="s">
        <v>88</v>
      </c>
      <c r="P12" s="80"/>
      <c r="Q12" s="80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91" t="s">
        <v>89</v>
      </c>
      <c r="D14" s="91"/>
      <c r="F14" s="78" t="s">
        <v>90</v>
      </c>
      <c r="G14" s="78"/>
      <c r="H14" s="78"/>
      <c r="I14" s="78"/>
      <c r="J14" s="78"/>
      <c r="K14" s="78"/>
      <c r="L14" s="78"/>
      <c r="O14" s="82" t="s">
        <v>91</v>
      </c>
      <c r="P14" s="83"/>
      <c r="Q14" s="83"/>
      <c r="R14" s="83"/>
      <c r="S14" s="83"/>
      <c r="T14" s="83"/>
      <c r="U14" s="84"/>
      <c r="X14" s="74" t="s">
        <v>92</v>
      </c>
      <c r="Y14" s="75"/>
    </row>
    <row r="15" spans="1:25" s="12" customFormat="1" ht="63" customHeight="1" x14ac:dyDescent="0.2">
      <c r="C15" s="22" t="s">
        <v>93</v>
      </c>
      <c r="D15" s="22" t="s">
        <v>94</v>
      </c>
      <c r="F15" s="82" t="s">
        <v>91</v>
      </c>
      <c r="G15" s="83"/>
      <c r="H15" s="83"/>
      <c r="I15" s="83"/>
      <c r="J15" s="83"/>
      <c r="K15" s="83"/>
      <c r="L15" s="84"/>
      <c r="N15" s="23"/>
      <c r="O15" s="77" t="s">
        <v>95</v>
      </c>
      <c r="P15" s="77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76" t="s">
        <v>98</v>
      </c>
      <c r="C16" s="25" t="s">
        <v>99</v>
      </c>
      <c r="D16" s="17">
        <v>1</v>
      </c>
      <c r="E16" s="21"/>
      <c r="F16" s="77" t="s">
        <v>95</v>
      </c>
      <c r="G16" s="77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77" t="s">
        <v>100</v>
      </c>
      <c r="P16" s="77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76"/>
      <c r="C17" s="25" t="s">
        <v>108</v>
      </c>
      <c r="D17" s="17">
        <v>2</v>
      </c>
      <c r="E17" s="21"/>
      <c r="F17" s="77" t="s">
        <v>100</v>
      </c>
      <c r="G17" s="77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78" t="s">
        <v>93</v>
      </c>
      <c r="P17" s="78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76"/>
      <c r="C18" s="25" t="s">
        <v>117</v>
      </c>
      <c r="D18" s="17">
        <v>3</v>
      </c>
      <c r="E18" s="21"/>
      <c r="F18" s="78" t="s">
        <v>93</v>
      </c>
      <c r="G18" s="78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78"/>
      <c r="P18" s="78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76"/>
      <c r="C19" s="25" t="s">
        <v>119</v>
      </c>
      <c r="D19" s="17">
        <v>4</v>
      </c>
      <c r="E19" s="21"/>
      <c r="F19" s="78"/>
      <c r="G19" s="78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76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76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76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76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76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76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Luis Guillermo Niño Salamanca</cp:lastModifiedBy>
  <cp:lastPrinted>2022-08-04T20:04:09Z</cp:lastPrinted>
  <dcterms:created xsi:type="dcterms:W3CDTF">2011-10-26T13:45:21Z</dcterms:created>
  <dcterms:modified xsi:type="dcterms:W3CDTF">2024-07-09T20:10:17Z</dcterms:modified>
</cp:coreProperties>
</file>