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usuario\Desktop\PARQUES NATURALES\SHP\UOT 2019\PREDIOS PARA ACUERDOS\ACUERDOS 2024\ANEXO 4. ESTUDIOS PREVIOS\CONVENIO ANCHICAYA - MELDEZ - PANCE\"/>
    </mc:Choice>
  </mc:AlternateContent>
  <xr:revisionPtr revIDLastSave="0" documentId="13_ncr:1_{8225DC46-529A-411D-9CA8-0EBB08ACD03C}" xr6:coauthVersionLast="47" xr6:coauthVersionMax="47" xr10:uidLastSave="{00000000-0000-0000-0000-000000000000}"/>
  <bookViews>
    <workbookView xWindow="-120" yWindow="-120" windowWidth="29040" windowHeight="15720" xr2:uid="{C4F266A5-82A7-4CF5-B72B-47DE5E9831C1}"/>
  </bookViews>
  <sheets>
    <sheet name="PRESUPUESTO POR LINEA" sheetId="1" r:id="rId1"/>
    <sheet name="Especificaciones tecnicas" sheetId="3" r:id="rId2"/>
    <sheet name="Plan inversion" sheetId="4"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6" i="4" l="1"/>
  <c r="D97" i="3" l="1"/>
  <c r="D96" i="3"/>
  <c r="D95" i="3"/>
  <c r="D94" i="3"/>
  <c r="D93" i="3"/>
  <c r="D92" i="3"/>
  <c r="D91" i="3"/>
  <c r="D90" i="3"/>
  <c r="C12" i="1" l="1"/>
  <c r="CU69" i="3"/>
  <c r="A5" i="3" l="1"/>
  <c r="D89" i="3" l="1"/>
  <c r="D88" i="3" l="1"/>
  <c r="D98" i="3" s="1"/>
</calcChain>
</file>

<file path=xl/sharedStrings.xml><?xml version="1.0" encoding="utf-8"?>
<sst xmlns="http://schemas.openxmlformats.org/spreadsheetml/2006/main" count="199" uniqueCount="127">
  <si>
    <t>TOTAL</t>
  </si>
  <si>
    <t>ITEM</t>
  </si>
  <si>
    <t>DESCRIPCIÓN TECNICA</t>
  </si>
  <si>
    <t>UNIDAD DE MEDIDA</t>
  </si>
  <si>
    <t>SANEAMIENTO BASICO</t>
  </si>
  <si>
    <t>Servicio de Instalación de sistemas sépticos. incluye capacitación acerca del manejo del mismo desde las salidas de aguas negras y grises de las viviendas hasta la zona de desagüe del campo de infiltración.
El Kit Séptico debe estar compuesto por: I) TANQUE SÉPTICO en Polietileno 1000 litros con tapa. medidas: alto de 110 cm, diámetro superior de 130cm diámetro inferior de 94 cm, alto con tapa de 125 cm, ancho con tapa de 136 cm, TRICAPA material: polietileno, aprobado por la FDA. El tanque séptico debe tener una salida de 3 pulgadas a 20 cm de alto desde su piso para garantizar la limpieza II) TANQUE ANAEROBICO (FAFA) de 1,000 Lts, medidas: alto de 110 cm, diámetro superior de 130cm diámetro inferior de 94 cm, alto con tapa de 125 cm, ancho con tapa de 136 cm. III) TRICAPA material: polietileno, apro-bado por la FDA. El tanque anaeróbico debe tener una salida de 3 pulgadas a 20 cm de alto desde su piso para garantizar la limpieza IV) TRAMPA DE GRA-SAS, medidas: alto de 49 cm, diámetro superior de 58 cm diámetro inferior de 48 cm, alto con tapa de 56 cm, ancho con tapa de 64 cm, TRICAPA material: polietileno, aprobado por la FDA. V) CAJA DE DISTRIBUCIÓN, medidas: alto de 34 cm, ancho 17 cm, TRICAPA material: polietileno, aprobado por la FDA. VI) TUBERIA SANITARIA PVC de 3", con sus respectivos accesorios para su perfecto funcionamiento. Accesorios adicionales: adaptador a tanque séptico de 3 pulgadas, llave de paso de 3 pulgadas y tubo sanitario de 3 pulgadas por 9 m, tubo sanitario de 1 pulgada por 12 m. KIT inoculo de bacterias para el arranque por mil litros. Anexar fichas técnicas del fabricante. incluye 5 bultos de grava 3/4 pulgada por sistema, incluir el costo de transporte desde el punto de descarga al predio y la apertura de los huecos en terreno donde se indique</t>
  </si>
  <si>
    <t>KIT</t>
  </si>
  <si>
    <t>Servicio de Instalación de sistemas sépticos. incluye capacitación acerca del manejo del mismo desde las salidas de aguas negras y grises de las viviendas hasta la zona de desagüe del campo de infiltración 
Incluye Sistema septico integrado en tanque cilindrico horizontal 2000 lts medidas 230x114 x 123 cm tee sanitaria sencilla x 2 accesorios varios para coneccion a casa con  3 tubos de 4" por 3 metros  / 3 uniones  de 4"  / 2 codos 45° 4" incluye 1/8  soldadura y limpiador. incluye 5 bultos de grava 3/4 pulgada por sistema incluye 5 bultos de grava 3/4 pulgada por sistema, incluir el costo de transporte desde el punto de descarga al predio y la apertura de los huecos en terreno donde se indique</t>
  </si>
  <si>
    <t>ENERGIA RENOVABLE</t>
  </si>
  <si>
    <t>Servicio de Instalación de sistemas fotovoltaicos en los puntos de entrega y coordenadas indicadas por el supervisor, los cuales se encuentran en los municipios de Santiago de Cali y Dagua, Departamento de Valle del Cauca. Incluye capacitación técnica acerca del mantenimiento y reparación de los equipos entregados, la cual deberá realizarse en los puntos de entrega y coordenadas indicadas por el supervisor.  Incluye Kit solar aislado 3240 watts x día 1 Breaker 16 Amperes DC Siemens 72 Voltios / 1 Breaker 63 AMP/ 1 Inversor 1500W 24V LMPK / 1 KIT CABLE FOTOVOLTAICO 15MTS 6MM CONECTOR EN 1 EXTREMO / Banco de Batería 24V 2 Serie AWG N°6 /1 Kit Cable Fotovoltaico 15mts 6mm conector en 1 extremo / 1 Caja Fusible tipo Riel con Fusible 15A 1000V DC/ 1 CONTROLADOR MPPT 24V 40/ 2 Batería Gel Ciclo Profundo 12V 150Ah CS Battery / 2 Panel Solar 405 Watts Monoperc Amerisolar  Cofre metálico con medidas: 50x40x20 cm, circuito eléctrico para dos tomacorrientes dobles, dos plafones con interruptor independiente, tubería Conduit PVC  de ½” para el circuito eléctrico alambre #14 . sistema de puesta a tierra para descargas eléctricas obligatorio y reglamentado retie, (1) protecciones ac, (1) base metálica  para soportar los paneles, (1) base de soporte para las baterias Incluye costos de transporte a sitios de entrega señalados</t>
  </si>
  <si>
    <t>Servicio de Instalación de sistemas fotovoltaicos en los puntos de entrega y coordenadas indicadas por el supervisor, los cuales se encuentran en los municipios de Santiago de Cali y Dagua, Departamento de Valle del Cauca. Los mencionados sistemas deben incluir la capacitación técnica acerca del mantenimiento y reparación de los equipos entregados, la cual deberá realizarse en los puntos de entrega y coordenadas indicadas por la supervisora. 
Incluye KIT SOLAR (Fotovoltaico) Aislado de 600Wp, compuesto por: I) Un (1) panel solar de 455 W o mayor capacidad. II) Una (1) batería de AMG 150 Ah,12 V. III) Un (1) controlador 20A 12-24 V PWM. IV) Un (1) inversor de 600W, de OM. V) Un (1) cofre metálico de 40x40x20 cm. VI) Cables DC y AC. (1) Kit Cable Fotovoltaico 15mts 6mm conector en 1 extremo VII) Un (1) Tablero eléctrico con breaker 20A. VII) Un (1) circuito eléctrico para dos (2) tomacorrientes dobles. VIII) Dos (2) plafones con interruptor independiente. IX) Tubería EMT de 1/2 en circuito eléctrico. Sistema de puesta a tierra para descargas eléctricas obligatorio y reglamentado retie, (1) protecciones ac, (1) base metálica para soportar los paneles, (1) base de soporte para las baterias</t>
  </si>
  <si>
    <t>Sistema Pelton Rodete monolitico en bronce multiaspas reforzadas. Base para generador de 5 kilovatios.  Estructura fabricada en bronce 380 en bloque monolítico. Eje en acero de 1 pulgada x 10.3 pulgadas. Alternador de 5000 vatios 3600 rpm 110 voltios. Manómetro en glicerina de 0 a 100 psi. Inyector en acero inoxidable de 1 y ½”. Chumaceras autocentrantes acero antioxidante de 1”. Estructura base metálica de 40 x 40 x 65cms. Angulo de 1y1/2”. Boquillas intercambiables. Válvulas metálicas. Voltímetro electrónico análogo. Herramientas, silicona y teflón. Peso total aproximado: 110 libras, SISTEMA DE PUESTA A TIERRA PARA DESCARGAS ELÉCTRICAS OBLIGATORIO Y REGLAMENTADO RETIE,  4 BATERIAS 12V 100A, 2 TRANSFORMADORES RCR AC Y DC, 1 INVERSORES 48V 5000W, 200 m ACOMETIDA ELECTRICA EXTERIOR CABLE COBRE 3*8, 4 BASE DE SOPORTE PARA LAS BATERÍAS., 2 CONTROLADORES MPPT 250V 100A</t>
  </si>
  <si>
    <t>UNIDAD</t>
  </si>
  <si>
    <t>SISTEMAS SOSTENIBLES</t>
  </si>
  <si>
    <t>Instalación y soporte técnico del sistema pelton</t>
  </si>
  <si>
    <t>Alambre de cobre calibre 12 AWG</t>
  </si>
  <si>
    <t>ROLLO</t>
  </si>
  <si>
    <t>Alambre de cobre calibre 14 AWG</t>
  </si>
  <si>
    <t>Picadora de alta velocidad para uso de ración diaria o ensilaje. Ideal para pequeños ganaderos. Potencia motor, 6.5 HP. Producción forrajes kg/h*, 600-1000. Número de cuchillas, 2. Número de contracuchillas, 1. Revoluciones del rotor, 3600. Dimensiones de la boca de la recamara de picado, 70 x 60 mm. Dimensiones (L x A x H) mm, 700 x 700 x 900, Peso aproximado, 32 kg.</t>
  </si>
  <si>
    <t>Guadaña motor 2 t potencia 2,5 hp peso 7,7 kg Cilindrada: 38.9 cm³-43 cc con equipo de proteccion personal</t>
  </si>
  <si>
    <t xml:space="preserve">Rollo manguera swan verde tipo liviano calibre 40 - rollo por 50 metros,Fabricada con PVC, de amplia aplicación en construcción y el agro. Longitud: 50 metros, Color: Verde, </t>
  </si>
  <si>
    <t>Hoyadora Cavador 48 Pulgadas Tipo Hércules</t>
  </si>
  <si>
    <t xml:space="preserve">Bebedero 250 LTS, Material Polietileno, Uso Agropecuario, Incluye 1 und. Válvula Flotador  </t>
  </si>
  <si>
    <t>Alambre de Púas Galvanizado x 500 metros, calibre 14</t>
  </si>
  <si>
    <t>Grapas Galvanizadas de 1 -1/4”</t>
  </si>
  <si>
    <t>CAJA</t>
  </si>
  <si>
    <t>Postes de madera inmunizada para cerca (pino o eucalipto) ternado o cuadrado de diámetro de 4” largo 2.5 Mt</t>
  </si>
  <si>
    <t>COSECHA DE AGUA</t>
  </si>
  <si>
    <t>Canal PCV blanco por 3 metros de largo</t>
  </si>
  <si>
    <t>Unión canal – canal PVC blanco</t>
  </si>
  <si>
    <t>Unión Canal a bajante PVC Blanco</t>
  </si>
  <si>
    <t>Soporte para fijar canal PVC blanco (Soporte canal PVC amazonas)</t>
  </si>
  <si>
    <t>Tapa para canal PVC izquierda</t>
  </si>
  <si>
    <t>Tapa para canal PVC derecha</t>
  </si>
  <si>
    <t>Bajantes cuadrados de 3 metros para canal de PVC blanca</t>
  </si>
  <si>
    <t>Poste cuadrado o Columna 10 cm x 10 cm x 3m Madera  inmunizada</t>
  </si>
  <si>
    <t>Vareta 8 cm x 3.8 cm x 3m Madera  inmunizada</t>
  </si>
  <si>
    <t>Tablas18 cm x 2.5 cm x 3m Madera  inmunizada</t>
  </si>
  <si>
    <t>Teja de zinc c 35 de 3,048 metros de largo x 0,8 centímetros de ancho; espesor final 0,17 mm.</t>
  </si>
  <si>
    <t>Amarres para teja en presentación por100 unidades</t>
  </si>
  <si>
    <t>PAQUETE</t>
  </si>
  <si>
    <t>TEJA TERMOACUSTICA ECOROOF ASA 36 UPVC 2 MM color verde 0.92 x 5.90 Mts</t>
  </si>
  <si>
    <t>GESTION INTEGRAL DEL RECURSO HIDRICO</t>
  </si>
  <si>
    <t xml:space="preserve"> Filtro de 4 etapas: Tecnologías desarrollados como solución para el mejoramiento del agua:  incluye 2 kit de cambio de filtros</t>
  </si>
  <si>
    <t>Tanque cónico de 500 litros en polietileno, con tapa. medidas: alto de 92 cm, diámetro superior de 99 cm diámetro inferior de 76 cm, alto con tapa de 110 cm, ancho con tapa de 102 cm. Tricapa material: polieti-leno, aprobado por la FDA. NOTA: anexar ficha técnica del fabricante.</t>
  </si>
  <si>
    <t>Tanque cónico de 1000 litros en polietileno, con tapa. medidas: alto de 110 cm, diámetro superior de 130cm diámetro inferior de 94 cm, alto con tapa de 125 cm, ancho con tapa de 136 cm. Tricapa material: polieti-leno, aprobado por la FDA. NOTA: anexar ficha técnica del fabricante.</t>
  </si>
  <si>
    <t>Manguera de agua en polietileno negro de ½” de 100 metros C -60</t>
  </si>
  <si>
    <t xml:space="preserve">Manguera de agua en polietileno negro de 3/4 "de 100 metros 130psi </t>
  </si>
  <si>
    <t xml:space="preserve">Tubo sanitario  6 pulgadas pesado x 6 Mts  </t>
  </si>
  <si>
    <t xml:space="preserve">Tubo sanitario  4 pulgadas pesado x 6 Mts  </t>
  </si>
  <si>
    <t xml:space="preserve">Tubo sanitario  2 pulgadas pesado x 6 Mts  </t>
  </si>
  <si>
    <t xml:space="preserve">UNION PVC 6" </t>
  </si>
  <si>
    <t xml:space="preserve">CODO PVC 6" </t>
  </si>
  <si>
    <t xml:space="preserve">UNION PVC 4" </t>
  </si>
  <si>
    <t xml:space="preserve">CODO PVC 4" </t>
  </si>
  <si>
    <t>trampa de grasas 95 L medidas 48x62x52</t>
  </si>
  <si>
    <t>Poste cuadrado o Columna 10 cm x 10 cm x 2 m  - madera plastica</t>
  </si>
  <si>
    <t>Cuarton 4 cm x 9 cm x 3m  - madera plastica</t>
  </si>
  <si>
    <t>Tablas 1"  x 12 cm x 2.45 m - madera plastica</t>
  </si>
  <si>
    <t>Kit de sujeción y sellado ASA-PVC consta de tres piezas, tornillo, protector (capuchón) y empaque neumático</t>
  </si>
  <si>
    <t>PAQUETE 12 UNIDADES</t>
  </si>
  <si>
    <t>Inmunizante e impermeabilizante para madera, para estacones, postes, cercos, portadas, establos, corrales y en general para maderas que están a la intemperie. Color mate. 5 GL</t>
  </si>
  <si>
    <t>BULTO</t>
  </si>
  <si>
    <t>Caballete Teja Termo acústica Upvc 2.5mm 1.27m</t>
  </si>
  <si>
    <t>Combo De Baño: Sanitario ahorrador + Mueble Elevado Con Lavamanos + Grifería</t>
  </si>
  <si>
    <t>ladrillo farol limpio 30x20</t>
  </si>
  <si>
    <t>metro arena M3</t>
  </si>
  <si>
    <t>metro balastro M3</t>
  </si>
  <si>
    <t>sacos de cemento BULTO 50 KG</t>
  </si>
  <si>
    <t>barilla 3/8</t>
  </si>
  <si>
    <t>kilos de alambre</t>
  </si>
  <si>
    <t>tubo de 1 -  1/2</t>
  </si>
  <si>
    <t>tubos de 1/2 agua</t>
  </si>
  <si>
    <t>llave para ducha</t>
  </si>
  <si>
    <t>CAJA 2 M2</t>
  </si>
  <si>
    <t>cuñetes de estuco listo 5 KG</t>
  </si>
  <si>
    <t>cuñetes de pintura blanca 5 KG</t>
  </si>
  <si>
    <t>ceramica para pared CAJA 2 M2</t>
  </si>
  <si>
    <t xml:space="preserve">CAJA </t>
  </si>
  <si>
    <t>ceramira para piso antideslisante CAJA 2 M2</t>
  </si>
  <si>
    <t>Pegacor® porcelánico es un adhesivo en polvo, premezclado en fábrica con aditivos tipo látex y de base cementosa, de color blanco y/o gris 25 kg</t>
  </si>
  <si>
    <t>fortalecer y embellecer espacios con jardines de meliponicultura  y murales</t>
  </si>
  <si>
    <t>murales y piezas divulgativas entorno a la importancia del área protegida</t>
  </si>
  <si>
    <t>INVERNADERO
  200 m2 (10x20) 
  con una altura de 2,5 a 3 metros en la parte mas alta</t>
  </si>
  <si>
    <t>invernadero modular en estructura metálica. Las cortinas están incluidas y malla antiáfidos en las aperturas. La ventilación es lateral y frontal. La estructura presenta refuerzos en los gabletes(culatas) y crucetas tubulares ,igualmente los pórticos. Suministro completo del invernadero incluyendo elementos estructurales principales, auxiliares y materiales del cerramiento (polietileno y malla)</t>
  </si>
  <si>
    <t>SISTEMAS AGROFORESTALES 1</t>
  </si>
  <si>
    <t>Innsumos agricolas para fortalecer los sitemas agroforestales que hay ene l territotio, insumos como Tierra de diatomea bulto de 25 kg, Abono orgánico bulto de 50 kg, Micorriza bulto de50 kg, Cal viva  (agricola) bulto de 10 kg, Lima Triangular 6puLG, Guadaña motor 2 t potencia 2,5 hp peso 7,7 kg Cilindrada: 38.9 cm³-43 cc con equipo de protección personal, Tina plástica 55 gls (Tina para hacer abonos), Fumigadora Portátil Estacionaria 525psi 100mts Manguera, media luna herramienta agrícola, Machete Rula cacha sólida 24 pulgadas, Lima Triangular 6puLG, Palín Pala Hoyadora O Palín Sin Cabo</t>
  </si>
  <si>
    <t>SISTEMAS AGROFORESTALES 2</t>
  </si>
  <si>
    <t>ESPECIES MENORES   Mejoramiento de galpones
  10 m2 (2x5)</t>
  </si>
  <si>
    <t>Fortalecimiento de galpones de especies menores existentes con insumos como Vigas de madera de 4x10 cm x 3 m (para la estructura), Tablas de madera de 2x10 cm x 3 m (para las paredes y el techo), Rollo de fieltro para techos (Techo) Fieltro para Techo de 106.68 cm X 87.18 m, Clavo para Techo Galvanizado 3,81 cm 2 kgs (Techo), Tubo de sellador para techos (Techo), Teja de zinc c 35 de 3,048 metros de largo x 0,8 centímetros de ancho; espesor final 0,17 mm., Comedero para gallinas, Bebedero Automático de copa con pivote largo para pollito o Ponedora, Manguera de agua en polietileno negro de 3/4 "de 100 metros 130psi, Malla gallinero 1 1/4pulgadas 1,20 x 30 metros, Cemento 50 kg (Piso), Arena (Piso), Grava (Piso)</t>
  </si>
  <si>
    <t>GANADERIA REGENERATIVA (circuitos - rotativos)</t>
  </si>
  <si>
    <t>Pasar de la ganederia tradiciol a la ganaderia regenerativa con rotacion de ganado, Impulsor Cerca Eléctrica Solar Exterior 80km + Batería/panel, Alambre Galvanizado CA Mejía Cerca Eléctrica _Rollo de 25 kg de peso con 625m o 1020m de largo, Bolsa de pivotes o aisladores por 100 und, Bebedero 250 LTS, Material Polietileno, Uso Agropecuario, Incluye 1 und. Válvula Flotador, Comedero – Saladero Rotoplast 85/120 L, Aislador Tipo Pera (principio-fin) Amarillo X 25und, Manguera Aisladora Para Cerca Eléctrica 8mm X 50 Metros, Tensor Con Aislador Tipo Pera Cerca 1.000mts X 10 Unidad, Tierra de diatomea bulto de 25 kg, Tina plástica 55 gls, Paquete manigueta portillo 3mts, Cinta Eléctrica Rollo x 200m, Manguera jardinera * 100 m, Poste cuadrado o Columna 10 cm x 10 cm x 2 m  - madera plástica</t>
  </si>
  <si>
    <t>ESPACIOS COMUNITARIOS</t>
  </si>
  <si>
    <t>TRATAMIENTO</t>
  </si>
  <si>
    <t>ACUERDOS FERRETERIA</t>
  </si>
  <si>
    <t>CASETA COMUNAL FERRETERIA Y JARDIN</t>
  </si>
  <si>
    <t>SISTEMAS SEPTICOS</t>
  </si>
  <si>
    <t>FOTOVOLTAICOS</t>
  </si>
  <si>
    <t xml:space="preserve"> Invernaderos </t>
  </si>
  <si>
    <t>Sistemas agroforestales 2</t>
  </si>
  <si>
    <t xml:space="preserve">Ganadería regenerativa </t>
  </si>
  <si>
    <t>Especies Menores</t>
  </si>
  <si>
    <t xml:space="preserve">Transformación de aceites </t>
  </si>
  <si>
    <t>Fortalecimiento de apicultura</t>
  </si>
  <si>
    <t>CONVENIO  "ANCHICAYA, PANCE Y VILLACARMELO"</t>
  </si>
  <si>
    <t>Fortalecer la la suscripción, renovación y continuidad de acuerdos de conservación con familias campesinas de las cuencas Pancé, Meléndez y Anchicaya  que usan o habitan en el PNN Farallones de Cali</t>
  </si>
  <si>
    <t>Jornadas con actores del territorio
para el fortalecimiento de espacios comunitarios con fines de formación y gobernanza</t>
  </si>
  <si>
    <t>Jornadas con mujeres del territorio para fortalecer e identificar iniciativas economicas con enfoque de genero</t>
  </si>
  <si>
    <t>Jornadas para el desarrollo de murales y piezas divulgativas entorno a la importancia del área protegida</t>
  </si>
  <si>
    <t>Implementar dieciocho (18) sistemas fotovoltaicos para el fortalecimiento a los tratamientos de rehabilitación con enfoque de calidad de vida mediante energia limpia a predios priorizado</t>
  </si>
  <si>
    <t>Instalación de Dos (2)  invernaderos en predios priorizados</t>
  </si>
  <si>
    <t>Fortalecimiento de Veintiseis (26) sistemas agroforestales</t>
  </si>
  <si>
    <t>Fortalecimiento de Cinco (5)  sistemas ganaderos con enfoque de conservación</t>
  </si>
  <si>
    <t>Fortalecimiento de Dos (2) sistemas de especies menores para economias campesinas de subsistencia</t>
  </si>
  <si>
    <t>Implementar UN (1) sistemas sépticos para el fortalecimiento a los tratamientos de rehabilitación con enfoque de mejoramiento de calidad de las aguas servidas en predios priorizados</t>
  </si>
  <si>
    <t>VILLACARMELO</t>
  </si>
  <si>
    <t>PANCE</t>
  </si>
  <si>
    <t>ANCHICAYA</t>
  </si>
  <si>
    <t>Cinco (5) jornadas con actores del territorio
para el fortalecimiento de espacios comunitarios con fines de formación y gobernanza</t>
  </si>
  <si>
    <t>Cinco (5) jornadas con mujeres del territorio para fortalecer e identificar iniciativas economicas con enfoque de genero</t>
  </si>
  <si>
    <t>Seis (6) jornadas para el desarrollo de murales y piezas divulgativas entorno a la importancia del área protegida</t>
  </si>
  <si>
    <t>Elementos ferreteria complementarios</t>
  </si>
  <si>
    <t>SISTEMAS FOTOVOLTAICOS</t>
  </si>
  <si>
    <t>ELEMENTOS DE FERRETERIA PARA 11 FAMILIAS</t>
  </si>
  <si>
    <t>ELEMENTOS DE FERRETERIA PARA 3 FAMILIAS</t>
  </si>
  <si>
    <t>ELEMENTOS DE FERRETERIA PARA 33 FAMILIAS</t>
  </si>
  <si>
    <t>ELEMENTOS DE FERRETERIA PARA FAMILIAS EN ACUERDOS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</si>
</sst>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 #,##0_-;\-&quot;$&quot;\ * #,##0_-;_-&quot;$&quot;\ * &quot;-&quot;??_-;_-@_-"/>
    <numFmt numFmtId="165" formatCode="_-&quot;$&quot;\ * #,##0_-;\-&quot;$&quot;\ * #,##0_-;_-&quot;$&quot;\ * &quot;-&quot;??_-;_-@"/>
    <numFmt numFmtId="166" formatCode="_-&quot;$&quot;\ * #,##0.00_-;\-&quot;$&quot;\ * #,##0.00_-;_-&quot;$&quot;\ * &quot;-&quot;??_-;_-@"/>
    <numFmt numFmtId="167" formatCode="_-&quot;$&quot;* #,##0_-;\-&quot;$&quot;* #,##0_-;_-&quot;$&quot;* &quot;-&quot;??_-;_-@"/>
  </numFmts>
  <fonts count="19">
    <font>
      <sz val="11"/>
      <color theme="1"/>
      <name val="Calibri"/>
      <family val="2"/>
      <scheme val="minor"/>
    </font>
    <font>
      <sz val="11"/>
      <color theme="1"/>
      <name val="Calibri"/>
      <family val="2"/>
      <scheme val="minor"/>
    </font>
    <font>
      <b/>
      <sz val="14"/>
      <color theme="1"/>
      <name val="Calibri"/>
      <family val="2"/>
      <scheme val="minor"/>
    </font>
    <font>
      <b/>
      <sz val="12"/>
      <color theme="1"/>
      <name val="Calibri"/>
      <family val="2"/>
      <scheme val="minor"/>
    </font>
    <font>
      <b/>
      <sz val="22"/>
      <color theme="1"/>
      <name val="Calibri"/>
      <family val="2"/>
    </font>
    <font>
      <sz val="11"/>
      <color theme="1"/>
      <name val="Calibri"/>
      <family val="2"/>
    </font>
    <font>
      <sz val="11"/>
      <name val="Calibri"/>
      <family val="2"/>
    </font>
    <font>
      <b/>
      <sz val="11"/>
      <color rgb="FF000000"/>
      <name val="Arial Narrow"/>
      <family val="2"/>
    </font>
    <font>
      <b/>
      <sz val="11"/>
      <color rgb="FF000000"/>
      <name val="Calibri"/>
      <family val="2"/>
    </font>
    <font>
      <sz val="24"/>
      <color theme="1"/>
      <name val="Calibri"/>
      <family val="2"/>
    </font>
    <font>
      <sz val="11"/>
      <color theme="1"/>
      <name val="Arial"/>
      <family val="2"/>
    </font>
    <font>
      <sz val="11"/>
      <color rgb="FF000000"/>
      <name val="Calibri"/>
      <family val="2"/>
    </font>
    <font>
      <sz val="22"/>
      <color theme="1"/>
      <name val="Calibri"/>
      <family val="2"/>
    </font>
    <font>
      <b/>
      <sz val="24"/>
      <color theme="1"/>
      <name val="Calibri"/>
      <family val="2"/>
    </font>
    <font>
      <sz val="11"/>
      <color rgb="FF000000"/>
      <name val="&quot;ȫptos narrow\&quot;&quot;"/>
    </font>
    <font>
      <sz val="12"/>
      <color theme="1"/>
      <name val="Calibri"/>
      <family val="2"/>
    </font>
    <font>
      <b/>
      <sz val="18"/>
      <color theme="1"/>
      <name val="Calibri"/>
      <family val="2"/>
    </font>
    <font>
      <b/>
      <sz val="11"/>
      <color rgb="FF000000"/>
      <name val="Calibri"/>
      <family val="2"/>
      <scheme val="minor"/>
    </font>
    <font>
      <sz val="12"/>
      <color theme="1"/>
      <name val="Calibri"/>
      <family val="2"/>
      <scheme val="minor"/>
    </font>
  </fonts>
  <fills count="3">
    <fill>
      <patternFill patternType="none"/>
    </fill>
    <fill>
      <patternFill patternType="gray125"/>
    </fill>
    <fill>
      <patternFill patternType="solid">
        <fgColor rgb="FFFFC000"/>
        <bgColor rgb="FFFFC000"/>
      </patternFill>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style="thin">
        <color rgb="FF000000"/>
      </bottom>
      <diagonal/>
    </border>
    <border>
      <left/>
      <right/>
      <top/>
      <bottom style="thin">
        <color rgb="FF000000"/>
      </bottom>
      <diagonal/>
    </border>
    <border>
      <left style="thin">
        <color rgb="FF000000"/>
      </left>
      <right/>
      <top/>
      <bottom style="thin">
        <color rgb="FF000000"/>
      </bottom>
      <diagonal/>
    </border>
  </borders>
  <cellStyleXfs count="2">
    <xf numFmtId="0" fontId="0" fillId="0" borderId="0"/>
    <xf numFmtId="44" fontId="1" fillId="0" borderId="0" applyFont="0" applyFill="0" applyBorder="0" applyAlignment="0" applyProtection="0"/>
  </cellStyleXfs>
  <cellXfs count="97">
    <xf numFmtId="0" fontId="0" fillId="0" borderId="0" xfId="0"/>
    <xf numFmtId="164" fontId="0" fillId="0" borderId="4" xfId="1" applyNumberFormat="1" applyFont="1" applyBorder="1" applyAlignment="1">
      <alignment horizontal="center" vertical="center"/>
    </xf>
    <xf numFmtId="0" fontId="0" fillId="0" borderId="0" xfId="0" applyAlignment="1">
      <alignment horizontal="center" vertical="center"/>
    </xf>
    <xf numFmtId="0" fontId="5" fillId="0" borderId="0" xfId="0" applyFont="1" applyAlignment="1">
      <alignment horizontal="center" vertical="center"/>
    </xf>
    <xf numFmtId="0" fontId="7"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7" fillId="0" borderId="7"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0" xfId="0" applyFont="1" applyBorder="1" applyAlignment="1">
      <alignment vertical="top"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10" fillId="0" borderId="11" xfId="0" applyFont="1" applyBorder="1" applyAlignment="1">
      <alignment vertical="center" wrapText="1"/>
    </xf>
    <xf numFmtId="0" fontId="10" fillId="0" borderId="11" xfId="0" applyFont="1" applyBorder="1" applyAlignment="1">
      <alignment horizontal="center" vertical="center"/>
    </xf>
    <xf numFmtId="0" fontId="5" fillId="0" borderId="14" xfId="0" applyFont="1" applyBorder="1" applyAlignment="1">
      <alignment vertical="top" wrapText="1"/>
    </xf>
    <xf numFmtId="0" fontId="5" fillId="0" borderId="11" xfId="0" applyFont="1" applyBorder="1" applyAlignment="1">
      <alignment vertical="top" wrapText="1"/>
    </xf>
    <xf numFmtId="0" fontId="11" fillId="0" borderId="11" xfId="0" applyFont="1" applyBorder="1" applyAlignment="1">
      <alignment vertical="top"/>
    </xf>
    <xf numFmtId="0" fontId="5" fillId="0" borderId="11" xfId="0" applyFont="1" applyBorder="1" applyAlignment="1">
      <alignment horizontal="center"/>
    </xf>
    <xf numFmtId="0" fontId="5" fillId="0" borderId="12" xfId="0" applyFont="1" applyBorder="1" applyAlignment="1">
      <alignment vertical="top" wrapText="1"/>
    </xf>
    <xf numFmtId="0" fontId="5" fillId="0" borderId="6" xfId="0" applyFont="1" applyBorder="1" applyAlignment="1">
      <alignment horizontal="center" vertical="center"/>
    </xf>
    <xf numFmtId="0" fontId="5" fillId="0" borderId="11" xfId="0" applyFont="1" applyBorder="1" applyAlignment="1">
      <alignment vertical="top"/>
    </xf>
    <xf numFmtId="0" fontId="5" fillId="0" borderId="10" xfId="0" applyFont="1" applyBorder="1" applyAlignment="1">
      <alignment vertical="top"/>
    </xf>
    <xf numFmtId="0" fontId="5" fillId="0" borderId="0" xfId="0" applyFont="1"/>
    <xf numFmtId="165" fontId="5" fillId="0" borderId="0" xfId="0" applyNumberFormat="1" applyFont="1"/>
    <xf numFmtId="0" fontId="5" fillId="0" borderId="10" xfId="0" applyFont="1" applyBorder="1" applyAlignment="1">
      <alignment horizontal="center"/>
    </xf>
    <xf numFmtId="0" fontId="11" fillId="0" borderId="10" xfId="0" applyFont="1" applyBorder="1" applyAlignment="1">
      <alignment vertical="top"/>
    </xf>
    <xf numFmtId="0" fontId="5" fillId="0" borderId="10" xfId="0" applyFont="1" applyBorder="1" applyAlignment="1">
      <alignment horizontal="center" vertical="center" wrapText="1"/>
    </xf>
    <xf numFmtId="0" fontId="5" fillId="0" borderId="7" xfId="0" applyFont="1" applyBorder="1" applyAlignment="1">
      <alignment vertical="top"/>
    </xf>
    <xf numFmtId="0" fontId="13" fillId="0" borderId="0" xfId="0" applyFont="1" applyAlignment="1">
      <alignment vertical="center"/>
    </xf>
    <xf numFmtId="0" fontId="11" fillId="0" borderId="0" xfId="0" applyFont="1" applyAlignment="1">
      <alignment vertical="top"/>
    </xf>
    <xf numFmtId="0" fontId="11" fillId="0" borderId="11" xfId="0" applyFont="1" applyBorder="1" applyAlignment="1">
      <alignment horizontal="center"/>
    </xf>
    <xf numFmtId="0" fontId="14" fillId="0" borderId="6" xfId="0" applyFont="1" applyBorder="1" applyAlignment="1">
      <alignment horizontal="center" wrapText="1"/>
    </xf>
    <xf numFmtId="0" fontId="11" fillId="0" borderId="8" xfId="0" applyFont="1" applyBorder="1" applyAlignment="1">
      <alignment horizontal="left" vertical="top" wrapText="1"/>
    </xf>
    <xf numFmtId="0" fontId="11" fillId="0" borderId="8" xfId="0" applyFont="1" applyBorder="1" applyAlignment="1">
      <alignment horizontal="center" vertical="center"/>
    </xf>
    <xf numFmtId="0" fontId="11" fillId="0" borderId="12" xfId="0" applyFont="1" applyBorder="1" applyAlignment="1">
      <alignment horizontal="center"/>
    </xf>
    <xf numFmtId="0" fontId="14" fillId="0" borderId="15" xfId="0" applyFont="1" applyBorder="1" applyAlignment="1">
      <alignment horizontal="center" wrapText="1"/>
    </xf>
    <xf numFmtId="0" fontId="11" fillId="0" borderId="6" xfId="0" applyFont="1" applyBorder="1" applyAlignment="1">
      <alignment horizontal="center" vertical="center"/>
    </xf>
    <xf numFmtId="0" fontId="11" fillId="0" borderId="15" xfId="0" applyFont="1" applyBorder="1" applyAlignment="1">
      <alignment horizontal="left" vertical="top" wrapText="1"/>
    </xf>
    <xf numFmtId="0" fontId="11" fillId="0" borderId="15" xfId="0" applyFont="1" applyBorder="1" applyAlignment="1">
      <alignment horizontal="center" vertical="center"/>
    </xf>
    <xf numFmtId="0" fontId="11" fillId="0" borderId="15" xfId="0" applyFont="1" applyBorder="1" applyAlignment="1">
      <alignment horizontal="left" vertical="center" wrapText="1"/>
    </xf>
    <xf numFmtId="0" fontId="11" fillId="0" borderId="0" xfId="0" applyFont="1" applyAlignment="1">
      <alignment horizontal="center"/>
    </xf>
    <xf numFmtId="0" fontId="11" fillId="0" borderId="0" xfId="0" applyFont="1"/>
    <xf numFmtId="0" fontId="9" fillId="0" borderId="0" xfId="0" applyFont="1" applyAlignment="1">
      <alignment horizontal="center" vertical="center"/>
    </xf>
    <xf numFmtId="0" fontId="5" fillId="0" borderId="0" xfId="0" applyFont="1" applyAlignment="1">
      <alignment vertical="top"/>
    </xf>
    <xf numFmtId="165" fontId="15" fillId="0" borderId="0" xfId="0" applyNumberFormat="1" applyFont="1" applyAlignment="1">
      <alignment vertical="center" wrapText="1"/>
    </xf>
    <xf numFmtId="0" fontId="15" fillId="0" borderId="0" xfId="0" applyFont="1" applyAlignment="1">
      <alignment horizontal="left" vertical="center" wrapText="1"/>
    </xf>
    <xf numFmtId="0" fontId="17" fillId="0" borderId="6" xfId="0" applyFont="1" applyBorder="1" applyAlignment="1">
      <alignment horizontal="center" vertical="center" wrapText="1"/>
    </xf>
    <xf numFmtId="0" fontId="15" fillId="2" borderId="17" xfId="0" applyFont="1" applyFill="1" applyBorder="1" applyAlignment="1">
      <alignment horizontal="center" wrapText="1"/>
    </xf>
    <xf numFmtId="0" fontId="15" fillId="2" borderId="5" xfId="0" applyFont="1" applyFill="1" applyBorder="1" applyAlignment="1">
      <alignment horizontal="center" wrapText="1"/>
    </xf>
    <xf numFmtId="0" fontId="15" fillId="2" borderId="5" xfId="0" applyFont="1" applyFill="1" applyBorder="1" applyAlignment="1">
      <alignment horizontal="center" vertical="center" wrapText="1"/>
    </xf>
    <xf numFmtId="166" fontId="15" fillId="2" borderId="5" xfId="0" applyNumberFormat="1" applyFont="1" applyFill="1" applyBorder="1" applyAlignment="1">
      <alignment horizontal="center" vertical="center" wrapText="1"/>
    </xf>
    <xf numFmtId="167" fontId="15" fillId="2" borderId="7" xfId="0" applyNumberFormat="1" applyFont="1" applyFill="1" applyBorder="1" applyAlignment="1">
      <alignment horizontal="center" vertical="center" wrapText="1"/>
    </xf>
    <xf numFmtId="0" fontId="15" fillId="2" borderId="11" xfId="0" applyFont="1" applyFill="1" applyBorder="1" applyAlignment="1">
      <alignment horizontal="center" vertical="center" wrapText="1"/>
    </xf>
    <xf numFmtId="0" fontId="15" fillId="2" borderId="10" xfId="0" applyFont="1" applyFill="1" applyBorder="1" applyAlignment="1">
      <alignment horizontal="center" vertical="center" wrapText="1"/>
    </xf>
    <xf numFmtId="165" fontId="15" fillId="2" borderId="17" xfId="0" applyNumberFormat="1" applyFont="1" applyFill="1" applyBorder="1" applyAlignment="1">
      <alignment horizontal="center" vertical="center" wrapText="1"/>
    </xf>
    <xf numFmtId="165" fontId="15" fillId="2" borderId="16" xfId="0" applyNumberFormat="1" applyFont="1" applyFill="1" applyBorder="1" applyAlignment="1">
      <alignment horizontal="center" vertical="center" wrapText="1"/>
    </xf>
    <xf numFmtId="165" fontId="5" fillId="2" borderId="8" xfId="0" applyNumberFormat="1" applyFont="1" applyFill="1" applyBorder="1" applyAlignment="1">
      <alignment horizontal="center" vertical="center"/>
    </xf>
    <xf numFmtId="0" fontId="5" fillId="0" borderId="11" xfId="0" applyFont="1" applyBorder="1" applyAlignment="1">
      <alignment horizontal="left" vertical="center" wrapText="1"/>
    </xf>
    <xf numFmtId="0" fontId="5" fillId="0" borderId="11" xfId="0" applyFont="1" applyBorder="1" applyAlignment="1">
      <alignment horizontal="left" vertical="center"/>
    </xf>
    <xf numFmtId="0" fontId="5" fillId="0" borderId="11" xfId="0" applyFont="1" applyBorder="1"/>
    <xf numFmtId="0" fontId="5" fillId="0" borderId="11" xfId="0" applyFont="1" applyBorder="1" applyAlignment="1">
      <alignment horizontal="left" wrapText="1"/>
    </xf>
    <xf numFmtId="0" fontId="5" fillId="0" borderId="11" xfId="0" applyFont="1" applyBorder="1" applyAlignment="1">
      <alignment horizontal="left"/>
    </xf>
    <xf numFmtId="0" fontId="1" fillId="0" borderId="4" xfId="0" applyFont="1" applyBorder="1" applyAlignment="1">
      <alignment wrapText="1"/>
    </xf>
    <xf numFmtId="0" fontId="0" fillId="0" borderId="4" xfId="0" applyBorder="1" applyAlignment="1">
      <alignment horizontal="center" vertical="center"/>
    </xf>
    <xf numFmtId="164" fontId="0" fillId="0" borderId="4" xfId="1" applyNumberFormat="1" applyFont="1" applyFill="1" applyBorder="1" applyAlignment="1">
      <alignment horizontal="center" vertical="center"/>
    </xf>
    <xf numFmtId="164" fontId="0" fillId="0" borderId="0" xfId="1" applyNumberFormat="1" applyFont="1"/>
    <xf numFmtId="0" fontId="0" fillId="0" borderId="4" xfId="0" applyBorder="1"/>
    <xf numFmtId="164" fontId="0" fillId="0" borderId="4" xfId="1" applyNumberFormat="1" applyFont="1" applyBorder="1"/>
    <xf numFmtId="0" fontId="0" fillId="0" borderId="4" xfId="0" applyBorder="1" applyAlignment="1">
      <alignment horizontal="center"/>
    </xf>
    <xf numFmtId="0" fontId="3" fillId="0" borderId="4" xfId="0" applyFont="1" applyBorder="1"/>
    <xf numFmtId="164" fontId="3" fillId="0" borderId="4" xfId="1" applyNumberFormat="1" applyFont="1" applyBorder="1"/>
    <xf numFmtId="164" fontId="0" fillId="0" borderId="0" xfId="0" applyNumberFormat="1"/>
    <xf numFmtId="0" fontId="3" fillId="0" borderId="4" xfId="0" applyFont="1" applyBorder="1" applyAlignment="1">
      <alignment horizontal="center"/>
    </xf>
    <xf numFmtId="0" fontId="0" fillId="0" borderId="0" xfId="0" applyAlignment="1">
      <alignment horizontal="center"/>
    </xf>
    <xf numFmtId="0" fontId="0" fillId="0" borderId="4" xfId="0" applyBorder="1" applyAlignment="1">
      <alignment horizontal="left" vertical="center" wrapText="1"/>
    </xf>
    <xf numFmtId="0" fontId="3" fillId="0" borderId="0" xfId="0" applyFont="1"/>
    <xf numFmtId="0" fontId="3" fillId="0" borderId="0" xfId="0" applyFont="1" applyAlignment="1">
      <alignment horizontal="center"/>
    </xf>
    <xf numFmtId="164" fontId="3" fillId="0" borderId="0" xfId="1" applyNumberFormat="1" applyFont="1" applyBorder="1"/>
    <xf numFmtId="0" fontId="0" fillId="0" borderId="4" xfId="1" applyNumberFormat="1" applyFont="1" applyFill="1" applyBorder="1" applyAlignment="1">
      <alignment horizontal="center" vertical="center"/>
    </xf>
    <xf numFmtId="164" fontId="0" fillId="0" borderId="4" xfId="1" applyNumberFormat="1" applyFont="1" applyFill="1" applyBorder="1" applyAlignment="1">
      <alignment vertical="center"/>
    </xf>
    <xf numFmtId="0" fontId="18" fillId="0" borderId="4" xfId="0" applyFont="1" applyBorder="1" applyAlignment="1">
      <alignment horizontal="center" vertical="center"/>
    </xf>
    <xf numFmtId="0" fontId="18" fillId="0" borderId="4" xfId="0" applyFont="1" applyBorder="1" applyAlignment="1">
      <alignment horizontal="center"/>
    </xf>
    <xf numFmtId="164" fontId="18" fillId="0" borderId="4" xfId="1" applyNumberFormat="1" applyFont="1" applyBorder="1"/>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3" fillId="0" borderId="1" xfId="0" applyFont="1" applyBorder="1" applyAlignment="1">
      <alignment horizontal="center"/>
    </xf>
    <xf numFmtId="0" fontId="3" fillId="0" borderId="3" xfId="0" applyFont="1" applyBorder="1" applyAlignment="1">
      <alignment horizontal="center"/>
    </xf>
    <xf numFmtId="0" fontId="4" fillId="0" borderId="0" xfId="0" applyFont="1" applyAlignment="1">
      <alignment horizontal="center" vertical="center"/>
    </xf>
    <xf numFmtId="0" fontId="0" fillId="0" borderId="0" xfId="0"/>
    <xf numFmtId="0" fontId="12" fillId="0" borderId="1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3" xfId="0" applyFont="1" applyBorder="1" applyAlignment="1">
      <alignment horizontal="center" vertical="center" wrapText="1"/>
    </xf>
    <xf numFmtId="0" fontId="16" fillId="0" borderId="0" xfId="0" applyFont="1" applyAlignment="1">
      <alignment horizontal="center" vertical="center"/>
    </xf>
    <xf numFmtId="0" fontId="6" fillId="0" borderId="13" xfId="0" applyFont="1" applyBorder="1"/>
    <xf numFmtId="0" fontId="6" fillId="0" borderId="12" xfId="0" applyFont="1" applyBorder="1"/>
    <xf numFmtId="0" fontId="11" fillId="0" borderId="10" xfId="0" applyFont="1" applyBorder="1" applyAlignment="1">
      <alignment horizontal="left" vertical="top" wrapText="1"/>
    </xf>
    <xf numFmtId="0" fontId="3" fillId="0" borderId="2" xfId="0" applyFont="1"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F3C6E-B99A-4AA9-AE99-BF73842B20FA}">
  <dimension ref="A1:C12"/>
  <sheetViews>
    <sheetView tabSelected="1" zoomScale="85" zoomScaleNormal="85" workbookViewId="0">
      <selection activeCell="J9" sqref="J9"/>
    </sheetView>
  </sheetViews>
  <sheetFormatPr baseColWidth="10" defaultRowHeight="15"/>
  <cols>
    <col min="1" max="1" width="36.85546875" customWidth="1"/>
    <col min="2" max="2" width="17.42578125" style="2" customWidth="1"/>
    <col min="3" max="3" width="18.28515625" style="2" bestFit="1" customWidth="1"/>
  </cols>
  <sheetData>
    <row r="1" spans="1:3" ht="18.75">
      <c r="A1" s="82" t="s">
        <v>104</v>
      </c>
      <c r="B1" s="83"/>
      <c r="C1" s="84"/>
    </row>
    <row r="2" spans="1:3" ht="90">
      <c r="A2" s="61" t="s">
        <v>105</v>
      </c>
      <c r="B2" s="62">
        <v>47</v>
      </c>
      <c r="C2" s="63">
        <v>678228941.75737906</v>
      </c>
    </row>
    <row r="3" spans="1:3" ht="60">
      <c r="A3" s="61" t="s">
        <v>106</v>
      </c>
      <c r="B3" s="62">
        <v>5</v>
      </c>
      <c r="C3" s="63">
        <v>25000000</v>
      </c>
    </row>
    <row r="4" spans="1:3" ht="45">
      <c r="A4" s="61" t="s">
        <v>107</v>
      </c>
      <c r="B4" s="62">
        <v>5</v>
      </c>
      <c r="C4" s="63">
        <v>15000000</v>
      </c>
    </row>
    <row r="5" spans="1:3" ht="45">
      <c r="A5" s="61" t="s">
        <v>108</v>
      </c>
      <c r="B5" s="62">
        <v>6</v>
      </c>
      <c r="C5" s="63">
        <v>20000000</v>
      </c>
    </row>
    <row r="6" spans="1:3" ht="90">
      <c r="A6" s="61" t="s">
        <v>114</v>
      </c>
      <c r="B6" s="62">
        <v>1</v>
      </c>
      <c r="C6" s="63">
        <v>8745000</v>
      </c>
    </row>
    <row r="7" spans="1:3" ht="75">
      <c r="A7" s="61" t="s">
        <v>109</v>
      </c>
      <c r="B7" s="62">
        <v>18</v>
      </c>
      <c r="C7" s="63">
        <v>229650000</v>
      </c>
    </row>
    <row r="8" spans="1:3" ht="30">
      <c r="A8" s="61" t="s">
        <v>110</v>
      </c>
      <c r="B8" s="62">
        <v>2</v>
      </c>
      <c r="C8" s="63">
        <v>104367734</v>
      </c>
    </row>
    <row r="9" spans="1:3" ht="30">
      <c r="A9" s="61" t="s">
        <v>111</v>
      </c>
      <c r="B9" s="62">
        <v>26</v>
      </c>
      <c r="C9" s="63">
        <v>177205912</v>
      </c>
    </row>
    <row r="10" spans="1:3" ht="45">
      <c r="A10" s="61" t="s">
        <v>112</v>
      </c>
      <c r="B10" s="62">
        <v>5</v>
      </c>
      <c r="C10" s="63">
        <v>49908290</v>
      </c>
    </row>
    <row r="11" spans="1:3" ht="45">
      <c r="A11" s="61" t="s">
        <v>113</v>
      </c>
      <c r="B11" s="62">
        <v>2</v>
      </c>
      <c r="C11" s="63">
        <v>11894122</v>
      </c>
    </row>
    <row r="12" spans="1:3" ht="15.75">
      <c r="A12" s="85" t="s">
        <v>0</v>
      </c>
      <c r="B12" s="86"/>
      <c r="C12" s="1">
        <f>SUM(C2:C11)</f>
        <v>1319999999.7573791</v>
      </c>
    </row>
  </sheetData>
  <mergeCells count="2">
    <mergeCell ref="A1:C1"/>
    <mergeCell ref="A12:B1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3D3FE-1CF4-4FD7-AC45-13E416AC9796}">
  <dimension ref="A1:CU278"/>
  <sheetViews>
    <sheetView zoomScale="70" zoomScaleNormal="70" workbookViewId="0">
      <pane xSplit="4" ySplit="2" topLeftCell="E3" activePane="bottomRight" state="frozen"/>
      <selection pane="topRight" activeCell="G1" sqref="G1"/>
      <selection pane="bottomLeft" activeCell="A3" sqref="A3"/>
      <selection pane="bottomRight" activeCell="C6" sqref="C6"/>
    </sheetView>
  </sheetViews>
  <sheetFormatPr baseColWidth="10" defaultColWidth="14.42578125" defaultRowHeight="15" customHeight="1"/>
  <cols>
    <col min="1" max="1" width="11.42578125" customWidth="1"/>
    <col min="2" max="2" width="31.85546875" customWidth="1"/>
    <col min="3" max="3" width="133" customWidth="1"/>
    <col min="4" max="4" width="30.7109375" customWidth="1"/>
  </cols>
  <sheetData>
    <row r="1" spans="1:4" ht="31.5" customHeight="1">
      <c r="A1" s="87" t="s">
        <v>126</v>
      </c>
      <c r="B1" s="88"/>
      <c r="C1" s="88"/>
      <c r="D1" s="88"/>
    </row>
    <row r="2" spans="1:4" ht="66" customHeight="1">
      <c r="A2" s="88"/>
      <c r="B2" s="88"/>
      <c r="C2" s="88"/>
      <c r="D2" s="88"/>
    </row>
    <row r="3" spans="1:4" ht="43.5" customHeight="1">
      <c r="A3" s="4" t="s">
        <v>1</v>
      </c>
      <c r="B3" s="45" t="s">
        <v>93</v>
      </c>
      <c r="C3" s="5" t="s">
        <v>2</v>
      </c>
      <c r="D3" s="6" t="s">
        <v>3</v>
      </c>
    </row>
    <row r="4" spans="1:4" ht="210">
      <c r="A4" s="7">
        <v>1</v>
      </c>
      <c r="B4" s="90" t="s">
        <v>4</v>
      </c>
      <c r="C4" s="8" t="s">
        <v>5</v>
      </c>
      <c r="D4" s="9" t="s">
        <v>6</v>
      </c>
    </row>
    <row r="5" spans="1:4" ht="117" customHeight="1">
      <c r="A5" s="7">
        <f>A4+1</f>
        <v>2</v>
      </c>
      <c r="B5" s="93"/>
      <c r="C5" s="11" t="s">
        <v>7</v>
      </c>
      <c r="D5" s="12" t="s">
        <v>6</v>
      </c>
    </row>
    <row r="6" spans="1:4" ht="225.75" customHeight="1">
      <c r="A6" s="7">
        <v>3</v>
      </c>
      <c r="B6" s="90" t="s">
        <v>8</v>
      </c>
      <c r="C6" s="13" t="s">
        <v>9</v>
      </c>
      <c r="D6" s="10" t="s">
        <v>6</v>
      </c>
    </row>
    <row r="7" spans="1:4" ht="153.75" customHeight="1">
      <c r="A7" s="7">
        <v>4</v>
      </c>
      <c r="B7" s="93"/>
      <c r="C7" s="14" t="s">
        <v>10</v>
      </c>
      <c r="D7" s="10" t="s">
        <v>6</v>
      </c>
    </row>
    <row r="8" spans="1:4" ht="31.5" customHeight="1">
      <c r="A8" s="7">
        <v>5</v>
      </c>
      <c r="B8" s="93"/>
      <c r="C8" s="8" t="s">
        <v>11</v>
      </c>
      <c r="D8" s="10" t="s">
        <v>12</v>
      </c>
    </row>
    <row r="9" spans="1:4" ht="15" customHeight="1">
      <c r="A9" s="7">
        <v>6</v>
      </c>
      <c r="B9" s="91" t="s">
        <v>13</v>
      </c>
      <c r="C9" s="8" t="s">
        <v>14</v>
      </c>
      <c r="D9" s="10" t="s">
        <v>12</v>
      </c>
    </row>
    <row r="10" spans="1:4" ht="16.5" customHeight="1">
      <c r="A10" s="7">
        <v>7</v>
      </c>
      <c r="B10" s="93"/>
      <c r="C10" s="15" t="s">
        <v>15</v>
      </c>
      <c r="D10" s="16" t="s">
        <v>16</v>
      </c>
    </row>
    <row r="11" spans="1:4" ht="15" customHeight="1">
      <c r="A11" s="7">
        <v>8</v>
      </c>
      <c r="B11" s="93"/>
      <c r="C11" s="15" t="s">
        <v>17</v>
      </c>
      <c r="D11" s="16" t="s">
        <v>16</v>
      </c>
    </row>
    <row r="12" spans="1:4" ht="57" customHeight="1">
      <c r="A12" s="7">
        <v>9</v>
      </c>
      <c r="B12" s="93"/>
      <c r="C12" s="17" t="s">
        <v>18</v>
      </c>
      <c r="D12" s="18" t="s">
        <v>12</v>
      </c>
    </row>
    <row r="13" spans="1:4" ht="15" customHeight="1">
      <c r="A13" s="7">
        <v>10</v>
      </c>
      <c r="B13" s="93"/>
      <c r="C13" s="19" t="s">
        <v>19</v>
      </c>
      <c r="D13" s="10" t="s">
        <v>12</v>
      </c>
    </row>
    <row r="14" spans="1:4" ht="28.5" customHeight="1">
      <c r="A14" s="7">
        <v>11</v>
      </c>
      <c r="B14" s="93"/>
      <c r="C14" s="14" t="s">
        <v>20</v>
      </c>
      <c r="D14" s="10" t="s">
        <v>16</v>
      </c>
    </row>
    <row r="15" spans="1:4" ht="15" customHeight="1">
      <c r="A15" s="7">
        <v>12</v>
      </c>
      <c r="B15" s="93"/>
      <c r="C15" s="19" t="s">
        <v>21</v>
      </c>
      <c r="D15" s="10" t="s">
        <v>12</v>
      </c>
    </row>
    <row r="16" spans="1:4" ht="15" customHeight="1">
      <c r="A16" s="7">
        <v>13</v>
      </c>
      <c r="B16" s="93"/>
      <c r="C16" s="19" t="s">
        <v>22</v>
      </c>
      <c r="D16" s="10" t="s">
        <v>12</v>
      </c>
    </row>
    <row r="17" spans="1:4" ht="15" customHeight="1">
      <c r="A17" s="7">
        <v>14</v>
      </c>
      <c r="B17" s="93"/>
      <c r="C17" s="19" t="s">
        <v>23</v>
      </c>
      <c r="D17" s="10" t="s">
        <v>16</v>
      </c>
    </row>
    <row r="18" spans="1:4" ht="15" customHeight="1">
      <c r="A18" s="7">
        <v>15</v>
      </c>
      <c r="B18" s="93"/>
      <c r="C18" s="19" t="s">
        <v>24</v>
      </c>
      <c r="D18" s="10" t="s">
        <v>25</v>
      </c>
    </row>
    <row r="19" spans="1:4" ht="28.5" customHeight="1">
      <c r="A19" s="7">
        <v>16</v>
      </c>
      <c r="B19" s="94"/>
      <c r="C19" s="14" t="s">
        <v>26</v>
      </c>
      <c r="D19" s="10" t="s">
        <v>12</v>
      </c>
    </row>
    <row r="20" spans="1:4" ht="15" customHeight="1">
      <c r="A20" s="7">
        <v>17</v>
      </c>
      <c r="B20" s="90" t="s">
        <v>27</v>
      </c>
      <c r="C20" s="19" t="s">
        <v>28</v>
      </c>
      <c r="D20" s="10" t="s">
        <v>12</v>
      </c>
    </row>
    <row r="21" spans="1:4" ht="15" customHeight="1">
      <c r="A21" s="7">
        <v>18</v>
      </c>
      <c r="B21" s="93"/>
      <c r="C21" s="19" t="s">
        <v>29</v>
      </c>
      <c r="D21" s="10" t="s">
        <v>12</v>
      </c>
    </row>
    <row r="22" spans="1:4" ht="15" customHeight="1">
      <c r="A22" s="7">
        <v>2</v>
      </c>
      <c r="B22" s="93"/>
      <c r="C22" s="19" t="s">
        <v>30</v>
      </c>
      <c r="D22" s="10" t="s">
        <v>12</v>
      </c>
    </row>
    <row r="23" spans="1:4" ht="15" customHeight="1">
      <c r="A23" s="7">
        <v>20</v>
      </c>
      <c r="B23" s="93"/>
      <c r="C23" s="19" t="s">
        <v>31</v>
      </c>
      <c r="D23" s="10" t="s">
        <v>12</v>
      </c>
    </row>
    <row r="24" spans="1:4" ht="15" customHeight="1">
      <c r="A24" s="7">
        <v>21</v>
      </c>
      <c r="B24" s="93"/>
      <c r="C24" s="19" t="s">
        <v>32</v>
      </c>
      <c r="D24" s="10" t="s">
        <v>12</v>
      </c>
    </row>
    <row r="25" spans="1:4" ht="15" customHeight="1">
      <c r="A25" s="7">
        <v>22</v>
      </c>
      <c r="B25" s="93"/>
      <c r="C25" s="14" t="s">
        <v>33</v>
      </c>
      <c r="D25" s="10" t="s">
        <v>12</v>
      </c>
    </row>
    <row r="26" spans="1:4" ht="15" customHeight="1">
      <c r="A26" s="7">
        <v>23</v>
      </c>
      <c r="B26" s="93"/>
      <c r="C26" s="20" t="s">
        <v>34</v>
      </c>
      <c r="D26" s="9" t="s">
        <v>12</v>
      </c>
    </row>
    <row r="27" spans="1:4" ht="15" customHeight="1">
      <c r="A27" s="7">
        <v>24</v>
      </c>
      <c r="B27" s="93"/>
      <c r="C27" s="20" t="s">
        <v>35</v>
      </c>
      <c r="D27" s="9" t="s">
        <v>12</v>
      </c>
    </row>
    <row r="28" spans="1:4" ht="15" customHeight="1">
      <c r="A28" s="7">
        <v>25</v>
      </c>
      <c r="B28" s="93"/>
      <c r="C28" s="20" t="s">
        <v>36</v>
      </c>
      <c r="D28" s="9" t="s">
        <v>12</v>
      </c>
    </row>
    <row r="29" spans="1:4" ht="15" customHeight="1">
      <c r="A29" s="7">
        <v>26</v>
      </c>
      <c r="B29" s="93"/>
      <c r="C29" s="20" t="s">
        <v>37</v>
      </c>
      <c r="D29" s="9" t="s">
        <v>12</v>
      </c>
    </row>
    <row r="30" spans="1:4" ht="15" customHeight="1">
      <c r="A30" s="7">
        <v>30</v>
      </c>
      <c r="B30" s="93"/>
      <c r="C30" s="14" t="s">
        <v>38</v>
      </c>
      <c r="D30" s="10" t="s">
        <v>12</v>
      </c>
    </row>
    <row r="31" spans="1:4" ht="15" customHeight="1">
      <c r="A31" s="7">
        <v>31</v>
      </c>
      <c r="B31" s="93"/>
      <c r="C31" s="8" t="s">
        <v>39</v>
      </c>
      <c r="D31" s="10" t="s">
        <v>40</v>
      </c>
    </row>
    <row r="32" spans="1:4" ht="15.75" customHeight="1">
      <c r="A32" s="7">
        <v>32</v>
      </c>
      <c r="B32" s="94"/>
      <c r="C32" s="21" t="s">
        <v>41</v>
      </c>
      <c r="D32" s="10" t="s">
        <v>12</v>
      </c>
    </row>
    <row r="33" spans="1:4" ht="15.75" customHeight="1">
      <c r="A33" s="7">
        <v>33</v>
      </c>
      <c r="B33" s="90" t="s">
        <v>42</v>
      </c>
      <c r="C33" s="17" t="s">
        <v>43</v>
      </c>
      <c r="D33" s="10" t="s">
        <v>12</v>
      </c>
    </row>
    <row r="34" spans="1:4" ht="43.5" customHeight="1">
      <c r="A34" s="7">
        <v>34</v>
      </c>
      <c r="B34" s="91"/>
      <c r="C34" s="14" t="s">
        <v>44</v>
      </c>
      <c r="D34" s="7" t="s">
        <v>12</v>
      </c>
    </row>
    <row r="35" spans="1:4" ht="30" customHeight="1">
      <c r="A35" s="7">
        <v>35</v>
      </c>
      <c r="B35" s="91"/>
      <c r="C35" s="14" t="s">
        <v>45</v>
      </c>
      <c r="D35" s="10" t="s">
        <v>12</v>
      </c>
    </row>
    <row r="36" spans="1:4" ht="15.75" customHeight="1">
      <c r="A36" s="7">
        <v>36</v>
      </c>
      <c r="B36" s="91"/>
      <c r="C36" s="14" t="s">
        <v>46</v>
      </c>
      <c r="D36" s="10" t="s">
        <v>12</v>
      </c>
    </row>
    <row r="37" spans="1:4" ht="15.75" customHeight="1">
      <c r="A37" s="7">
        <v>37</v>
      </c>
      <c r="B37" s="91"/>
      <c r="C37" s="14" t="s">
        <v>47</v>
      </c>
      <c r="D37" s="10" t="s">
        <v>12</v>
      </c>
    </row>
    <row r="38" spans="1:4" ht="15.75" customHeight="1">
      <c r="A38" s="7">
        <v>38</v>
      </c>
      <c r="B38" s="91"/>
      <c r="C38" s="15" t="s">
        <v>48</v>
      </c>
      <c r="D38" s="10" t="s">
        <v>12</v>
      </c>
    </row>
    <row r="39" spans="1:4" ht="15.75" customHeight="1">
      <c r="A39" s="7">
        <v>39</v>
      </c>
      <c r="B39" s="91"/>
      <c r="C39" s="15" t="s">
        <v>49</v>
      </c>
      <c r="D39" s="10" t="s">
        <v>12</v>
      </c>
    </row>
    <row r="40" spans="1:4" ht="15.75" customHeight="1">
      <c r="A40" s="7">
        <v>40</v>
      </c>
      <c r="B40" s="91"/>
      <c r="C40" s="15" t="s">
        <v>50</v>
      </c>
      <c r="D40" s="10" t="s">
        <v>12</v>
      </c>
    </row>
    <row r="41" spans="1:4" ht="15.75" customHeight="1">
      <c r="A41" s="7">
        <v>41</v>
      </c>
      <c r="B41" s="91"/>
      <c r="C41" s="15" t="s">
        <v>51</v>
      </c>
      <c r="D41" s="10" t="s">
        <v>12</v>
      </c>
    </row>
    <row r="42" spans="1:4" ht="15.75" customHeight="1">
      <c r="A42" s="7">
        <v>42</v>
      </c>
      <c r="B42" s="91"/>
      <c r="C42" s="15" t="s">
        <v>52</v>
      </c>
      <c r="D42" s="10" t="s">
        <v>12</v>
      </c>
    </row>
    <row r="43" spans="1:4" ht="15.75" customHeight="1">
      <c r="A43" s="7">
        <v>43</v>
      </c>
      <c r="B43" s="91"/>
      <c r="C43" s="15" t="s">
        <v>53</v>
      </c>
      <c r="D43" s="23" t="s">
        <v>12</v>
      </c>
    </row>
    <row r="44" spans="1:4" ht="15.75" customHeight="1">
      <c r="A44" s="7">
        <v>44</v>
      </c>
      <c r="B44" s="91"/>
      <c r="C44" s="15" t="s">
        <v>54</v>
      </c>
      <c r="D44" s="23" t="s">
        <v>12</v>
      </c>
    </row>
    <row r="45" spans="1:4" ht="15.75" customHeight="1">
      <c r="A45" s="7">
        <v>45</v>
      </c>
      <c r="B45" s="91"/>
      <c r="C45" s="24" t="s">
        <v>55</v>
      </c>
      <c r="D45" s="10" t="s">
        <v>12</v>
      </c>
    </row>
    <row r="46" spans="1:4" ht="15.75" customHeight="1">
      <c r="A46" s="7">
        <v>46</v>
      </c>
      <c r="B46" s="91"/>
      <c r="C46" s="20" t="s">
        <v>56</v>
      </c>
      <c r="D46" s="23" t="s">
        <v>12</v>
      </c>
    </row>
    <row r="47" spans="1:4" ht="15.75" customHeight="1">
      <c r="A47" s="7">
        <v>47</v>
      </c>
      <c r="B47" s="91"/>
      <c r="C47" s="19" t="s">
        <v>57</v>
      </c>
      <c r="D47" s="23" t="s">
        <v>12</v>
      </c>
    </row>
    <row r="48" spans="1:4" ht="15.75" customHeight="1">
      <c r="A48" s="25">
        <v>48</v>
      </c>
      <c r="B48" s="91"/>
      <c r="C48" s="26" t="s">
        <v>58</v>
      </c>
      <c r="D48" s="23" t="s">
        <v>12</v>
      </c>
    </row>
    <row r="49" spans="1:4" ht="12.75" customHeight="1">
      <c r="A49" s="7">
        <v>49</v>
      </c>
      <c r="B49" s="91"/>
      <c r="C49" s="56" t="s">
        <v>59</v>
      </c>
      <c r="D49" s="16" t="s">
        <v>60</v>
      </c>
    </row>
    <row r="50" spans="1:4" ht="57" customHeight="1">
      <c r="A50" s="7">
        <v>50</v>
      </c>
      <c r="B50" s="91"/>
      <c r="C50" s="56" t="s">
        <v>61</v>
      </c>
      <c r="D50" s="16" t="s">
        <v>62</v>
      </c>
    </row>
    <row r="51" spans="1:4" ht="15" customHeight="1">
      <c r="A51" s="7">
        <v>51</v>
      </c>
      <c r="B51" s="91"/>
      <c r="C51" s="57" t="s">
        <v>63</v>
      </c>
      <c r="D51" s="16" t="s">
        <v>12</v>
      </c>
    </row>
    <row r="52" spans="1:4" ht="15" customHeight="1">
      <c r="A52" s="7">
        <v>52</v>
      </c>
      <c r="B52" s="91"/>
      <c r="C52" s="57" t="s">
        <v>64</v>
      </c>
      <c r="D52" s="16" t="s">
        <v>62</v>
      </c>
    </row>
    <row r="53" spans="1:4" ht="15" customHeight="1">
      <c r="A53" s="7">
        <v>53</v>
      </c>
      <c r="B53" s="91"/>
      <c r="C53" s="58" t="s">
        <v>65</v>
      </c>
      <c r="D53" s="16" t="s">
        <v>12</v>
      </c>
    </row>
    <row r="54" spans="1:4" ht="15" customHeight="1">
      <c r="A54" s="7">
        <v>54</v>
      </c>
      <c r="B54" s="91"/>
      <c r="C54" s="58" t="s">
        <v>66</v>
      </c>
      <c r="D54" s="16" t="s">
        <v>12</v>
      </c>
    </row>
    <row r="55" spans="1:4" ht="15" customHeight="1">
      <c r="A55" s="7">
        <v>55</v>
      </c>
      <c r="B55" s="91"/>
      <c r="C55" s="58" t="s">
        <v>67</v>
      </c>
      <c r="D55" s="16" t="s">
        <v>12</v>
      </c>
    </row>
    <row r="56" spans="1:4" ht="15" customHeight="1">
      <c r="A56" s="7">
        <v>56</v>
      </c>
      <c r="B56" s="91"/>
      <c r="C56" s="58" t="s">
        <v>68</v>
      </c>
      <c r="D56" s="16" t="s">
        <v>12</v>
      </c>
    </row>
    <row r="57" spans="1:4" ht="15" customHeight="1">
      <c r="A57" s="7">
        <v>57</v>
      </c>
      <c r="B57" s="91"/>
      <c r="C57" s="58" t="s">
        <v>69</v>
      </c>
      <c r="D57" s="16" t="s">
        <v>12</v>
      </c>
    </row>
    <row r="58" spans="1:4" ht="15" customHeight="1">
      <c r="A58" s="7">
        <v>58</v>
      </c>
      <c r="B58" s="91"/>
      <c r="C58" s="58" t="s">
        <v>70</v>
      </c>
      <c r="D58" s="16" t="s">
        <v>12</v>
      </c>
    </row>
    <row r="59" spans="1:4" ht="15" customHeight="1">
      <c r="A59" s="7">
        <v>59</v>
      </c>
      <c r="B59" s="91"/>
      <c r="C59" s="58" t="s">
        <v>71</v>
      </c>
      <c r="D59" s="16" t="s">
        <v>12</v>
      </c>
    </row>
    <row r="60" spans="1:4" ht="15" customHeight="1">
      <c r="A60" s="7">
        <v>60</v>
      </c>
      <c r="B60" s="91"/>
      <c r="C60" s="58" t="s">
        <v>72</v>
      </c>
      <c r="D60" s="16" t="s">
        <v>12</v>
      </c>
    </row>
    <row r="61" spans="1:4" ht="15" customHeight="1">
      <c r="A61" s="7">
        <v>61</v>
      </c>
      <c r="B61" s="91"/>
      <c r="C61" s="58" t="s">
        <v>73</v>
      </c>
      <c r="D61" s="16" t="s">
        <v>74</v>
      </c>
    </row>
    <row r="62" spans="1:4" ht="15" customHeight="1">
      <c r="A62" s="7">
        <v>62</v>
      </c>
      <c r="B62" s="91"/>
      <c r="C62" s="58" t="s">
        <v>75</v>
      </c>
      <c r="D62" s="16" t="s">
        <v>74</v>
      </c>
    </row>
    <row r="63" spans="1:4" ht="15" customHeight="1">
      <c r="A63" s="7">
        <v>63</v>
      </c>
      <c r="B63" s="91"/>
      <c r="C63" s="58" t="s">
        <v>76</v>
      </c>
      <c r="D63" s="16" t="s">
        <v>62</v>
      </c>
    </row>
    <row r="64" spans="1:4" ht="28.5" customHeight="1">
      <c r="A64" s="7">
        <v>64</v>
      </c>
      <c r="B64" s="91"/>
      <c r="C64" s="58" t="s">
        <v>77</v>
      </c>
      <c r="D64" s="16" t="s">
        <v>78</v>
      </c>
    </row>
    <row r="65" spans="1:99" ht="28.5" customHeight="1">
      <c r="A65" s="7">
        <v>65</v>
      </c>
      <c r="B65" s="91"/>
      <c r="C65" s="58" t="s">
        <v>79</v>
      </c>
      <c r="D65" s="16" t="s">
        <v>25</v>
      </c>
    </row>
    <row r="66" spans="1:99" ht="33" customHeight="1">
      <c r="A66" s="7">
        <v>66</v>
      </c>
      <c r="B66" s="91"/>
      <c r="C66" s="59" t="s">
        <v>80</v>
      </c>
      <c r="D66" s="16" t="s">
        <v>62</v>
      </c>
    </row>
    <row r="67" spans="1:99" ht="15.75" customHeight="1">
      <c r="A67" s="7">
        <v>67</v>
      </c>
      <c r="B67" s="89" t="s">
        <v>92</v>
      </c>
      <c r="C67" s="60" t="s">
        <v>81</v>
      </c>
      <c r="D67" s="16" t="s">
        <v>12</v>
      </c>
    </row>
    <row r="68" spans="1:99" ht="38.25" customHeight="1">
      <c r="A68" s="7">
        <v>68</v>
      </c>
      <c r="B68" s="89"/>
      <c r="C68" s="60" t="s">
        <v>82</v>
      </c>
      <c r="D68" s="16"/>
    </row>
    <row r="69" spans="1:99" ht="15.75" customHeight="1">
      <c r="A69" s="3"/>
      <c r="B69" s="27"/>
      <c r="C69" s="28"/>
      <c r="D69" s="3"/>
      <c r="CU69">
        <f>SUM(CU4:CU68)</f>
        <v>0</v>
      </c>
    </row>
    <row r="70" spans="1:99" ht="15.75" customHeight="1">
      <c r="A70" s="3"/>
      <c r="B70" s="27"/>
      <c r="C70" s="28"/>
      <c r="D70" s="3"/>
      <c r="E70" s="22"/>
    </row>
    <row r="71" spans="1:99" ht="15.75" customHeight="1">
      <c r="A71" s="3"/>
      <c r="B71" s="27"/>
      <c r="C71" s="28"/>
      <c r="D71" s="3"/>
    </row>
    <row r="72" spans="1:99" ht="57.75">
      <c r="A72" s="29">
        <v>67</v>
      </c>
      <c r="B72" s="30" t="s">
        <v>83</v>
      </c>
      <c r="C72" s="31" t="s">
        <v>84</v>
      </c>
      <c r="D72" s="32" t="s">
        <v>12</v>
      </c>
    </row>
    <row r="73" spans="1:99" ht="51" customHeight="1">
      <c r="A73" s="33">
        <v>68</v>
      </c>
      <c r="B73" s="34" t="s">
        <v>85</v>
      </c>
      <c r="C73" s="95" t="s">
        <v>86</v>
      </c>
      <c r="D73" s="32" t="s">
        <v>12</v>
      </c>
    </row>
    <row r="74" spans="1:99" ht="59.25" customHeight="1">
      <c r="A74" s="29">
        <v>69</v>
      </c>
      <c r="B74" s="34" t="s">
        <v>87</v>
      </c>
      <c r="C74" s="94"/>
      <c r="D74" s="35" t="s">
        <v>12</v>
      </c>
    </row>
    <row r="75" spans="1:99" ht="90">
      <c r="A75" s="33">
        <v>70</v>
      </c>
      <c r="B75" s="34" t="s">
        <v>88</v>
      </c>
      <c r="C75" s="36" t="s">
        <v>89</v>
      </c>
      <c r="D75" s="37" t="s">
        <v>12</v>
      </c>
    </row>
    <row r="76" spans="1:99" ht="90">
      <c r="A76" s="29">
        <v>71</v>
      </c>
      <c r="B76" s="34" t="s">
        <v>90</v>
      </c>
      <c r="C76" s="38" t="s">
        <v>91</v>
      </c>
      <c r="D76" s="37" t="s">
        <v>12</v>
      </c>
    </row>
    <row r="77" spans="1:99" ht="15.75" customHeight="1">
      <c r="A77" s="39"/>
      <c r="B77" s="40"/>
      <c r="C77" s="28"/>
      <c r="D77" s="39"/>
    </row>
    <row r="78" spans="1:99" ht="31.5" customHeight="1">
      <c r="A78" s="39"/>
      <c r="B78" s="40"/>
      <c r="C78" s="28"/>
      <c r="D78" s="39"/>
    </row>
    <row r="79" spans="1:99" ht="31.5" customHeight="1">
      <c r="A79" s="3"/>
      <c r="B79" s="41"/>
      <c r="C79" s="42"/>
      <c r="D79" s="3"/>
    </row>
    <row r="80" spans="1:99" ht="31.5" customHeight="1">
      <c r="A80" s="3"/>
      <c r="B80" s="41"/>
      <c r="C80" s="28"/>
      <c r="D80" s="3"/>
    </row>
    <row r="81" spans="1:4" ht="31.5" customHeight="1">
      <c r="A81" s="3"/>
      <c r="B81" s="41"/>
      <c r="C81" s="28"/>
      <c r="D81" s="3"/>
    </row>
    <row r="82" spans="1:4" ht="31.5" customHeight="1">
      <c r="A82" s="3"/>
      <c r="B82" s="41"/>
      <c r="C82" s="42"/>
      <c r="D82" s="3"/>
    </row>
    <row r="83" spans="1:4" ht="31.5" customHeight="1">
      <c r="A83" s="3"/>
      <c r="B83" s="41"/>
      <c r="C83" s="42"/>
      <c r="D83" s="3"/>
    </row>
    <row r="84" spans="1:4" ht="31.5" customHeight="1">
      <c r="A84" s="3"/>
      <c r="B84" s="41"/>
      <c r="C84" s="42"/>
      <c r="D84" s="3"/>
    </row>
    <row r="85" spans="1:4" ht="31.5" customHeight="1">
      <c r="A85" s="3"/>
      <c r="B85" s="41"/>
      <c r="C85" s="42"/>
      <c r="D85" s="3"/>
    </row>
    <row r="86" spans="1:4" ht="31.5" customHeight="1">
      <c r="A86" s="3"/>
      <c r="B86" s="41"/>
      <c r="C86" s="42"/>
      <c r="D86" s="3"/>
    </row>
    <row r="87" spans="1:4" ht="31.5" customHeight="1">
      <c r="A87" s="3"/>
      <c r="B87" s="41"/>
      <c r="C87" s="92"/>
      <c r="D87" s="88"/>
    </row>
    <row r="88" spans="1:4" ht="31.5" customHeight="1">
      <c r="A88" s="3"/>
      <c r="B88" s="41"/>
      <c r="C88" s="46" t="s">
        <v>94</v>
      </c>
      <c r="D88" s="53" t="e">
        <f>#REF!-D89-D90-D91</f>
        <v>#REF!</v>
      </c>
    </row>
    <row r="89" spans="1:4" ht="31.5" customHeight="1">
      <c r="A89" s="3"/>
      <c r="B89" s="41"/>
      <c r="C89" s="46" t="s">
        <v>95</v>
      </c>
      <c r="D89" s="53" t="e">
        <f>#REF!+#REF!+#REF!-#REF!-#REF!</f>
        <v>#REF!</v>
      </c>
    </row>
    <row r="90" spans="1:4" ht="31.5" customHeight="1">
      <c r="A90" s="3"/>
      <c r="B90" s="41"/>
      <c r="C90" s="47" t="s">
        <v>96</v>
      </c>
      <c r="D90" s="53" t="e">
        <f>#REF!+#REF!</f>
        <v>#REF!</v>
      </c>
    </row>
    <row r="91" spans="1:4" ht="31.5" customHeight="1">
      <c r="A91" s="3"/>
      <c r="B91" s="41"/>
      <c r="C91" s="48" t="s">
        <v>97</v>
      </c>
      <c r="D91" s="53" t="e">
        <f>#REF!+#REF!</f>
        <v>#REF!</v>
      </c>
    </row>
    <row r="92" spans="1:4" ht="31.5" customHeight="1">
      <c r="A92" s="3"/>
      <c r="B92" s="41"/>
      <c r="C92" s="49" t="s">
        <v>98</v>
      </c>
      <c r="D92" s="53" t="e">
        <f>#REF!</f>
        <v>#REF!</v>
      </c>
    </row>
    <row r="93" spans="1:4" ht="31.5" customHeight="1">
      <c r="A93" s="3"/>
      <c r="B93" s="41"/>
      <c r="C93" s="50" t="s">
        <v>99</v>
      </c>
      <c r="D93" s="53" t="e">
        <f>#REF!+#REF!</f>
        <v>#REF!</v>
      </c>
    </row>
    <row r="94" spans="1:4" ht="31.5" customHeight="1">
      <c r="A94" s="3"/>
      <c r="B94" s="41"/>
      <c r="C94" s="51" t="s">
        <v>100</v>
      </c>
      <c r="D94" s="54" t="e">
        <f>#REF!</f>
        <v>#REF!</v>
      </c>
    </row>
    <row r="95" spans="1:4" ht="31.5" customHeight="1">
      <c r="A95" s="3"/>
      <c r="B95" s="41"/>
      <c r="C95" s="51" t="s">
        <v>101</v>
      </c>
      <c r="D95" s="54" t="e">
        <f>#REF!</f>
        <v>#REF!</v>
      </c>
    </row>
    <row r="96" spans="1:4" ht="31.5" customHeight="1">
      <c r="A96" s="3"/>
      <c r="B96" s="41"/>
      <c r="C96" s="51" t="s">
        <v>102</v>
      </c>
      <c r="D96" s="54" t="e">
        <f>#REF!</f>
        <v>#REF!</v>
      </c>
    </row>
    <row r="97" spans="1:4" ht="31.5" customHeight="1">
      <c r="A97" s="3"/>
      <c r="B97" s="41"/>
      <c r="C97" s="52" t="s">
        <v>103</v>
      </c>
      <c r="D97" s="55" t="e">
        <f>#REF!</f>
        <v>#REF!</v>
      </c>
    </row>
    <row r="98" spans="1:4" ht="31.5" customHeight="1">
      <c r="A98" s="3"/>
      <c r="B98" s="41"/>
      <c r="C98" s="44"/>
      <c r="D98" s="43" t="e">
        <f>SUM(D88:D97)</f>
        <v>#REF!</v>
      </c>
    </row>
    <row r="99" spans="1:4" ht="31.5" customHeight="1">
      <c r="A99" s="3"/>
      <c r="B99" s="41"/>
      <c r="C99" s="42"/>
      <c r="D99" s="3"/>
    </row>
    <row r="100" spans="1:4" ht="31.5" customHeight="1">
      <c r="A100" s="3"/>
      <c r="B100" s="41"/>
      <c r="C100" s="42"/>
      <c r="D100" s="3"/>
    </row>
    <row r="101" spans="1:4" ht="31.5" customHeight="1">
      <c r="A101" s="3"/>
      <c r="B101" s="41"/>
      <c r="C101" s="42"/>
      <c r="D101" s="3"/>
    </row>
    <row r="102" spans="1:4" ht="31.5" customHeight="1">
      <c r="A102" s="3"/>
      <c r="B102" s="41"/>
      <c r="C102" s="42"/>
      <c r="D102" s="3"/>
    </row>
    <row r="103" spans="1:4" ht="31.5" customHeight="1">
      <c r="A103" s="3"/>
      <c r="B103" s="41"/>
      <c r="C103" s="42"/>
      <c r="D103" s="3"/>
    </row>
    <row r="104" spans="1:4" ht="31.5" customHeight="1">
      <c r="A104" s="3"/>
      <c r="B104" s="41"/>
      <c r="C104" s="42"/>
      <c r="D104" s="3"/>
    </row>
    <row r="105" spans="1:4" ht="31.5" customHeight="1">
      <c r="A105" s="3"/>
      <c r="B105" s="41"/>
      <c r="C105" s="42"/>
      <c r="D105" s="3"/>
    </row>
    <row r="106" spans="1:4" ht="31.5" customHeight="1">
      <c r="A106" s="3"/>
      <c r="B106" s="41"/>
      <c r="C106" s="42"/>
      <c r="D106" s="3"/>
    </row>
    <row r="107" spans="1:4" ht="31.5" customHeight="1">
      <c r="A107" s="3"/>
      <c r="B107" s="41"/>
      <c r="C107" s="42"/>
      <c r="D107" s="3"/>
    </row>
    <row r="108" spans="1:4" ht="31.5" customHeight="1">
      <c r="A108" s="3"/>
      <c r="B108" s="41"/>
      <c r="C108" s="42"/>
      <c r="D108" s="3"/>
    </row>
    <row r="109" spans="1:4" ht="31.5" customHeight="1">
      <c r="A109" s="3"/>
      <c r="B109" s="41"/>
      <c r="C109" s="42"/>
      <c r="D109" s="3"/>
    </row>
    <row r="110" spans="1:4" ht="31.5" customHeight="1">
      <c r="A110" s="3"/>
      <c r="B110" s="41"/>
      <c r="C110" s="42"/>
      <c r="D110" s="3"/>
    </row>
    <row r="111" spans="1:4" ht="31.5" customHeight="1">
      <c r="A111" s="3"/>
      <c r="B111" s="41"/>
      <c r="C111" s="42"/>
      <c r="D111" s="3"/>
    </row>
    <row r="112" spans="1:4" ht="31.5" customHeight="1">
      <c r="A112" s="3"/>
      <c r="B112" s="41"/>
      <c r="C112" s="42"/>
      <c r="D112" s="3"/>
    </row>
    <row r="113" spans="1:4" ht="31.5" customHeight="1">
      <c r="A113" s="3"/>
      <c r="B113" s="41"/>
      <c r="C113" s="42"/>
      <c r="D113" s="3"/>
    </row>
    <row r="114" spans="1:4" ht="31.5" customHeight="1">
      <c r="A114" s="3"/>
      <c r="B114" s="41"/>
      <c r="C114" s="42"/>
      <c r="D114" s="3"/>
    </row>
    <row r="115" spans="1:4" ht="31.5" customHeight="1">
      <c r="A115" s="3"/>
      <c r="B115" s="41"/>
      <c r="C115" s="42"/>
      <c r="D115" s="3"/>
    </row>
    <row r="116" spans="1:4" ht="31.5" customHeight="1">
      <c r="A116" s="3"/>
      <c r="B116" s="41"/>
      <c r="C116" s="42"/>
      <c r="D116" s="3"/>
    </row>
    <row r="117" spans="1:4" ht="31.5" customHeight="1">
      <c r="A117" s="3"/>
      <c r="B117" s="41"/>
      <c r="C117" s="42"/>
      <c r="D117" s="3"/>
    </row>
    <row r="118" spans="1:4" ht="31.5" customHeight="1">
      <c r="A118" s="3"/>
      <c r="B118" s="41"/>
      <c r="C118" s="42"/>
      <c r="D118" s="3"/>
    </row>
    <row r="119" spans="1:4" ht="31.5" customHeight="1">
      <c r="A119" s="3"/>
      <c r="B119" s="41"/>
      <c r="C119" s="42"/>
      <c r="D119" s="3"/>
    </row>
    <row r="120" spans="1:4" ht="31.5" customHeight="1">
      <c r="A120" s="3"/>
      <c r="B120" s="41"/>
      <c r="C120" s="42"/>
      <c r="D120" s="3"/>
    </row>
    <row r="121" spans="1:4" ht="31.5" customHeight="1">
      <c r="A121" s="3"/>
      <c r="B121" s="41"/>
      <c r="C121" s="42"/>
      <c r="D121" s="3"/>
    </row>
    <row r="122" spans="1:4" ht="31.5" customHeight="1">
      <c r="A122" s="3"/>
      <c r="B122" s="41"/>
      <c r="C122" s="42"/>
      <c r="D122" s="3"/>
    </row>
    <row r="123" spans="1:4" ht="31.5" customHeight="1">
      <c r="A123" s="3"/>
      <c r="B123" s="41"/>
      <c r="C123" s="42"/>
      <c r="D123" s="3"/>
    </row>
    <row r="124" spans="1:4" ht="31.5" customHeight="1">
      <c r="A124" s="3"/>
      <c r="B124" s="41"/>
      <c r="C124" s="42"/>
      <c r="D124" s="3"/>
    </row>
    <row r="125" spans="1:4" ht="31.5" customHeight="1">
      <c r="A125" s="3"/>
      <c r="B125" s="41"/>
      <c r="C125" s="42"/>
      <c r="D125" s="3"/>
    </row>
    <row r="126" spans="1:4" ht="31.5" customHeight="1">
      <c r="A126" s="3"/>
      <c r="B126" s="41"/>
      <c r="C126" s="42"/>
      <c r="D126" s="3"/>
    </row>
    <row r="127" spans="1:4" ht="31.5" customHeight="1">
      <c r="A127" s="3"/>
      <c r="B127" s="41"/>
      <c r="C127" s="42"/>
      <c r="D127" s="3"/>
    </row>
    <row r="128" spans="1:4" ht="31.5" customHeight="1">
      <c r="A128" s="3"/>
      <c r="B128" s="41"/>
      <c r="C128" s="42"/>
      <c r="D128" s="3"/>
    </row>
    <row r="129" spans="1:4" ht="31.5" customHeight="1">
      <c r="A129" s="3"/>
      <c r="B129" s="41"/>
      <c r="C129" s="42"/>
      <c r="D129" s="3"/>
    </row>
    <row r="130" spans="1:4" ht="31.5" customHeight="1">
      <c r="A130" s="3"/>
      <c r="B130" s="41"/>
      <c r="C130" s="42"/>
      <c r="D130" s="3"/>
    </row>
    <row r="131" spans="1:4" ht="31.5" customHeight="1">
      <c r="A131" s="3"/>
      <c r="B131" s="41"/>
      <c r="C131" s="42"/>
      <c r="D131" s="3"/>
    </row>
    <row r="132" spans="1:4" ht="31.5" customHeight="1">
      <c r="A132" s="3"/>
      <c r="B132" s="41"/>
      <c r="C132" s="42"/>
      <c r="D132" s="3"/>
    </row>
    <row r="133" spans="1:4" ht="31.5" customHeight="1">
      <c r="A133" s="3"/>
      <c r="B133" s="41"/>
      <c r="C133" s="42"/>
      <c r="D133" s="3"/>
    </row>
    <row r="134" spans="1:4" ht="31.5" customHeight="1">
      <c r="A134" s="3"/>
      <c r="B134" s="41"/>
      <c r="C134" s="42"/>
      <c r="D134" s="3"/>
    </row>
    <row r="135" spans="1:4" ht="31.5" customHeight="1">
      <c r="A135" s="3"/>
      <c r="B135" s="41"/>
      <c r="C135" s="42"/>
      <c r="D135" s="3"/>
    </row>
    <row r="136" spans="1:4" ht="31.5" customHeight="1">
      <c r="A136" s="3"/>
      <c r="B136" s="41"/>
      <c r="C136" s="42"/>
      <c r="D136" s="3"/>
    </row>
    <row r="137" spans="1:4" ht="31.5" customHeight="1">
      <c r="A137" s="3"/>
      <c r="B137" s="41"/>
      <c r="C137" s="42"/>
      <c r="D137" s="3"/>
    </row>
    <row r="138" spans="1:4" ht="31.5" customHeight="1">
      <c r="A138" s="3"/>
      <c r="B138" s="41"/>
      <c r="C138" s="42"/>
      <c r="D138" s="3"/>
    </row>
    <row r="139" spans="1:4" ht="31.5" customHeight="1">
      <c r="A139" s="3"/>
      <c r="B139" s="41"/>
      <c r="C139" s="42"/>
      <c r="D139" s="3"/>
    </row>
    <row r="140" spans="1:4" ht="31.5" customHeight="1">
      <c r="A140" s="3"/>
      <c r="B140" s="41"/>
      <c r="C140" s="42"/>
      <c r="D140" s="3"/>
    </row>
    <row r="141" spans="1:4" ht="31.5" customHeight="1">
      <c r="A141" s="3"/>
      <c r="B141" s="41"/>
      <c r="C141" s="42"/>
      <c r="D141" s="3"/>
    </row>
    <row r="142" spans="1:4" ht="31.5" customHeight="1">
      <c r="A142" s="3"/>
      <c r="B142" s="41"/>
      <c r="C142" s="42"/>
      <c r="D142" s="3"/>
    </row>
    <row r="143" spans="1:4" ht="31.5" customHeight="1">
      <c r="A143" s="3"/>
      <c r="B143" s="41"/>
      <c r="C143" s="42"/>
      <c r="D143" s="3"/>
    </row>
    <row r="144" spans="1:4" ht="31.5" customHeight="1">
      <c r="A144" s="3"/>
      <c r="B144" s="41"/>
      <c r="C144" s="42"/>
      <c r="D144" s="3"/>
    </row>
    <row r="145" spans="1:4" ht="31.5" customHeight="1">
      <c r="A145" s="3"/>
      <c r="B145" s="41"/>
      <c r="C145" s="42"/>
      <c r="D145" s="3"/>
    </row>
    <row r="146" spans="1:4" ht="31.5" customHeight="1">
      <c r="A146" s="3"/>
      <c r="B146" s="41"/>
      <c r="C146" s="42"/>
      <c r="D146" s="3"/>
    </row>
    <row r="147" spans="1:4" ht="31.5" customHeight="1">
      <c r="A147" s="3"/>
      <c r="B147" s="41"/>
      <c r="C147" s="42"/>
      <c r="D147" s="3"/>
    </row>
    <row r="148" spans="1:4" ht="31.5" customHeight="1">
      <c r="A148" s="3"/>
      <c r="B148" s="41"/>
      <c r="C148" s="42"/>
      <c r="D148" s="3"/>
    </row>
    <row r="149" spans="1:4" ht="31.5" customHeight="1">
      <c r="A149" s="3"/>
      <c r="B149" s="41"/>
      <c r="C149" s="42"/>
      <c r="D149" s="3"/>
    </row>
    <row r="150" spans="1:4" ht="31.5" customHeight="1">
      <c r="A150" s="3"/>
      <c r="B150" s="41"/>
      <c r="C150" s="42"/>
      <c r="D150" s="3"/>
    </row>
    <row r="151" spans="1:4" ht="31.5" customHeight="1">
      <c r="A151" s="3"/>
      <c r="B151" s="41"/>
      <c r="C151" s="42"/>
      <c r="D151" s="3"/>
    </row>
    <row r="152" spans="1:4" ht="31.5" customHeight="1">
      <c r="A152" s="3"/>
      <c r="B152" s="41"/>
      <c r="C152" s="42"/>
      <c r="D152" s="3"/>
    </row>
    <row r="153" spans="1:4" ht="31.5" customHeight="1">
      <c r="A153" s="3"/>
      <c r="B153" s="41"/>
      <c r="C153" s="42"/>
      <c r="D153" s="3"/>
    </row>
    <row r="154" spans="1:4" ht="31.5" customHeight="1">
      <c r="A154" s="3"/>
      <c r="B154" s="41"/>
      <c r="C154" s="42"/>
      <c r="D154" s="3"/>
    </row>
    <row r="155" spans="1:4" ht="31.5" customHeight="1">
      <c r="A155" s="3"/>
      <c r="B155" s="41"/>
      <c r="C155" s="42"/>
      <c r="D155" s="3"/>
    </row>
    <row r="156" spans="1:4" ht="31.5" customHeight="1">
      <c r="A156" s="3"/>
      <c r="B156" s="41"/>
      <c r="C156" s="42"/>
      <c r="D156" s="3"/>
    </row>
    <row r="157" spans="1:4" ht="31.5" customHeight="1">
      <c r="A157" s="3"/>
      <c r="B157" s="41"/>
      <c r="C157" s="42"/>
      <c r="D157" s="3"/>
    </row>
    <row r="158" spans="1:4" ht="31.5" customHeight="1">
      <c r="A158" s="3"/>
      <c r="B158" s="41"/>
      <c r="C158" s="42"/>
      <c r="D158" s="3"/>
    </row>
    <row r="159" spans="1:4" ht="31.5" customHeight="1">
      <c r="A159" s="3"/>
      <c r="B159" s="41"/>
      <c r="C159" s="42"/>
      <c r="D159" s="3"/>
    </row>
    <row r="160" spans="1:4" ht="31.5" customHeight="1">
      <c r="A160" s="3"/>
      <c r="B160" s="41"/>
      <c r="C160" s="42"/>
      <c r="D160" s="3"/>
    </row>
    <row r="161" spans="1:4" ht="31.5" customHeight="1">
      <c r="A161" s="3"/>
      <c r="B161" s="41"/>
      <c r="C161" s="42"/>
      <c r="D161" s="3"/>
    </row>
    <row r="162" spans="1:4" ht="31.5" customHeight="1">
      <c r="A162" s="3"/>
      <c r="B162" s="41"/>
      <c r="C162" s="42"/>
      <c r="D162" s="3"/>
    </row>
    <row r="163" spans="1:4" ht="31.5" customHeight="1">
      <c r="A163" s="3"/>
      <c r="B163" s="41"/>
      <c r="C163" s="42"/>
      <c r="D163" s="3"/>
    </row>
    <row r="164" spans="1:4" ht="31.5" customHeight="1">
      <c r="A164" s="3"/>
      <c r="B164" s="41"/>
      <c r="C164" s="42"/>
      <c r="D164" s="3"/>
    </row>
    <row r="165" spans="1:4" ht="31.5" customHeight="1">
      <c r="A165" s="3"/>
      <c r="B165" s="41"/>
      <c r="C165" s="42"/>
      <c r="D165" s="3"/>
    </row>
    <row r="166" spans="1:4" ht="31.5" customHeight="1">
      <c r="A166" s="3"/>
      <c r="B166" s="41"/>
      <c r="C166" s="42"/>
      <c r="D166" s="3"/>
    </row>
    <row r="167" spans="1:4" ht="31.5" customHeight="1">
      <c r="A167" s="3"/>
      <c r="B167" s="41"/>
      <c r="C167" s="42"/>
      <c r="D167" s="3"/>
    </row>
    <row r="168" spans="1:4" ht="31.5" customHeight="1">
      <c r="A168" s="3"/>
      <c r="B168" s="41"/>
      <c r="C168" s="42"/>
      <c r="D168" s="3"/>
    </row>
    <row r="169" spans="1:4" ht="31.5" customHeight="1">
      <c r="A169" s="3"/>
      <c r="B169" s="41"/>
      <c r="C169" s="42"/>
      <c r="D169" s="3"/>
    </row>
    <row r="170" spans="1:4" ht="31.5" customHeight="1">
      <c r="A170" s="3"/>
      <c r="B170" s="41"/>
      <c r="C170" s="42"/>
      <c r="D170" s="3"/>
    </row>
    <row r="171" spans="1:4" ht="31.5" customHeight="1">
      <c r="A171" s="3"/>
      <c r="B171" s="41"/>
      <c r="C171" s="42"/>
      <c r="D171" s="3"/>
    </row>
    <row r="172" spans="1:4" ht="31.5" customHeight="1">
      <c r="A172" s="3"/>
      <c r="B172" s="41"/>
      <c r="C172" s="42"/>
      <c r="D172" s="3"/>
    </row>
    <row r="173" spans="1:4" ht="31.5" customHeight="1">
      <c r="A173" s="3"/>
      <c r="B173" s="41"/>
      <c r="C173" s="42"/>
      <c r="D173" s="3"/>
    </row>
    <row r="174" spans="1:4" ht="31.5" customHeight="1">
      <c r="A174" s="3"/>
      <c r="B174" s="41"/>
      <c r="C174" s="42"/>
      <c r="D174" s="3"/>
    </row>
    <row r="175" spans="1:4" ht="31.5" customHeight="1">
      <c r="A175" s="3"/>
      <c r="B175" s="41"/>
      <c r="C175" s="42"/>
      <c r="D175" s="3"/>
    </row>
    <row r="176" spans="1:4" ht="31.5" customHeight="1">
      <c r="A176" s="3"/>
      <c r="B176" s="41"/>
      <c r="C176" s="42"/>
      <c r="D176" s="3"/>
    </row>
    <row r="177" spans="1:4" ht="31.5" customHeight="1">
      <c r="A177" s="3"/>
      <c r="B177" s="41"/>
      <c r="C177" s="42"/>
      <c r="D177" s="3"/>
    </row>
    <row r="178" spans="1:4" ht="31.5" customHeight="1">
      <c r="A178" s="3"/>
      <c r="B178" s="41"/>
      <c r="C178" s="42"/>
      <c r="D178" s="3"/>
    </row>
    <row r="179" spans="1:4" ht="31.5" customHeight="1">
      <c r="A179" s="3"/>
      <c r="B179" s="41"/>
      <c r="C179" s="42"/>
      <c r="D179" s="3"/>
    </row>
    <row r="180" spans="1:4" ht="31.5" customHeight="1">
      <c r="A180" s="3"/>
      <c r="B180" s="41"/>
      <c r="C180" s="42"/>
      <c r="D180" s="3"/>
    </row>
    <row r="181" spans="1:4" ht="31.5" customHeight="1">
      <c r="A181" s="3"/>
      <c r="B181" s="41"/>
      <c r="C181" s="42"/>
      <c r="D181" s="3"/>
    </row>
    <row r="182" spans="1:4" ht="31.5" customHeight="1">
      <c r="A182" s="3"/>
      <c r="B182" s="41"/>
      <c r="C182" s="42"/>
      <c r="D182" s="3"/>
    </row>
    <row r="183" spans="1:4" ht="31.5" customHeight="1">
      <c r="A183" s="3"/>
      <c r="B183" s="41"/>
      <c r="C183" s="42"/>
      <c r="D183" s="3"/>
    </row>
    <row r="184" spans="1:4" ht="31.5" customHeight="1">
      <c r="A184" s="3"/>
      <c r="B184" s="41"/>
      <c r="C184" s="42"/>
      <c r="D184" s="3"/>
    </row>
    <row r="185" spans="1:4" ht="31.5" customHeight="1">
      <c r="A185" s="3"/>
      <c r="B185" s="41"/>
      <c r="C185" s="42"/>
      <c r="D185" s="3"/>
    </row>
    <row r="186" spans="1:4" ht="31.5" customHeight="1">
      <c r="A186" s="3"/>
      <c r="B186" s="41"/>
      <c r="C186" s="42"/>
      <c r="D186" s="3"/>
    </row>
    <row r="187" spans="1:4" ht="31.5" customHeight="1">
      <c r="A187" s="3"/>
      <c r="B187" s="41"/>
      <c r="C187" s="42"/>
      <c r="D187" s="3"/>
    </row>
    <row r="188" spans="1:4" ht="31.5" customHeight="1">
      <c r="A188" s="3"/>
      <c r="B188" s="41"/>
      <c r="C188" s="42"/>
      <c r="D188" s="3"/>
    </row>
    <row r="189" spans="1:4" ht="31.5" customHeight="1">
      <c r="A189" s="3"/>
      <c r="B189" s="41"/>
      <c r="C189" s="42"/>
      <c r="D189" s="3"/>
    </row>
    <row r="190" spans="1:4" ht="31.5" customHeight="1">
      <c r="A190" s="3"/>
      <c r="B190" s="41"/>
      <c r="C190" s="42"/>
      <c r="D190" s="3"/>
    </row>
    <row r="191" spans="1:4" ht="31.5" customHeight="1">
      <c r="A191" s="3"/>
      <c r="B191" s="41"/>
      <c r="C191" s="42"/>
      <c r="D191" s="3"/>
    </row>
    <row r="192" spans="1:4" ht="31.5" customHeight="1">
      <c r="A192" s="3"/>
      <c r="B192" s="41"/>
      <c r="C192" s="42"/>
      <c r="D192" s="3"/>
    </row>
    <row r="193" spans="1:4" ht="31.5" customHeight="1">
      <c r="A193" s="3"/>
      <c r="B193" s="41"/>
      <c r="C193" s="42"/>
      <c r="D193" s="3"/>
    </row>
    <row r="194" spans="1:4" ht="31.5" customHeight="1">
      <c r="A194" s="3"/>
      <c r="B194" s="41"/>
      <c r="C194" s="42"/>
      <c r="D194" s="3"/>
    </row>
    <row r="195" spans="1:4" ht="31.5" customHeight="1">
      <c r="A195" s="3"/>
      <c r="B195" s="41"/>
      <c r="C195" s="42"/>
      <c r="D195" s="3"/>
    </row>
    <row r="196" spans="1:4" ht="31.5" customHeight="1">
      <c r="A196" s="3"/>
      <c r="B196" s="41"/>
      <c r="C196" s="42"/>
      <c r="D196" s="3"/>
    </row>
    <row r="197" spans="1:4" ht="31.5" customHeight="1">
      <c r="A197" s="3"/>
      <c r="B197" s="41"/>
      <c r="C197" s="42"/>
      <c r="D197" s="3"/>
    </row>
    <row r="198" spans="1:4" ht="31.5" customHeight="1">
      <c r="A198" s="3"/>
      <c r="B198" s="41"/>
      <c r="C198" s="42"/>
      <c r="D198" s="3"/>
    </row>
    <row r="199" spans="1:4" ht="31.5" customHeight="1">
      <c r="A199" s="3"/>
      <c r="B199" s="41"/>
      <c r="C199" s="42"/>
      <c r="D199" s="3"/>
    </row>
    <row r="200" spans="1:4" ht="31.5" customHeight="1">
      <c r="A200" s="3"/>
      <c r="B200" s="41"/>
      <c r="C200" s="42"/>
      <c r="D200" s="3"/>
    </row>
    <row r="201" spans="1:4" ht="31.5" customHeight="1">
      <c r="A201" s="3"/>
      <c r="B201" s="41"/>
      <c r="C201" s="42"/>
      <c r="D201" s="3"/>
    </row>
    <row r="202" spans="1:4" ht="31.5" customHeight="1">
      <c r="A202" s="3"/>
      <c r="B202" s="41"/>
      <c r="C202" s="42"/>
      <c r="D202" s="3"/>
    </row>
    <row r="203" spans="1:4" ht="31.5" customHeight="1">
      <c r="A203" s="3"/>
      <c r="B203" s="41"/>
      <c r="C203" s="42"/>
      <c r="D203" s="3"/>
    </row>
    <row r="204" spans="1:4" ht="31.5" customHeight="1">
      <c r="A204" s="3"/>
      <c r="B204" s="41"/>
      <c r="C204" s="42"/>
      <c r="D204" s="3"/>
    </row>
    <row r="205" spans="1:4" ht="31.5" customHeight="1">
      <c r="A205" s="3"/>
      <c r="B205" s="41"/>
      <c r="C205" s="42"/>
      <c r="D205" s="3"/>
    </row>
    <row r="206" spans="1:4" ht="31.5" customHeight="1">
      <c r="A206" s="3"/>
      <c r="B206" s="41"/>
      <c r="C206" s="42"/>
      <c r="D206" s="3"/>
    </row>
    <row r="207" spans="1:4" ht="31.5" customHeight="1">
      <c r="A207" s="3"/>
      <c r="B207" s="41"/>
      <c r="C207" s="42"/>
      <c r="D207" s="3"/>
    </row>
    <row r="208" spans="1:4" ht="31.5" customHeight="1">
      <c r="A208" s="3"/>
      <c r="B208" s="41"/>
      <c r="C208" s="42"/>
      <c r="D208" s="3"/>
    </row>
    <row r="209" spans="1:4" ht="31.5" customHeight="1">
      <c r="A209" s="3"/>
      <c r="B209" s="41"/>
      <c r="C209" s="42"/>
      <c r="D209" s="3"/>
    </row>
    <row r="210" spans="1:4" ht="31.5" customHeight="1">
      <c r="A210" s="3"/>
      <c r="B210" s="41"/>
      <c r="C210" s="42"/>
      <c r="D210" s="3"/>
    </row>
    <row r="211" spans="1:4" ht="31.5" customHeight="1">
      <c r="A211" s="3"/>
      <c r="B211" s="41"/>
      <c r="C211" s="42"/>
      <c r="D211" s="3"/>
    </row>
    <row r="212" spans="1:4" ht="31.5" customHeight="1">
      <c r="A212" s="3"/>
      <c r="B212" s="41"/>
      <c r="C212" s="42"/>
      <c r="D212" s="3"/>
    </row>
    <row r="213" spans="1:4" ht="31.5" customHeight="1">
      <c r="A213" s="3"/>
      <c r="B213" s="41"/>
      <c r="C213" s="42"/>
      <c r="D213" s="3"/>
    </row>
    <row r="214" spans="1:4" ht="31.5" customHeight="1">
      <c r="A214" s="3"/>
      <c r="B214" s="41"/>
      <c r="C214" s="42"/>
      <c r="D214" s="3"/>
    </row>
    <row r="215" spans="1:4" ht="31.5" customHeight="1">
      <c r="A215" s="3"/>
      <c r="B215" s="41"/>
      <c r="C215" s="42"/>
      <c r="D215" s="3"/>
    </row>
    <row r="216" spans="1:4" ht="31.5" customHeight="1">
      <c r="A216" s="3"/>
      <c r="B216" s="41"/>
      <c r="C216" s="42"/>
      <c r="D216" s="3"/>
    </row>
    <row r="217" spans="1:4" ht="31.5" customHeight="1">
      <c r="A217" s="3"/>
      <c r="B217" s="41"/>
      <c r="C217" s="42"/>
      <c r="D217" s="3"/>
    </row>
    <row r="218" spans="1:4" ht="31.5" customHeight="1">
      <c r="A218" s="3"/>
      <c r="B218" s="41"/>
      <c r="C218" s="42"/>
      <c r="D218" s="3"/>
    </row>
    <row r="219" spans="1:4" ht="31.5" customHeight="1">
      <c r="A219" s="3"/>
      <c r="B219" s="41"/>
      <c r="C219" s="42"/>
      <c r="D219" s="3"/>
    </row>
    <row r="220" spans="1:4" ht="31.5" customHeight="1">
      <c r="A220" s="3"/>
      <c r="B220" s="41"/>
      <c r="C220" s="42"/>
      <c r="D220" s="3"/>
    </row>
    <row r="221" spans="1:4" ht="31.5" customHeight="1">
      <c r="A221" s="3"/>
      <c r="B221" s="41"/>
      <c r="C221" s="42"/>
      <c r="D221" s="3"/>
    </row>
    <row r="222" spans="1:4" ht="31.5" customHeight="1">
      <c r="A222" s="3"/>
      <c r="B222" s="41"/>
      <c r="C222" s="42"/>
      <c r="D222" s="3"/>
    </row>
    <row r="223" spans="1:4" ht="31.5" customHeight="1">
      <c r="A223" s="3"/>
      <c r="B223" s="41"/>
      <c r="C223" s="42"/>
      <c r="D223" s="3"/>
    </row>
    <row r="224" spans="1:4" ht="31.5" customHeight="1">
      <c r="A224" s="3"/>
      <c r="B224" s="41"/>
      <c r="C224" s="42"/>
      <c r="D224" s="3"/>
    </row>
    <row r="225" spans="1:4" ht="31.5" customHeight="1">
      <c r="A225" s="3"/>
      <c r="B225" s="41"/>
      <c r="C225" s="42"/>
      <c r="D225" s="3"/>
    </row>
    <row r="226" spans="1:4" ht="31.5" customHeight="1">
      <c r="A226" s="3"/>
      <c r="B226" s="41"/>
      <c r="C226" s="42"/>
      <c r="D226" s="3"/>
    </row>
    <row r="227" spans="1:4" ht="31.5" customHeight="1">
      <c r="A227" s="3"/>
      <c r="B227" s="41"/>
      <c r="C227" s="42"/>
      <c r="D227" s="3"/>
    </row>
    <row r="228" spans="1:4" ht="31.5" customHeight="1">
      <c r="A228" s="3"/>
      <c r="B228" s="41"/>
      <c r="C228" s="42"/>
      <c r="D228" s="3"/>
    </row>
    <row r="229" spans="1:4" ht="31.5" customHeight="1">
      <c r="A229" s="3"/>
      <c r="B229" s="41"/>
      <c r="C229" s="42"/>
      <c r="D229" s="3"/>
    </row>
    <row r="230" spans="1:4" ht="31.5" customHeight="1">
      <c r="A230" s="3"/>
      <c r="B230" s="41"/>
      <c r="C230" s="42"/>
      <c r="D230" s="3"/>
    </row>
    <row r="231" spans="1:4" ht="31.5" customHeight="1">
      <c r="A231" s="3"/>
      <c r="B231" s="41"/>
      <c r="C231" s="42"/>
      <c r="D231" s="3"/>
    </row>
    <row r="232" spans="1:4" ht="31.5" customHeight="1">
      <c r="A232" s="3"/>
      <c r="B232" s="41"/>
      <c r="C232" s="42"/>
      <c r="D232" s="3"/>
    </row>
    <row r="233" spans="1:4" ht="31.5" customHeight="1">
      <c r="A233" s="3"/>
      <c r="B233" s="41"/>
      <c r="C233" s="42"/>
      <c r="D233" s="3"/>
    </row>
    <row r="234" spans="1:4" ht="31.5" customHeight="1">
      <c r="A234" s="3"/>
      <c r="B234" s="41"/>
      <c r="C234" s="42"/>
      <c r="D234" s="3"/>
    </row>
    <row r="235" spans="1:4" ht="31.5" customHeight="1">
      <c r="A235" s="3"/>
      <c r="B235" s="41"/>
      <c r="C235" s="42"/>
      <c r="D235" s="3"/>
    </row>
    <row r="236" spans="1:4" ht="31.5" customHeight="1">
      <c r="A236" s="3"/>
      <c r="B236" s="41"/>
      <c r="C236" s="42"/>
      <c r="D236" s="3"/>
    </row>
    <row r="237" spans="1:4" ht="31.5" customHeight="1">
      <c r="A237" s="3"/>
      <c r="B237" s="41"/>
      <c r="C237" s="42"/>
      <c r="D237" s="3"/>
    </row>
    <row r="238" spans="1:4" ht="31.5" customHeight="1">
      <c r="A238" s="3"/>
      <c r="B238" s="41"/>
      <c r="C238" s="42"/>
      <c r="D238" s="3"/>
    </row>
    <row r="239" spans="1:4" ht="31.5" customHeight="1">
      <c r="A239" s="3"/>
      <c r="B239" s="41"/>
      <c r="C239" s="42"/>
      <c r="D239" s="3"/>
    </row>
    <row r="240" spans="1:4" ht="31.5" customHeight="1">
      <c r="A240" s="3"/>
      <c r="B240" s="41"/>
      <c r="C240" s="42"/>
      <c r="D240" s="3"/>
    </row>
    <row r="241" spans="1:4" ht="31.5" customHeight="1">
      <c r="A241" s="3"/>
      <c r="B241" s="41"/>
      <c r="C241" s="42"/>
      <c r="D241" s="3"/>
    </row>
    <row r="242" spans="1:4" ht="31.5" customHeight="1">
      <c r="A242" s="3"/>
      <c r="B242" s="41"/>
      <c r="C242" s="42"/>
      <c r="D242" s="3"/>
    </row>
    <row r="243" spans="1:4" ht="31.5" customHeight="1">
      <c r="A243" s="3"/>
      <c r="B243" s="41"/>
      <c r="C243" s="42"/>
      <c r="D243" s="3"/>
    </row>
    <row r="244" spans="1:4" ht="31.5" customHeight="1">
      <c r="A244" s="3"/>
      <c r="B244" s="41"/>
      <c r="C244" s="42"/>
      <c r="D244" s="3"/>
    </row>
    <row r="245" spans="1:4" ht="31.5" customHeight="1">
      <c r="A245" s="3"/>
      <c r="B245" s="41"/>
      <c r="C245" s="42"/>
      <c r="D245" s="3"/>
    </row>
    <row r="246" spans="1:4" ht="31.5" customHeight="1">
      <c r="A246" s="3"/>
      <c r="B246" s="41"/>
      <c r="C246" s="42"/>
      <c r="D246" s="3"/>
    </row>
    <row r="247" spans="1:4" ht="31.5" customHeight="1">
      <c r="A247" s="3"/>
      <c r="B247" s="41"/>
      <c r="C247" s="42"/>
      <c r="D247" s="3"/>
    </row>
    <row r="248" spans="1:4" ht="31.5" customHeight="1">
      <c r="A248" s="3"/>
      <c r="B248" s="41"/>
      <c r="C248" s="42"/>
      <c r="D248" s="3"/>
    </row>
    <row r="249" spans="1:4" ht="31.5" customHeight="1">
      <c r="A249" s="3"/>
      <c r="B249" s="41"/>
      <c r="C249" s="42"/>
      <c r="D249" s="3"/>
    </row>
    <row r="250" spans="1:4" ht="31.5" customHeight="1">
      <c r="A250" s="3"/>
      <c r="B250" s="41"/>
      <c r="C250" s="42"/>
      <c r="D250" s="3"/>
    </row>
    <row r="251" spans="1:4" ht="31.5" customHeight="1">
      <c r="A251" s="3"/>
      <c r="B251" s="41"/>
      <c r="C251" s="42"/>
      <c r="D251" s="3"/>
    </row>
    <row r="252" spans="1:4" ht="31.5" customHeight="1">
      <c r="A252" s="3"/>
      <c r="B252" s="41"/>
      <c r="C252" s="42"/>
      <c r="D252" s="3"/>
    </row>
    <row r="253" spans="1:4" ht="31.5" customHeight="1">
      <c r="A253" s="3"/>
      <c r="B253" s="41"/>
      <c r="C253" s="42"/>
      <c r="D253" s="3"/>
    </row>
    <row r="254" spans="1:4" ht="31.5" customHeight="1">
      <c r="A254" s="3"/>
      <c r="B254" s="41"/>
      <c r="C254" s="42"/>
      <c r="D254" s="3"/>
    </row>
    <row r="255" spans="1:4" ht="31.5" customHeight="1">
      <c r="A255" s="3"/>
      <c r="B255" s="41"/>
      <c r="C255" s="42"/>
      <c r="D255" s="3"/>
    </row>
    <row r="256" spans="1:4" ht="31.5" customHeight="1">
      <c r="A256" s="3"/>
      <c r="B256" s="41"/>
      <c r="C256" s="42"/>
      <c r="D256" s="3"/>
    </row>
    <row r="257" spans="1:4" ht="31.5" customHeight="1">
      <c r="A257" s="3"/>
      <c r="B257" s="41"/>
      <c r="C257" s="42"/>
      <c r="D257" s="3"/>
    </row>
    <row r="258" spans="1:4" ht="31.5" customHeight="1">
      <c r="A258" s="3"/>
      <c r="B258" s="41"/>
      <c r="C258" s="42"/>
      <c r="D258" s="3"/>
    </row>
    <row r="259" spans="1:4" ht="31.5" customHeight="1">
      <c r="A259" s="3"/>
      <c r="B259" s="41"/>
      <c r="C259" s="42"/>
      <c r="D259" s="3"/>
    </row>
    <row r="260" spans="1:4" ht="31.5" customHeight="1">
      <c r="A260" s="3"/>
      <c r="B260" s="41"/>
      <c r="C260" s="42"/>
      <c r="D260" s="3"/>
    </row>
    <row r="261" spans="1:4" ht="31.5" customHeight="1">
      <c r="A261" s="3"/>
      <c r="B261" s="41"/>
      <c r="C261" s="42"/>
      <c r="D261" s="3"/>
    </row>
    <row r="262" spans="1:4" ht="31.5" customHeight="1">
      <c r="A262" s="3"/>
      <c r="B262" s="41"/>
      <c r="C262" s="42"/>
      <c r="D262" s="3"/>
    </row>
    <row r="263" spans="1:4" ht="31.5" customHeight="1">
      <c r="A263" s="3"/>
      <c r="B263" s="41"/>
      <c r="C263" s="42"/>
      <c r="D263" s="3"/>
    </row>
    <row r="264" spans="1:4" ht="31.5" customHeight="1">
      <c r="A264" s="3"/>
      <c r="B264" s="41"/>
      <c r="C264" s="42"/>
      <c r="D264" s="3"/>
    </row>
    <row r="265" spans="1:4" ht="31.5" customHeight="1">
      <c r="A265" s="3"/>
      <c r="B265" s="41"/>
      <c r="C265" s="42"/>
      <c r="D265" s="3"/>
    </row>
    <row r="266" spans="1:4" ht="31.5" customHeight="1">
      <c r="A266" s="3"/>
      <c r="B266" s="41"/>
      <c r="C266" s="42"/>
      <c r="D266" s="3"/>
    </row>
    <row r="267" spans="1:4" ht="31.5" customHeight="1">
      <c r="A267" s="3"/>
      <c r="B267" s="41"/>
      <c r="C267" s="42"/>
      <c r="D267" s="3"/>
    </row>
    <row r="268" spans="1:4" ht="31.5" customHeight="1">
      <c r="A268" s="3"/>
      <c r="B268" s="41"/>
      <c r="C268" s="42"/>
      <c r="D268" s="3"/>
    </row>
    <row r="269" spans="1:4" ht="31.5" customHeight="1">
      <c r="A269" s="3"/>
      <c r="B269" s="41"/>
      <c r="C269" s="42"/>
      <c r="D269" s="3"/>
    </row>
    <row r="270" spans="1:4" ht="31.5" customHeight="1">
      <c r="A270" s="3"/>
      <c r="B270" s="41"/>
      <c r="C270" s="42"/>
      <c r="D270" s="3"/>
    </row>
    <row r="271" spans="1:4" ht="31.5" customHeight="1">
      <c r="A271" s="3"/>
      <c r="B271" s="41"/>
      <c r="C271" s="42"/>
      <c r="D271" s="3"/>
    </row>
    <row r="272" spans="1:4" ht="31.5" customHeight="1">
      <c r="A272" s="3"/>
      <c r="B272" s="41"/>
      <c r="C272" s="42"/>
      <c r="D272" s="3"/>
    </row>
    <row r="273" spans="1:4" ht="31.5" customHeight="1">
      <c r="A273" s="3"/>
      <c r="B273" s="41"/>
      <c r="C273" s="42"/>
      <c r="D273" s="3"/>
    </row>
    <row r="274" spans="1:4" ht="31.5" customHeight="1">
      <c r="A274" s="3"/>
      <c r="B274" s="41"/>
      <c r="C274" s="42"/>
      <c r="D274" s="3"/>
    </row>
    <row r="275" spans="1:4" ht="31.5" customHeight="1">
      <c r="A275" s="3"/>
      <c r="B275" s="41"/>
      <c r="C275" s="42"/>
      <c r="D275" s="3"/>
    </row>
    <row r="276" spans="1:4" ht="31.5" customHeight="1">
      <c r="A276" s="3"/>
      <c r="B276" s="41"/>
      <c r="C276" s="42"/>
      <c r="D276" s="3"/>
    </row>
    <row r="277" spans="1:4" ht="31.5" customHeight="1">
      <c r="A277" s="3"/>
      <c r="B277" s="41"/>
      <c r="C277" s="42"/>
      <c r="D277" s="3"/>
    </row>
    <row r="278" spans="1:4" ht="31.5" customHeight="1">
      <c r="A278" s="3"/>
      <c r="B278" s="41"/>
      <c r="C278" s="42"/>
      <c r="D278" s="3"/>
    </row>
  </sheetData>
  <mergeCells count="9">
    <mergeCell ref="A1:D2"/>
    <mergeCell ref="B67:B68"/>
    <mergeCell ref="B33:B66"/>
    <mergeCell ref="C87:D87"/>
    <mergeCell ref="B20:B32"/>
    <mergeCell ref="C73:C74"/>
    <mergeCell ref="B4:B5"/>
    <mergeCell ref="B6:B8"/>
    <mergeCell ref="B9:B19"/>
  </mergeCells>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78125-0D45-4407-8541-DB7C7EFC9739}">
  <dimension ref="A1:E26"/>
  <sheetViews>
    <sheetView workbookViewId="0">
      <selection activeCell="J20" sqref="J20"/>
    </sheetView>
  </sheetViews>
  <sheetFormatPr baseColWidth="10" defaultRowHeight="15"/>
  <cols>
    <col min="1" max="1" width="52.42578125" customWidth="1"/>
    <col min="2" max="2" width="11.42578125" style="72"/>
    <col min="3" max="3" width="35.85546875" customWidth="1"/>
    <col min="5" max="5" width="16.7109375" bestFit="1" customWidth="1"/>
  </cols>
  <sheetData>
    <row r="1" spans="1:5" ht="15.75">
      <c r="A1" s="85" t="s">
        <v>115</v>
      </c>
      <c r="B1" s="96"/>
      <c r="C1" s="86"/>
    </row>
    <row r="2" spans="1:5">
      <c r="A2" s="65" t="s">
        <v>123</v>
      </c>
      <c r="B2" s="67">
        <v>11</v>
      </c>
      <c r="C2" s="66">
        <v>81386706.732594013</v>
      </c>
    </row>
    <row r="3" spans="1:5">
      <c r="A3" s="65" t="s">
        <v>96</v>
      </c>
      <c r="B3" s="67">
        <v>1</v>
      </c>
      <c r="C3" s="66">
        <v>8745000</v>
      </c>
    </row>
    <row r="4" spans="1:5">
      <c r="A4" s="65" t="s">
        <v>122</v>
      </c>
      <c r="B4" s="67">
        <v>6</v>
      </c>
      <c r="C4" s="66">
        <v>90000000</v>
      </c>
    </row>
    <row r="5" spans="1:5">
      <c r="A5" s="65" t="s">
        <v>98</v>
      </c>
      <c r="B5" s="67">
        <v>2</v>
      </c>
      <c r="C5" s="66">
        <v>104367734</v>
      </c>
    </row>
    <row r="6" spans="1:5" ht="15.75">
      <c r="A6" s="68" t="s">
        <v>0</v>
      </c>
      <c r="B6" s="71"/>
      <c r="C6" s="69">
        <v>284499440.73259401</v>
      </c>
    </row>
    <row r="7" spans="1:5" ht="15.75">
      <c r="A7" s="85" t="s">
        <v>116</v>
      </c>
      <c r="B7" s="96"/>
      <c r="C7" s="86"/>
    </row>
    <row r="8" spans="1:5">
      <c r="A8" s="65" t="s">
        <v>124</v>
      </c>
      <c r="B8" s="67">
        <v>3</v>
      </c>
      <c r="C8" s="66">
        <v>34912508.024784997</v>
      </c>
    </row>
    <row r="9" spans="1:5">
      <c r="A9" s="65" t="s">
        <v>122</v>
      </c>
      <c r="B9" s="67">
        <v>1</v>
      </c>
      <c r="C9" s="66">
        <v>15000000</v>
      </c>
    </row>
    <row r="10" spans="1:5">
      <c r="A10" s="65" t="s">
        <v>101</v>
      </c>
      <c r="B10" s="67">
        <v>1</v>
      </c>
      <c r="C10" s="66">
        <v>5947061</v>
      </c>
      <c r="E10" s="70"/>
    </row>
    <row r="11" spans="1:5">
      <c r="A11" s="65" t="s">
        <v>100</v>
      </c>
      <c r="B11" s="67">
        <v>1</v>
      </c>
      <c r="C11" s="66">
        <v>9981658</v>
      </c>
    </row>
    <row r="12" spans="1:5" ht="15.75">
      <c r="A12" s="68" t="s">
        <v>0</v>
      </c>
      <c r="B12" s="71"/>
      <c r="C12" s="69">
        <v>65841227.024784997</v>
      </c>
      <c r="E12" s="64"/>
    </row>
    <row r="13" spans="1:5" ht="15.75">
      <c r="A13" s="85" t="s">
        <v>117</v>
      </c>
      <c r="B13" s="96"/>
      <c r="C13" s="86"/>
    </row>
    <row r="14" spans="1:5">
      <c r="A14" s="65" t="s">
        <v>125</v>
      </c>
      <c r="B14" s="67">
        <v>33</v>
      </c>
      <c r="C14" s="66">
        <v>409485066.85801297</v>
      </c>
      <c r="E14" s="70"/>
    </row>
    <row r="15" spans="1:5">
      <c r="A15" s="65" t="s">
        <v>122</v>
      </c>
      <c r="B15" s="67">
        <v>11</v>
      </c>
      <c r="C15" s="66">
        <v>124650000</v>
      </c>
      <c r="E15" s="70"/>
    </row>
    <row r="16" spans="1:5">
      <c r="A16" s="65" t="s">
        <v>99</v>
      </c>
      <c r="B16" s="67">
        <v>26</v>
      </c>
      <c r="C16" s="66">
        <v>177205912</v>
      </c>
    </row>
    <row r="17" spans="1:3">
      <c r="A17" s="65" t="s">
        <v>100</v>
      </c>
      <c r="B17" s="67">
        <v>4</v>
      </c>
      <c r="C17" s="66">
        <v>39926632</v>
      </c>
    </row>
    <row r="18" spans="1:3">
      <c r="A18" s="65" t="s">
        <v>101</v>
      </c>
      <c r="B18" s="67">
        <v>1</v>
      </c>
      <c r="C18" s="66">
        <v>5947061</v>
      </c>
    </row>
    <row r="19" spans="1:3" ht="15.75">
      <c r="A19" s="68" t="s">
        <v>0</v>
      </c>
      <c r="B19" s="71"/>
      <c r="C19" s="69">
        <v>757214671.85801291</v>
      </c>
    </row>
    <row r="20" spans="1:3" ht="15.75">
      <c r="A20" s="74"/>
      <c r="B20" s="75"/>
      <c r="C20" s="76"/>
    </row>
    <row r="21" spans="1:3" ht="15.75">
      <c r="A21" s="65" t="s">
        <v>121</v>
      </c>
      <c r="B21" s="80"/>
      <c r="C21" s="81">
        <v>152444660.14198709</v>
      </c>
    </row>
    <row r="22" spans="1:3" ht="45">
      <c r="A22" s="73" t="s">
        <v>118</v>
      </c>
      <c r="B22" s="77">
        <v>5</v>
      </c>
      <c r="C22" s="78">
        <v>25000000</v>
      </c>
    </row>
    <row r="23" spans="1:3" ht="45">
      <c r="A23" s="73" t="s">
        <v>119</v>
      </c>
      <c r="B23" s="79">
        <v>5</v>
      </c>
      <c r="C23" s="78">
        <v>15000000</v>
      </c>
    </row>
    <row r="24" spans="1:3" ht="30">
      <c r="A24" s="73" t="s">
        <v>120</v>
      </c>
      <c r="B24" s="79">
        <v>6</v>
      </c>
      <c r="C24" s="78">
        <v>20000000</v>
      </c>
    </row>
    <row r="26" spans="1:3">
      <c r="C26" s="70">
        <f>C6+C12+C19+C22+C23+C24+C21</f>
        <v>1319999999.7573791</v>
      </c>
    </row>
  </sheetData>
  <mergeCells count="3">
    <mergeCell ref="A1:C1"/>
    <mergeCell ref="A7:C7"/>
    <mergeCell ref="A13:C13"/>
  </mergeCells>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 POR LINEA</vt:lpstr>
      <vt:lpstr>Especificaciones tecnicas</vt:lpstr>
      <vt:lpstr>Plan inversion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2024-07-25T18:26:09Z</dcterms:created>
  <dcterms:modified xsi:type="dcterms:W3CDTF">2024-09-17T23:50:14Z</dcterms:modified>
</cp:coreProperties>
</file>