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oporte\Documents\JDMA\FACTURACION\FACTURACION 2024\AVIDANTI\"/>
    </mc:Choice>
  </mc:AlternateContent>
  <xr:revisionPtr revIDLastSave="0" documentId="13_ncr:1_{3ABF2D10-BE14-479E-A1A4-F0D81C8E589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INFORME" sheetId="21" r:id="rId1"/>
    <sheet name="RAD" sheetId="1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7" i="17" l="1"/>
  <c r="Y26" i="17"/>
  <c r="Y25" i="17"/>
  <c r="Y24" i="17"/>
  <c r="Y23" i="17"/>
  <c r="Y22" i="17"/>
  <c r="Y21" i="17"/>
  <c r="Y20" i="17"/>
  <c r="Y19" i="17"/>
  <c r="Y18" i="17"/>
  <c r="Y17" i="17"/>
  <c r="Y16" i="17"/>
  <c r="Y15" i="17"/>
  <c r="Y14" i="17"/>
  <c r="Y13" i="17"/>
  <c r="Y3" i="21" l="1"/>
  <c r="Y4" i="21"/>
  <c r="Y5" i="21"/>
  <c r="Y6" i="21"/>
  <c r="Y7" i="21"/>
  <c r="Y8" i="21"/>
  <c r="Y9" i="21"/>
  <c r="Y10" i="21"/>
  <c r="Y11" i="21"/>
  <c r="Y12" i="21"/>
  <c r="Y13" i="21"/>
  <c r="Y14" i="21"/>
  <c r="Y15" i="21"/>
  <c r="Y16" i="21"/>
  <c r="Y2" i="21"/>
  <c r="X28" i="17" l="1"/>
  <c r="Y28" i="17"/>
  <c r="W28" i="17"/>
  <c r="V28" i="17" l="1"/>
  <c r="T28" i="17"/>
</calcChain>
</file>

<file path=xl/sharedStrings.xml><?xml version="1.0" encoding="utf-8"?>
<sst xmlns="http://schemas.openxmlformats.org/spreadsheetml/2006/main" count="550" uniqueCount="152">
  <si>
    <t>IPS</t>
  </si>
  <si>
    <t>VALOR ACEPTADO IPS</t>
  </si>
  <si>
    <t>VALOR ACEPTADO POR PONAL</t>
  </si>
  <si>
    <t>VALOR 
A PAGAR</t>
  </si>
  <si>
    <t>CONCILIADA SI O NO</t>
  </si>
  <si>
    <t>N</t>
  </si>
  <si>
    <t>PROCEDIMIENTO: ADMINISTRAR CUENTAS POR PAGAR</t>
  </si>
  <si>
    <t>Fecha: 14-12-2012</t>
  </si>
  <si>
    <t>Versión: 0</t>
  </si>
  <si>
    <t>POLICIA NACIONAL</t>
  </si>
  <si>
    <t>N.</t>
  </si>
  <si>
    <t>No. FACTURA</t>
  </si>
  <si>
    <t>FECHA DE FACTURA</t>
  </si>
  <si>
    <t>NOMBRE PACIENTE</t>
  </si>
  <si>
    <t>No.IDENTIFICACION</t>
  </si>
  <si>
    <t>DIAGNOSTICO O PROCEDIMIENTO</t>
  </si>
  <si>
    <t>VR. FACTURADO</t>
  </si>
  <si>
    <t>VR. A PAGAR</t>
  </si>
  <si>
    <t xml:space="preserve">TOTAL </t>
  </si>
  <si>
    <t>DR. JUAN DAVID MORENO A.</t>
  </si>
  <si>
    <t>MD Auditor  Upres CALDAS</t>
  </si>
  <si>
    <t>Responsable central de cuentas</t>
  </si>
  <si>
    <t>INTENDENTE CARLOS FRANCISCO RINCON</t>
  </si>
  <si>
    <t>Elaborado por:</t>
  </si>
  <si>
    <t>_________________________________________________</t>
  </si>
  <si>
    <t>Recibido por:</t>
  </si>
  <si>
    <t>______________________________________</t>
  </si>
  <si>
    <t>Código: 1AR-FR-0026</t>
  </si>
  <si>
    <t xml:space="preserve">CERTIFICACIÓN DE AUDITORIA MEDICA </t>
  </si>
  <si>
    <t>FECHA DE GLOSA</t>
  </si>
  <si>
    <t xml:space="preserve">VR. GLOSA </t>
  </si>
  <si>
    <t>MOTIVO DE GLOSA</t>
  </si>
  <si>
    <t>CONTRATO</t>
  </si>
  <si>
    <t>SI</t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</si>
  <si>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LUGAR DE RADICACIÓN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</si>
  <si>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RADICADO EN: (RASES O UPRES)</t>
    </r>
  </si>
  <si>
    <r>
      <rPr>
        <b/>
        <sz val="8"/>
        <color rgb="FF00B0F0"/>
        <rFont val="Arial"/>
        <family val="2"/>
      </rPr>
      <t xml:space="preserve">(ENT)
</t>
    </r>
    <r>
      <rPr>
        <b/>
        <sz val="8"/>
        <color theme="0"/>
        <rFont val="Arial"/>
        <family val="2"/>
      </rPr>
      <t>N° DE CUENTA DE COBRO IPS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</si>
  <si>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NIT DE LA IPS</t>
    </r>
  </si>
  <si>
    <t>NOMBRE O RAZÓN SOCIAL IPS</t>
  </si>
  <si>
    <r>
      <rPr>
        <b/>
        <sz val="8"/>
        <color rgb="FF00B0F0"/>
        <rFont val="Arial"/>
        <family val="2"/>
      </rPr>
      <t>(CCU)</t>
    </r>
    <r>
      <rPr>
        <b/>
        <sz val="8"/>
        <color theme="0"/>
        <rFont val="Arial"/>
        <family val="2"/>
      </rPr>
      <t xml:space="preserve">
 RAD QUIPU - PONAL</t>
    </r>
  </si>
  <si>
    <r>
      <rPr>
        <b/>
        <sz val="8"/>
        <color rgb="FF00B0F0"/>
        <rFont val="Arial"/>
        <family val="2"/>
      </rPr>
      <t>CCU</t>
    </r>
    <r>
      <rPr>
        <b/>
        <sz val="8"/>
        <color theme="0"/>
        <rFont val="Arial"/>
        <family val="2"/>
      </rPr>
      <t xml:space="preserve">
FECHA DE RADICACIÓN DE LA FACTURA (DD/MM/AAAA)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</si>
  <si>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N° DE FACTURA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</si>
  <si>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FECHA DE LA FACTURA (DD/MM/AAAA)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</si>
  <si>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FECHA DE LA ATENCIÓN - INGRESO (DD/MM/AAAA)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</si>
  <si>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NOMBRE DEL USUARIO 
(APELLIDOS Y NOMBRES)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</si>
  <si>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NÚMERO DE IDENTIFICACIÓN DEL USUARIO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</si>
  <si>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EDAD USUARIO (AÑOS)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</si>
  <si>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CÓDIGO CUPS PROCEDIMIENTO PRINCIPAL</t>
    </r>
  </si>
  <si>
    <t>DESCRIPCIÓN PROCEDIMIENTO</t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</si>
  <si>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CÓDIGO CIE 10</t>
    </r>
  </si>
  <si>
    <t>DESCRIPCIÓN DIAGNÓSTICO</t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</si>
  <si>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VALOR DE LA FACTURA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</si>
  <si>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VALOR 
DE GLOSA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</si>
  <si>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VALOR ACEPTADO IPS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</si>
  <si>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VALOR ACEPTADO POR PONAL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</si>
  <si>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CONCILIADA 
(SI O NO)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</si>
  <si>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MOTIVO DE LA GLOSA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</si>
  <si>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FECHA DE LA GLOSA (DD/MM/AAAA)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</si>
  <si>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FECHA DE LA CONCILIACIÓN (DD/MM/AAAA)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</si>
  <si>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N° DE AUTORIZACIÓN REFERENCIA PONAL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</si>
  <si>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FECHA AUTORIZACIÓN REFERENCIA PONAL (DD/MM/AAAA)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</si>
  <si>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CONCEPTO PARA PAGO</t>
    </r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</si>
  <si>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N° DE CONTRATO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</si>
  <si>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ALTO COSTO (SI O NO)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</si>
  <si>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DESCRIPCIÓN ALTO COSTO</t>
    </r>
  </si>
  <si>
    <t>CONTINGENCIA</t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</si>
  <si>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INCLUSIÓN (SI AVALADO O NO AVALADO)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</si>
  <si>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RESOLUCIÓN DE URGENCIAS</t>
    </r>
  </si>
  <si>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NOMBRE MÉDICO</t>
    </r>
  </si>
  <si>
    <r>
      <t xml:space="preserve">
</t>
    </r>
    <r>
      <rPr>
        <b/>
        <sz val="8"/>
        <color rgb="FF00B0F0"/>
        <rFont val="Arial"/>
        <family val="2"/>
      </rPr>
      <t>(AUD)</t>
    </r>
    <r>
      <rPr>
        <b/>
        <sz val="8"/>
        <color theme="0"/>
        <rFont val="Arial"/>
        <family val="2"/>
      </rPr>
      <t xml:space="preserve">
OBSERVACIONES</t>
    </r>
  </si>
  <si>
    <t>CALDAS</t>
  </si>
  <si>
    <t>JUAN DAVID MORENO</t>
  </si>
  <si>
    <t>(ENT)
LUGAR DE RADICACIÓN</t>
  </si>
  <si>
    <t>(ENT)
RADICADO EN: (RASES O UPRES)</t>
  </si>
  <si>
    <t>(ENT)
RAD SISAP WEB - PRE RADICADO</t>
  </si>
  <si>
    <t>(ENT)
N° DE CUENTA DE COBRO IPS</t>
  </si>
  <si>
    <t>(ENT)
NIT DE LA IPS</t>
  </si>
  <si>
    <t>(CCU)
 RAD QUIPU - PONAL</t>
  </si>
  <si>
    <t>CCU
FECHA DE RADICACIÓN DE LA FACTURA (DD/MM/AAAA)</t>
  </si>
  <si>
    <t>(ENT)
FECHA DE LA ATENCIÓN - INGRESO (DD/MM/AAAA)</t>
  </si>
  <si>
    <t>(ENT)
EDAD USUARIO (AÑOS)</t>
  </si>
  <si>
    <t>(ENT)
CÓDIGO CUPS PROCEDIMIENTO PRINCIPAL</t>
  </si>
  <si>
    <t>(ENT)
CÓDIGO CIE 10</t>
  </si>
  <si>
    <t>(AUD)
FECHA DE LA CONCILIACIÓN (DD/MM/AAAA)</t>
  </si>
  <si>
    <t>(ENT)
N° DE AUTORIZACIÓN REFERENCIA PONAL</t>
  </si>
  <si>
    <t>(ENT)
FECHA AUTORIZACIÓN REFERENCIA PONAL (DD/MM/AAAA)</t>
  </si>
  <si>
    <t>(ENT)
CONCEPTO PARA PAGO</t>
  </si>
  <si>
    <t>(ENT)
N° DE CONTRATO</t>
  </si>
  <si>
    <t>(AUD)
ALTO COSTO (SI O NO)</t>
  </si>
  <si>
    <t>(AUD)
DESCRIPCIÓN ALTO COSTO</t>
  </si>
  <si>
    <t>(AUD)
INCLUSIÓN (SI AVALADO O NO AVALADO)</t>
  </si>
  <si>
    <t>(AUD)
RESOLUCIÓN DE URGENCIAS</t>
  </si>
  <si>
    <t>(AUD)
NOMBRE MÉDICO</t>
  </si>
  <si>
    <t xml:space="preserve">
(AUD)
OBSERVACIONES</t>
  </si>
  <si>
    <t>RESPUESTA A GLOSA</t>
  </si>
  <si>
    <t xml:space="preserve">Grado y Cargo, Nombres y Apellidos </t>
  </si>
  <si>
    <t>AVIDANTI S.A.S.</t>
  </si>
  <si>
    <t>RASES3</t>
  </si>
  <si>
    <r>
      <rPr>
        <b/>
        <sz val="8"/>
        <color rgb="FF00B0F0"/>
        <rFont val="Arial"/>
        <family val="2"/>
      </rPr>
      <t>(ENT)</t>
    </r>
    <r>
      <rPr>
        <b/>
        <sz val="8"/>
        <color theme="0"/>
        <rFont val="Arial"/>
        <family val="2"/>
      </rPr>
      <t xml:space="preserve">
RAD SISAP WEB - PRE RADICADO</t>
    </r>
  </si>
  <si>
    <t>R688</t>
  </si>
  <si>
    <t>OTROS SÍNTOMAS Y SIGNOS GENERALES ESPECIFICADOS</t>
  </si>
  <si>
    <t>SIN GLOSA</t>
  </si>
  <si>
    <t>Página 1 de 1</t>
  </si>
  <si>
    <t>ACM1241087</t>
  </si>
  <si>
    <t>07/04/2024</t>
  </si>
  <si>
    <t>DANILO  VALENCIA POLOCHE</t>
  </si>
  <si>
    <t>RESONANCIA MAGNÉTICA DE CEREBRO</t>
  </si>
  <si>
    <t>ACM1242598</t>
  </si>
  <si>
    <t>10/04/2024</t>
  </si>
  <si>
    <t>ADOLFO ENRIQUE URUETA VILORIA</t>
  </si>
  <si>
    <t>ACM1243216</t>
  </si>
  <si>
    <t>11/04/2024</t>
  </si>
  <si>
    <t>ROBERTO CARLOS ORTIZ HERRERA</t>
  </si>
  <si>
    <t>RESONANCIA MAGNÉTICA DE ARTICULACIONES DE MIEMBRO SUPERIOR (ESPECÍFICO)</t>
  </si>
  <si>
    <t>ACM1243217</t>
  </si>
  <si>
    <t>ALIRIO  IBAÑEZ ZABAL</t>
  </si>
  <si>
    <t>RESONANCIA MAGNÉTICA DE ARTICULACIONES DE MIEMBRO INFERIOR (ESPECÍFICO)</t>
  </si>
  <si>
    <t>ACM1243218</t>
  </si>
  <si>
    <t>13/04/2024</t>
  </si>
  <si>
    <t>JOSE GABRIEL TABARES ARANGO</t>
  </si>
  <si>
    <t>ACM1244112</t>
  </si>
  <si>
    <t>17/04/2024</t>
  </si>
  <si>
    <t>WILLIAM  CASTAÑO GUAPACHA</t>
  </si>
  <si>
    <t>RESONANCIA MAGNÉTICA DE COLUMNA LUMBOSACRA SIMPLE</t>
  </si>
  <si>
    <t>ACM1244139</t>
  </si>
  <si>
    <t>16/04/2024</t>
  </si>
  <si>
    <t>DIANA PAOLA GIRALDO GARCIA</t>
  </si>
  <si>
    <t>RESONANCIA MAGNÉTICA DE COLUMNA CERVICAL SIMPLE</t>
  </si>
  <si>
    <t>ACM1244895</t>
  </si>
  <si>
    <t>OSCAR ANDRES MORALES RUA</t>
  </si>
  <si>
    <t>ACM1246323</t>
  </si>
  <si>
    <t>JOSE GREGORIO TABAREZ MUÑOS</t>
  </si>
  <si>
    <t>ACM1246324</t>
  </si>
  <si>
    <t>20/04/2024</t>
  </si>
  <si>
    <t xml:space="preserve">EDDIER  MEDINA </t>
  </si>
  <si>
    <t>ACM1246326</t>
  </si>
  <si>
    <t>ARLENTR  BUSTOS GARCIA</t>
  </si>
  <si>
    <t>ACM1246330</t>
  </si>
  <si>
    <t>19/04/2024</t>
  </si>
  <si>
    <t>RODRIGO  CARMONA RAMIREZ</t>
  </si>
  <si>
    <t>ACM1246332</t>
  </si>
  <si>
    <t>VICTOR ALFONSO HOLGUIN CHICA</t>
  </si>
  <si>
    <t>ACM1246337</t>
  </si>
  <si>
    <t>21/04/2024</t>
  </si>
  <si>
    <t>ANA MERY LONDOÑO VALENCIA</t>
  </si>
  <si>
    <t>RESONANCIA MAGNÉTICA DE ÓRBITAS</t>
  </si>
  <si>
    <t>ACM1246339</t>
  </si>
  <si>
    <t>EFRAIN ANTONIO ARIAS OSORIO</t>
  </si>
  <si>
    <t>86-7-20021-24</t>
  </si>
  <si>
    <r>
      <t xml:space="preserve">No. RADICACION </t>
    </r>
    <r>
      <rPr>
        <b/>
        <u/>
        <sz val="9"/>
        <color rgb="FF002060"/>
        <rFont val="Arial"/>
        <family val="2"/>
      </rPr>
      <t>1115</t>
    </r>
    <r>
      <rPr>
        <b/>
        <sz val="9"/>
        <color rgb="FF002060"/>
        <rFont val="Arial"/>
        <family val="2"/>
      </rPr>
      <t xml:space="preserve"> </t>
    </r>
    <r>
      <rPr>
        <b/>
        <sz val="9"/>
        <rFont val="Arial"/>
        <family val="2"/>
      </rPr>
      <t>DEL</t>
    </r>
    <r>
      <rPr>
        <b/>
        <sz val="9"/>
        <color rgb="FF002060"/>
        <rFont val="Arial"/>
        <family val="2"/>
      </rPr>
      <t xml:space="preserve"> </t>
    </r>
    <r>
      <rPr>
        <b/>
        <u/>
        <sz val="9"/>
        <color rgb="FF002060"/>
        <rFont val="Arial"/>
        <family val="2"/>
      </rPr>
      <t>07 MAYO</t>
    </r>
    <r>
      <rPr>
        <b/>
        <sz val="9"/>
        <color rgb="FF002060"/>
        <rFont val="Arial"/>
        <family val="2"/>
      </rPr>
      <t xml:space="preserve"> DE</t>
    </r>
    <r>
      <rPr>
        <b/>
        <u/>
        <sz val="9"/>
        <color rgb="FF002060"/>
        <rFont val="Arial"/>
        <family val="2"/>
      </rPr>
      <t xml:space="preserve"> 2024</t>
    </r>
    <r>
      <rPr>
        <b/>
        <sz val="9"/>
        <rFont val="Arial"/>
        <family val="2"/>
      </rPr>
      <t xml:space="preserve">. </t>
    </r>
    <r>
      <rPr>
        <sz val="9"/>
        <rFont val="Arial"/>
        <family val="2"/>
      </rPr>
      <t>CORRESPONDE A LA RESPUESTA DE GLOSA. ME PERMITO CERTIFICAR QUE REVISADAS LAS FACTURAS Y VERIFICADOS SUS SOPORTES LOS CUALES CUMPLEN CON LOS REQUISITOS.CADA UNO DE LOS DOCUMENTOS QUE SOPORTAN LOS PAGOS HAN SIDO VERIFICADOS Y CORRESPONDEN TANTO A LOS SERVICIOS PRESTADOS, COMO A LOS USUARIOS DEL SUBSISTEMA DE SALUD DE LA POLICIA NACIONAL. SE CONFIRMA DESDE EL PUNTO DE VISTA DE AUDITORIA MEDICA QUE CORRESPONDE A LA ATENCION DE (</t>
    </r>
    <r>
      <rPr>
        <b/>
        <sz val="9"/>
        <color rgb="FF002060"/>
        <rFont val="Arial"/>
        <family val="2"/>
      </rPr>
      <t>CONTRATO</t>
    </r>
    <r>
      <rPr>
        <sz val="9"/>
        <rFont val="Arial"/>
        <family val="2"/>
      </rPr>
      <t xml:space="preserve">) Y LOS VALORES FACTURADOS (NO SUPERAN LOS  SEÑALADOS EN EL DECRETO 2423/1.996 / CORRESPONDEN A LO ESTIPULADO EN EL CONTRATO), VIGENTE EN EL MOMENTO DE LA PRESTACION DEL SERVICIO.  </t>
    </r>
  </si>
  <si>
    <r>
      <t xml:space="preserve">RELACION DE FACTURAS DE LA EMPRESA: </t>
    </r>
    <r>
      <rPr>
        <b/>
        <sz val="9"/>
        <color rgb="FF002060"/>
        <rFont val="Arial"/>
        <family val="2"/>
      </rPr>
      <t>AVIDANTI S.A.S</t>
    </r>
    <r>
      <rPr>
        <sz val="9"/>
        <rFont val="Arial"/>
        <family val="2"/>
      </rPr>
      <t xml:space="preserve">. NIT: </t>
    </r>
    <r>
      <rPr>
        <b/>
        <sz val="9"/>
        <color rgb="FF002060"/>
        <rFont val="Arial"/>
        <family val="2"/>
      </rPr>
      <t>800185449-9</t>
    </r>
    <r>
      <rPr>
        <sz val="9"/>
        <rFont val="Arial"/>
        <family val="2"/>
      </rPr>
      <t xml:space="preserve">. PARA PAGO POR </t>
    </r>
    <r>
      <rPr>
        <b/>
        <sz val="9"/>
        <color rgb="FF002060"/>
        <rFont val="Arial"/>
        <family val="2"/>
      </rPr>
      <t>CONTRATO No. 86-7-20021-24</t>
    </r>
  </si>
  <si>
    <t>FECHA: 21/05/2024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</si>
</sst>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&quot;$&quot;#,##0.00;\-&quot;$&quot;#,##0.00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 * #,##0.00_ ;_ * \-#,##0.00_ ;_ * &quot;-&quot;??_ ;_ @_ "/>
    <numFmt numFmtId="166" formatCode="_ &quot;$&quot;\ * #,##0.00_ ;_ &quot;$&quot;\ * \-#,##0.00_ ;_ &quot;$&quot;\ * &quot;-&quot;??_ ;_ @_ "/>
    <numFmt numFmtId="167" formatCode="[$-240A]General"/>
    <numFmt numFmtId="168" formatCode="_(&quot;$ &quot;* #,##0.00_);_(&quot;$ &quot;* \(#,##0.00\);_(&quot;$ &quot;* \-??_);_(@_)"/>
    <numFmt numFmtId="169" formatCode="&quot;$&quot;\ #,##0.00"/>
    <numFmt numFmtId="170" formatCode="#,##0.0"/>
    <numFmt numFmtId="171" formatCode="#,##0.00_ ;\-#,##0.00\ "/>
    <numFmt numFmtId="172" formatCode="d/mm/yy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rgb="FF002060"/>
      <name val="Arial"/>
      <family val="2"/>
    </font>
    <font>
      <b/>
      <u/>
      <sz val="9"/>
      <color rgb="FF00206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rgb="FF00B0F0"/>
      <name val="Arial"/>
      <family val="2"/>
    </font>
    <font>
      <b/>
      <sz val="8"/>
      <color rgb="FF002060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3" fillId="0" borderId="0"/>
    <xf numFmtId="164" fontId="3" fillId="0" borderId="0"/>
    <xf numFmtId="0" fontId="4" fillId="0" borderId="0"/>
    <xf numFmtId="0" fontId="4" fillId="0" borderId="0"/>
    <xf numFmtId="0" fontId="5" fillId="0" borderId="0"/>
    <xf numFmtId="168" fontId="4" fillId="0" borderId="0" applyBorder="0" applyProtection="0"/>
    <xf numFmtId="0" fontId="2" fillId="0" borderId="0"/>
    <xf numFmtId="43" fontId="1" fillId="0" borderId="0" applyFont="0" applyFill="0" applyBorder="0" applyAlignment="0" applyProtection="0"/>
    <xf numFmtId="7" fontId="2" fillId="0" borderId="0" applyFont="0" applyFill="0" applyBorder="0" applyAlignment="0" applyProtection="0"/>
  </cellStyleXfs>
  <cellXfs count="99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7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 applyProtection="1">
      <alignment horizontal="center" wrapText="1"/>
      <protection locked="0"/>
    </xf>
    <xf numFmtId="0" fontId="6" fillId="3" borderId="16" xfId="0" applyFont="1" applyFill="1" applyBorder="1" applyAlignment="1">
      <alignment horizontal="left"/>
    </xf>
    <xf numFmtId="43" fontId="6" fillId="3" borderId="16" xfId="12" applyFont="1" applyFill="1" applyBorder="1" applyAlignment="1">
      <alignment horizontal="right"/>
    </xf>
    <xf numFmtId="0" fontId="15" fillId="0" borderId="13" xfId="2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15" fillId="0" borderId="13" xfId="4" applyNumberFormat="1" applyFont="1" applyFill="1" applyBorder="1" applyAlignment="1" applyProtection="1">
      <alignment horizontal="center" vertical="center" wrapText="1"/>
      <protection locked="0"/>
    </xf>
    <xf numFmtId="14" fontId="15" fillId="0" borderId="13" xfId="2" applyNumberFormat="1" applyFont="1" applyBorder="1" applyAlignment="1" applyProtection="1">
      <alignment horizontal="center" vertical="center" wrapText="1"/>
      <protection locked="0"/>
    </xf>
    <xf numFmtId="169" fontId="15" fillId="0" borderId="13" xfId="2" applyNumberFormat="1" applyFont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3" xfId="0" applyFont="1" applyFill="1" applyBorder="1"/>
    <xf numFmtId="0" fontId="6" fillId="2" borderId="6" xfId="0" applyFont="1" applyFill="1" applyBorder="1"/>
    <xf numFmtId="0" fontId="6" fillId="2" borderId="0" xfId="0" applyFont="1" applyFill="1"/>
    <xf numFmtId="4" fontId="15" fillId="0" borderId="17" xfId="1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43" fontId="0" fillId="0" borderId="0" xfId="12" applyFont="1"/>
    <xf numFmtId="170" fontId="0" fillId="0" borderId="0" xfId="0" applyNumberFormat="1"/>
    <xf numFmtId="14" fontId="0" fillId="0" borderId="0" xfId="0" applyNumberFormat="1" applyAlignment="1">
      <alignment horizontal="center"/>
    </xf>
    <xf numFmtId="0" fontId="8" fillId="4" borderId="18" xfId="0" applyFont="1" applyFill="1" applyBorder="1" applyAlignment="1">
      <alignment horizontal="center" vertical="center" wrapText="1"/>
    </xf>
    <xf numFmtId="0" fontId="15" fillId="0" borderId="19" xfId="2" applyFont="1" applyBorder="1" applyAlignment="1" applyProtection="1">
      <alignment horizontal="center" vertical="center" wrapText="1"/>
      <protection locked="0"/>
    </xf>
    <xf numFmtId="0" fontId="15" fillId="0" borderId="19" xfId="0" applyFont="1" applyBorder="1" applyAlignment="1" applyProtection="1">
      <alignment horizontal="center" vertical="center" wrapText="1"/>
      <protection locked="0"/>
    </xf>
    <xf numFmtId="49" fontId="15" fillId="0" borderId="19" xfId="2" applyNumberFormat="1" applyFont="1" applyBorder="1" applyAlignment="1" applyProtection="1">
      <alignment horizontal="center" vertical="center" wrapText="1"/>
      <protection locked="0"/>
    </xf>
    <xf numFmtId="0" fontId="8" fillId="4" borderId="19" xfId="0" applyFont="1" applyFill="1" applyBorder="1" applyAlignment="1">
      <alignment horizontal="center" vertical="center" wrapText="1"/>
    </xf>
    <xf numFmtId="1" fontId="15" fillId="0" borderId="19" xfId="4" applyNumberFormat="1" applyFont="1" applyFill="1" applyBorder="1" applyAlignment="1" applyProtection="1">
      <alignment horizontal="center" vertical="center" wrapText="1"/>
      <protection locked="0"/>
    </xf>
    <xf numFmtId="0" fontId="15" fillId="0" borderId="19" xfId="4" applyNumberFormat="1" applyFont="1" applyFill="1" applyBorder="1" applyAlignment="1" applyProtection="1">
      <alignment horizontal="center" vertical="center" wrapText="1"/>
      <protection locked="0"/>
    </xf>
    <xf numFmtId="0" fontId="8" fillId="4" borderId="20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171" fontId="6" fillId="3" borderId="16" xfId="12" applyNumberFormat="1" applyFont="1" applyFill="1" applyBorder="1" applyAlignment="1">
      <alignment horizontal="right"/>
    </xf>
    <xf numFmtId="0" fontId="8" fillId="0" borderId="19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43" fontId="0" fillId="0" borderId="1" xfId="12" applyFont="1" applyBorder="1"/>
    <xf numFmtId="170" fontId="0" fillId="0" borderId="1" xfId="0" applyNumberFormat="1" applyBorder="1"/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13" fillId="5" borderId="1" xfId="2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 applyProtection="1">
      <alignment horizontal="center" vertical="center" wrapText="1"/>
      <protection locked="0"/>
    </xf>
    <xf numFmtId="49" fontId="13" fillId="5" borderId="1" xfId="2" applyNumberFormat="1" applyFont="1" applyFill="1" applyBorder="1" applyAlignment="1" applyProtection="1">
      <alignment horizontal="center" vertical="center" wrapText="1"/>
      <protection locked="0"/>
    </xf>
    <xf numFmtId="0" fontId="13" fillId="3" borderId="1" xfId="2" applyFont="1" applyFill="1" applyBorder="1" applyAlignment="1" applyProtection="1">
      <alignment horizontal="center" vertical="center" wrapText="1"/>
      <protection locked="0"/>
    </xf>
    <xf numFmtId="1" fontId="13" fillId="5" borderId="1" xfId="2" applyNumberFormat="1" applyFont="1" applyFill="1" applyBorder="1" applyAlignment="1" applyProtection="1">
      <alignment horizontal="center" vertical="center" wrapText="1"/>
      <protection locked="0"/>
    </xf>
    <xf numFmtId="14" fontId="13" fillId="5" borderId="1" xfId="2" applyNumberFormat="1" applyFont="1" applyFill="1" applyBorder="1" applyAlignment="1" applyProtection="1">
      <alignment horizontal="center" vertical="center" wrapText="1"/>
      <protection locked="0"/>
    </xf>
    <xf numFmtId="0" fontId="13" fillId="5" borderId="1" xfId="13" applyNumberFormat="1" applyFont="1" applyFill="1" applyBorder="1" applyAlignment="1" applyProtection="1">
      <alignment horizontal="center" vertical="center" wrapText="1"/>
      <protection locked="0"/>
    </xf>
    <xf numFmtId="1" fontId="13" fillId="5" borderId="1" xfId="4" applyNumberFormat="1" applyFont="1" applyFill="1" applyBorder="1" applyAlignment="1" applyProtection="1">
      <alignment horizontal="center" vertical="center" wrapText="1"/>
      <protection locked="0"/>
    </xf>
    <xf numFmtId="0" fontId="13" fillId="5" borderId="1" xfId="4" applyNumberFormat="1" applyFont="1" applyFill="1" applyBorder="1" applyAlignment="1" applyProtection="1">
      <alignment horizontal="center" vertical="center" wrapText="1"/>
      <protection locked="0"/>
    </xf>
    <xf numFmtId="0" fontId="13" fillId="3" borderId="1" xfId="4" applyNumberFormat="1" applyFont="1" applyFill="1" applyBorder="1" applyAlignment="1" applyProtection="1">
      <alignment horizontal="center" vertical="center" wrapText="1"/>
      <protection locked="0"/>
    </xf>
    <xf numFmtId="43" fontId="13" fillId="5" borderId="1" xfId="12" applyFont="1" applyFill="1" applyBorder="1" applyAlignment="1" applyProtection="1">
      <alignment horizontal="center" vertical="center" wrapText="1"/>
      <protection locked="0"/>
    </xf>
    <xf numFmtId="4" fontId="13" fillId="5" borderId="1" xfId="1" applyNumberFormat="1" applyFont="1" applyFill="1" applyBorder="1" applyAlignment="1" applyProtection="1">
      <alignment horizontal="center" vertical="center" wrapText="1"/>
      <protection locked="0"/>
    </xf>
    <xf numFmtId="170" fontId="13" fillId="5" borderId="1" xfId="1" applyNumberFormat="1" applyFont="1" applyFill="1" applyBorder="1" applyAlignment="1" applyProtection="1">
      <alignment horizontal="center" vertical="center" wrapText="1"/>
      <protection locked="0"/>
    </xf>
    <xf numFmtId="170" fontId="13" fillId="3" borderId="1" xfId="1" applyNumberFormat="1" applyFont="1" applyFill="1" applyBorder="1" applyAlignment="1" applyProtection="1">
      <alignment horizontal="center" vertical="center" wrapText="1"/>
      <protection locked="0"/>
    </xf>
    <xf numFmtId="169" fontId="13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0" fillId="6" borderId="1" xfId="0" applyFill="1" applyBorder="1"/>
    <xf numFmtId="172" fontId="0" fillId="0" borderId="1" xfId="0" applyNumberFormat="1" applyBorder="1"/>
    <xf numFmtId="0" fontId="0" fillId="0" borderId="0" xfId="0" applyAlignment="1">
      <alignment horizontal="center"/>
    </xf>
    <xf numFmtId="0" fontId="0" fillId="0" borderId="21" xfId="0" applyBorder="1"/>
    <xf numFmtId="0" fontId="0" fillId="0" borderId="22" xfId="0" applyBorder="1" applyAlignment="1">
      <alignment horizontal="center"/>
    </xf>
    <xf numFmtId="0" fontId="9" fillId="2" borderId="10" xfId="0" applyFont="1" applyFill="1" applyBorder="1" applyAlignment="1">
      <alignment horizontal="center" vertical="top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0" fillId="0" borderId="1" xfId="0" applyFill="1" applyBorder="1"/>
  </cellXfs>
  <cellStyles count="14">
    <cellStyle name="Excel Built-in Normal" xfId="6" xr:uid="{00000000-0005-0000-0000-000000000000}"/>
    <cellStyle name="Excel Built-in Normal 1" xfId="5" xr:uid="{00000000-0005-0000-0000-000001000000}"/>
    <cellStyle name="Millares" xfId="12" builtinId="3"/>
    <cellStyle name="Millares 2" xfId="3" xr:uid="{00000000-0005-0000-0000-000004000000}"/>
    <cellStyle name="Millares 2 3" xfId="13" xr:uid="{38119D4E-7A52-4DF1-8879-F47E90DFB4E4}"/>
    <cellStyle name="Moneda" xfId="1" builtinId="4"/>
    <cellStyle name="Moneda 2" xfId="4" xr:uid="{00000000-0005-0000-0000-000006000000}"/>
    <cellStyle name="Moneda 3" xfId="10" xr:uid="{00000000-0005-0000-0000-000007000000}"/>
    <cellStyle name="Normal" xfId="0" builtinId="0"/>
    <cellStyle name="Normal 2" xfId="2" xr:uid="{00000000-0005-0000-0000-000009000000}"/>
    <cellStyle name="Normal 3" xfId="9" xr:uid="{00000000-0005-0000-0000-00000A000000}"/>
    <cellStyle name="Normal 4" xfId="8" xr:uid="{00000000-0005-0000-0000-00000B000000}"/>
    <cellStyle name="Normal 5" xfId="7" xr:uid="{00000000-0005-0000-0000-00000C000000}"/>
    <cellStyle name="Normal 6" xfId="11" xr:uid="{00000000-0005-0000-0000-00000D000000}"/>
  </cellStyles>
  <dxfs count="1">
    <dxf>
      <font>
        <sz val="11"/>
        <color rgb="FF800080"/>
        <name val="Arial"/>
      </font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523875</xdr:colOff>
      <xdr:row>0</xdr:row>
      <xdr:rowOff>85725</xdr:rowOff>
    </xdr:from>
    <xdr:to>
      <xdr:col>26</xdr:col>
      <xdr:colOff>1085850</xdr:colOff>
      <xdr:row>3</xdr:row>
      <xdr:rowOff>9525</xdr:rowOff>
    </xdr:to>
    <xdr:pic>
      <xdr:nvPicPr>
        <xdr:cNvPr id="2" name="2 Imagen" descr="ESCUDO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7675" y="85725"/>
          <a:ext cx="5619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FD2DB-0044-4051-9897-A805DD67F559}">
  <dimension ref="A1:AM16"/>
  <sheetViews>
    <sheetView workbookViewId="0">
      <selection activeCell="C36" sqref="C36"/>
    </sheetView>
  </sheetViews>
  <sheetFormatPr baseColWidth="10" defaultRowHeight="15" x14ac:dyDescent="0.25"/>
  <cols>
    <col min="1" max="1" width="5.5703125" customWidth="1"/>
    <col min="5" max="5" width="11.42578125" style="59"/>
    <col min="7" max="7" width="15.5703125" customWidth="1"/>
    <col min="8" max="8" width="11.42578125" style="59"/>
    <col min="9" max="9" width="11.42578125" style="20"/>
    <col min="10" max="10" width="14.7109375" customWidth="1"/>
    <col min="11" max="11" width="13.42578125" style="23" customWidth="1"/>
    <col min="12" max="12" width="13.28515625" style="23" customWidth="1"/>
    <col min="13" max="13" width="24.28515625" customWidth="1"/>
    <col min="20" max="20" width="16.140625" style="21" customWidth="1"/>
    <col min="22" max="22" width="14" style="22" customWidth="1"/>
    <col min="23" max="24" width="11.5703125" style="22" bestFit="1" customWidth="1"/>
    <col min="25" max="25" width="12.7109375" style="22" bestFit="1" customWidth="1"/>
  </cols>
  <sheetData>
    <row r="1" spans="1:39" s="5" customFormat="1" ht="44.25" customHeight="1" x14ac:dyDescent="0.2">
      <c r="A1" s="41" t="s">
        <v>5</v>
      </c>
      <c r="B1" s="42" t="s">
        <v>34</v>
      </c>
      <c r="C1" s="43" t="s">
        <v>35</v>
      </c>
      <c r="D1" s="44" t="s">
        <v>98</v>
      </c>
      <c r="E1" s="44" t="s">
        <v>36</v>
      </c>
      <c r="F1" s="42" t="s">
        <v>37</v>
      </c>
      <c r="G1" s="45" t="s">
        <v>38</v>
      </c>
      <c r="H1" s="46" t="s">
        <v>39</v>
      </c>
      <c r="I1" s="47" t="s">
        <v>40</v>
      </c>
      <c r="J1" s="46" t="s">
        <v>41</v>
      </c>
      <c r="K1" s="47" t="s">
        <v>42</v>
      </c>
      <c r="L1" s="47" t="s">
        <v>43</v>
      </c>
      <c r="M1" s="48" t="s">
        <v>44</v>
      </c>
      <c r="N1" s="49" t="s">
        <v>45</v>
      </c>
      <c r="O1" s="49" t="s">
        <v>46</v>
      </c>
      <c r="P1" s="50" t="s">
        <v>47</v>
      </c>
      <c r="Q1" s="51" t="s">
        <v>48</v>
      </c>
      <c r="R1" s="50" t="s">
        <v>49</v>
      </c>
      <c r="S1" s="51" t="s">
        <v>50</v>
      </c>
      <c r="T1" s="52" t="s">
        <v>51</v>
      </c>
      <c r="U1" s="53" t="s">
        <v>57</v>
      </c>
      <c r="V1" s="54" t="s">
        <v>52</v>
      </c>
      <c r="W1" s="54" t="s">
        <v>53</v>
      </c>
      <c r="X1" s="54" t="s">
        <v>54</v>
      </c>
      <c r="Y1" s="55" t="s">
        <v>3</v>
      </c>
      <c r="Z1" s="53" t="s">
        <v>55</v>
      </c>
      <c r="AA1" s="53" t="s">
        <v>56</v>
      </c>
      <c r="AB1" s="53" t="s">
        <v>58</v>
      </c>
      <c r="AC1" s="50" t="s">
        <v>59</v>
      </c>
      <c r="AD1" s="47" t="s">
        <v>60</v>
      </c>
      <c r="AE1" s="42" t="s">
        <v>61</v>
      </c>
      <c r="AF1" s="42" t="s">
        <v>62</v>
      </c>
      <c r="AG1" s="42" t="s">
        <v>63</v>
      </c>
      <c r="AH1" s="42" t="s">
        <v>64</v>
      </c>
      <c r="AI1" s="56" t="s">
        <v>65</v>
      </c>
      <c r="AJ1" s="42" t="s">
        <v>66</v>
      </c>
      <c r="AK1" s="42" t="s">
        <v>67</v>
      </c>
      <c r="AL1" s="43" t="s">
        <v>68</v>
      </c>
      <c r="AM1" s="43" t="s">
        <v>69</v>
      </c>
    </row>
    <row r="2" spans="1:39" x14ac:dyDescent="0.25">
      <c r="A2" s="35">
        <v>1</v>
      </c>
      <c r="B2" s="36" t="s">
        <v>70</v>
      </c>
      <c r="C2" s="60" t="s">
        <v>97</v>
      </c>
      <c r="D2" s="36">
        <v>485528</v>
      </c>
      <c r="E2" s="35">
        <v>72291</v>
      </c>
      <c r="F2" s="36">
        <v>800185449</v>
      </c>
      <c r="G2" s="36" t="s">
        <v>96</v>
      </c>
      <c r="H2" s="61">
        <v>1115</v>
      </c>
      <c r="I2" s="37">
        <v>45419</v>
      </c>
      <c r="J2" s="36" t="s">
        <v>103</v>
      </c>
      <c r="K2" s="38">
        <v>45392</v>
      </c>
      <c r="L2" s="38" t="s">
        <v>104</v>
      </c>
      <c r="M2" s="36" t="s">
        <v>105</v>
      </c>
      <c r="N2" s="36">
        <v>75070920</v>
      </c>
      <c r="O2" s="36">
        <v>50</v>
      </c>
      <c r="P2" s="36">
        <v>883101</v>
      </c>
      <c r="Q2" s="36" t="s">
        <v>106</v>
      </c>
      <c r="R2" s="36" t="s">
        <v>99</v>
      </c>
      <c r="S2" s="36" t="s">
        <v>100</v>
      </c>
      <c r="T2" s="39">
        <v>608241</v>
      </c>
      <c r="U2" s="57"/>
      <c r="V2" s="40">
        <v>0</v>
      </c>
      <c r="W2" s="40">
        <v>0</v>
      </c>
      <c r="X2" s="40">
        <v>0</v>
      </c>
      <c r="Y2" s="40">
        <f>T2-V2</f>
        <v>608241</v>
      </c>
      <c r="Z2" s="36" t="s">
        <v>33</v>
      </c>
      <c r="AA2" s="36" t="s">
        <v>101</v>
      </c>
      <c r="AB2" s="36"/>
      <c r="AC2" s="36">
        <v>7181533</v>
      </c>
      <c r="AD2" s="58">
        <v>45366</v>
      </c>
      <c r="AE2" s="36" t="s">
        <v>32</v>
      </c>
      <c r="AF2" s="36" t="s">
        <v>148</v>
      </c>
      <c r="AG2" s="35" t="s">
        <v>33</v>
      </c>
      <c r="AH2" s="36"/>
      <c r="AI2" s="36"/>
      <c r="AJ2" s="36"/>
      <c r="AK2" s="36"/>
      <c r="AL2" s="36" t="s">
        <v>71</v>
      </c>
      <c r="AM2" s="36"/>
    </row>
    <row r="3" spans="1:39" x14ac:dyDescent="0.25">
      <c r="A3" s="35">
        <v>2</v>
      </c>
      <c r="B3" s="36" t="s">
        <v>70</v>
      </c>
      <c r="C3" s="60" t="s">
        <v>97</v>
      </c>
      <c r="D3" s="36">
        <v>485528</v>
      </c>
      <c r="E3" s="35">
        <v>72291</v>
      </c>
      <c r="F3" s="36">
        <v>800185449</v>
      </c>
      <c r="G3" s="36" t="s">
        <v>96</v>
      </c>
      <c r="H3" s="61">
        <v>1115</v>
      </c>
      <c r="I3" s="37">
        <v>45419</v>
      </c>
      <c r="J3" s="36" t="s">
        <v>107</v>
      </c>
      <c r="K3" s="38">
        <v>45397</v>
      </c>
      <c r="L3" s="38" t="s">
        <v>108</v>
      </c>
      <c r="M3" s="36" t="s">
        <v>109</v>
      </c>
      <c r="N3" s="36">
        <v>72347789</v>
      </c>
      <c r="O3" s="36">
        <v>38</v>
      </c>
      <c r="P3" s="36">
        <v>883101</v>
      </c>
      <c r="Q3" s="36" t="s">
        <v>106</v>
      </c>
      <c r="R3" s="36" t="s">
        <v>99</v>
      </c>
      <c r="S3" s="36" t="s">
        <v>100</v>
      </c>
      <c r="T3" s="39">
        <v>474924</v>
      </c>
      <c r="U3" s="57"/>
      <c r="V3" s="40">
        <v>0</v>
      </c>
      <c r="W3" s="40">
        <v>0</v>
      </c>
      <c r="X3" s="40">
        <v>0</v>
      </c>
      <c r="Y3" s="40">
        <f t="shared" ref="Y3:Y16" si="0">T3-V3</f>
        <v>474924</v>
      </c>
      <c r="Z3" s="36" t="s">
        <v>33</v>
      </c>
      <c r="AA3" s="36" t="s">
        <v>101</v>
      </c>
      <c r="AB3" s="36"/>
      <c r="AC3" s="36">
        <v>7181533</v>
      </c>
      <c r="AD3" s="58">
        <v>45390</v>
      </c>
      <c r="AE3" s="36" t="s">
        <v>32</v>
      </c>
      <c r="AF3" s="36" t="s">
        <v>148</v>
      </c>
      <c r="AG3" s="35" t="s">
        <v>33</v>
      </c>
      <c r="AH3" s="36"/>
      <c r="AI3" s="36"/>
      <c r="AJ3" s="36"/>
      <c r="AK3" s="36"/>
      <c r="AL3" s="36" t="s">
        <v>71</v>
      </c>
      <c r="AM3" s="36"/>
    </row>
    <row r="4" spans="1:39" x14ac:dyDescent="0.25">
      <c r="A4" s="35">
        <v>3</v>
      </c>
      <c r="B4" s="36" t="s">
        <v>70</v>
      </c>
      <c r="C4" s="60" t="s">
        <v>97</v>
      </c>
      <c r="D4" s="36">
        <v>485528</v>
      </c>
      <c r="E4" s="35">
        <v>72291</v>
      </c>
      <c r="F4" s="36">
        <v>800185449</v>
      </c>
      <c r="G4" s="36" t="s">
        <v>96</v>
      </c>
      <c r="H4" s="61">
        <v>1115</v>
      </c>
      <c r="I4" s="37">
        <v>45419</v>
      </c>
      <c r="J4" s="36" t="s">
        <v>110</v>
      </c>
      <c r="K4" s="38">
        <v>45398</v>
      </c>
      <c r="L4" s="38" t="s">
        <v>111</v>
      </c>
      <c r="M4" s="36" t="s">
        <v>112</v>
      </c>
      <c r="N4" s="36">
        <v>75093214</v>
      </c>
      <c r="O4" s="36">
        <v>44</v>
      </c>
      <c r="P4" s="36">
        <v>883512</v>
      </c>
      <c r="Q4" s="36" t="s">
        <v>113</v>
      </c>
      <c r="R4" s="36" t="s">
        <v>99</v>
      </c>
      <c r="S4" s="36" t="s">
        <v>100</v>
      </c>
      <c r="T4" s="39">
        <v>384309</v>
      </c>
      <c r="U4" s="57"/>
      <c r="V4" s="40">
        <v>0</v>
      </c>
      <c r="W4" s="40">
        <v>0</v>
      </c>
      <c r="X4" s="40">
        <v>0</v>
      </c>
      <c r="Y4" s="40">
        <f t="shared" si="0"/>
        <v>384309</v>
      </c>
      <c r="Z4" s="36" t="s">
        <v>33</v>
      </c>
      <c r="AA4" s="36" t="s">
        <v>101</v>
      </c>
      <c r="AB4" s="36"/>
      <c r="AC4" s="36">
        <v>7318067</v>
      </c>
      <c r="AD4" s="58">
        <v>45391</v>
      </c>
      <c r="AE4" s="36" t="s">
        <v>32</v>
      </c>
      <c r="AF4" s="36" t="s">
        <v>148</v>
      </c>
      <c r="AG4" s="35" t="s">
        <v>33</v>
      </c>
      <c r="AH4" s="36"/>
      <c r="AI4" s="36"/>
      <c r="AJ4" s="36"/>
      <c r="AK4" s="36"/>
      <c r="AL4" s="36" t="s">
        <v>71</v>
      </c>
      <c r="AM4" s="36"/>
    </row>
    <row r="5" spans="1:39" x14ac:dyDescent="0.25">
      <c r="A5" s="35">
        <v>4</v>
      </c>
      <c r="B5" s="36" t="s">
        <v>70</v>
      </c>
      <c r="C5" s="60" t="s">
        <v>97</v>
      </c>
      <c r="D5" s="36">
        <v>485528</v>
      </c>
      <c r="E5" s="35">
        <v>72291</v>
      </c>
      <c r="F5" s="36">
        <v>800185449</v>
      </c>
      <c r="G5" s="36" t="s">
        <v>96</v>
      </c>
      <c r="H5" s="61">
        <v>1115</v>
      </c>
      <c r="I5" s="37">
        <v>45419</v>
      </c>
      <c r="J5" s="36" t="s">
        <v>114</v>
      </c>
      <c r="K5" s="38">
        <v>45398</v>
      </c>
      <c r="L5" s="38" t="s">
        <v>111</v>
      </c>
      <c r="M5" s="36" t="s">
        <v>115</v>
      </c>
      <c r="N5" s="36">
        <v>5683161</v>
      </c>
      <c r="O5" s="36">
        <v>76</v>
      </c>
      <c r="P5" s="36">
        <v>883522</v>
      </c>
      <c r="Q5" s="36" t="s">
        <v>116</v>
      </c>
      <c r="R5" s="36" t="s">
        <v>99</v>
      </c>
      <c r="S5" s="36" t="s">
        <v>100</v>
      </c>
      <c r="T5" s="39">
        <v>384309</v>
      </c>
      <c r="U5" s="57"/>
      <c r="V5" s="40">
        <v>0</v>
      </c>
      <c r="W5" s="40">
        <v>0</v>
      </c>
      <c r="X5" s="40">
        <v>0</v>
      </c>
      <c r="Y5" s="40">
        <f t="shared" si="0"/>
        <v>384309</v>
      </c>
      <c r="Z5" s="36" t="s">
        <v>33</v>
      </c>
      <c r="AA5" s="36" t="s">
        <v>101</v>
      </c>
      <c r="AB5" s="36"/>
      <c r="AC5" s="36">
        <v>7332587</v>
      </c>
      <c r="AD5" s="58">
        <v>45393</v>
      </c>
      <c r="AE5" s="36" t="s">
        <v>32</v>
      </c>
      <c r="AF5" s="36" t="s">
        <v>148</v>
      </c>
      <c r="AG5" s="35" t="s">
        <v>33</v>
      </c>
      <c r="AH5" s="36"/>
      <c r="AI5" s="36"/>
      <c r="AJ5" s="36"/>
      <c r="AK5" s="36"/>
      <c r="AL5" s="36" t="s">
        <v>71</v>
      </c>
      <c r="AM5" s="36"/>
    </row>
    <row r="6" spans="1:39" x14ac:dyDescent="0.25">
      <c r="A6" s="35">
        <v>5</v>
      </c>
      <c r="B6" s="36" t="s">
        <v>70</v>
      </c>
      <c r="C6" s="60" t="s">
        <v>97</v>
      </c>
      <c r="D6" s="36">
        <v>485528</v>
      </c>
      <c r="E6" s="35">
        <v>72291</v>
      </c>
      <c r="F6" s="36">
        <v>800185449</v>
      </c>
      <c r="G6" s="36" t="s">
        <v>96</v>
      </c>
      <c r="H6" s="61">
        <v>1115</v>
      </c>
      <c r="I6" s="37">
        <v>45419</v>
      </c>
      <c r="J6" s="36" t="s">
        <v>117</v>
      </c>
      <c r="K6" s="38">
        <v>45398</v>
      </c>
      <c r="L6" s="38" t="s">
        <v>118</v>
      </c>
      <c r="M6" s="36" t="s">
        <v>119</v>
      </c>
      <c r="N6" s="36">
        <v>10250509</v>
      </c>
      <c r="O6" s="36">
        <v>64</v>
      </c>
      <c r="P6" s="36">
        <v>883512</v>
      </c>
      <c r="Q6" s="36" t="s">
        <v>113</v>
      </c>
      <c r="R6" s="36" t="s">
        <v>99</v>
      </c>
      <c r="S6" s="36" t="s">
        <v>100</v>
      </c>
      <c r="T6" s="39">
        <v>384309</v>
      </c>
      <c r="U6" s="57"/>
      <c r="V6" s="40">
        <v>0</v>
      </c>
      <c r="W6" s="40">
        <v>0</v>
      </c>
      <c r="X6" s="40">
        <v>0</v>
      </c>
      <c r="Y6" s="40">
        <f t="shared" si="0"/>
        <v>384309</v>
      </c>
      <c r="Z6" s="36" t="s">
        <v>33</v>
      </c>
      <c r="AA6" s="36" t="s">
        <v>101</v>
      </c>
      <c r="AB6" s="36"/>
      <c r="AC6" s="36">
        <v>7124258</v>
      </c>
      <c r="AD6" s="58">
        <v>45358</v>
      </c>
      <c r="AE6" s="36" t="s">
        <v>32</v>
      </c>
      <c r="AF6" s="36" t="s">
        <v>148</v>
      </c>
      <c r="AG6" s="35" t="s">
        <v>33</v>
      </c>
      <c r="AH6" s="36"/>
      <c r="AI6" s="36"/>
      <c r="AJ6" s="36"/>
      <c r="AK6" s="36"/>
      <c r="AL6" s="36" t="s">
        <v>71</v>
      </c>
      <c r="AM6" s="36"/>
    </row>
    <row r="7" spans="1:39" x14ac:dyDescent="0.25">
      <c r="A7" s="35">
        <v>6</v>
      </c>
      <c r="B7" s="36" t="s">
        <v>70</v>
      </c>
      <c r="C7" s="60" t="s">
        <v>97</v>
      </c>
      <c r="D7" s="36">
        <v>485528</v>
      </c>
      <c r="E7" s="35">
        <v>72291</v>
      </c>
      <c r="F7" s="36">
        <v>800185449</v>
      </c>
      <c r="G7" s="36" t="s">
        <v>96</v>
      </c>
      <c r="H7" s="61">
        <v>1115</v>
      </c>
      <c r="I7" s="37">
        <v>45419</v>
      </c>
      <c r="J7" s="36" t="s">
        <v>120</v>
      </c>
      <c r="K7" s="38">
        <v>45400</v>
      </c>
      <c r="L7" s="38" t="s">
        <v>121</v>
      </c>
      <c r="M7" s="36" t="s">
        <v>122</v>
      </c>
      <c r="N7" s="36">
        <v>16078065</v>
      </c>
      <c r="O7" s="36">
        <v>40</v>
      </c>
      <c r="P7" s="36">
        <v>883230</v>
      </c>
      <c r="Q7" s="36" t="s">
        <v>123</v>
      </c>
      <c r="R7" s="36" t="s">
        <v>99</v>
      </c>
      <c r="S7" s="36" t="s">
        <v>100</v>
      </c>
      <c r="T7" s="39">
        <v>501283</v>
      </c>
      <c r="U7" s="57"/>
      <c r="V7" s="40">
        <v>0</v>
      </c>
      <c r="W7" s="40">
        <v>0</v>
      </c>
      <c r="X7" s="40">
        <v>0</v>
      </c>
      <c r="Y7" s="40">
        <f t="shared" si="0"/>
        <v>501283</v>
      </c>
      <c r="Z7" s="36" t="s">
        <v>33</v>
      </c>
      <c r="AA7" s="36" t="s">
        <v>101</v>
      </c>
      <c r="AB7" s="36"/>
      <c r="AC7" s="36">
        <v>7318321</v>
      </c>
      <c r="AD7" s="58">
        <v>45391</v>
      </c>
      <c r="AE7" s="36" t="s">
        <v>32</v>
      </c>
      <c r="AF7" s="36" t="s">
        <v>148</v>
      </c>
      <c r="AG7" s="35" t="s">
        <v>33</v>
      </c>
      <c r="AH7" s="36"/>
      <c r="AI7" s="36"/>
      <c r="AJ7" s="36"/>
      <c r="AK7" s="36"/>
      <c r="AL7" s="36" t="s">
        <v>71</v>
      </c>
      <c r="AM7" s="36"/>
    </row>
    <row r="8" spans="1:39" x14ac:dyDescent="0.25">
      <c r="A8" s="35">
        <v>7</v>
      </c>
      <c r="B8" s="36" t="s">
        <v>70</v>
      </c>
      <c r="C8" s="60" t="s">
        <v>97</v>
      </c>
      <c r="D8" s="36">
        <v>485528</v>
      </c>
      <c r="E8" s="35">
        <v>72291</v>
      </c>
      <c r="F8" s="36">
        <v>800185449</v>
      </c>
      <c r="G8" s="36" t="s">
        <v>96</v>
      </c>
      <c r="H8" s="61">
        <v>1115</v>
      </c>
      <c r="I8" s="37">
        <v>45419</v>
      </c>
      <c r="J8" s="36" t="s">
        <v>124</v>
      </c>
      <c r="K8" s="38">
        <v>45400</v>
      </c>
      <c r="L8" s="38" t="s">
        <v>125</v>
      </c>
      <c r="M8" s="36" t="s">
        <v>126</v>
      </c>
      <c r="N8" s="36">
        <v>1053798139</v>
      </c>
      <c r="O8" s="36">
        <v>34</v>
      </c>
      <c r="P8" s="36">
        <v>883210</v>
      </c>
      <c r="Q8" s="36" t="s">
        <v>127</v>
      </c>
      <c r="R8" s="36" t="s">
        <v>99</v>
      </c>
      <c r="S8" s="36" t="s">
        <v>100</v>
      </c>
      <c r="T8" s="39">
        <v>501283</v>
      </c>
      <c r="U8" s="57"/>
      <c r="V8" s="40">
        <v>0</v>
      </c>
      <c r="W8" s="40">
        <v>0</v>
      </c>
      <c r="X8" s="40">
        <v>0</v>
      </c>
      <c r="Y8" s="40">
        <f t="shared" si="0"/>
        <v>501283</v>
      </c>
      <c r="Z8" s="36" t="s">
        <v>33</v>
      </c>
      <c r="AA8" s="36" t="s">
        <v>101</v>
      </c>
      <c r="AB8" s="36"/>
      <c r="AC8" s="36">
        <v>7321042</v>
      </c>
      <c r="AD8" s="58">
        <v>45391</v>
      </c>
      <c r="AE8" s="36" t="s">
        <v>32</v>
      </c>
      <c r="AF8" s="36" t="s">
        <v>148</v>
      </c>
      <c r="AG8" s="35" t="s">
        <v>33</v>
      </c>
      <c r="AH8" s="36"/>
      <c r="AI8" s="36"/>
      <c r="AJ8" s="36"/>
      <c r="AK8" s="36"/>
      <c r="AL8" s="36" t="s">
        <v>71</v>
      </c>
      <c r="AM8" s="36"/>
    </row>
    <row r="9" spans="1:39" x14ac:dyDescent="0.25">
      <c r="A9" s="35">
        <v>8</v>
      </c>
      <c r="B9" s="36" t="s">
        <v>70</v>
      </c>
      <c r="C9" s="60" t="s">
        <v>97</v>
      </c>
      <c r="D9" s="36">
        <v>485528</v>
      </c>
      <c r="E9" s="35">
        <v>72291</v>
      </c>
      <c r="F9" s="36">
        <v>800185449</v>
      </c>
      <c r="G9" s="36" t="s">
        <v>96</v>
      </c>
      <c r="H9" s="61">
        <v>1115</v>
      </c>
      <c r="I9" s="37">
        <v>45419</v>
      </c>
      <c r="J9" s="36" t="s">
        <v>128</v>
      </c>
      <c r="K9" s="38">
        <v>45404</v>
      </c>
      <c r="L9" s="38" t="s">
        <v>121</v>
      </c>
      <c r="M9" s="36" t="s">
        <v>129</v>
      </c>
      <c r="N9" s="36">
        <v>1056301000</v>
      </c>
      <c r="O9" s="36">
        <v>35</v>
      </c>
      <c r="P9" s="36">
        <v>883522</v>
      </c>
      <c r="Q9" s="36" t="s">
        <v>116</v>
      </c>
      <c r="R9" s="36" t="s">
        <v>99</v>
      </c>
      <c r="S9" s="36" t="s">
        <v>100</v>
      </c>
      <c r="T9" s="39">
        <v>384309</v>
      </c>
      <c r="U9" s="57"/>
      <c r="V9" s="40">
        <v>0</v>
      </c>
      <c r="W9" s="40">
        <v>0</v>
      </c>
      <c r="X9" s="40">
        <v>0</v>
      </c>
      <c r="Y9" s="40">
        <f t="shared" si="0"/>
        <v>384309</v>
      </c>
      <c r="Z9" s="36" t="s">
        <v>33</v>
      </c>
      <c r="AA9" s="36" t="s">
        <v>101</v>
      </c>
      <c r="AB9" s="36"/>
      <c r="AC9" s="36">
        <v>7309553</v>
      </c>
      <c r="AD9" s="58">
        <v>45390</v>
      </c>
      <c r="AE9" s="36" t="s">
        <v>32</v>
      </c>
      <c r="AF9" s="36" t="s">
        <v>148</v>
      </c>
      <c r="AG9" s="35" t="s">
        <v>33</v>
      </c>
      <c r="AH9" s="36"/>
      <c r="AI9" s="36"/>
      <c r="AJ9" s="36"/>
      <c r="AK9" s="36"/>
      <c r="AL9" s="36" t="s">
        <v>71</v>
      </c>
      <c r="AM9" s="36"/>
    </row>
    <row r="10" spans="1:39" x14ac:dyDescent="0.25">
      <c r="A10" s="35">
        <v>9</v>
      </c>
      <c r="B10" s="36" t="s">
        <v>70</v>
      </c>
      <c r="C10" s="60" t="s">
        <v>97</v>
      </c>
      <c r="D10" s="36">
        <v>485528</v>
      </c>
      <c r="E10" s="35">
        <v>72291</v>
      </c>
      <c r="F10" s="36">
        <v>800185449</v>
      </c>
      <c r="G10" s="36" t="s">
        <v>96</v>
      </c>
      <c r="H10" s="61">
        <v>1115</v>
      </c>
      <c r="I10" s="37">
        <v>45419</v>
      </c>
      <c r="J10" s="36" t="s">
        <v>130</v>
      </c>
      <c r="K10" s="38">
        <v>45406</v>
      </c>
      <c r="L10" s="38" t="s">
        <v>125</v>
      </c>
      <c r="M10" s="36" t="s">
        <v>131</v>
      </c>
      <c r="N10" s="36">
        <v>75089226</v>
      </c>
      <c r="O10" s="36">
        <v>45</v>
      </c>
      <c r="P10" s="36">
        <v>883522</v>
      </c>
      <c r="Q10" s="36" t="s">
        <v>116</v>
      </c>
      <c r="R10" s="36" t="s">
        <v>99</v>
      </c>
      <c r="S10" s="36" t="s">
        <v>100</v>
      </c>
      <c r="T10" s="39">
        <v>384309</v>
      </c>
      <c r="U10" s="57"/>
      <c r="V10" s="40">
        <v>0</v>
      </c>
      <c r="W10" s="40">
        <v>0</v>
      </c>
      <c r="X10" s="40">
        <v>0</v>
      </c>
      <c r="Y10" s="40">
        <f t="shared" si="0"/>
        <v>384309</v>
      </c>
      <c r="Z10" s="36" t="s">
        <v>33</v>
      </c>
      <c r="AA10" s="36" t="s">
        <v>101</v>
      </c>
      <c r="AB10" s="36"/>
      <c r="AC10" s="36">
        <v>7352844</v>
      </c>
      <c r="AD10" s="58">
        <v>45397</v>
      </c>
      <c r="AE10" s="36" t="s">
        <v>32</v>
      </c>
      <c r="AF10" s="36" t="s">
        <v>148</v>
      </c>
      <c r="AG10" s="35" t="s">
        <v>33</v>
      </c>
      <c r="AH10" s="36"/>
      <c r="AI10" s="36"/>
      <c r="AJ10" s="36"/>
      <c r="AK10" s="36"/>
      <c r="AL10" s="36" t="s">
        <v>71</v>
      </c>
      <c r="AM10" s="36"/>
    </row>
    <row r="11" spans="1:39" x14ac:dyDescent="0.25">
      <c r="A11" s="35">
        <v>10</v>
      </c>
      <c r="B11" s="36" t="s">
        <v>70</v>
      </c>
      <c r="C11" s="60" t="s">
        <v>97</v>
      </c>
      <c r="D11" s="36">
        <v>485528</v>
      </c>
      <c r="E11" s="35">
        <v>72291</v>
      </c>
      <c r="F11" s="36">
        <v>800185449</v>
      </c>
      <c r="G11" s="36" t="s">
        <v>96</v>
      </c>
      <c r="H11" s="61">
        <v>1115</v>
      </c>
      <c r="I11" s="37">
        <v>45419</v>
      </c>
      <c r="J11" s="36" t="s">
        <v>132</v>
      </c>
      <c r="K11" s="38">
        <v>45406</v>
      </c>
      <c r="L11" s="38" t="s">
        <v>133</v>
      </c>
      <c r="M11" s="36" t="s">
        <v>134</v>
      </c>
      <c r="N11" s="36">
        <v>1070951617</v>
      </c>
      <c r="O11" s="36">
        <v>35</v>
      </c>
      <c r="P11" s="36">
        <v>883522</v>
      </c>
      <c r="Q11" s="36" t="s">
        <v>116</v>
      </c>
      <c r="R11" s="36" t="s">
        <v>99</v>
      </c>
      <c r="S11" s="36" t="s">
        <v>100</v>
      </c>
      <c r="T11" s="39">
        <v>384309</v>
      </c>
      <c r="U11" s="57"/>
      <c r="V11" s="40">
        <v>0</v>
      </c>
      <c r="W11" s="40">
        <v>0</v>
      </c>
      <c r="X11" s="40">
        <v>0</v>
      </c>
      <c r="Y11" s="40">
        <f t="shared" si="0"/>
        <v>384309</v>
      </c>
      <c r="Z11" s="36" t="s">
        <v>33</v>
      </c>
      <c r="AA11" s="36" t="s">
        <v>101</v>
      </c>
      <c r="AB11" s="36"/>
      <c r="AC11" s="36">
        <v>7309672</v>
      </c>
      <c r="AD11" s="58">
        <v>45390</v>
      </c>
      <c r="AE11" s="36" t="s">
        <v>32</v>
      </c>
      <c r="AF11" s="36" t="s">
        <v>148</v>
      </c>
      <c r="AG11" s="35" t="s">
        <v>33</v>
      </c>
      <c r="AH11" s="36"/>
      <c r="AI11" s="36"/>
      <c r="AJ11" s="36"/>
      <c r="AK11" s="36"/>
      <c r="AL11" s="36" t="s">
        <v>71</v>
      </c>
      <c r="AM11" s="36"/>
    </row>
    <row r="12" spans="1:39" x14ac:dyDescent="0.25">
      <c r="A12" s="35">
        <v>11</v>
      </c>
      <c r="B12" s="36" t="s">
        <v>70</v>
      </c>
      <c r="C12" s="60" t="s">
        <v>97</v>
      </c>
      <c r="D12" s="36">
        <v>485528</v>
      </c>
      <c r="E12" s="35">
        <v>72291</v>
      </c>
      <c r="F12" s="36">
        <v>800185449</v>
      </c>
      <c r="G12" s="36" t="s">
        <v>96</v>
      </c>
      <c r="H12" s="61">
        <v>1115</v>
      </c>
      <c r="I12" s="37">
        <v>45419</v>
      </c>
      <c r="J12" s="36" t="s">
        <v>135</v>
      </c>
      <c r="K12" s="38">
        <v>45406</v>
      </c>
      <c r="L12" s="38" t="s">
        <v>133</v>
      </c>
      <c r="M12" s="36" t="s">
        <v>136</v>
      </c>
      <c r="N12" s="36">
        <v>10268840</v>
      </c>
      <c r="O12" s="36">
        <v>59</v>
      </c>
      <c r="P12" s="36">
        <v>883522</v>
      </c>
      <c r="Q12" s="36" t="s">
        <v>116</v>
      </c>
      <c r="R12" s="36" t="s">
        <v>99</v>
      </c>
      <c r="S12" s="36" t="s">
        <v>100</v>
      </c>
      <c r="T12" s="39">
        <v>384309</v>
      </c>
      <c r="U12" s="57"/>
      <c r="V12" s="40">
        <v>0</v>
      </c>
      <c r="W12" s="40">
        <v>0</v>
      </c>
      <c r="X12" s="40">
        <v>0</v>
      </c>
      <c r="Y12" s="40">
        <f t="shared" si="0"/>
        <v>384309</v>
      </c>
      <c r="Z12" s="36" t="s">
        <v>33</v>
      </c>
      <c r="AA12" s="36" t="s">
        <v>101</v>
      </c>
      <c r="AB12" s="36"/>
      <c r="AC12" s="36">
        <v>7315973</v>
      </c>
      <c r="AD12" s="58">
        <v>45391</v>
      </c>
      <c r="AE12" s="36" t="s">
        <v>32</v>
      </c>
      <c r="AF12" s="36" t="s">
        <v>148</v>
      </c>
      <c r="AG12" s="35" t="s">
        <v>33</v>
      </c>
      <c r="AH12" s="36"/>
      <c r="AI12" s="36"/>
      <c r="AJ12" s="36"/>
      <c r="AK12" s="36"/>
      <c r="AL12" s="36" t="s">
        <v>71</v>
      </c>
      <c r="AM12" s="36"/>
    </row>
    <row r="13" spans="1:39" x14ac:dyDescent="0.25">
      <c r="A13" s="35">
        <v>12</v>
      </c>
      <c r="B13" s="36" t="s">
        <v>70</v>
      </c>
      <c r="C13" s="60" t="s">
        <v>97</v>
      </c>
      <c r="D13" s="36">
        <v>485528</v>
      </c>
      <c r="E13" s="35">
        <v>72291</v>
      </c>
      <c r="F13" s="36">
        <v>800185449</v>
      </c>
      <c r="G13" s="36" t="s">
        <v>96</v>
      </c>
      <c r="H13" s="61">
        <v>1115</v>
      </c>
      <c r="I13" s="37">
        <v>45419</v>
      </c>
      <c r="J13" s="36" t="s">
        <v>137</v>
      </c>
      <c r="K13" s="38">
        <v>45406</v>
      </c>
      <c r="L13" s="38" t="s">
        <v>138</v>
      </c>
      <c r="M13" s="36" t="s">
        <v>139</v>
      </c>
      <c r="N13" s="36">
        <v>16053256</v>
      </c>
      <c r="O13" s="36">
        <v>53</v>
      </c>
      <c r="P13" s="36">
        <v>883230</v>
      </c>
      <c r="Q13" s="36" t="s">
        <v>123</v>
      </c>
      <c r="R13" s="36" t="s">
        <v>99</v>
      </c>
      <c r="S13" s="36" t="s">
        <v>100</v>
      </c>
      <c r="T13" s="39">
        <v>501283</v>
      </c>
      <c r="U13" s="57"/>
      <c r="V13" s="40">
        <v>0</v>
      </c>
      <c r="W13" s="40">
        <v>0</v>
      </c>
      <c r="X13" s="40">
        <v>0</v>
      </c>
      <c r="Y13" s="40">
        <f t="shared" si="0"/>
        <v>501283</v>
      </c>
      <c r="Z13" s="36" t="s">
        <v>33</v>
      </c>
      <c r="AA13" s="36" t="s">
        <v>101</v>
      </c>
      <c r="AB13" s="36"/>
      <c r="AC13" s="36">
        <v>7361838</v>
      </c>
      <c r="AD13" s="58">
        <v>45398</v>
      </c>
      <c r="AE13" s="36" t="s">
        <v>32</v>
      </c>
      <c r="AF13" s="36" t="s">
        <v>148</v>
      </c>
      <c r="AG13" s="35" t="s">
        <v>33</v>
      </c>
      <c r="AH13" s="36"/>
      <c r="AI13" s="36"/>
      <c r="AJ13" s="36"/>
      <c r="AK13" s="36"/>
      <c r="AL13" s="36" t="s">
        <v>71</v>
      </c>
      <c r="AM13" s="36"/>
    </row>
    <row r="14" spans="1:39" x14ac:dyDescent="0.25">
      <c r="A14" s="35">
        <v>13</v>
      </c>
      <c r="B14" s="36" t="s">
        <v>70</v>
      </c>
      <c r="C14" s="60" t="s">
        <v>97</v>
      </c>
      <c r="D14" s="36">
        <v>485528</v>
      </c>
      <c r="E14" s="35">
        <v>72291</v>
      </c>
      <c r="F14" s="36">
        <v>800185449</v>
      </c>
      <c r="G14" s="36" t="s">
        <v>96</v>
      </c>
      <c r="H14" s="61">
        <v>1115</v>
      </c>
      <c r="I14" s="37">
        <v>45419</v>
      </c>
      <c r="J14" s="36" t="s">
        <v>140</v>
      </c>
      <c r="K14" s="38">
        <v>45406</v>
      </c>
      <c r="L14" s="38" t="s">
        <v>133</v>
      </c>
      <c r="M14" s="36" t="s">
        <v>141</v>
      </c>
      <c r="N14" s="36">
        <v>1058820518</v>
      </c>
      <c r="O14" s="36">
        <v>28</v>
      </c>
      <c r="P14" s="36">
        <v>883230</v>
      </c>
      <c r="Q14" s="36" t="s">
        <v>123</v>
      </c>
      <c r="R14" s="36" t="s">
        <v>99</v>
      </c>
      <c r="S14" s="36" t="s">
        <v>100</v>
      </c>
      <c r="T14" s="39">
        <v>501283</v>
      </c>
      <c r="U14" s="57"/>
      <c r="V14" s="40">
        <v>0</v>
      </c>
      <c r="W14" s="40">
        <v>0</v>
      </c>
      <c r="X14" s="40">
        <v>0</v>
      </c>
      <c r="Y14" s="40">
        <f t="shared" si="0"/>
        <v>501283</v>
      </c>
      <c r="Z14" s="36" t="s">
        <v>33</v>
      </c>
      <c r="AA14" s="36" t="s">
        <v>101</v>
      </c>
      <c r="AB14" s="36"/>
      <c r="AC14" s="36">
        <v>7315064</v>
      </c>
      <c r="AD14" s="58">
        <v>45391</v>
      </c>
      <c r="AE14" s="36" t="s">
        <v>32</v>
      </c>
      <c r="AF14" s="36" t="s">
        <v>148</v>
      </c>
      <c r="AG14" s="35" t="s">
        <v>33</v>
      </c>
      <c r="AH14" s="36"/>
      <c r="AI14" s="36"/>
      <c r="AJ14" s="36"/>
      <c r="AK14" s="36"/>
      <c r="AL14" s="36" t="s">
        <v>71</v>
      </c>
      <c r="AM14" s="36"/>
    </row>
    <row r="15" spans="1:39" x14ac:dyDescent="0.25">
      <c r="A15" s="35">
        <v>14</v>
      </c>
      <c r="B15" s="36" t="s">
        <v>70</v>
      </c>
      <c r="C15" s="60" t="s">
        <v>97</v>
      </c>
      <c r="D15" s="36">
        <v>485528</v>
      </c>
      <c r="E15" s="35">
        <v>72291</v>
      </c>
      <c r="F15" s="36">
        <v>800185449</v>
      </c>
      <c r="G15" s="36" t="s">
        <v>96</v>
      </c>
      <c r="H15" s="61">
        <v>1115</v>
      </c>
      <c r="I15" s="37">
        <v>45419</v>
      </c>
      <c r="J15" s="36" t="s">
        <v>142</v>
      </c>
      <c r="K15" s="38">
        <v>45406</v>
      </c>
      <c r="L15" s="38" t="s">
        <v>143</v>
      </c>
      <c r="M15" s="36" t="s">
        <v>144</v>
      </c>
      <c r="N15" s="36">
        <v>30301563</v>
      </c>
      <c r="O15" s="36">
        <v>63</v>
      </c>
      <c r="P15" s="36">
        <v>883103</v>
      </c>
      <c r="Q15" s="36" t="s">
        <v>145</v>
      </c>
      <c r="R15" s="36" t="s">
        <v>99</v>
      </c>
      <c r="S15" s="36" t="s">
        <v>100</v>
      </c>
      <c r="T15" s="39">
        <v>634600</v>
      </c>
      <c r="U15" s="57"/>
      <c r="V15" s="40">
        <v>0</v>
      </c>
      <c r="W15" s="40">
        <v>0</v>
      </c>
      <c r="X15" s="40">
        <v>0</v>
      </c>
      <c r="Y15" s="40">
        <f t="shared" si="0"/>
        <v>634600</v>
      </c>
      <c r="Z15" s="36" t="s">
        <v>33</v>
      </c>
      <c r="AA15" s="36" t="s">
        <v>101</v>
      </c>
      <c r="AB15" s="36"/>
      <c r="AC15" s="36">
        <v>7358001</v>
      </c>
      <c r="AD15" s="58">
        <v>45397</v>
      </c>
      <c r="AE15" s="36" t="s">
        <v>32</v>
      </c>
      <c r="AF15" s="36" t="s">
        <v>148</v>
      </c>
      <c r="AG15" s="35" t="s">
        <v>33</v>
      </c>
      <c r="AH15" s="36"/>
      <c r="AI15" s="36"/>
      <c r="AJ15" s="36"/>
      <c r="AK15" s="36"/>
      <c r="AL15" s="36" t="s">
        <v>71</v>
      </c>
      <c r="AM15" s="36"/>
    </row>
    <row r="16" spans="1:39" x14ac:dyDescent="0.25">
      <c r="A16" s="35">
        <v>15</v>
      </c>
      <c r="B16" s="36" t="s">
        <v>70</v>
      </c>
      <c r="C16" s="60" t="s">
        <v>97</v>
      </c>
      <c r="D16" s="36">
        <v>485528</v>
      </c>
      <c r="E16" s="35">
        <v>72291</v>
      </c>
      <c r="F16" s="36">
        <v>800185449</v>
      </c>
      <c r="G16" s="36" t="s">
        <v>96</v>
      </c>
      <c r="H16" s="61">
        <v>1115</v>
      </c>
      <c r="I16" s="37">
        <v>45419</v>
      </c>
      <c r="J16" s="36" t="s">
        <v>146</v>
      </c>
      <c r="K16" s="38">
        <v>45406</v>
      </c>
      <c r="L16" s="38" t="s">
        <v>133</v>
      </c>
      <c r="M16" s="36" t="s">
        <v>147</v>
      </c>
      <c r="N16" s="36">
        <v>10271482</v>
      </c>
      <c r="O16" s="36">
        <v>58</v>
      </c>
      <c r="P16" s="36">
        <v>883230</v>
      </c>
      <c r="Q16" s="36" t="s">
        <v>123</v>
      </c>
      <c r="R16" s="36" t="s">
        <v>99</v>
      </c>
      <c r="S16" s="36" t="s">
        <v>100</v>
      </c>
      <c r="T16" s="39">
        <v>501283</v>
      </c>
      <c r="U16" s="57"/>
      <c r="V16" s="40">
        <v>0</v>
      </c>
      <c r="W16" s="40">
        <v>0</v>
      </c>
      <c r="X16" s="40">
        <v>0</v>
      </c>
      <c r="Y16" s="40">
        <f t="shared" si="0"/>
        <v>501283</v>
      </c>
      <c r="Z16" s="36" t="s">
        <v>33</v>
      </c>
      <c r="AA16" s="36" t="s">
        <v>101</v>
      </c>
      <c r="AB16" s="36"/>
      <c r="AC16" s="36">
        <v>7317820</v>
      </c>
      <c r="AD16" s="58">
        <v>45391</v>
      </c>
      <c r="AE16" s="36" t="s">
        <v>32</v>
      </c>
      <c r="AF16" s="36" t="s">
        <v>148</v>
      </c>
      <c r="AG16" s="35" t="s">
        <v>33</v>
      </c>
      <c r="AH16" s="36"/>
      <c r="AI16" s="36"/>
      <c r="AJ16" s="36"/>
      <c r="AK16" s="36"/>
      <c r="AL16" s="36" t="s">
        <v>71</v>
      </c>
      <c r="AM16" s="36"/>
    </row>
  </sheetData>
  <phoneticPr fontId="1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37"/>
  <sheetViews>
    <sheetView tabSelected="1" workbookViewId="0">
      <selection activeCell="K38" sqref="K38"/>
    </sheetView>
  </sheetViews>
  <sheetFormatPr baseColWidth="10" defaultRowHeight="15" x14ac:dyDescent="0.25"/>
  <cols>
    <col min="1" max="1" width="5.42578125" customWidth="1"/>
    <col min="2" max="6" width="11.42578125" hidden="1" customWidth="1"/>
    <col min="7" max="7" width="14.28515625" hidden="1" customWidth="1"/>
    <col min="8" max="8" width="11.140625" hidden="1" customWidth="1"/>
    <col min="9" max="9" width="12.28515625" hidden="1" customWidth="1"/>
    <col min="10" max="10" width="15.140625" customWidth="1"/>
    <col min="11" max="11" width="13.5703125" customWidth="1"/>
    <col min="12" max="12" width="16.5703125" hidden="1" customWidth="1"/>
    <col min="13" max="13" width="22.85546875" customWidth="1"/>
    <col min="14" max="14" width="11.42578125" customWidth="1"/>
    <col min="15" max="15" width="16.28515625" hidden="1" customWidth="1"/>
    <col min="16" max="16" width="15.42578125" hidden="1" customWidth="1"/>
    <col min="17" max="17" width="13.7109375" hidden="1" customWidth="1"/>
    <col min="18" max="18" width="13" hidden="1" customWidth="1"/>
    <col min="19" max="19" width="14.42578125" customWidth="1"/>
    <col min="20" max="20" width="15" customWidth="1"/>
    <col min="21" max="21" width="10.85546875" customWidth="1"/>
    <col min="22" max="22" width="14.85546875" customWidth="1"/>
    <col min="23" max="23" width="11.42578125" customWidth="1"/>
    <col min="24" max="24" width="16" customWidth="1"/>
    <col min="25" max="25" width="16.5703125" customWidth="1"/>
    <col min="26" max="26" width="11.42578125" hidden="1" customWidth="1"/>
    <col min="27" max="27" width="34.7109375" customWidth="1"/>
    <col min="28" max="28" width="11.42578125" customWidth="1"/>
    <col min="29" max="40" width="11.42578125" hidden="1" customWidth="1"/>
  </cols>
  <sheetData>
    <row r="1" spans="1:40" s="1" customFormat="1" ht="12.75" customHeight="1" thickBot="1" x14ac:dyDescent="0.25">
      <c r="A1" s="83" t="s">
        <v>102</v>
      </c>
      <c r="B1" s="84"/>
      <c r="C1" s="84"/>
      <c r="D1" s="84"/>
      <c r="E1" s="84"/>
      <c r="F1" s="84"/>
      <c r="G1" s="84"/>
      <c r="H1" s="84"/>
      <c r="I1" s="84"/>
      <c r="J1" s="84"/>
      <c r="K1" s="85"/>
      <c r="L1" s="14"/>
      <c r="M1" s="92" t="s">
        <v>6</v>
      </c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4"/>
      <c r="Z1" s="16"/>
      <c r="AA1" s="86" t="s">
        <v>9</v>
      </c>
      <c r="AB1" s="87"/>
    </row>
    <row r="2" spans="1:40" s="1" customFormat="1" ht="13.5" customHeight="1" thickBot="1" x14ac:dyDescent="0.25">
      <c r="A2" s="83" t="s">
        <v>27</v>
      </c>
      <c r="B2" s="84"/>
      <c r="C2" s="84"/>
      <c r="D2" s="84"/>
      <c r="E2" s="84"/>
      <c r="F2" s="84"/>
      <c r="G2" s="84"/>
      <c r="H2" s="84"/>
      <c r="I2" s="84"/>
      <c r="J2" s="84"/>
      <c r="K2" s="85"/>
      <c r="L2" s="15"/>
      <c r="M2" s="95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7"/>
      <c r="Z2" s="18"/>
      <c r="AA2" s="88"/>
      <c r="AB2" s="89"/>
    </row>
    <row r="3" spans="1:40" s="1" customFormat="1" ht="12.75" customHeight="1" thickBot="1" x14ac:dyDescent="0.25">
      <c r="A3" s="83" t="s">
        <v>7</v>
      </c>
      <c r="B3" s="84"/>
      <c r="C3" s="84"/>
      <c r="D3" s="84"/>
      <c r="E3" s="84"/>
      <c r="F3" s="84"/>
      <c r="G3" s="84"/>
      <c r="H3" s="84"/>
      <c r="I3" s="84"/>
      <c r="J3" s="84"/>
      <c r="K3" s="85"/>
      <c r="L3" s="14"/>
      <c r="M3" s="92" t="s">
        <v>28</v>
      </c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4"/>
      <c r="Z3" s="18"/>
      <c r="AA3" s="88"/>
      <c r="AB3" s="89"/>
    </row>
    <row r="4" spans="1:40" s="1" customFormat="1" ht="15.75" customHeight="1" thickBot="1" x14ac:dyDescent="0.25">
      <c r="A4" s="83" t="s">
        <v>8</v>
      </c>
      <c r="B4" s="84"/>
      <c r="C4" s="84"/>
      <c r="D4" s="84"/>
      <c r="E4" s="84"/>
      <c r="F4" s="84"/>
      <c r="G4" s="84"/>
      <c r="H4" s="84"/>
      <c r="I4" s="84"/>
      <c r="J4" s="84"/>
      <c r="K4" s="85"/>
      <c r="L4" s="15"/>
      <c r="M4" s="95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7"/>
      <c r="Z4" s="17"/>
      <c r="AA4" s="90"/>
      <c r="AB4" s="91"/>
    </row>
    <row r="5" spans="1:40" s="1" customFormat="1" ht="11.25" customHeight="1" x14ac:dyDescent="0.25">
      <c r="A5" s="74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6"/>
    </row>
    <row r="6" spans="1:40" s="1" customFormat="1" ht="7.5" customHeight="1" x14ac:dyDescent="0.25">
      <c r="A6" s="77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9"/>
    </row>
    <row r="7" spans="1:40" s="1" customFormat="1" ht="9.75" customHeight="1" thickBot="1" x14ac:dyDescent="0.3">
      <c r="A7" s="80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2"/>
    </row>
    <row r="8" spans="1:40" s="1" customFormat="1" ht="13.5" customHeight="1" thickBot="1" x14ac:dyDescent="0.3">
      <c r="A8" s="62" t="s">
        <v>150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4"/>
    </row>
    <row r="9" spans="1:40" s="1" customFormat="1" ht="15.75" customHeight="1" thickBot="1" x14ac:dyDescent="0.3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7"/>
    </row>
    <row r="10" spans="1:40" s="2" customFormat="1" ht="26.25" customHeight="1" x14ac:dyDescent="0.25">
      <c r="A10" s="68" t="s">
        <v>149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70"/>
    </row>
    <row r="11" spans="1:40" s="2" customFormat="1" ht="25.5" customHeight="1" thickBot="1" x14ac:dyDescent="0.3">
      <c r="A11" s="71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3"/>
    </row>
    <row r="12" spans="1:40" s="3" customFormat="1" ht="42.75" customHeight="1" thickBot="1" x14ac:dyDescent="0.3">
      <c r="A12" s="24" t="s">
        <v>10</v>
      </c>
      <c r="B12" s="25" t="s">
        <v>72</v>
      </c>
      <c r="C12" s="26" t="s">
        <v>73</v>
      </c>
      <c r="D12" s="27" t="s">
        <v>74</v>
      </c>
      <c r="E12" s="27" t="s">
        <v>75</v>
      </c>
      <c r="F12" s="25" t="s">
        <v>76</v>
      </c>
      <c r="G12" s="25" t="s">
        <v>0</v>
      </c>
      <c r="H12" s="25" t="s">
        <v>77</v>
      </c>
      <c r="I12" s="25" t="s">
        <v>78</v>
      </c>
      <c r="J12" s="28" t="s">
        <v>11</v>
      </c>
      <c r="K12" s="28" t="s">
        <v>12</v>
      </c>
      <c r="L12" s="25" t="s">
        <v>79</v>
      </c>
      <c r="M12" s="28" t="s">
        <v>13</v>
      </c>
      <c r="N12" s="28" t="s">
        <v>14</v>
      </c>
      <c r="O12" s="29" t="s">
        <v>80</v>
      </c>
      <c r="P12" s="30" t="s">
        <v>81</v>
      </c>
      <c r="Q12" s="30" t="s">
        <v>48</v>
      </c>
      <c r="R12" s="30" t="s">
        <v>82</v>
      </c>
      <c r="S12" s="28" t="s">
        <v>15</v>
      </c>
      <c r="T12" s="28" t="s">
        <v>16</v>
      </c>
      <c r="U12" s="28" t="s">
        <v>29</v>
      </c>
      <c r="V12" s="28" t="s">
        <v>30</v>
      </c>
      <c r="W12" s="28" t="s">
        <v>1</v>
      </c>
      <c r="X12" s="28" t="s">
        <v>2</v>
      </c>
      <c r="Y12" s="28" t="s">
        <v>17</v>
      </c>
      <c r="Z12" s="34" t="s">
        <v>4</v>
      </c>
      <c r="AA12" s="31" t="s">
        <v>31</v>
      </c>
      <c r="AB12" s="32" t="s">
        <v>94</v>
      </c>
      <c r="AC12" s="19" t="s">
        <v>83</v>
      </c>
      <c r="AD12" s="10" t="s">
        <v>84</v>
      </c>
      <c r="AE12" s="11" t="s">
        <v>85</v>
      </c>
      <c r="AF12" s="8" t="s">
        <v>86</v>
      </c>
      <c r="AG12" s="8" t="s">
        <v>87</v>
      </c>
      <c r="AH12" s="8" t="s">
        <v>88</v>
      </c>
      <c r="AI12" s="8" t="s">
        <v>89</v>
      </c>
      <c r="AJ12" s="12" t="s">
        <v>65</v>
      </c>
      <c r="AK12" s="8" t="s">
        <v>90</v>
      </c>
      <c r="AL12" s="8" t="s">
        <v>91</v>
      </c>
      <c r="AM12" s="9" t="s">
        <v>92</v>
      </c>
      <c r="AN12" s="13" t="s">
        <v>93</v>
      </c>
    </row>
    <row r="13" spans="1:40" x14ac:dyDescent="0.25">
      <c r="A13" s="35">
        <v>1</v>
      </c>
      <c r="B13" s="36" t="s">
        <v>70</v>
      </c>
      <c r="C13" s="60" t="s">
        <v>97</v>
      </c>
      <c r="D13" s="36">
        <v>485528</v>
      </c>
      <c r="E13" s="35">
        <v>72291</v>
      </c>
      <c r="F13" s="36">
        <v>800185449</v>
      </c>
      <c r="G13" s="36" t="s">
        <v>96</v>
      </c>
      <c r="H13" s="61">
        <v>1115</v>
      </c>
      <c r="I13" s="37">
        <v>45419</v>
      </c>
      <c r="J13" s="36" t="s">
        <v>103</v>
      </c>
      <c r="K13" s="38">
        <v>45392</v>
      </c>
      <c r="L13" s="38" t="s">
        <v>104</v>
      </c>
      <c r="M13" s="36" t="s">
        <v>105</v>
      </c>
      <c r="N13" s="36">
        <v>75070920</v>
      </c>
      <c r="O13" s="36">
        <v>50</v>
      </c>
      <c r="P13" s="36">
        <v>883101</v>
      </c>
      <c r="Q13" s="36" t="s">
        <v>106</v>
      </c>
      <c r="R13" s="36" t="s">
        <v>99</v>
      </c>
      <c r="S13" s="36" t="s">
        <v>100</v>
      </c>
      <c r="T13" s="39">
        <v>608241</v>
      </c>
      <c r="U13" s="98"/>
      <c r="V13" s="40">
        <v>0</v>
      </c>
      <c r="W13" s="40">
        <v>0</v>
      </c>
      <c r="X13" s="40">
        <v>0</v>
      </c>
      <c r="Y13" s="40">
        <f>T13-V13</f>
        <v>608241</v>
      </c>
      <c r="Z13" s="36" t="s">
        <v>33</v>
      </c>
      <c r="AA13" s="36" t="s">
        <v>101</v>
      </c>
      <c r="AB13" s="36"/>
      <c r="AC13" s="36">
        <v>7181533</v>
      </c>
      <c r="AD13" s="58">
        <v>45366</v>
      </c>
      <c r="AE13" s="36" t="s">
        <v>32</v>
      </c>
      <c r="AF13" s="36" t="s">
        <v>148</v>
      </c>
      <c r="AG13" s="35" t="s">
        <v>33</v>
      </c>
      <c r="AH13" s="36"/>
      <c r="AI13" s="36"/>
      <c r="AJ13" s="36"/>
      <c r="AK13" s="36"/>
      <c r="AL13" s="36" t="s">
        <v>71</v>
      </c>
      <c r="AM13" s="36"/>
    </row>
    <row r="14" spans="1:40" x14ac:dyDescent="0.25">
      <c r="A14" s="35">
        <v>2</v>
      </c>
      <c r="B14" s="36" t="s">
        <v>70</v>
      </c>
      <c r="C14" s="60" t="s">
        <v>97</v>
      </c>
      <c r="D14" s="36">
        <v>485528</v>
      </c>
      <c r="E14" s="35">
        <v>72291</v>
      </c>
      <c r="F14" s="36">
        <v>800185449</v>
      </c>
      <c r="G14" s="36" t="s">
        <v>96</v>
      </c>
      <c r="H14" s="61">
        <v>1115</v>
      </c>
      <c r="I14" s="37">
        <v>45419</v>
      </c>
      <c r="J14" s="36" t="s">
        <v>107</v>
      </c>
      <c r="K14" s="38">
        <v>45397</v>
      </c>
      <c r="L14" s="38" t="s">
        <v>108</v>
      </c>
      <c r="M14" s="36" t="s">
        <v>109</v>
      </c>
      <c r="N14" s="36">
        <v>72347789</v>
      </c>
      <c r="O14" s="36">
        <v>38</v>
      </c>
      <c r="P14" s="36">
        <v>883101</v>
      </c>
      <c r="Q14" s="36" t="s">
        <v>106</v>
      </c>
      <c r="R14" s="36" t="s">
        <v>99</v>
      </c>
      <c r="S14" s="36" t="s">
        <v>100</v>
      </c>
      <c r="T14" s="39">
        <v>474924</v>
      </c>
      <c r="U14" s="98"/>
      <c r="V14" s="40">
        <v>0</v>
      </c>
      <c r="W14" s="40">
        <v>0</v>
      </c>
      <c r="X14" s="40">
        <v>0</v>
      </c>
      <c r="Y14" s="40">
        <f t="shared" ref="Y14:Y27" si="0">T14-V14</f>
        <v>474924</v>
      </c>
      <c r="Z14" s="36" t="s">
        <v>33</v>
      </c>
      <c r="AA14" s="36" t="s">
        <v>101</v>
      </c>
      <c r="AB14" s="36"/>
      <c r="AC14" s="36">
        <v>7181533</v>
      </c>
      <c r="AD14" s="58">
        <v>45390</v>
      </c>
      <c r="AE14" s="36" t="s">
        <v>32</v>
      </c>
      <c r="AF14" s="36" t="s">
        <v>148</v>
      </c>
      <c r="AG14" s="35" t="s">
        <v>33</v>
      </c>
      <c r="AH14" s="36"/>
      <c r="AI14" s="36"/>
      <c r="AJ14" s="36"/>
      <c r="AK14" s="36"/>
      <c r="AL14" s="36" t="s">
        <v>71</v>
      </c>
      <c r="AM14" s="36"/>
    </row>
    <row r="15" spans="1:40" x14ac:dyDescent="0.25">
      <c r="A15" s="35">
        <v>3</v>
      </c>
      <c r="B15" s="36" t="s">
        <v>70</v>
      </c>
      <c r="C15" s="60" t="s">
        <v>97</v>
      </c>
      <c r="D15" s="36">
        <v>485528</v>
      </c>
      <c r="E15" s="35">
        <v>72291</v>
      </c>
      <c r="F15" s="36">
        <v>800185449</v>
      </c>
      <c r="G15" s="36" t="s">
        <v>96</v>
      </c>
      <c r="H15" s="61">
        <v>1115</v>
      </c>
      <c r="I15" s="37">
        <v>45419</v>
      </c>
      <c r="J15" s="36" t="s">
        <v>110</v>
      </c>
      <c r="K15" s="38">
        <v>45398</v>
      </c>
      <c r="L15" s="38" t="s">
        <v>111</v>
      </c>
      <c r="M15" s="36" t="s">
        <v>112</v>
      </c>
      <c r="N15" s="36">
        <v>75093214</v>
      </c>
      <c r="O15" s="36">
        <v>44</v>
      </c>
      <c r="P15" s="36">
        <v>883512</v>
      </c>
      <c r="Q15" s="36" t="s">
        <v>113</v>
      </c>
      <c r="R15" s="36" t="s">
        <v>99</v>
      </c>
      <c r="S15" s="36" t="s">
        <v>100</v>
      </c>
      <c r="T15" s="39">
        <v>384309</v>
      </c>
      <c r="U15" s="98"/>
      <c r="V15" s="40">
        <v>0</v>
      </c>
      <c r="W15" s="40">
        <v>0</v>
      </c>
      <c r="X15" s="40">
        <v>0</v>
      </c>
      <c r="Y15" s="40">
        <f t="shared" si="0"/>
        <v>384309</v>
      </c>
      <c r="Z15" s="36" t="s">
        <v>33</v>
      </c>
      <c r="AA15" s="36" t="s">
        <v>101</v>
      </c>
      <c r="AB15" s="36"/>
      <c r="AC15" s="36">
        <v>7318067</v>
      </c>
      <c r="AD15" s="58">
        <v>45391</v>
      </c>
      <c r="AE15" s="36" t="s">
        <v>32</v>
      </c>
      <c r="AF15" s="36" t="s">
        <v>148</v>
      </c>
      <c r="AG15" s="35" t="s">
        <v>33</v>
      </c>
      <c r="AH15" s="36"/>
      <c r="AI15" s="36"/>
      <c r="AJ15" s="36"/>
      <c r="AK15" s="36"/>
      <c r="AL15" s="36" t="s">
        <v>71</v>
      </c>
      <c r="AM15" s="36"/>
    </row>
    <row r="16" spans="1:40" x14ac:dyDescent="0.25">
      <c r="A16" s="35">
        <v>4</v>
      </c>
      <c r="B16" s="36" t="s">
        <v>70</v>
      </c>
      <c r="C16" s="60" t="s">
        <v>97</v>
      </c>
      <c r="D16" s="36">
        <v>485528</v>
      </c>
      <c r="E16" s="35">
        <v>72291</v>
      </c>
      <c r="F16" s="36">
        <v>800185449</v>
      </c>
      <c r="G16" s="36" t="s">
        <v>96</v>
      </c>
      <c r="H16" s="61">
        <v>1115</v>
      </c>
      <c r="I16" s="37">
        <v>45419</v>
      </c>
      <c r="J16" s="36" t="s">
        <v>114</v>
      </c>
      <c r="K16" s="38">
        <v>45398</v>
      </c>
      <c r="L16" s="38" t="s">
        <v>111</v>
      </c>
      <c r="M16" s="36" t="s">
        <v>115</v>
      </c>
      <c r="N16" s="36">
        <v>5683161</v>
      </c>
      <c r="O16" s="36">
        <v>76</v>
      </c>
      <c r="P16" s="36">
        <v>883522</v>
      </c>
      <c r="Q16" s="36" t="s">
        <v>116</v>
      </c>
      <c r="R16" s="36" t="s">
        <v>99</v>
      </c>
      <c r="S16" s="36" t="s">
        <v>100</v>
      </c>
      <c r="T16" s="39">
        <v>384309</v>
      </c>
      <c r="U16" s="98"/>
      <c r="V16" s="40">
        <v>0</v>
      </c>
      <c r="W16" s="40">
        <v>0</v>
      </c>
      <c r="X16" s="40">
        <v>0</v>
      </c>
      <c r="Y16" s="40">
        <f t="shared" si="0"/>
        <v>384309</v>
      </c>
      <c r="Z16" s="36" t="s">
        <v>33</v>
      </c>
      <c r="AA16" s="36" t="s">
        <v>101</v>
      </c>
      <c r="AB16" s="36"/>
      <c r="AC16" s="36">
        <v>7332587</v>
      </c>
      <c r="AD16" s="58">
        <v>45393</v>
      </c>
      <c r="AE16" s="36" t="s">
        <v>32</v>
      </c>
      <c r="AF16" s="36" t="s">
        <v>148</v>
      </c>
      <c r="AG16" s="35" t="s">
        <v>33</v>
      </c>
      <c r="AH16" s="36"/>
      <c r="AI16" s="36"/>
      <c r="AJ16" s="36"/>
      <c r="AK16" s="36"/>
      <c r="AL16" s="36" t="s">
        <v>71</v>
      </c>
      <c r="AM16" s="36"/>
    </row>
    <row r="17" spans="1:39" x14ac:dyDescent="0.25">
      <c r="A17" s="35">
        <v>5</v>
      </c>
      <c r="B17" s="36" t="s">
        <v>70</v>
      </c>
      <c r="C17" s="60" t="s">
        <v>97</v>
      </c>
      <c r="D17" s="36">
        <v>485528</v>
      </c>
      <c r="E17" s="35">
        <v>72291</v>
      </c>
      <c r="F17" s="36">
        <v>800185449</v>
      </c>
      <c r="G17" s="36" t="s">
        <v>96</v>
      </c>
      <c r="H17" s="61">
        <v>1115</v>
      </c>
      <c r="I17" s="37">
        <v>45419</v>
      </c>
      <c r="J17" s="36" t="s">
        <v>117</v>
      </c>
      <c r="K17" s="38">
        <v>45398</v>
      </c>
      <c r="L17" s="38" t="s">
        <v>118</v>
      </c>
      <c r="M17" s="36" t="s">
        <v>119</v>
      </c>
      <c r="N17" s="36">
        <v>10250509</v>
      </c>
      <c r="O17" s="36">
        <v>64</v>
      </c>
      <c r="P17" s="36">
        <v>883512</v>
      </c>
      <c r="Q17" s="36" t="s">
        <v>113</v>
      </c>
      <c r="R17" s="36" t="s">
        <v>99</v>
      </c>
      <c r="S17" s="36" t="s">
        <v>100</v>
      </c>
      <c r="T17" s="39">
        <v>384309</v>
      </c>
      <c r="U17" s="98"/>
      <c r="V17" s="40">
        <v>0</v>
      </c>
      <c r="W17" s="40">
        <v>0</v>
      </c>
      <c r="X17" s="40">
        <v>0</v>
      </c>
      <c r="Y17" s="40">
        <f t="shared" si="0"/>
        <v>384309</v>
      </c>
      <c r="Z17" s="36" t="s">
        <v>33</v>
      </c>
      <c r="AA17" s="36" t="s">
        <v>101</v>
      </c>
      <c r="AB17" s="36"/>
      <c r="AC17" s="36">
        <v>7124258</v>
      </c>
      <c r="AD17" s="58">
        <v>45358</v>
      </c>
      <c r="AE17" s="36" t="s">
        <v>32</v>
      </c>
      <c r="AF17" s="36" t="s">
        <v>148</v>
      </c>
      <c r="AG17" s="35" t="s">
        <v>33</v>
      </c>
      <c r="AH17" s="36"/>
      <c r="AI17" s="36"/>
      <c r="AJ17" s="36"/>
      <c r="AK17" s="36"/>
      <c r="AL17" s="36" t="s">
        <v>71</v>
      </c>
      <c r="AM17" s="36"/>
    </row>
    <row r="18" spans="1:39" x14ac:dyDescent="0.25">
      <c r="A18" s="35">
        <v>6</v>
      </c>
      <c r="B18" s="36" t="s">
        <v>70</v>
      </c>
      <c r="C18" s="60" t="s">
        <v>97</v>
      </c>
      <c r="D18" s="36">
        <v>485528</v>
      </c>
      <c r="E18" s="35">
        <v>72291</v>
      </c>
      <c r="F18" s="36">
        <v>800185449</v>
      </c>
      <c r="G18" s="36" t="s">
        <v>96</v>
      </c>
      <c r="H18" s="61">
        <v>1115</v>
      </c>
      <c r="I18" s="37">
        <v>45419</v>
      </c>
      <c r="J18" s="36" t="s">
        <v>120</v>
      </c>
      <c r="K18" s="38">
        <v>45400</v>
      </c>
      <c r="L18" s="38" t="s">
        <v>121</v>
      </c>
      <c r="M18" s="36" t="s">
        <v>122</v>
      </c>
      <c r="N18" s="36">
        <v>16078065</v>
      </c>
      <c r="O18" s="36">
        <v>40</v>
      </c>
      <c r="P18" s="36">
        <v>883230</v>
      </c>
      <c r="Q18" s="36" t="s">
        <v>123</v>
      </c>
      <c r="R18" s="36" t="s">
        <v>99</v>
      </c>
      <c r="S18" s="36" t="s">
        <v>100</v>
      </c>
      <c r="T18" s="39">
        <v>501283</v>
      </c>
      <c r="U18" s="98"/>
      <c r="V18" s="40">
        <v>0</v>
      </c>
      <c r="W18" s="40">
        <v>0</v>
      </c>
      <c r="X18" s="40">
        <v>0</v>
      </c>
      <c r="Y18" s="40">
        <f t="shared" si="0"/>
        <v>501283</v>
      </c>
      <c r="Z18" s="36" t="s">
        <v>33</v>
      </c>
      <c r="AA18" s="36" t="s">
        <v>101</v>
      </c>
      <c r="AB18" s="36"/>
      <c r="AC18" s="36">
        <v>7318321</v>
      </c>
      <c r="AD18" s="58">
        <v>45391</v>
      </c>
      <c r="AE18" s="36" t="s">
        <v>32</v>
      </c>
      <c r="AF18" s="36" t="s">
        <v>148</v>
      </c>
      <c r="AG18" s="35" t="s">
        <v>33</v>
      </c>
      <c r="AH18" s="36"/>
      <c r="AI18" s="36"/>
      <c r="AJ18" s="36"/>
      <c r="AK18" s="36"/>
      <c r="AL18" s="36" t="s">
        <v>71</v>
      </c>
      <c r="AM18" s="36"/>
    </row>
    <row r="19" spans="1:39" x14ac:dyDescent="0.25">
      <c r="A19" s="35">
        <v>7</v>
      </c>
      <c r="B19" s="36" t="s">
        <v>70</v>
      </c>
      <c r="C19" s="60" t="s">
        <v>97</v>
      </c>
      <c r="D19" s="36">
        <v>485528</v>
      </c>
      <c r="E19" s="35">
        <v>72291</v>
      </c>
      <c r="F19" s="36">
        <v>800185449</v>
      </c>
      <c r="G19" s="36" t="s">
        <v>96</v>
      </c>
      <c r="H19" s="61">
        <v>1115</v>
      </c>
      <c r="I19" s="37">
        <v>45419</v>
      </c>
      <c r="J19" s="36" t="s">
        <v>124</v>
      </c>
      <c r="K19" s="38">
        <v>45400</v>
      </c>
      <c r="L19" s="38" t="s">
        <v>125</v>
      </c>
      <c r="M19" s="36" t="s">
        <v>126</v>
      </c>
      <c r="N19" s="36">
        <v>1053798139</v>
      </c>
      <c r="O19" s="36">
        <v>34</v>
      </c>
      <c r="P19" s="36">
        <v>883210</v>
      </c>
      <c r="Q19" s="36" t="s">
        <v>127</v>
      </c>
      <c r="R19" s="36" t="s">
        <v>99</v>
      </c>
      <c r="S19" s="36" t="s">
        <v>100</v>
      </c>
      <c r="T19" s="39">
        <v>501283</v>
      </c>
      <c r="U19" s="98"/>
      <c r="V19" s="40">
        <v>0</v>
      </c>
      <c r="W19" s="40">
        <v>0</v>
      </c>
      <c r="X19" s="40">
        <v>0</v>
      </c>
      <c r="Y19" s="40">
        <f t="shared" si="0"/>
        <v>501283</v>
      </c>
      <c r="Z19" s="36" t="s">
        <v>33</v>
      </c>
      <c r="AA19" s="36" t="s">
        <v>101</v>
      </c>
      <c r="AB19" s="36"/>
      <c r="AC19" s="36">
        <v>7321042</v>
      </c>
      <c r="AD19" s="58">
        <v>45391</v>
      </c>
      <c r="AE19" s="36" t="s">
        <v>32</v>
      </c>
      <c r="AF19" s="36" t="s">
        <v>148</v>
      </c>
      <c r="AG19" s="35" t="s">
        <v>33</v>
      </c>
      <c r="AH19" s="36"/>
      <c r="AI19" s="36"/>
      <c r="AJ19" s="36"/>
      <c r="AK19" s="36"/>
      <c r="AL19" s="36" t="s">
        <v>71</v>
      </c>
      <c r="AM19" s="36"/>
    </row>
    <row r="20" spans="1:39" x14ac:dyDescent="0.25">
      <c r="A20" s="35">
        <v>8</v>
      </c>
      <c r="B20" s="36" t="s">
        <v>70</v>
      </c>
      <c r="C20" s="60" t="s">
        <v>97</v>
      </c>
      <c r="D20" s="36">
        <v>485528</v>
      </c>
      <c r="E20" s="35">
        <v>72291</v>
      </c>
      <c r="F20" s="36">
        <v>800185449</v>
      </c>
      <c r="G20" s="36" t="s">
        <v>96</v>
      </c>
      <c r="H20" s="61">
        <v>1115</v>
      </c>
      <c r="I20" s="37">
        <v>45419</v>
      </c>
      <c r="J20" s="36" t="s">
        <v>128</v>
      </c>
      <c r="K20" s="38">
        <v>45404</v>
      </c>
      <c r="L20" s="38" t="s">
        <v>121</v>
      </c>
      <c r="M20" s="36" t="s">
        <v>129</v>
      </c>
      <c r="N20" s="36">
        <v>1056301000</v>
      </c>
      <c r="O20" s="36">
        <v>35</v>
      </c>
      <c r="P20" s="36">
        <v>883522</v>
      </c>
      <c r="Q20" s="36" t="s">
        <v>116</v>
      </c>
      <c r="R20" s="36" t="s">
        <v>99</v>
      </c>
      <c r="S20" s="36" t="s">
        <v>100</v>
      </c>
      <c r="T20" s="39">
        <v>384309</v>
      </c>
      <c r="U20" s="98"/>
      <c r="V20" s="40">
        <v>0</v>
      </c>
      <c r="W20" s="40">
        <v>0</v>
      </c>
      <c r="X20" s="40">
        <v>0</v>
      </c>
      <c r="Y20" s="40">
        <f t="shared" si="0"/>
        <v>384309</v>
      </c>
      <c r="Z20" s="36" t="s">
        <v>33</v>
      </c>
      <c r="AA20" s="36" t="s">
        <v>101</v>
      </c>
      <c r="AB20" s="36"/>
      <c r="AC20" s="36">
        <v>7309553</v>
      </c>
      <c r="AD20" s="58">
        <v>45390</v>
      </c>
      <c r="AE20" s="36" t="s">
        <v>32</v>
      </c>
      <c r="AF20" s="36" t="s">
        <v>148</v>
      </c>
      <c r="AG20" s="35" t="s">
        <v>33</v>
      </c>
      <c r="AH20" s="36"/>
      <c r="AI20" s="36"/>
      <c r="AJ20" s="36"/>
      <c r="AK20" s="36"/>
      <c r="AL20" s="36" t="s">
        <v>71</v>
      </c>
      <c r="AM20" s="36"/>
    </row>
    <row r="21" spans="1:39" x14ac:dyDescent="0.25">
      <c r="A21" s="35">
        <v>9</v>
      </c>
      <c r="B21" s="36" t="s">
        <v>70</v>
      </c>
      <c r="C21" s="60" t="s">
        <v>97</v>
      </c>
      <c r="D21" s="36">
        <v>485528</v>
      </c>
      <c r="E21" s="35">
        <v>72291</v>
      </c>
      <c r="F21" s="36">
        <v>800185449</v>
      </c>
      <c r="G21" s="36" t="s">
        <v>96</v>
      </c>
      <c r="H21" s="61">
        <v>1115</v>
      </c>
      <c r="I21" s="37">
        <v>45419</v>
      </c>
      <c r="J21" s="36" t="s">
        <v>130</v>
      </c>
      <c r="K21" s="38">
        <v>45406</v>
      </c>
      <c r="L21" s="38" t="s">
        <v>125</v>
      </c>
      <c r="M21" s="36" t="s">
        <v>131</v>
      </c>
      <c r="N21" s="36">
        <v>75089226</v>
      </c>
      <c r="O21" s="36">
        <v>45</v>
      </c>
      <c r="P21" s="36">
        <v>883522</v>
      </c>
      <c r="Q21" s="36" t="s">
        <v>116</v>
      </c>
      <c r="R21" s="36" t="s">
        <v>99</v>
      </c>
      <c r="S21" s="36" t="s">
        <v>100</v>
      </c>
      <c r="T21" s="39">
        <v>384309</v>
      </c>
      <c r="U21" s="98"/>
      <c r="V21" s="40">
        <v>0</v>
      </c>
      <c r="W21" s="40">
        <v>0</v>
      </c>
      <c r="X21" s="40">
        <v>0</v>
      </c>
      <c r="Y21" s="40">
        <f t="shared" si="0"/>
        <v>384309</v>
      </c>
      <c r="Z21" s="36" t="s">
        <v>33</v>
      </c>
      <c r="AA21" s="36" t="s">
        <v>101</v>
      </c>
      <c r="AB21" s="36"/>
      <c r="AC21" s="36">
        <v>7352844</v>
      </c>
      <c r="AD21" s="58">
        <v>45397</v>
      </c>
      <c r="AE21" s="36" t="s">
        <v>32</v>
      </c>
      <c r="AF21" s="36" t="s">
        <v>148</v>
      </c>
      <c r="AG21" s="35" t="s">
        <v>33</v>
      </c>
      <c r="AH21" s="36"/>
      <c r="AI21" s="36"/>
      <c r="AJ21" s="36"/>
      <c r="AK21" s="36"/>
      <c r="AL21" s="36" t="s">
        <v>71</v>
      </c>
      <c r="AM21" s="36"/>
    </row>
    <row r="22" spans="1:39" x14ac:dyDescent="0.25">
      <c r="A22" s="35">
        <v>10</v>
      </c>
      <c r="B22" s="36" t="s">
        <v>70</v>
      </c>
      <c r="C22" s="60" t="s">
        <v>97</v>
      </c>
      <c r="D22" s="36">
        <v>485528</v>
      </c>
      <c r="E22" s="35">
        <v>72291</v>
      </c>
      <c r="F22" s="36">
        <v>800185449</v>
      </c>
      <c r="G22" s="36" t="s">
        <v>96</v>
      </c>
      <c r="H22" s="61">
        <v>1115</v>
      </c>
      <c r="I22" s="37">
        <v>45419</v>
      </c>
      <c r="J22" s="36" t="s">
        <v>132</v>
      </c>
      <c r="K22" s="38">
        <v>45406</v>
      </c>
      <c r="L22" s="38" t="s">
        <v>133</v>
      </c>
      <c r="M22" s="36" t="s">
        <v>134</v>
      </c>
      <c r="N22" s="36">
        <v>1070951617</v>
      </c>
      <c r="O22" s="36">
        <v>35</v>
      </c>
      <c r="P22" s="36">
        <v>883522</v>
      </c>
      <c r="Q22" s="36" t="s">
        <v>116</v>
      </c>
      <c r="R22" s="36" t="s">
        <v>99</v>
      </c>
      <c r="S22" s="36" t="s">
        <v>100</v>
      </c>
      <c r="T22" s="39">
        <v>384309</v>
      </c>
      <c r="U22" s="98"/>
      <c r="V22" s="40">
        <v>0</v>
      </c>
      <c r="W22" s="40">
        <v>0</v>
      </c>
      <c r="X22" s="40">
        <v>0</v>
      </c>
      <c r="Y22" s="40">
        <f t="shared" si="0"/>
        <v>384309</v>
      </c>
      <c r="Z22" s="36" t="s">
        <v>33</v>
      </c>
      <c r="AA22" s="36" t="s">
        <v>101</v>
      </c>
      <c r="AB22" s="36"/>
      <c r="AC22" s="36">
        <v>7309672</v>
      </c>
      <c r="AD22" s="58">
        <v>45390</v>
      </c>
      <c r="AE22" s="36" t="s">
        <v>32</v>
      </c>
      <c r="AF22" s="36" t="s">
        <v>148</v>
      </c>
      <c r="AG22" s="35" t="s">
        <v>33</v>
      </c>
      <c r="AH22" s="36"/>
      <c r="AI22" s="36"/>
      <c r="AJ22" s="36"/>
      <c r="AK22" s="36"/>
      <c r="AL22" s="36" t="s">
        <v>71</v>
      </c>
      <c r="AM22" s="36"/>
    </row>
    <row r="23" spans="1:39" x14ac:dyDescent="0.25">
      <c r="A23" s="35">
        <v>11</v>
      </c>
      <c r="B23" s="36" t="s">
        <v>70</v>
      </c>
      <c r="C23" s="60" t="s">
        <v>97</v>
      </c>
      <c r="D23" s="36">
        <v>485528</v>
      </c>
      <c r="E23" s="35">
        <v>72291</v>
      </c>
      <c r="F23" s="36">
        <v>800185449</v>
      </c>
      <c r="G23" s="36" t="s">
        <v>96</v>
      </c>
      <c r="H23" s="61">
        <v>1115</v>
      </c>
      <c r="I23" s="37">
        <v>45419</v>
      </c>
      <c r="J23" s="36" t="s">
        <v>135</v>
      </c>
      <c r="K23" s="38">
        <v>45406</v>
      </c>
      <c r="L23" s="38" t="s">
        <v>133</v>
      </c>
      <c r="M23" s="36" t="s">
        <v>136</v>
      </c>
      <c r="N23" s="36">
        <v>10268840</v>
      </c>
      <c r="O23" s="36">
        <v>59</v>
      </c>
      <c r="P23" s="36">
        <v>883522</v>
      </c>
      <c r="Q23" s="36" t="s">
        <v>116</v>
      </c>
      <c r="R23" s="36" t="s">
        <v>99</v>
      </c>
      <c r="S23" s="36" t="s">
        <v>100</v>
      </c>
      <c r="T23" s="39">
        <v>384309</v>
      </c>
      <c r="U23" s="98"/>
      <c r="V23" s="40">
        <v>0</v>
      </c>
      <c r="W23" s="40">
        <v>0</v>
      </c>
      <c r="X23" s="40">
        <v>0</v>
      </c>
      <c r="Y23" s="40">
        <f t="shared" si="0"/>
        <v>384309</v>
      </c>
      <c r="Z23" s="36" t="s">
        <v>33</v>
      </c>
      <c r="AA23" s="36" t="s">
        <v>101</v>
      </c>
      <c r="AB23" s="36"/>
      <c r="AC23" s="36">
        <v>7315973</v>
      </c>
      <c r="AD23" s="58">
        <v>45391</v>
      </c>
      <c r="AE23" s="36" t="s">
        <v>32</v>
      </c>
      <c r="AF23" s="36" t="s">
        <v>148</v>
      </c>
      <c r="AG23" s="35" t="s">
        <v>33</v>
      </c>
      <c r="AH23" s="36"/>
      <c r="AI23" s="36"/>
      <c r="AJ23" s="36"/>
      <c r="AK23" s="36"/>
      <c r="AL23" s="36" t="s">
        <v>71</v>
      </c>
      <c r="AM23" s="36"/>
    </row>
    <row r="24" spans="1:39" x14ac:dyDescent="0.25">
      <c r="A24" s="35">
        <v>12</v>
      </c>
      <c r="B24" s="36" t="s">
        <v>70</v>
      </c>
      <c r="C24" s="60" t="s">
        <v>97</v>
      </c>
      <c r="D24" s="36">
        <v>485528</v>
      </c>
      <c r="E24" s="35">
        <v>72291</v>
      </c>
      <c r="F24" s="36">
        <v>800185449</v>
      </c>
      <c r="G24" s="36" t="s">
        <v>96</v>
      </c>
      <c r="H24" s="61">
        <v>1115</v>
      </c>
      <c r="I24" s="37">
        <v>45419</v>
      </c>
      <c r="J24" s="36" t="s">
        <v>137</v>
      </c>
      <c r="K24" s="38">
        <v>45406</v>
      </c>
      <c r="L24" s="38" t="s">
        <v>138</v>
      </c>
      <c r="M24" s="36" t="s">
        <v>139</v>
      </c>
      <c r="N24" s="36">
        <v>16053256</v>
      </c>
      <c r="O24" s="36">
        <v>53</v>
      </c>
      <c r="P24" s="36">
        <v>883230</v>
      </c>
      <c r="Q24" s="36" t="s">
        <v>123</v>
      </c>
      <c r="R24" s="36" t="s">
        <v>99</v>
      </c>
      <c r="S24" s="36" t="s">
        <v>100</v>
      </c>
      <c r="T24" s="39">
        <v>501283</v>
      </c>
      <c r="U24" s="98"/>
      <c r="V24" s="40">
        <v>0</v>
      </c>
      <c r="W24" s="40">
        <v>0</v>
      </c>
      <c r="X24" s="40">
        <v>0</v>
      </c>
      <c r="Y24" s="40">
        <f t="shared" si="0"/>
        <v>501283</v>
      </c>
      <c r="Z24" s="36" t="s">
        <v>33</v>
      </c>
      <c r="AA24" s="36" t="s">
        <v>101</v>
      </c>
      <c r="AB24" s="36"/>
      <c r="AC24" s="36">
        <v>7361838</v>
      </c>
      <c r="AD24" s="58">
        <v>45398</v>
      </c>
      <c r="AE24" s="36" t="s">
        <v>32</v>
      </c>
      <c r="AF24" s="36" t="s">
        <v>148</v>
      </c>
      <c r="AG24" s="35" t="s">
        <v>33</v>
      </c>
      <c r="AH24" s="36"/>
      <c r="AI24" s="36"/>
      <c r="AJ24" s="36"/>
      <c r="AK24" s="36"/>
      <c r="AL24" s="36" t="s">
        <v>71</v>
      </c>
      <c r="AM24" s="36"/>
    </row>
    <row r="25" spans="1:39" x14ac:dyDescent="0.25">
      <c r="A25" s="35">
        <v>13</v>
      </c>
      <c r="B25" s="36" t="s">
        <v>70</v>
      </c>
      <c r="C25" s="60" t="s">
        <v>97</v>
      </c>
      <c r="D25" s="36">
        <v>485528</v>
      </c>
      <c r="E25" s="35">
        <v>72291</v>
      </c>
      <c r="F25" s="36">
        <v>800185449</v>
      </c>
      <c r="G25" s="36" t="s">
        <v>96</v>
      </c>
      <c r="H25" s="61">
        <v>1115</v>
      </c>
      <c r="I25" s="37">
        <v>45419</v>
      </c>
      <c r="J25" s="36" t="s">
        <v>140</v>
      </c>
      <c r="K25" s="38">
        <v>45406</v>
      </c>
      <c r="L25" s="38" t="s">
        <v>133</v>
      </c>
      <c r="M25" s="36" t="s">
        <v>141</v>
      </c>
      <c r="N25" s="36">
        <v>1058820518</v>
      </c>
      <c r="O25" s="36">
        <v>28</v>
      </c>
      <c r="P25" s="36">
        <v>883230</v>
      </c>
      <c r="Q25" s="36" t="s">
        <v>123</v>
      </c>
      <c r="R25" s="36" t="s">
        <v>99</v>
      </c>
      <c r="S25" s="36" t="s">
        <v>100</v>
      </c>
      <c r="T25" s="39">
        <v>501283</v>
      </c>
      <c r="U25" s="98"/>
      <c r="V25" s="40">
        <v>0</v>
      </c>
      <c r="W25" s="40">
        <v>0</v>
      </c>
      <c r="X25" s="40">
        <v>0</v>
      </c>
      <c r="Y25" s="40">
        <f t="shared" si="0"/>
        <v>501283</v>
      </c>
      <c r="Z25" s="36" t="s">
        <v>33</v>
      </c>
      <c r="AA25" s="36" t="s">
        <v>101</v>
      </c>
      <c r="AB25" s="36"/>
      <c r="AC25" s="36">
        <v>7315064</v>
      </c>
      <c r="AD25" s="58">
        <v>45391</v>
      </c>
      <c r="AE25" s="36" t="s">
        <v>32</v>
      </c>
      <c r="AF25" s="36" t="s">
        <v>148</v>
      </c>
      <c r="AG25" s="35" t="s">
        <v>33</v>
      </c>
      <c r="AH25" s="36"/>
      <c r="AI25" s="36"/>
      <c r="AJ25" s="36"/>
      <c r="AK25" s="36"/>
      <c r="AL25" s="36" t="s">
        <v>71</v>
      </c>
      <c r="AM25" s="36"/>
    </row>
    <row r="26" spans="1:39" x14ac:dyDescent="0.25">
      <c r="A26" s="35">
        <v>14</v>
      </c>
      <c r="B26" s="36" t="s">
        <v>70</v>
      </c>
      <c r="C26" s="60" t="s">
        <v>97</v>
      </c>
      <c r="D26" s="36">
        <v>485528</v>
      </c>
      <c r="E26" s="35">
        <v>72291</v>
      </c>
      <c r="F26" s="36">
        <v>800185449</v>
      </c>
      <c r="G26" s="36" t="s">
        <v>96</v>
      </c>
      <c r="H26" s="61">
        <v>1115</v>
      </c>
      <c r="I26" s="37">
        <v>45419</v>
      </c>
      <c r="J26" s="36" t="s">
        <v>142</v>
      </c>
      <c r="K26" s="38">
        <v>45406</v>
      </c>
      <c r="L26" s="38" t="s">
        <v>143</v>
      </c>
      <c r="M26" s="36" t="s">
        <v>144</v>
      </c>
      <c r="N26" s="36">
        <v>30301563</v>
      </c>
      <c r="O26" s="36">
        <v>63</v>
      </c>
      <c r="P26" s="36">
        <v>883103</v>
      </c>
      <c r="Q26" s="36" t="s">
        <v>145</v>
      </c>
      <c r="R26" s="36" t="s">
        <v>99</v>
      </c>
      <c r="S26" s="36" t="s">
        <v>100</v>
      </c>
      <c r="T26" s="39">
        <v>634600</v>
      </c>
      <c r="U26" s="98"/>
      <c r="V26" s="40">
        <v>0</v>
      </c>
      <c r="W26" s="40">
        <v>0</v>
      </c>
      <c r="X26" s="40">
        <v>0</v>
      </c>
      <c r="Y26" s="40">
        <f t="shared" si="0"/>
        <v>634600</v>
      </c>
      <c r="Z26" s="36" t="s">
        <v>33</v>
      </c>
      <c r="AA26" s="36" t="s">
        <v>101</v>
      </c>
      <c r="AB26" s="36"/>
      <c r="AC26" s="36">
        <v>7358001</v>
      </c>
      <c r="AD26" s="58">
        <v>45397</v>
      </c>
      <c r="AE26" s="36" t="s">
        <v>32</v>
      </c>
      <c r="AF26" s="36" t="s">
        <v>148</v>
      </c>
      <c r="AG26" s="35" t="s">
        <v>33</v>
      </c>
      <c r="AH26" s="36"/>
      <c r="AI26" s="36"/>
      <c r="AJ26" s="36"/>
      <c r="AK26" s="36"/>
      <c r="AL26" s="36" t="s">
        <v>71</v>
      </c>
      <c r="AM26" s="36"/>
    </row>
    <row r="27" spans="1:39" x14ac:dyDescent="0.25">
      <c r="A27" s="35">
        <v>15</v>
      </c>
      <c r="B27" s="36" t="s">
        <v>70</v>
      </c>
      <c r="C27" s="60" t="s">
        <v>97</v>
      </c>
      <c r="D27" s="36">
        <v>485528</v>
      </c>
      <c r="E27" s="35">
        <v>72291</v>
      </c>
      <c r="F27" s="36">
        <v>800185449</v>
      </c>
      <c r="G27" s="36" t="s">
        <v>96</v>
      </c>
      <c r="H27" s="61">
        <v>1115</v>
      </c>
      <c r="I27" s="37">
        <v>45419</v>
      </c>
      <c r="J27" s="36" t="s">
        <v>146</v>
      </c>
      <c r="K27" s="38">
        <v>45406</v>
      </c>
      <c r="L27" s="38" t="s">
        <v>133</v>
      </c>
      <c r="M27" s="36" t="s">
        <v>147</v>
      </c>
      <c r="N27" s="36">
        <v>10271482</v>
      </c>
      <c r="O27" s="36">
        <v>58</v>
      </c>
      <c r="P27" s="36">
        <v>883230</v>
      </c>
      <c r="Q27" s="36" t="s">
        <v>123</v>
      </c>
      <c r="R27" s="36" t="s">
        <v>99</v>
      </c>
      <c r="S27" s="36" t="s">
        <v>100</v>
      </c>
      <c r="T27" s="39">
        <v>501283</v>
      </c>
      <c r="U27" s="98"/>
      <c r="V27" s="40">
        <v>0</v>
      </c>
      <c r="W27" s="40">
        <v>0</v>
      </c>
      <c r="X27" s="40">
        <v>0</v>
      </c>
      <c r="Y27" s="40">
        <f t="shared" si="0"/>
        <v>501283</v>
      </c>
      <c r="Z27" s="36" t="s">
        <v>33</v>
      </c>
      <c r="AA27" s="36" t="s">
        <v>101</v>
      </c>
      <c r="AB27" s="36"/>
      <c r="AC27" s="36">
        <v>7317820</v>
      </c>
      <c r="AD27" s="58">
        <v>45391</v>
      </c>
      <c r="AE27" s="36" t="s">
        <v>32</v>
      </c>
      <c r="AF27" s="36" t="s">
        <v>148</v>
      </c>
      <c r="AG27" s="35" t="s">
        <v>33</v>
      </c>
      <c r="AH27" s="36"/>
      <c r="AI27" s="36"/>
      <c r="AJ27" s="36"/>
      <c r="AK27" s="36"/>
      <c r="AL27" s="36" t="s">
        <v>71</v>
      </c>
      <c r="AM27" s="36"/>
    </row>
    <row r="28" spans="1:39" ht="15.75" thickBot="1" x14ac:dyDescent="0.3">
      <c r="M28" s="6" t="s">
        <v>18</v>
      </c>
      <c r="T28" s="7">
        <f>SUM(T13:T27)</f>
        <v>6914343</v>
      </c>
      <c r="V28" s="7">
        <f>SUM(V13:V27)</f>
        <v>0</v>
      </c>
      <c r="W28" s="33">
        <f>SUM(W13:W27)</f>
        <v>0</v>
      </c>
      <c r="X28" s="33">
        <f>SUM(X13:X27)</f>
        <v>0</v>
      </c>
      <c r="Y28" s="7">
        <f>SUM(Y13:Y27)</f>
        <v>6914343</v>
      </c>
    </row>
    <row r="29" spans="1:39" ht="8.25" customHeight="1" x14ac:dyDescent="0.25"/>
    <row r="33" spans="10:23" x14ac:dyDescent="0.25">
      <c r="J33" s="4" t="s">
        <v>23</v>
      </c>
      <c r="K33" t="s">
        <v>24</v>
      </c>
      <c r="V33" s="4" t="s">
        <v>25</v>
      </c>
      <c r="W33" t="s">
        <v>26</v>
      </c>
    </row>
    <row r="34" spans="10:23" x14ac:dyDescent="0.25">
      <c r="K34" t="s">
        <v>95</v>
      </c>
      <c r="V34" t="s">
        <v>95</v>
      </c>
    </row>
    <row r="35" spans="10:23" x14ac:dyDescent="0.25">
      <c r="K35" s="4" t="s">
        <v>19</v>
      </c>
      <c r="V35" s="4" t="s">
        <v>22</v>
      </c>
    </row>
    <row r="36" spans="10:23" x14ac:dyDescent="0.25">
      <c r="K36" t="s">
        <v>20</v>
      </c>
      <c r="V36" t="s">
        <v>21</v>
      </c>
    </row>
    <row r="37" spans="10:23" x14ac:dyDescent="0.25">
      <c r="K37" s="4" t="s">
        <v>151</v>
      </c>
    </row>
  </sheetData>
  <mergeCells count="11">
    <mergeCell ref="A8:AB8"/>
    <mergeCell ref="A9:AB9"/>
    <mergeCell ref="A10:AB11"/>
    <mergeCell ref="A5:AB7"/>
    <mergeCell ref="A1:K1"/>
    <mergeCell ref="A2:K2"/>
    <mergeCell ref="A3:K3"/>
    <mergeCell ref="A4:K4"/>
    <mergeCell ref="AA1:AB4"/>
    <mergeCell ref="M1:Y2"/>
    <mergeCell ref="M3:Y4"/>
  </mergeCells>
  <conditionalFormatting sqref="J13:J27">
    <cfRule type="expression" dxfId="0" priority="1">
      <formula>AND(COUNTIF(#REF!,J13)&gt;1,NOT(ISBLANK(J13)))</formula>
    </cfRule>
  </conditionalFormatting>
  <pageMargins left="0.23622047244094491" right="0.23622047244094491" top="0.74803149606299213" bottom="0.74803149606299213" header="0.31496062992125984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INFORME</vt:lpstr>
      <vt:lpstr>RAD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JORGEADUQUE</dc:creator>
  <cp:lastModifiedBy>POLICIA NACIONAL OFICINA DE TELEMATICA</cp:lastModifiedBy>
  <cp:lastPrinted>2024-04-29T20:16:18Z</cp:lastPrinted>
  <dcterms:created xsi:type="dcterms:W3CDTF">2018-05-02T22:44:47Z</dcterms:created>
  <dcterms:modified xsi:type="dcterms:W3CDTF">2024-05-21T20:56:18Z</dcterms:modified>
</cp:coreProperties>
</file>