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angelag_benavides_icbf_gov_co/Documents/Escritorio/4. LICITACION/DEFINITIVO/PLIEGO DEFINITIVO/PUBLICAR/"/>
    </mc:Choice>
  </mc:AlternateContent>
  <xr:revisionPtr revIDLastSave="9" documentId="13_ncr:1_{9A26F9F2-6769-4660-90F0-51597B0FE477}" xr6:coauthVersionLast="47" xr6:coauthVersionMax="47" xr10:uidLastSave="{B1E4EC4B-B22D-4EF6-99BE-873FE500F52F}"/>
  <bookViews>
    <workbookView xWindow="-120" yWindow="-120" windowWidth="29040" windowHeight="15720" activeTab="2" xr2:uid="{F8630B00-0655-41FB-A149-3A34672FBE5C}"/>
  </bookViews>
  <sheets>
    <sheet name="LOTE 1 " sheetId="1" r:id="rId1"/>
    <sheet name="LOTE 2" sheetId="2" r:id="rId2"/>
    <sheet name="LOTE 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3" l="1"/>
  <c r="F31" i="3" s="1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8" i="2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8" i="1"/>
  <c r="F101" i="2" l="1"/>
  <c r="F101" i="1"/>
  <c r="F102" i="1" s="1"/>
  <c r="F104" i="2"/>
  <c r="F105" i="2" s="1"/>
  <c r="F103" i="2"/>
  <c r="F102" i="2"/>
  <c r="F67" i="3"/>
  <c r="F69" i="3" s="1"/>
  <c r="F103" i="1" l="1"/>
  <c r="F104" i="1"/>
  <c r="F105" i="1" s="1"/>
  <c r="F106" i="2"/>
  <c r="F107" i="2" s="1"/>
  <c r="F68" i="3"/>
  <c r="F70" i="3"/>
  <c r="F71" i="3" s="1"/>
  <c r="F106" i="1" l="1"/>
  <c r="F107" i="1" s="1"/>
  <c r="F72" i="3"/>
  <c r="F73" i="3" s="1"/>
</calcChain>
</file>

<file path=xl/sharedStrings.xml><?xml version="1.0" encoding="utf-8"?>
<sst xmlns="http://schemas.openxmlformats.org/spreadsheetml/2006/main" count="550" uniqueCount="185">
  <si>
    <t>ELEMENTOS REQUERIDOS (CAPITULO 6 FCT)</t>
  </si>
  <si>
    <t>ITEM</t>
  </si>
  <si>
    <t>UNIDAD DE MEDIDA</t>
  </si>
  <si>
    <t>M2</t>
  </si>
  <si>
    <t>M3</t>
  </si>
  <si>
    <t>CANTIDAD</t>
  </si>
  <si>
    <t>TOTAL</t>
  </si>
  <si>
    <t>SUMINISTRO E INSTALACION CODO SANITARIO PVC 90x2 CXC SANITARIA.</t>
  </si>
  <si>
    <t>UND</t>
  </si>
  <si>
    <t>ACERO FIGURADO 60000 PSI</t>
  </si>
  <si>
    <t>KG</t>
  </si>
  <si>
    <t>RESANE DE MUROS</t>
  </si>
  <si>
    <t>DEMOLICIÓN DE ENCHAPE DE MURO</t>
  </si>
  <si>
    <t xml:space="preserve">DEMOLICIÓN DE ENCHAPE DE PISO EN CUALQUIER MATERIAL </t>
  </si>
  <si>
    <t>SUMINISTRO E INSTALACIÓN DE ESTRUCTURA METÁLICA PARA CUBIERTA</t>
  </si>
  <si>
    <t>SUMINISTRO E INSTALACIÓN  CODO SANITARIO PVC 45x 2</t>
  </si>
  <si>
    <t>SUMINISTRO E INSTALACIÓN  UNION PVC SANITARIO DE 2</t>
  </si>
  <si>
    <t>VINILO TIPO I VINITEX (TRES MANOS) PARA INTERIORES Y EXTERIORES  DE LA EDIFICACION, INCLUIDO EL RESANE</t>
  </si>
  <si>
    <t>DESMONTE CIELO FALSO EN CUALQUIER MATERIAL</t>
  </si>
  <si>
    <t>SUMINISTRO E INSTALACIÓN  UNION PVC SANITARIO DE 4</t>
  </si>
  <si>
    <t>DESMONTE DE CUBIERTA EN TEJA TERMOACUSTICA</t>
  </si>
  <si>
    <t>DESMONTE DE CUBIERTA DE FIBROCEMENTO</t>
  </si>
  <si>
    <t>DESMONTE VENTANA EN CUALQUIER MATERIAL</t>
  </si>
  <si>
    <t xml:space="preserve">SUMINISTRO E INSTALACION CODO SANITARIO PVC 90x4 CXC SANITARIA. </t>
  </si>
  <si>
    <t>SUMINISTRO  E INSTALACION DE ESMALTE SOBRE REJAS</t>
  </si>
  <si>
    <t>SUMINISTRO E INSTALACIÓN TEE  SANITARIA 2 "</t>
  </si>
  <si>
    <t xml:space="preserve">SUMINISTRO E INSTALACION DE PINTURA EPOXICA PARA INTERIORES </t>
  </si>
  <si>
    <t>RED SUMINISTRO PVC Ø 1/2" (INC. ACCESORIOS)</t>
  </si>
  <si>
    <t>ML</t>
  </si>
  <si>
    <t>RED SUMINISTRO CPVC Ø 1/2" (INC. ACCESORIOS)</t>
  </si>
  <si>
    <t xml:space="preserve">DEMOLICIÓN MANUAL ANDEN </t>
  </si>
  <si>
    <t>DEMOLICIÓN PLACA PISO 0.10 M</t>
  </si>
  <si>
    <t>DESMONTE DE MARCOS Y PUERTAS EN CUALQUIER MATERIAL</t>
  </si>
  <si>
    <t>DESMONTE APARATOS SANITARIOS</t>
  </si>
  <si>
    <t>RELLENO CON MATERIAL SELECCIONADO</t>
  </si>
  <si>
    <t>SUMINISTRO E INSTALACION CODO SANITARIO PVC 45x4 CXC SANITARIA.</t>
  </si>
  <si>
    <t>PAÑETE LISO IMPERMEABILIZADO INTEGRALMENTE BAJO PLACA 1:4 E=2 CM INCLUYE FILOS Y DILATACIONES SEGÚN DISEÑO.</t>
  </si>
  <si>
    <t>SUMINISTRO E INSTALACION DE ANGEO (INCLUYE ANGULO ) (1.2X30)</t>
  </si>
  <si>
    <t xml:space="preserve">SUMINISTRO E INSTALACIÓN YEE SANITARIA. REDUCIDA 4x2 </t>
  </si>
  <si>
    <t xml:space="preserve"> RED SANITARIA PVC-S 2"  (INCLUYE ACCESORIOS)</t>
  </si>
  <si>
    <t>SUMINISTRO E INSTALACIÓN  UNION PVC SANITARIA DE 6"</t>
  </si>
  <si>
    <t>MEMBRANA IMPERMEABLE PARA CUBIERTA, DOS CAPAS</t>
  </si>
  <si>
    <t>BAJANTE AGUAS LLUVIAS PVC 3"</t>
  </si>
  <si>
    <t>CONCERTINA EN ACERO INOXIDABLE DE 18 PULGADAS</t>
  </si>
  <si>
    <t>SUMINISTRO E INSTALACIÓN YEE SENCILLA 4 SANITARIA</t>
  </si>
  <si>
    <t>RED SANITARIA PVC-S 3"  (INCLUYE ACCESORIOS)</t>
  </si>
  <si>
    <t>SUMINISTRO E INSTALACION DE RED SANITARIA PVC-S 4"  (INCLUYE ACCESORIOS)</t>
  </si>
  <si>
    <t xml:space="preserve">DEMOLICIÓN MANUAL CAJAS DE INSPECCIÓN </t>
  </si>
  <si>
    <t xml:space="preserve"> RETIRO DE SOBRANTES, CARGUE, TRANSPORTE Y DISPOSICIÓN FINAL DE ESCOMBROS A SITIO AUTORIZADO</t>
  </si>
  <si>
    <t>SUMINISTRO E INSTALACIÓN CUBIERTA FIBROCEMETO No.8 (INCLUYE ACCESORIOS)</t>
  </si>
  <si>
    <t xml:space="preserve">MURO EN MAMPOSTERIA (LLADRILLO TOLETE COMUN) </t>
  </si>
  <si>
    <t>RED SANITARIA PVC-S 4"  (INCLUYE ACCESORIOS)</t>
  </si>
  <si>
    <t>EXCAVACIÓN MANUAL EN MATERIAL COMÚN H=0.0-2.0 M (INCLUYE RETIRO DE SOBRANTES A UNA DISTANCIA MENOR DE 5 KM)</t>
  </si>
  <si>
    <t>RED SUMINISTRO PVC Ø 2  1/2" (INC. ACCESORIOS)</t>
  </si>
  <si>
    <t>SUMINISTRO E INSTALACION  DE CIELO RASO EN DRY WALL CON PERFILERIA DE ALUMINIO (INCLUYE ACABADO FINAL CON CINTA Y PINTURA).</t>
  </si>
  <si>
    <t xml:space="preserve">SUMINISTRO E INSTALACIÓN DE IMPERMEABILIZACIÓN EN ACRÍLICO PARA CUBIERTAS </t>
  </si>
  <si>
    <t>CONSTRUCCION DE ALFAJÍAS EN CONCRETO 2500 PSI E= 0.25 M</t>
  </si>
  <si>
    <t>SUMINISTRO E INSTALACION  DE ARBOL SANITARIO Y GRIFERIA SANITARIA COMPLETA PARA BATERIAS SANITARIAS</t>
  </si>
  <si>
    <t>SOBRECIMIENTO 0.10 O 0.12 EN TOLETE RECOCIDO</t>
  </si>
  <si>
    <t>SUMINSTRO E INSTALACION DE CERAMICA 33 X 33 (INCLUYE PEGACOR Y BONILLA) - PISO Y/O PARED</t>
  </si>
  <si>
    <t>BALDOSA CERÁMICA PISO-PARED 20X20 CALIDAD PRIMERA (INCLUYE PEGACOR Y BOQUILLA)</t>
  </si>
  <si>
    <t>SUMINSTRO E INSTALACION DE CHAPA DE SEGURIDAD PARA PUERTA METALICA</t>
  </si>
  <si>
    <t>COLUMNETA - CINTA DE CONFINAMIENTO DE CULATA EN CONCRETO 21MPA (3000 PSI) SECCION 0.20X0.12</t>
  </si>
  <si>
    <t>ANDÉN CONCRETO 2500 PSI EN SITIO E=0.1M</t>
  </si>
  <si>
    <t>SUMINISTRO E INSTALACION CODO SANITARIO PVC 45x6 CXC SANITARIA.</t>
  </si>
  <si>
    <t>SUMINISTRO E INSTALACIÓN CUBIERTA TRANSLUCIDA DE PVC</t>
  </si>
  <si>
    <t>SUMINISTRO E INSTALACIÓN DE CUBIERTA EN TEJAS METÁLICA TRAPEZOIDAL TERMOACÚSTICA FABRICADA EN ACERO Y RECUBIERTA CON FOIL Y ASFALTO, ANTICORROSIVA Y AUTOEXTINGUIBLE, TIPO MAX A360 DE AJOVER O EQUIVALENTE</t>
  </si>
  <si>
    <t xml:space="preserve">SUMINISTRO E INSTALACIÓN CANAL EN PVC AMAZONAS </t>
  </si>
  <si>
    <t>SUMINISTRO E INSTALACIÓN CABALLETE CUBIERTA FIBROCEMENTO</t>
  </si>
  <si>
    <t>SUMINISTRO E INSTALACION DE PISO EN TABLÓN DE GRES 30 X 30 ANTIDESLIZANTE TIPO ALFA O SIMILAR</t>
  </si>
  <si>
    <t>SUMINISTRO E INSTALACION DE RECEBO COMÚN COMPACTADO MECÁNICAMENTE</t>
  </si>
  <si>
    <t>MURO DRYWALL DOBLE CARA 0.12 M-  (INCLUYE ESTRUCTURA, ACCESORIOS, ANCLAJE, CINTA Y PINTURA)</t>
  </si>
  <si>
    <t>RED SANITARIA PVC-S 6"  (INCLUYE ACCESORIOS)</t>
  </si>
  <si>
    <t>SUMINISTRO E INSTALACION DE PERFIL EN C 150x50 2MM GALVANIZADO,  PARA REMPLAZO DE PUNTOS DE ESTRUCTURA METALICA</t>
  </si>
  <si>
    <t>SUMINISTRO E INSTALACION BAJANTE AGUAS RESIDUALES PVC 6"</t>
  </si>
  <si>
    <t>SUMINITRO E INSTALACION DE PASAMANOS EN TUBO PARA ESCALERAS</t>
  </si>
  <si>
    <t>CERRAMIENTO EXTERIOR CON MODULOS EN TUBERIA  H.G. DIAM=2" , CALIBRE 2 MM,CON TAPA SUPERIOR  GALVANIZADA, MALLA ESLABONADA  DE HUECO   2 " CALIBRE 10, MARCO EN ANGULO DE 1 1/4" X 1/8" , PLATINA DE 1/2" X 1/8", INCLUYE PINTURA Y ANTICORROSIVO, H= 2,0 M</t>
  </si>
  <si>
    <t>SUMINISTRO E INSTALACIÓN LAVAMANOS DE COLGAR LINEA INFANTIL EN PORCELANA (INCLUYE GRIFERÍA Y ACCESORIOS)</t>
  </si>
  <si>
    <t>DEMOLICION EN ESTRUCTURAS DE CONCRETO</t>
  </si>
  <si>
    <t>SUMINISTRO E INSTALACIÓN DE LUMINARIA LED PANEL 60 X60 METALICA PARA INCRUSTAR, 50W,LUZ BLANCA, 120 V</t>
  </si>
  <si>
    <t>SUMINISTRO E INSTALACIÓN DE PUERTA REJA DE INGRESO DE SEGURIDAD EN HIERRO TUBO CUADRADO (INCLUYE HERRAJES Y CERRADURAS)</t>
  </si>
  <si>
    <t xml:space="preserve">SUMINISTRO E INSTALACION DE MARQUESINA, CON ESTRUCTURA METALICA  Y POLICARBONATO ALVEOLAR  </t>
  </si>
  <si>
    <t>PUERTAS ENTAMBORADAS CON REJILLA  LAMINA C-18  (INCLUYE ANTICORROSIVO Y PINTURA ESMALTE</t>
  </si>
  <si>
    <t>BARANDA Y PASAMANOS EN TUBO 2 " GALVANIZADO  PARA CIRCULACIONES EXTERIORES</t>
  </si>
  <si>
    <t>PUERTA ENTAMBORADA LAMINA C.R. C18 (INCLUYE ANTICORROSIVO Y PINTURA ESMALTE)</t>
  </si>
  <si>
    <t>VENTANAS ALUMINIO ANODIZADO CORREDIZA - COLOR MATE NATURAL ( INCLUYE VIDRIO CRISTAL TEMPLADO INCOLORO E = 6 mm, ACCESORIOS Y ANCLAJES EN ACERO INOXIDABLE)</t>
  </si>
  <si>
    <t>MOTOBOMBA ELECTRICA DE AGUA PERIFERICA 1HP</t>
  </si>
  <si>
    <t xml:space="preserve">SUMINISTRO E INSTALACIÓN SANITARIO EN PORCELANA DE TANQUE (DOS PIEZAS) PARA ADULTO </t>
  </si>
  <si>
    <t>Caja de inspección en mampostería 60x60x60 cm (a x L x h) medidas internas útiles. Incluye base en concreto f'c=3000 psi y malla electrosoldada, cañuela, ladrillo tolete recocido común, tapa en concreto f'c=3000 psi con marco y contramarco reforzado metálico, pañetado liso impermeabilizado 1:4 interno completo. No incluye excavaciones ni rellenos.</t>
  </si>
  <si>
    <t>SUMINISTRO E INSTALACIÓN DE LAVAPLATOS CON DOBLE POCETA EN ACERO INOXIDABLE DE EMPOTRAR</t>
  </si>
  <si>
    <t>SUMINISTRO E INSTALACIÓN LAVAMANOS EN PORCELANA DE COLGAR (INCLUYE ACCESORIOS Y GRIFERÍA)</t>
  </si>
  <si>
    <t xml:space="preserve">Caja de inspección en mampostería 80x80x80 cm (a x L x h) medidas internas útiles. Incluye base en concreto f'c=3000 psi y malla electrosoldada, cañuela, ladrillo toletetolete recocido común, tapa en concreto f'c=3000 psi con marco y contramarco reforzado metálico, pañetado liso impermeabilizado 1:4 interno completo. No incluye excavaciones </t>
  </si>
  <si>
    <t>SUMINISTRO E INSTALACIÓN SANITARIO INFANTIL DOS PIEZAS (INCLUYE ACCESORIOS)</t>
  </si>
  <si>
    <t xml:space="preserve">PLACA CONCRETO 3000 PSI  </t>
  </si>
  <si>
    <t>RECALCE DE MICROPILOTES CONCRETO 3000 PSI  (0.6x0.6) H:2.0</t>
  </si>
  <si>
    <t>REJA TUBO CUADRADO DE 1" (INCLUYE APLICACIÓN DE ANTICORROSIVO Y PINTURA).</t>
  </si>
  <si>
    <t>PUERTA EN ALUMINIO COLOR CHAMPAÑA, CON PERFILERIA EN ALUMINIO TIPO ALM-SERIE 4525-3 PARA PUERTAS BATIENTES, SISTEMA 500-3 BISELADO PARA CUERPOS FIJOS y CRISTAL INCOLORO TEMPLADO DE SEGURIDAD DE 5mm, incluye MANIJAS.</t>
  </si>
  <si>
    <t>SUMINISTRO E INSTALACIÓN DE DISIVISIONES EN ACERO INOXIDABLE PARA BAÑOS</t>
  </si>
  <si>
    <t>SUMINISTRO E INSTALACION DE CONCRETO 3000 Psi PARA CONSTRUCCION DE TANQUE DE ABASTECIMIENTO AGUA</t>
  </si>
  <si>
    <t>TANQUE PLASTICO DE AGUA 2000 LT (INCLUYE ACCESORIOS E INSTALACIÓN)</t>
  </si>
  <si>
    <t>AMUEBLAMIENTO DE COCINA CON 2,5 M DE MUEBLES BAJOS CON ZÓCALO INFERIOR Y 2,5 M DE MUEBLES ALTOS ACABADO LAMINADO CON FRENTE DE 18 MM DE GRUESO LAMINADO POR AMBAS CARAS, CANTOS VERTICALES POSTFORMADOS (R.4), CANTOS HORIZONTALES EN ABS DE 1,5 MM DE GRUESO</t>
  </si>
  <si>
    <t xml:space="preserve">EQUIPO HIDRONEUMATICO CP 660 2HP 220/440 </t>
  </si>
  <si>
    <t>PARQUE INFANTIL TIPO A EL CUAL INCLUYE (2 techos, 1 rodadero sencillo, 1 rodadero doble, 1 rodadero caracol, 1 muro de escalar, 1 triki paleta, 1 escalera de pasos con sus respectivas barandas, 3 plataformas plasticas, 1 escalador de arbol, 1 plataforma encauchetada, 1 domo plastico, 1 barra de giro para salidad de rodadero, 1 salida de rodadero en fibra de vidrio, 2 encierros metálicos)</t>
  </si>
  <si>
    <r>
      <rPr>
        <b/>
        <sz val="7"/>
        <rFont val="Calibri"/>
        <family val="1"/>
      </rPr>
      <t>ADMINISTRACION</t>
    </r>
  </si>
  <si>
    <r>
      <rPr>
        <b/>
        <sz val="7"/>
        <rFont val="Calibri"/>
        <family val="1"/>
      </rPr>
      <t>IMPREVISTOS</t>
    </r>
  </si>
  <si>
    <r>
      <rPr>
        <b/>
        <sz val="7"/>
        <rFont val="Calibri"/>
        <family val="1"/>
      </rPr>
      <t>UTILIDAD</t>
    </r>
  </si>
  <si>
    <r>
      <rPr>
        <b/>
        <sz val="7"/>
        <rFont val="Calibri"/>
        <family val="1"/>
      </rPr>
      <t>IVA SOBRE LA UTILIDAD</t>
    </r>
  </si>
  <si>
    <r>
      <rPr>
        <b/>
        <sz val="7"/>
        <rFont val="Calibri"/>
        <family val="1"/>
      </rPr>
      <t>COSTO TOTAL INDIRECTO</t>
    </r>
  </si>
  <si>
    <t xml:space="preserve">TOTAL COSTO DIRECTO </t>
  </si>
  <si>
    <t>RED SANITARIA PVC-S 2"  (INCLUYE ACCESORIOS)</t>
  </si>
  <si>
    <t>SUMINISTRO E INSTALACION DE CIELO RASO EN DRY WALL CON PERFILERIA DE ALUMINIO (INCLUYE ACABADO FINAL CON CINTA Y PINTURA)</t>
  </si>
  <si>
    <t>SUMINISTRO E INSTALACION DE CIELO RASO EN PVC (INCLUYE ESTRUCTURA Y ACCESORIOS DE FIJACIÓN)</t>
  </si>
  <si>
    <t xml:space="preserve">SUMINISTRO E INSTALACION  DE CONCRETO 3000PSI PARA CUALQUIER TIPO DE ESTRUCTURA </t>
  </si>
  <si>
    <t>SUMINISTRO E INSTALACION DE CONCRETO 3500 PSI PARA CUALQUIER TIPÓ DE ESTRUCTURA</t>
  </si>
  <si>
    <t>CONSTRUCCIÓN DE RAMPAS PARA MOVILIDAD REDUCIDA CONCRETO 3000 PSI</t>
  </si>
  <si>
    <t>SUMINISTRO E INSTALACION DE CONCRETO 21 MPA (3000PSI), E=0.10, PARA CONSTRUCION DE ANDEN EXTERIOR LATERAL  DERECHO</t>
  </si>
  <si>
    <t>DEMOLICIÓN MANUAL CAJA DE INSPECCIÓN</t>
  </si>
  <si>
    <t>DEMOLICIÓN DE MESON EN CONCRETO CON O SIN ENCHAPE, ANCHO VARIABLE</t>
  </si>
  <si>
    <t>DEMOLICIÓN MUROS EN MAMPOSTERÍA (E=012 A 0,15) O (E=0,16 A 0,30)</t>
  </si>
  <si>
    <t>DEMOLICIÓN PLACA PISO 0.20 M</t>
  </si>
  <si>
    <t>DESMONTE DE CUBIERTAS (TEJA DE BARRO)</t>
  </si>
  <si>
    <t xml:space="preserve">DESMONTE DE ESTRUCTURA EN MADERA </t>
  </si>
  <si>
    <t>ESMALTE PARA ESTRUCTURAS METÁLICAS (INCLUYE TODAS LAS CARAS DE SU GEOMETRÍA)</t>
  </si>
  <si>
    <t>ESMALTE SOBRE BARANDA EN TUBO</t>
  </si>
  <si>
    <t>EXCAVACION MANUAL EN MATERIAL COMUN h&lt;=2M ( INCLUYE RETIRO DE SOBRANTES A UNA DISTANCIA MENOR DE 5KM)</t>
  </si>
  <si>
    <t>GUARDA ESCOBA  EN CERAMICA (INCLUYE CORTE, PEGACOR Y BOQUILLA)</t>
  </si>
  <si>
    <t xml:space="preserve">INSTALACION ESTRUCTURA METALICA  MURO CERRAMIENTO, CON MALLA ANTI ESCAPE INCLUIDA PLATINA CON ESPESOR NO MAYOR A 10MM, PERNOS ANCLAJE DE 12.66 MM A 10CM, EPOXICO PARA ANCLAJE DE PERNOS, PERFILERIA METALICA TUBULAR O CUADRADA E=3MM H=1.5-2.0 M,  SOLDADURA TIPO E 6013 ENTRE PERFIL Y PLATINA, ANGULOS PARA FIGACION DE  MALLAS MINIMO  DE 1/2" </t>
  </si>
  <si>
    <t>SUMNISTRO E INSTALACION DE MALLA ELECTROSOLDA 15X15 5MM</t>
  </si>
  <si>
    <t>NIVELACION DE TERRENO</t>
  </si>
  <si>
    <t>PARQUE INFANTIL TIPO A EL CUAL INCLUYE (2 techos, 1 rodadero sencillo, 1 rodadero doble, 1 rodadero caracol, 1 muro de escalar, 1 triki paleta, 1 escalera de pasos con sus respectivas barandas, 3 plataformas plasticas, 1 escalador de atbol, 1 plataforma encauchetada, 1 domo plastico, 1 barra de giro para salidad de rodadero, 1 salida de rodadero en fibra de vidrio, 2 encierros metálicos)</t>
  </si>
  <si>
    <t>SUMINSTRO E INSTALACION DE PASAMANOS EN TUBO PARA ESCALERAS</t>
  </si>
  <si>
    <t>SUMINSTRO E INSTALACION DE REJA BANCARIA (ANTIC - ESMALTE)</t>
  </si>
  <si>
    <t>RETIRO DE SOBRANTES, CARGUE, TRANSPORTE Y DISPOSICIÓN FINAL DE ESCOMBROS A SITIO AUTORIZADO</t>
  </si>
  <si>
    <t>SUMINISTRO E INSTALACIÓN CABALLETE EN TEJA DE BARRO</t>
  </si>
  <si>
    <t>SUMINISTRO E INSTALACIÓN CUBIERTA TERMOACUSTICA  UPVC ESPESOR 2,5 MM (INCLUYE ACCESORIOS)</t>
  </si>
  <si>
    <t>SUMINISTRO E INSTALACION DE BAJANTE AGUAS LLUVIAS PVC 4"</t>
  </si>
  <si>
    <t>SUMINISTRO E INSTALACION DE CONCRETO PLACA DE CONCRETO 3000 PSI (PATIO)</t>
  </si>
  <si>
    <t>SUMINISTRO E INSTALACIÓN DE DIVISIONES EN ACERO INOXIDABLE PARA BAÑOS</t>
  </si>
  <si>
    <t>SUMINISTRO E INSTALACIÓN DE ENCHAPE EN CERÁMICA DE 0.25 X 0.25 (INCLUYE MORTERO DE PEGA Y BOQUILLA)</t>
  </si>
  <si>
    <t>SUMINISTRO E INSTALACIÓN DE LUMINARIA LED PANEL 60 X60 METALICA PARA INCRUSTAR, 50W,LUZ BLANCA, 120 V.</t>
  </si>
  <si>
    <t>SUMINISTRO E INSTALACIÓN DE MARCO Y HOJA DE PUERTAS TABLERIADAS EN MADERA  INCLUYE TRES BISAGRAS POR PUERTA Y TOPE DE RESORTE SATINADO TIPO  SCHLAGE.ENCHAPE, TABLA CHAPA CEDRO O NOGAL  2.0 CMS</t>
  </si>
  <si>
    <t>SUMINISTRO E INSTALACION DE MESON LAVAPLATOS  EN ACERO INOXIDABLE AISI 430 calibre 22 (0.7 mm). (INCLUYE ACCESORIOS)</t>
  </si>
  <si>
    <t xml:space="preserve">SUMINISTRO E INSTALACIÓN DE SANITARIO EN PORCELANA DE TANQUE (DOS PIEZAS) PARA ADULTO </t>
  </si>
  <si>
    <t xml:space="preserve">SUMINISTRO E INSTALACION DE TABLETA  GRESS 25X25   ANTIDESLIZANTE  (INCLUYE MORTERO DE PEGA Y BOQUILLA) </t>
  </si>
  <si>
    <t>SUMINISTRO E INSTALACION DE BISAGRA  PARCHE PARA COMPUERTAS DE MUEBLES DE COCINA</t>
  </si>
  <si>
    <t>SUMINISTRO E INSTALACIÓN LAVAMANOS DE EMPOTRAR EN ACERO INOXIDABLE (INCLUYE ACCESORIOS Y GRIFERÍA)</t>
  </si>
  <si>
    <t>SUMINISTRO E INSTALACIÓN LAVAMANOS PEDESTAL EN PORCELANA (INCLUYE ACCESORIOS Y GRIFERÍA)</t>
  </si>
  <si>
    <t>SUMINISTRO E INSTALACION VIDRIO INCOLORO 5 M.M. DE SEGURIDAD LAMINADO</t>
  </si>
  <si>
    <t>m2</t>
  </si>
  <si>
    <t>SUMINISTRO E INTALACION DE CERAMICA 33 X 33 (INCLUYE PEGACOR Y BONILLA) PARA PISO BAÑOS</t>
  </si>
  <si>
    <t>SUMINISTRO E INTALACION DE CERAMICA 33 X 33 (INCLUYE PEGACOR Y BONILLA) PARA PISO Y PARED</t>
  </si>
  <si>
    <t xml:space="preserve">VINILO TIPO 1 VINILTEX (TRES MANOS) PARA INTERIORES Y EXTERIORES DE LA EDIFICACION, INCLUIDO EL RESANE </t>
  </si>
  <si>
    <t>AMUEBLAMIENTO DE COCINA CON 3,5 M DE MUEBLES BAJOS CON ZÓCALO INFERIOR Y 3,5 M DE MUEBLES ALTOS ACABADO LAMINADO CON FRENTE DE 18 MM DE GRUESO LAMINADO POR AMBAS CARAS, CANTOS VERTICALES POSTFORMADOS (R.4), CANTOS HORIZONTALES EN ABS DE 1,5 MM DE GRUESO</t>
  </si>
  <si>
    <t>SUMINISTRO E INSTALACION DE CONCRETO 21MPA (3000 PSI), E= 0.10, PARA CONSTRUCCION DE ANDEN EXTERIOR</t>
  </si>
  <si>
    <t>Caja de inspección en mampostería 100x100x100 cm (a x L x h) medidas internas útiles. Incluye base en concreto f'c=3000 psi y malla electrosoldada, cañuela, ladrillo tolete recocido común, tapa en concreto f'c=3000 psi con marco y contramarco reforzado metálico, pañetado liso impermeabilizado 1:4 interno completo. No incluye excavaciones ni rellenos.</t>
  </si>
  <si>
    <t>SUMINISTRO E INSTALACION DE CONCRETO 3000PSI PARA CUALQUIER TIPO DE ESTRUCTURA</t>
  </si>
  <si>
    <t>MANIJA CALIPSO DE ACERO INOLXIDABLE</t>
  </si>
  <si>
    <t xml:space="preserve">SUMINISTRO E INSTALACION DE PASAMANOS EN TUBO PARA ESCALERAS Y ANDENES </t>
  </si>
  <si>
    <t xml:space="preserve">CONSTRUCCION DE PLACA BASE DE CONCRETO 3000 PSI  </t>
  </si>
  <si>
    <t>SUMINISTRO E INSTALACIÓN CUBIERTA EN POLICARBONATO ALVEOLAR (INCLUYE REMATES Y ACCESORIOS)</t>
  </si>
  <si>
    <t>SUMINISTRO E INSTALACION DE CHAPA DE SEGURIDAD PARA PUERTAS</t>
  </si>
  <si>
    <t xml:space="preserve">SUMINISTRO E INSTALACIÓN DE GRIFERÍA PARA LAVAMANOS TIPO MONOCONTROL </t>
  </si>
  <si>
    <t>SUMINISTRO E INSTALACIÓN DE GRIFERÍA VALVULA ANTOVANDÁLICA SANITARIO</t>
  </si>
  <si>
    <t>SUMINISTRO E INSTALACIÓN DE IMPERMEABILIZACIÓN CON MANTO ASFALTICO Y FOIL ALUMINIO</t>
  </si>
  <si>
    <t xml:space="preserve">SUMINISTRO E INSTALACION DE TABLETA GRESS 25X25  ANTIDESLIZANTE  (INCLUYE MORTERO DE PEGA Y BOQUILLA) </t>
  </si>
  <si>
    <t>SUMINISTRO E INSTALACIÓN LIMATESA TEJA TIPO AJOVER O SIMILAR</t>
  </si>
  <si>
    <t>SUMINISTRO E INSTALACIÓN TEJA CLARABOYA TIPO ETERNIT O SIMILAR</t>
  </si>
  <si>
    <t xml:space="preserve">TANQUE PLASTICO DE AGUA 2000 LT (INCLUYE ACCESORIOS E INSTALACIÓN)
</t>
  </si>
  <si>
    <t xml:space="preserve">TOMACORRIENTE  CON POLO A TIERRA  COLOR MARFIL O SIMILAR  DEBEN CUMPLIR NORMAS UL 498 15A 120VAC  </t>
  </si>
  <si>
    <t>ADMINISTRACION</t>
  </si>
  <si>
    <t>IMPREVISTOS</t>
  </si>
  <si>
    <t>UTILIDAD</t>
  </si>
  <si>
    <t>IVA SOBRE LA UTILIDAD</t>
  </si>
  <si>
    <t>COSTO TOTAL INDIRECTO</t>
  </si>
  <si>
    <t xml:space="preserve">DESCRIPCÓN </t>
  </si>
  <si>
    <t>PROMEDIO POR ITEM</t>
  </si>
  <si>
    <t>Precio unitario IVA incluido</t>
  </si>
  <si>
    <t>Precio total incluido IVA</t>
  </si>
  <si>
    <t xml:space="preserve">NOMBRE DE PROPONENTE </t>
  </si>
  <si>
    <t xml:space="preserve">FIRMA DEL PROPONENTE </t>
  </si>
  <si>
    <t>República de Colombia
Instituto Colombiano de Bienestar Familiar
Cecilia de la Fuente de Lleras 
Regional Nariño</t>
  </si>
  <si>
    <t>PROPUESTA ECONOMICA LOTE 1</t>
  </si>
  <si>
    <t xml:space="preserve">NOTA: EL PROPONENTE DEBERA ANEXAR LOS APU DEL LOS PRECIOS UNITARIOS OFERTADOS EN ESTA PROPUESTA ECONOMICA </t>
  </si>
  <si>
    <t>PROPUESTA ECONOMICA LOTE 2</t>
  </si>
  <si>
    <t>PROPUESTA ECONOMICA 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</si>
</sst>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\ #,##0"/>
    <numFmt numFmtId="165" formatCode="0.0%"/>
    <numFmt numFmtId="166" formatCode="&quot;$&quot;\ #,##0.0000"/>
    <numFmt numFmtId="167" formatCode="&quot;$&quot;\ #,##0.00000"/>
    <numFmt numFmtId="168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1"/>
      <color theme="1"/>
      <name val="Arial"/>
      <family val="2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b/>
      <sz val="7"/>
      <name val="Calibri"/>
      <family val="2"/>
    </font>
    <font>
      <b/>
      <sz val="7"/>
      <name val="Calibri"/>
      <family val="1"/>
    </font>
    <font>
      <sz val="10"/>
      <color theme="1"/>
      <name val="Verdana"/>
      <family val="2"/>
    </font>
    <font>
      <sz val="11"/>
      <color theme="1"/>
      <name val="Verdana"/>
      <family val="2"/>
    </font>
    <font>
      <sz val="10"/>
      <name val="Verdana"/>
      <family val="2"/>
    </font>
    <font>
      <b/>
      <sz val="11"/>
      <color theme="1"/>
      <name val="Verdana"/>
      <family val="2"/>
    </font>
    <font>
      <b/>
      <sz val="7"/>
      <name val="Verdana"/>
      <family val="2"/>
    </font>
    <font>
      <sz val="11"/>
      <color rgb="FF000000"/>
      <name val="Calibri"/>
      <family val="2"/>
      <scheme val="minor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3" fillId="2" borderId="1" xfId="1" applyFont="1" applyFill="1" applyBorder="1" applyAlignment="1">
      <alignment horizontal="left" vertical="center" wrapText="1"/>
    </xf>
    <xf numFmtId="0" fontId="0" fillId="3" borderId="0" xfId="0" applyFill="1"/>
    <xf numFmtId="0" fontId="6" fillId="0" borderId="3" xfId="0" applyFont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wrapText="1"/>
    </xf>
    <xf numFmtId="0" fontId="9" fillId="0" borderId="3" xfId="0" applyFont="1" applyBorder="1" applyAlignment="1">
      <alignment horizontal="center"/>
    </xf>
    <xf numFmtId="0" fontId="10" fillId="3" borderId="0" xfId="0" applyFont="1" applyFill="1"/>
    <xf numFmtId="0" fontId="10" fillId="0" borderId="0" xfId="0" applyFont="1"/>
    <xf numFmtId="0" fontId="10" fillId="0" borderId="1" xfId="0" applyFont="1" applyBorder="1"/>
    <xf numFmtId="164" fontId="10" fillId="0" borderId="1" xfId="0" applyNumberFormat="1" applyFont="1" applyBorder="1"/>
    <xf numFmtId="0" fontId="9" fillId="0" borderId="1" xfId="0" applyFont="1" applyBorder="1" applyAlignment="1">
      <alignment horizontal="center" vertical="center"/>
    </xf>
    <xf numFmtId="0" fontId="11" fillId="0" borderId="1" xfId="2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164" fontId="0" fillId="0" borderId="0" xfId="0" applyNumberFormat="1"/>
    <xf numFmtId="164" fontId="10" fillId="0" borderId="1" xfId="0" applyNumberFormat="1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left" vertical="top"/>
    </xf>
    <xf numFmtId="164" fontId="12" fillId="5" borderId="1" xfId="0" applyNumberFormat="1" applyFont="1" applyFill="1" applyBorder="1"/>
    <xf numFmtId="10" fontId="14" fillId="0" borderId="8" xfId="3" applyNumberFormat="1" applyFont="1" applyFill="1" applyBorder="1" applyAlignment="1" applyProtection="1">
      <alignment horizontal="center" vertical="center"/>
    </xf>
    <xf numFmtId="164" fontId="10" fillId="5" borderId="1" xfId="0" applyNumberFormat="1" applyFont="1" applyFill="1" applyBorder="1"/>
    <xf numFmtId="164" fontId="10" fillId="0" borderId="1" xfId="0" applyNumberFormat="1" applyFont="1" applyBorder="1" applyAlignment="1">
      <alignment horizontal="center" vertical="center"/>
    </xf>
    <xf numFmtId="0" fontId="3" fillId="4" borderId="1" xfId="0" applyFont="1" applyFill="1" applyBorder="1" applyAlignment="1" applyProtection="1">
      <alignment horizontal="left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/>
    </xf>
    <xf numFmtId="164" fontId="10" fillId="0" borderId="1" xfId="0" applyNumberFormat="1" applyFont="1" applyBorder="1" applyAlignment="1">
      <alignment vertical="center"/>
    </xf>
    <xf numFmtId="164" fontId="12" fillId="5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43" fontId="0" fillId="0" borderId="0" xfId="4" applyFont="1"/>
    <xf numFmtId="166" fontId="0" fillId="0" borderId="0" xfId="0" applyNumberFormat="1"/>
    <xf numFmtId="167" fontId="0" fillId="0" borderId="0" xfId="0" applyNumberFormat="1"/>
    <xf numFmtId="165" fontId="14" fillId="0" borderId="8" xfId="4" applyNumberFormat="1" applyFont="1" applyFill="1" applyBorder="1" applyAlignment="1" applyProtection="1">
      <alignment horizontal="left" vertical="center" indent="3"/>
    </xf>
    <xf numFmtId="168" fontId="10" fillId="0" borderId="1" xfId="4" applyNumberFormat="1" applyFont="1" applyBorder="1" applyAlignment="1">
      <alignment vertical="center"/>
    </xf>
    <xf numFmtId="9" fontId="10" fillId="0" borderId="1" xfId="3" applyFont="1" applyBorder="1" applyAlignment="1">
      <alignment vertical="center"/>
    </xf>
    <xf numFmtId="10" fontId="10" fillId="0" borderId="1" xfId="3" applyNumberFormat="1" applyFont="1" applyBorder="1" applyAlignment="1">
      <alignment vertical="center"/>
    </xf>
    <xf numFmtId="168" fontId="10" fillId="0" borderId="1" xfId="0" applyNumberFormat="1" applyFont="1" applyBorder="1" applyAlignment="1">
      <alignment vertical="center"/>
    </xf>
    <xf numFmtId="164" fontId="10" fillId="6" borderId="1" xfId="0" applyNumberFormat="1" applyFont="1" applyFill="1" applyBorder="1"/>
    <xf numFmtId="0" fontId="9" fillId="0" borderId="1" xfId="0" applyFont="1" applyBorder="1" applyAlignment="1">
      <alignment horizontal="left" vertical="center" wrapText="1"/>
    </xf>
    <xf numFmtId="0" fontId="11" fillId="0" borderId="1" xfId="2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9" xfId="0" applyBorder="1"/>
    <xf numFmtId="164" fontId="0" fillId="0" borderId="9" xfId="0" applyNumberFormat="1" applyBorder="1"/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12" fillId="3" borderId="7" xfId="0" applyFont="1" applyFill="1" applyBorder="1" applyAlignment="1">
      <alignment horizontal="center"/>
    </xf>
    <xf numFmtId="0" fontId="12" fillId="3" borderId="0" xfId="0" applyFont="1" applyFill="1" applyAlignment="1">
      <alignment horizontal="center"/>
    </xf>
    <xf numFmtId="0" fontId="13" fillId="0" borderId="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 applyProtection="1">
      <alignment horizontal="left" vertical="center" wrapText="1"/>
      <protection locked="0"/>
    </xf>
    <xf numFmtId="0" fontId="13" fillId="0" borderId="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2" fillId="3" borderId="7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</cellXfs>
  <cellStyles count="5">
    <cellStyle name="Millares" xfId="4" builtinId="3"/>
    <cellStyle name="Normal" xfId="0" builtinId="0"/>
    <cellStyle name="Normal 2" xfId="2" xr:uid="{61F9AABB-9F28-4905-9B68-E6AE511CDE2C}"/>
    <cellStyle name="Normal 28" xfId="1" xr:uid="{7325DF70-DB45-4228-B1FB-094B180378FB}"/>
    <cellStyle name="Porcentaje" xfId="3" builtinId="5"/>
  </cellStyles>
  <dxfs count="42"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240847</xdr:colOff>
      <xdr:row>0</xdr:row>
      <xdr:rowOff>95251</xdr:rowOff>
    </xdr:from>
    <xdr:to>
      <xdr:col>1</xdr:col>
      <xdr:colOff>328612</xdr:colOff>
      <xdr:row>0</xdr:row>
      <xdr:rowOff>1128381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37F0BCFE-132D-43DA-9C4C-39679C4CE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0847" y="95251"/>
          <a:ext cx="678315" cy="1033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240847</xdr:colOff>
      <xdr:row>0</xdr:row>
      <xdr:rowOff>95251</xdr:rowOff>
    </xdr:from>
    <xdr:to>
      <xdr:col>1</xdr:col>
      <xdr:colOff>328612</xdr:colOff>
      <xdr:row>0</xdr:row>
      <xdr:rowOff>1128381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247F37CC-94FC-42C7-933C-A12F2A325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0847" y="95251"/>
          <a:ext cx="678315" cy="1033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240847</xdr:colOff>
      <xdr:row>0</xdr:row>
      <xdr:rowOff>95251</xdr:rowOff>
    </xdr:from>
    <xdr:to>
      <xdr:col>1</xdr:col>
      <xdr:colOff>328612</xdr:colOff>
      <xdr:row>0</xdr:row>
      <xdr:rowOff>1128381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FBCB83A8-7466-400B-86AB-F49D0A088D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0847" y="95251"/>
          <a:ext cx="678315" cy="1033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5A7DF-7043-424F-BAC1-D05D252002A8}">
  <dimension ref="A1:CI286"/>
  <sheetViews>
    <sheetView showGridLines="0" zoomScale="80" zoomScaleNormal="80" workbookViewId="0">
      <pane ySplit="6" topLeftCell="A98" activePane="bottomLeft" state="frozen"/>
      <selection activeCell="G3" sqref="G3:H95"/>
      <selection pane="bottomLeft" activeCell="G100" sqref="G100"/>
    </sheetView>
  </sheetViews>
  <sheetFormatPr baseColWidth="10" defaultRowHeight="15" x14ac:dyDescent="0.25"/>
  <cols>
    <col min="1" max="1" width="8.85546875" customWidth="1"/>
    <col min="2" max="2" width="46.140625" customWidth="1"/>
    <col min="3" max="4" width="14.28515625" customWidth="1"/>
    <col min="5" max="5" width="28.85546875" customWidth="1"/>
    <col min="6" max="6" width="29.140625" customWidth="1"/>
    <col min="7" max="7" width="35.7109375" customWidth="1"/>
  </cols>
  <sheetData>
    <row r="1" spans="1:6" ht="96" customHeight="1" x14ac:dyDescent="0.25">
      <c r="A1" s="59" t="s">
        <v>180</v>
      </c>
      <c r="B1" s="59"/>
      <c r="C1" s="59"/>
      <c r="D1" s="59"/>
      <c r="E1" s="59"/>
      <c r="F1" s="59"/>
    </row>
    <row r="3" spans="1:6" x14ac:dyDescent="0.25">
      <c r="A3" s="60"/>
      <c r="B3" s="60"/>
      <c r="C3" s="60"/>
      <c r="D3" s="60"/>
      <c r="E3" s="60"/>
      <c r="F3" s="60"/>
    </row>
    <row r="4" spans="1:6" x14ac:dyDescent="0.25">
      <c r="A4" s="60" t="s">
        <v>181</v>
      </c>
      <c r="B4" s="60"/>
      <c r="C4" s="60"/>
      <c r="D4" s="60"/>
      <c r="E4" s="60"/>
      <c r="F4" s="60"/>
    </row>
    <row r="6" spans="1:6" ht="41.1" customHeight="1" x14ac:dyDescent="0.25">
      <c r="A6" s="62" t="s">
        <v>0</v>
      </c>
      <c r="B6" s="62"/>
      <c r="C6" s="62"/>
      <c r="D6" s="24"/>
      <c r="E6" s="61" t="s">
        <v>175</v>
      </c>
      <c r="F6" s="61"/>
    </row>
    <row r="7" spans="1:6" ht="25.5" x14ac:dyDescent="0.25">
      <c r="A7" s="1" t="s">
        <v>1</v>
      </c>
      <c r="B7" s="1" t="s">
        <v>174</v>
      </c>
      <c r="C7" s="1" t="s">
        <v>2</v>
      </c>
      <c r="D7" s="1" t="s">
        <v>5</v>
      </c>
      <c r="E7" s="1" t="s">
        <v>176</v>
      </c>
      <c r="F7" s="1" t="s">
        <v>177</v>
      </c>
    </row>
    <row r="8" spans="1:6" ht="38.25" x14ac:dyDescent="0.25">
      <c r="A8" s="7">
        <v>1</v>
      </c>
      <c r="B8" s="39" t="s">
        <v>7</v>
      </c>
      <c r="C8" s="7" t="s">
        <v>8</v>
      </c>
      <c r="D8" s="7">
        <v>10</v>
      </c>
      <c r="E8" s="18"/>
      <c r="F8" s="13">
        <f>+D8*E8</f>
        <v>0</v>
      </c>
    </row>
    <row r="9" spans="1:6" x14ac:dyDescent="0.25">
      <c r="A9" s="7">
        <v>2</v>
      </c>
      <c r="B9" s="39" t="s">
        <v>9</v>
      </c>
      <c r="C9" s="7" t="s">
        <v>10</v>
      </c>
      <c r="D9" s="7">
        <v>2396</v>
      </c>
      <c r="E9" s="19"/>
      <c r="F9" s="13">
        <f t="shared" ref="F9:F72" si="0">+D9*E9</f>
        <v>0</v>
      </c>
    </row>
    <row r="10" spans="1:6" x14ac:dyDescent="0.25">
      <c r="A10" s="7">
        <v>3</v>
      </c>
      <c r="B10" s="39" t="s">
        <v>11</v>
      </c>
      <c r="C10" s="7" t="s">
        <v>3</v>
      </c>
      <c r="D10" s="7">
        <v>719</v>
      </c>
      <c r="E10" s="18"/>
      <c r="F10" s="13">
        <f t="shared" si="0"/>
        <v>0</v>
      </c>
    </row>
    <row r="11" spans="1:6" x14ac:dyDescent="0.25">
      <c r="A11" s="7">
        <v>4</v>
      </c>
      <c r="B11" s="39" t="s">
        <v>12</v>
      </c>
      <c r="C11" s="7" t="s">
        <v>3</v>
      </c>
      <c r="D11" s="7">
        <v>656</v>
      </c>
      <c r="E11" s="19"/>
      <c r="F11" s="13">
        <f t="shared" si="0"/>
        <v>0</v>
      </c>
    </row>
    <row r="12" spans="1:6" ht="25.5" x14ac:dyDescent="0.25">
      <c r="A12" s="7">
        <v>5</v>
      </c>
      <c r="B12" s="39" t="s">
        <v>13</v>
      </c>
      <c r="C12" s="7" t="s">
        <v>3</v>
      </c>
      <c r="D12" s="7">
        <v>2618.4</v>
      </c>
      <c r="E12" s="18"/>
      <c r="F12" s="13">
        <f t="shared" si="0"/>
        <v>0</v>
      </c>
    </row>
    <row r="13" spans="1:6" ht="25.5" x14ac:dyDescent="0.25">
      <c r="A13" s="7">
        <v>6</v>
      </c>
      <c r="B13" s="39" t="s">
        <v>14</v>
      </c>
      <c r="C13" s="7" t="s">
        <v>10</v>
      </c>
      <c r="D13" s="7">
        <v>417</v>
      </c>
      <c r="E13" s="19"/>
      <c r="F13" s="13">
        <f t="shared" si="0"/>
        <v>0</v>
      </c>
    </row>
    <row r="14" spans="1:6" ht="25.5" x14ac:dyDescent="0.25">
      <c r="A14" s="7">
        <v>7</v>
      </c>
      <c r="B14" s="39" t="s">
        <v>15</v>
      </c>
      <c r="C14" s="7" t="s">
        <v>8</v>
      </c>
      <c r="D14" s="7">
        <v>6</v>
      </c>
      <c r="E14" s="18"/>
      <c r="F14" s="13">
        <f t="shared" si="0"/>
        <v>0</v>
      </c>
    </row>
    <row r="15" spans="1:6" ht="25.5" x14ac:dyDescent="0.25">
      <c r="A15" s="7">
        <v>8</v>
      </c>
      <c r="B15" s="39" t="s">
        <v>16</v>
      </c>
      <c r="C15" s="7" t="s">
        <v>8</v>
      </c>
      <c r="D15" s="7">
        <v>5</v>
      </c>
      <c r="E15" s="19"/>
      <c r="F15" s="13">
        <f t="shared" si="0"/>
        <v>0</v>
      </c>
    </row>
    <row r="16" spans="1:6" ht="51" x14ac:dyDescent="0.25">
      <c r="A16" s="7">
        <v>9</v>
      </c>
      <c r="B16" s="40" t="s">
        <v>17</v>
      </c>
      <c r="C16" s="7" t="s">
        <v>3</v>
      </c>
      <c r="D16" s="7">
        <v>11866</v>
      </c>
      <c r="E16" s="18"/>
      <c r="F16" s="13">
        <f t="shared" si="0"/>
        <v>0</v>
      </c>
    </row>
    <row r="17" spans="1:6" ht="25.5" x14ac:dyDescent="0.25">
      <c r="A17" s="7">
        <v>10</v>
      </c>
      <c r="B17" s="39" t="s">
        <v>18</v>
      </c>
      <c r="C17" s="7" t="s">
        <v>3</v>
      </c>
      <c r="D17" s="7">
        <v>210</v>
      </c>
      <c r="E17" s="19"/>
      <c r="F17" s="13">
        <f t="shared" si="0"/>
        <v>0</v>
      </c>
    </row>
    <row r="18" spans="1:6" ht="25.5" x14ac:dyDescent="0.25">
      <c r="A18" s="7">
        <v>11</v>
      </c>
      <c r="B18" s="39" t="s">
        <v>19</v>
      </c>
      <c r="C18" s="7" t="s">
        <v>8</v>
      </c>
      <c r="D18" s="7">
        <v>5</v>
      </c>
      <c r="E18" s="18"/>
      <c r="F18" s="13">
        <f t="shared" si="0"/>
        <v>0</v>
      </c>
    </row>
    <row r="19" spans="1:6" ht="25.5" x14ac:dyDescent="0.25">
      <c r="A19" s="7">
        <v>12</v>
      </c>
      <c r="B19" s="40" t="s">
        <v>20</v>
      </c>
      <c r="C19" s="7" t="s">
        <v>3</v>
      </c>
      <c r="D19" s="7">
        <v>1458.5</v>
      </c>
      <c r="E19" s="19"/>
      <c r="F19" s="13">
        <f t="shared" si="0"/>
        <v>0</v>
      </c>
    </row>
    <row r="20" spans="1:6" ht="25.5" x14ac:dyDescent="0.25">
      <c r="A20" s="7">
        <v>13</v>
      </c>
      <c r="B20" s="39" t="s">
        <v>21</v>
      </c>
      <c r="C20" s="7" t="s">
        <v>3</v>
      </c>
      <c r="D20" s="7">
        <v>512</v>
      </c>
      <c r="E20" s="18"/>
      <c r="F20" s="13">
        <f t="shared" si="0"/>
        <v>0</v>
      </c>
    </row>
    <row r="21" spans="1:6" ht="25.5" x14ac:dyDescent="0.25">
      <c r="A21" s="7">
        <v>14</v>
      </c>
      <c r="B21" s="39" t="s">
        <v>22</v>
      </c>
      <c r="C21" s="7" t="s">
        <v>3</v>
      </c>
      <c r="D21" s="7">
        <v>36</v>
      </c>
      <c r="E21" s="19"/>
      <c r="F21" s="13">
        <f t="shared" si="0"/>
        <v>0</v>
      </c>
    </row>
    <row r="22" spans="1:6" ht="38.25" x14ac:dyDescent="0.25">
      <c r="A22" s="7">
        <v>15</v>
      </c>
      <c r="B22" s="39" t="s">
        <v>23</v>
      </c>
      <c r="C22" s="7" t="s">
        <v>8</v>
      </c>
      <c r="D22" s="7">
        <v>2</v>
      </c>
      <c r="E22" s="18"/>
      <c r="F22" s="13">
        <f t="shared" si="0"/>
        <v>0</v>
      </c>
    </row>
    <row r="23" spans="1:6" ht="25.5" x14ac:dyDescent="0.25">
      <c r="A23" s="7">
        <v>16</v>
      </c>
      <c r="B23" s="39" t="s">
        <v>24</v>
      </c>
      <c r="C23" s="7" t="s">
        <v>3</v>
      </c>
      <c r="D23" s="7">
        <v>2290</v>
      </c>
      <c r="E23" s="19"/>
      <c r="F23" s="13">
        <f t="shared" si="0"/>
        <v>0</v>
      </c>
    </row>
    <row r="24" spans="1:6" ht="25.5" x14ac:dyDescent="0.25">
      <c r="A24" s="7">
        <v>17</v>
      </c>
      <c r="B24" s="39" t="s">
        <v>25</v>
      </c>
      <c r="C24" s="7" t="s">
        <v>8</v>
      </c>
      <c r="D24" s="7">
        <v>8</v>
      </c>
      <c r="E24" s="18"/>
      <c r="F24" s="13">
        <f t="shared" si="0"/>
        <v>0</v>
      </c>
    </row>
    <row r="25" spans="1:6" ht="38.25" x14ac:dyDescent="0.25">
      <c r="A25" s="7">
        <v>18</v>
      </c>
      <c r="B25" s="39" t="s">
        <v>26</v>
      </c>
      <c r="C25" s="7" t="s">
        <v>3</v>
      </c>
      <c r="D25" s="7">
        <v>213</v>
      </c>
      <c r="E25" s="19"/>
      <c r="F25" s="13">
        <f t="shared" si="0"/>
        <v>0</v>
      </c>
    </row>
    <row r="26" spans="1:6" ht="25.5" x14ac:dyDescent="0.25">
      <c r="A26" s="7">
        <v>19</v>
      </c>
      <c r="B26" s="39" t="s">
        <v>27</v>
      </c>
      <c r="C26" s="7" t="s">
        <v>28</v>
      </c>
      <c r="D26" s="7">
        <v>100</v>
      </c>
      <c r="E26" s="18"/>
      <c r="F26" s="13">
        <f t="shared" si="0"/>
        <v>0</v>
      </c>
    </row>
    <row r="27" spans="1:6" ht="25.5" x14ac:dyDescent="0.25">
      <c r="A27" s="7">
        <v>20</v>
      </c>
      <c r="B27" s="39" t="s">
        <v>29</v>
      </c>
      <c r="C27" s="7" t="s">
        <v>28</v>
      </c>
      <c r="D27" s="7">
        <v>18</v>
      </c>
      <c r="E27" s="19"/>
      <c r="F27" s="13">
        <f t="shared" si="0"/>
        <v>0</v>
      </c>
    </row>
    <row r="28" spans="1:6" x14ac:dyDescent="0.25">
      <c r="A28" s="7">
        <v>21</v>
      </c>
      <c r="B28" s="39" t="s">
        <v>30</v>
      </c>
      <c r="C28" s="7" t="s">
        <v>3</v>
      </c>
      <c r="D28" s="7">
        <v>2</v>
      </c>
      <c r="E28" s="18"/>
      <c r="F28" s="13">
        <f t="shared" si="0"/>
        <v>0</v>
      </c>
    </row>
    <row r="29" spans="1:6" x14ac:dyDescent="0.25">
      <c r="A29" s="7">
        <v>22</v>
      </c>
      <c r="B29" s="40" t="s">
        <v>31</v>
      </c>
      <c r="C29" s="7" t="s">
        <v>3</v>
      </c>
      <c r="D29" s="7">
        <v>2</v>
      </c>
      <c r="E29" s="19"/>
      <c r="F29" s="13">
        <f t="shared" si="0"/>
        <v>0</v>
      </c>
    </row>
    <row r="30" spans="1:6" ht="25.5" x14ac:dyDescent="0.25">
      <c r="A30" s="7">
        <v>23</v>
      </c>
      <c r="B30" s="39" t="s">
        <v>32</v>
      </c>
      <c r="C30" s="7" t="s">
        <v>3</v>
      </c>
      <c r="D30" s="7">
        <v>114.86</v>
      </c>
      <c r="E30" s="18"/>
      <c r="F30" s="13">
        <f t="shared" si="0"/>
        <v>0</v>
      </c>
    </row>
    <row r="31" spans="1:6" ht="25.5" x14ac:dyDescent="0.25">
      <c r="A31" s="7">
        <v>24</v>
      </c>
      <c r="B31" s="39" t="s">
        <v>33</v>
      </c>
      <c r="C31" s="7" t="s">
        <v>8</v>
      </c>
      <c r="D31" s="7">
        <v>89</v>
      </c>
      <c r="E31" s="19"/>
      <c r="F31" s="13">
        <f t="shared" si="0"/>
        <v>0</v>
      </c>
    </row>
    <row r="32" spans="1:6" ht="25.5" x14ac:dyDescent="0.25">
      <c r="A32" s="7">
        <v>25</v>
      </c>
      <c r="B32" s="39" t="s">
        <v>34</v>
      </c>
      <c r="C32" s="7" t="s">
        <v>4</v>
      </c>
      <c r="D32" s="7">
        <v>45</v>
      </c>
      <c r="E32" s="18"/>
      <c r="F32" s="13">
        <f t="shared" si="0"/>
        <v>0</v>
      </c>
    </row>
    <row r="33" spans="1:6" ht="38.25" x14ac:dyDescent="0.25">
      <c r="A33" s="7">
        <v>26</v>
      </c>
      <c r="B33" s="39" t="s">
        <v>35</v>
      </c>
      <c r="C33" s="7" t="s">
        <v>8</v>
      </c>
      <c r="D33" s="7">
        <v>6</v>
      </c>
      <c r="E33" s="19"/>
      <c r="F33" s="13">
        <f t="shared" si="0"/>
        <v>0</v>
      </c>
    </row>
    <row r="34" spans="1:6" ht="51" x14ac:dyDescent="0.25">
      <c r="A34" s="7">
        <v>27</v>
      </c>
      <c r="B34" s="39" t="s">
        <v>36</v>
      </c>
      <c r="C34" s="7" t="s">
        <v>3</v>
      </c>
      <c r="D34" s="7">
        <v>85</v>
      </c>
      <c r="E34" s="18"/>
      <c r="F34" s="13">
        <f t="shared" si="0"/>
        <v>0</v>
      </c>
    </row>
    <row r="35" spans="1:6" ht="38.25" x14ac:dyDescent="0.25">
      <c r="A35" s="7">
        <v>28</v>
      </c>
      <c r="B35" s="39" t="s">
        <v>37</v>
      </c>
      <c r="C35" s="7" t="s">
        <v>3</v>
      </c>
      <c r="D35" s="7">
        <v>120</v>
      </c>
      <c r="E35" s="19"/>
      <c r="F35" s="13">
        <f t="shared" si="0"/>
        <v>0</v>
      </c>
    </row>
    <row r="36" spans="1:6" ht="25.5" x14ac:dyDescent="0.25">
      <c r="A36" s="7">
        <v>29</v>
      </c>
      <c r="B36" s="39" t="s">
        <v>38</v>
      </c>
      <c r="C36" s="7" t="s">
        <v>8</v>
      </c>
      <c r="D36" s="7">
        <v>12</v>
      </c>
      <c r="E36" s="18"/>
      <c r="F36" s="13">
        <f t="shared" si="0"/>
        <v>0</v>
      </c>
    </row>
    <row r="37" spans="1:6" ht="25.5" x14ac:dyDescent="0.25">
      <c r="A37" s="7">
        <v>30</v>
      </c>
      <c r="B37" s="39" t="s">
        <v>39</v>
      </c>
      <c r="C37" s="7" t="s">
        <v>28</v>
      </c>
      <c r="D37" s="7">
        <v>25</v>
      </c>
      <c r="E37" s="19"/>
      <c r="F37" s="13">
        <f t="shared" si="0"/>
        <v>0</v>
      </c>
    </row>
    <row r="38" spans="1:6" ht="25.5" x14ac:dyDescent="0.25">
      <c r="A38" s="7">
        <v>31</v>
      </c>
      <c r="B38" s="39" t="s">
        <v>40</v>
      </c>
      <c r="C38" s="7" t="s">
        <v>8</v>
      </c>
      <c r="D38" s="7">
        <v>8</v>
      </c>
      <c r="E38" s="18"/>
      <c r="F38" s="13">
        <f t="shared" si="0"/>
        <v>0</v>
      </c>
    </row>
    <row r="39" spans="1:6" ht="25.5" x14ac:dyDescent="0.25">
      <c r="A39" s="7">
        <v>32</v>
      </c>
      <c r="B39" s="39" t="s">
        <v>41</v>
      </c>
      <c r="C39" s="7" t="s">
        <v>3</v>
      </c>
      <c r="D39" s="7">
        <v>65</v>
      </c>
      <c r="E39" s="19"/>
      <c r="F39" s="13">
        <f t="shared" si="0"/>
        <v>0</v>
      </c>
    </row>
    <row r="40" spans="1:6" x14ac:dyDescent="0.25">
      <c r="A40" s="7">
        <v>33</v>
      </c>
      <c r="B40" s="39" t="s">
        <v>42</v>
      </c>
      <c r="C40" s="7" t="s">
        <v>28</v>
      </c>
      <c r="D40" s="7">
        <v>134</v>
      </c>
      <c r="E40" s="18"/>
      <c r="F40" s="13">
        <f t="shared" si="0"/>
        <v>0</v>
      </c>
    </row>
    <row r="41" spans="1:6" ht="25.5" x14ac:dyDescent="0.25">
      <c r="A41" s="7">
        <v>34</v>
      </c>
      <c r="B41" s="39" t="s">
        <v>43</v>
      </c>
      <c r="C41" s="7" t="s">
        <v>28</v>
      </c>
      <c r="D41" s="7">
        <v>210</v>
      </c>
      <c r="E41" s="19"/>
      <c r="F41" s="13">
        <f t="shared" si="0"/>
        <v>0</v>
      </c>
    </row>
    <row r="42" spans="1:6" ht="25.5" x14ac:dyDescent="0.25">
      <c r="A42" s="7">
        <v>35</v>
      </c>
      <c r="B42" s="39" t="s">
        <v>44</v>
      </c>
      <c r="C42" s="7" t="s">
        <v>8</v>
      </c>
      <c r="D42" s="7">
        <v>8</v>
      </c>
      <c r="E42" s="18"/>
      <c r="F42" s="13">
        <f t="shared" si="0"/>
        <v>0</v>
      </c>
    </row>
    <row r="43" spans="1:6" ht="25.5" x14ac:dyDescent="0.25">
      <c r="A43" s="7">
        <v>36</v>
      </c>
      <c r="B43" s="39" t="s">
        <v>45</v>
      </c>
      <c r="C43" s="7" t="s">
        <v>28</v>
      </c>
      <c r="D43" s="7">
        <v>30</v>
      </c>
      <c r="E43" s="19"/>
      <c r="F43" s="13">
        <f t="shared" si="0"/>
        <v>0</v>
      </c>
    </row>
    <row r="44" spans="1:6" ht="38.25" x14ac:dyDescent="0.25">
      <c r="A44" s="7">
        <v>37</v>
      </c>
      <c r="B44" s="39" t="s">
        <v>46</v>
      </c>
      <c r="C44" s="7" t="s">
        <v>28</v>
      </c>
      <c r="D44" s="7">
        <v>18</v>
      </c>
      <c r="E44" s="18"/>
      <c r="F44" s="13">
        <f t="shared" si="0"/>
        <v>0</v>
      </c>
    </row>
    <row r="45" spans="1:6" x14ac:dyDescent="0.25">
      <c r="A45" s="7">
        <v>38</v>
      </c>
      <c r="B45" s="39" t="s">
        <v>47</v>
      </c>
      <c r="C45" s="7" t="s">
        <v>8</v>
      </c>
      <c r="D45" s="7">
        <v>5</v>
      </c>
      <c r="E45" s="19"/>
      <c r="F45" s="13">
        <f t="shared" si="0"/>
        <v>0</v>
      </c>
    </row>
    <row r="46" spans="1:6" ht="38.25" x14ac:dyDescent="0.25">
      <c r="A46" s="7">
        <v>39</v>
      </c>
      <c r="B46" s="39" t="s">
        <v>48</v>
      </c>
      <c r="C46" s="7" t="s">
        <v>4</v>
      </c>
      <c r="D46" s="7">
        <v>88</v>
      </c>
      <c r="E46" s="18"/>
      <c r="F46" s="13">
        <f t="shared" si="0"/>
        <v>0</v>
      </c>
    </row>
    <row r="47" spans="1:6" ht="25.5" x14ac:dyDescent="0.25">
      <c r="A47" s="7">
        <v>40</v>
      </c>
      <c r="B47" s="39" t="s">
        <v>49</v>
      </c>
      <c r="C47" s="7" t="s">
        <v>3</v>
      </c>
      <c r="D47" s="7">
        <v>1683</v>
      </c>
      <c r="E47" s="19"/>
      <c r="F47" s="13">
        <f t="shared" si="0"/>
        <v>0</v>
      </c>
    </row>
    <row r="48" spans="1:6" ht="25.5" x14ac:dyDescent="0.25">
      <c r="A48" s="7">
        <v>41</v>
      </c>
      <c r="B48" s="39" t="s">
        <v>50</v>
      </c>
      <c r="C48" s="7" t="s">
        <v>3</v>
      </c>
      <c r="D48" s="7">
        <v>25</v>
      </c>
      <c r="E48" s="18"/>
      <c r="F48" s="13">
        <f t="shared" si="0"/>
        <v>0</v>
      </c>
    </row>
    <row r="49" spans="1:6" ht="25.5" x14ac:dyDescent="0.25">
      <c r="A49" s="7">
        <v>42</v>
      </c>
      <c r="B49" s="39" t="s">
        <v>51</v>
      </c>
      <c r="C49" s="7" t="s">
        <v>28</v>
      </c>
      <c r="D49" s="7">
        <v>62</v>
      </c>
      <c r="E49" s="19"/>
      <c r="F49" s="13">
        <f t="shared" si="0"/>
        <v>0</v>
      </c>
    </row>
    <row r="50" spans="1:6" ht="51" x14ac:dyDescent="0.25">
      <c r="A50" s="7">
        <v>43</v>
      </c>
      <c r="B50" s="39" t="s">
        <v>52</v>
      </c>
      <c r="C50" s="7" t="s">
        <v>4</v>
      </c>
      <c r="D50" s="7">
        <v>96.05</v>
      </c>
      <c r="E50" s="18"/>
      <c r="F50" s="13">
        <f t="shared" si="0"/>
        <v>0</v>
      </c>
    </row>
    <row r="51" spans="1:6" ht="25.5" x14ac:dyDescent="0.25">
      <c r="A51" s="7">
        <v>44</v>
      </c>
      <c r="B51" s="39" t="s">
        <v>53</v>
      </c>
      <c r="C51" s="7" t="s">
        <v>28</v>
      </c>
      <c r="D51" s="7">
        <v>6</v>
      </c>
      <c r="E51" s="19"/>
      <c r="F51" s="13">
        <f t="shared" si="0"/>
        <v>0</v>
      </c>
    </row>
    <row r="52" spans="1:6" ht="63.75" x14ac:dyDescent="0.25">
      <c r="A52" s="7">
        <v>45</v>
      </c>
      <c r="B52" s="39" t="s">
        <v>54</v>
      </c>
      <c r="C52" s="7" t="s">
        <v>3</v>
      </c>
      <c r="D52" s="7">
        <v>1316</v>
      </c>
      <c r="E52" s="18"/>
      <c r="F52" s="13">
        <f t="shared" si="0"/>
        <v>0</v>
      </c>
    </row>
    <row r="53" spans="1:6" ht="38.25" x14ac:dyDescent="0.25">
      <c r="A53" s="7">
        <v>46</v>
      </c>
      <c r="B53" s="39" t="s">
        <v>55</v>
      </c>
      <c r="C53" s="7" t="s">
        <v>3</v>
      </c>
      <c r="D53" s="7">
        <v>130</v>
      </c>
      <c r="E53" s="19"/>
      <c r="F53" s="13">
        <f t="shared" si="0"/>
        <v>0</v>
      </c>
    </row>
    <row r="54" spans="1:6" ht="25.5" x14ac:dyDescent="0.25">
      <c r="A54" s="7">
        <v>47</v>
      </c>
      <c r="B54" s="40" t="s">
        <v>56</v>
      </c>
      <c r="C54" s="7" t="s">
        <v>28</v>
      </c>
      <c r="D54" s="7">
        <v>45</v>
      </c>
      <c r="E54" s="18"/>
      <c r="F54" s="13">
        <f t="shared" si="0"/>
        <v>0</v>
      </c>
    </row>
    <row r="55" spans="1:6" ht="51" x14ac:dyDescent="0.25">
      <c r="A55" s="7">
        <v>48</v>
      </c>
      <c r="B55" s="39" t="s">
        <v>57</v>
      </c>
      <c r="C55" s="7" t="s">
        <v>8</v>
      </c>
      <c r="D55" s="7">
        <v>7</v>
      </c>
      <c r="E55" s="19"/>
      <c r="F55" s="13">
        <f t="shared" si="0"/>
        <v>0</v>
      </c>
    </row>
    <row r="56" spans="1:6" ht="25.5" x14ac:dyDescent="0.25">
      <c r="A56" s="7">
        <v>49</v>
      </c>
      <c r="B56" s="39" t="s">
        <v>58</v>
      </c>
      <c r="C56" s="7" t="s">
        <v>3</v>
      </c>
      <c r="D56" s="7">
        <v>48</v>
      </c>
      <c r="E56" s="18"/>
      <c r="F56" s="13">
        <f t="shared" si="0"/>
        <v>0</v>
      </c>
    </row>
    <row r="57" spans="1:6" ht="51" x14ac:dyDescent="0.25">
      <c r="A57" s="7">
        <v>50</v>
      </c>
      <c r="B57" s="40" t="s">
        <v>59</v>
      </c>
      <c r="C57" s="7" t="s">
        <v>3</v>
      </c>
      <c r="D57" s="7">
        <v>2430</v>
      </c>
      <c r="E57" s="19"/>
      <c r="F57" s="13">
        <f t="shared" si="0"/>
        <v>0</v>
      </c>
    </row>
    <row r="58" spans="1:6" ht="38.25" x14ac:dyDescent="0.25">
      <c r="A58" s="7">
        <v>51</v>
      </c>
      <c r="B58" s="39" t="s">
        <v>60</v>
      </c>
      <c r="C58" s="7" t="s">
        <v>3</v>
      </c>
      <c r="D58" s="7">
        <v>445</v>
      </c>
      <c r="E58" s="18"/>
      <c r="F58" s="13">
        <f t="shared" si="0"/>
        <v>0</v>
      </c>
    </row>
    <row r="59" spans="1:6" ht="38.25" x14ac:dyDescent="0.25">
      <c r="A59" s="7">
        <v>52</v>
      </c>
      <c r="B59" s="39" t="s">
        <v>61</v>
      </c>
      <c r="C59" s="7" t="s">
        <v>8</v>
      </c>
      <c r="D59" s="7">
        <v>8</v>
      </c>
      <c r="E59" s="19"/>
      <c r="F59" s="13">
        <f t="shared" si="0"/>
        <v>0</v>
      </c>
    </row>
    <row r="60" spans="1:6" ht="51" x14ac:dyDescent="0.25">
      <c r="A60" s="7">
        <v>53</v>
      </c>
      <c r="B60" s="39" t="s">
        <v>62</v>
      </c>
      <c r="C60" s="7" t="s">
        <v>28</v>
      </c>
      <c r="D60" s="7">
        <v>10</v>
      </c>
      <c r="E60" s="18"/>
      <c r="F60" s="13">
        <f t="shared" si="0"/>
        <v>0</v>
      </c>
    </row>
    <row r="61" spans="1:6" x14ac:dyDescent="0.25">
      <c r="A61" s="7">
        <v>54</v>
      </c>
      <c r="B61" s="39" t="s">
        <v>63</v>
      </c>
      <c r="C61" s="7" t="s">
        <v>3</v>
      </c>
      <c r="D61" s="7">
        <v>64</v>
      </c>
      <c r="E61" s="19"/>
      <c r="F61" s="13">
        <f t="shared" si="0"/>
        <v>0</v>
      </c>
    </row>
    <row r="62" spans="1:6" ht="38.25" x14ac:dyDescent="0.25">
      <c r="A62" s="7">
        <v>55</v>
      </c>
      <c r="B62" s="39" t="s">
        <v>64</v>
      </c>
      <c r="C62" s="7" t="s">
        <v>8</v>
      </c>
      <c r="D62" s="7">
        <v>1</v>
      </c>
      <c r="E62" s="18"/>
      <c r="F62" s="13">
        <f t="shared" si="0"/>
        <v>0</v>
      </c>
    </row>
    <row r="63" spans="1:6" ht="25.5" x14ac:dyDescent="0.25">
      <c r="A63" s="7">
        <v>56</v>
      </c>
      <c r="B63" s="40" t="s">
        <v>65</v>
      </c>
      <c r="C63" s="7" t="s">
        <v>8</v>
      </c>
      <c r="D63" s="7">
        <v>24.3</v>
      </c>
      <c r="E63" s="19"/>
      <c r="F63" s="13">
        <f t="shared" si="0"/>
        <v>0</v>
      </c>
    </row>
    <row r="64" spans="1:6" ht="76.5" x14ac:dyDescent="0.25">
      <c r="A64" s="7">
        <v>57</v>
      </c>
      <c r="B64" s="39" t="s">
        <v>66</v>
      </c>
      <c r="C64" s="7" t="s">
        <v>3</v>
      </c>
      <c r="D64" s="7">
        <v>462</v>
      </c>
      <c r="E64" s="18"/>
      <c r="F64" s="13">
        <f t="shared" si="0"/>
        <v>0</v>
      </c>
    </row>
    <row r="65" spans="1:6" ht="25.5" x14ac:dyDescent="0.25">
      <c r="A65" s="7">
        <v>58</v>
      </c>
      <c r="B65" s="39" t="s">
        <v>67</v>
      </c>
      <c r="C65" s="7" t="s">
        <v>28</v>
      </c>
      <c r="D65" s="7">
        <v>571</v>
      </c>
      <c r="E65" s="19"/>
      <c r="F65" s="13">
        <f t="shared" si="0"/>
        <v>0</v>
      </c>
    </row>
    <row r="66" spans="1:6" ht="25.5" x14ac:dyDescent="0.25">
      <c r="A66" s="7">
        <v>59</v>
      </c>
      <c r="B66" s="39" t="s">
        <v>68</v>
      </c>
      <c r="C66" s="7" t="s">
        <v>28</v>
      </c>
      <c r="D66" s="7">
        <v>97</v>
      </c>
      <c r="E66" s="18"/>
      <c r="F66" s="13">
        <f t="shared" si="0"/>
        <v>0</v>
      </c>
    </row>
    <row r="67" spans="1:6" ht="38.25" x14ac:dyDescent="0.25">
      <c r="A67" s="7">
        <v>60</v>
      </c>
      <c r="B67" s="39" t="s">
        <v>69</v>
      </c>
      <c r="C67" s="7" t="s">
        <v>3</v>
      </c>
      <c r="D67" s="7">
        <v>399</v>
      </c>
      <c r="E67" s="19"/>
      <c r="F67" s="13">
        <f t="shared" si="0"/>
        <v>0</v>
      </c>
    </row>
    <row r="68" spans="1:6" ht="25.5" x14ac:dyDescent="0.25">
      <c r="A68" s="7">
        <v>61</v>
      </c>
      <c r="B68" s="40" t="s">
        <v>70</v>
      </c>
      <c r="C68" s="7" t="s">
        <v>4</v>
      </c>
      <c r="D68" s="7">
        <v>12.32</v>
      </c>
      <c r="E68" s="18"/>
      <c r="F68" s="13">
        <f t="shared" si="0"/>
        <v>0</v>
      </c>
    </row>
    <row r="69" spans="1:6" ht="51" x14ac:dyDescent="0.25">
      <c r="A69" s="7">
        <v>62</v>
      </c>
      <c r="B69" s="39" t="s">
        <v>71</v>
      </c>
      <c r="C69" s="7" t="s">
        <v>3</v>
      </c>
      <c r="D69" s="7">
        <v>760.4</v>
      </c>
      <c r="E69" s="19"/>
      <c r="F69" s="13">
        <f t="shared" si="0"/>
        <v>0</v>
      </c>
    </row>
    <row r="70" spans="1:6" ht="25.5" x14ac:dyDescent="0.25">
      <c r="A70" s="7">
        <v>63</v>
      </c>
      <c r="B70" s="39" t="s">
        <v>72</v>
      </c>
      <c r="C70" s="7" t="s">
        <v>28</v>
      </c>
      <c r="D70" s="7">
        <v>60</v>
      </c>
      <c r="E70" s="18"/>
      <c r="F70" s="13">
        <f t="shared" si="0"/>
        <v>0</v>
      </c>
    </row>
    <row r="71" spans="1:6" ht="63.75" x14ac:dyDescent="0.25">
      <c r="A71" s="7">
        <v>64</v>
      </c>
      <c r="B71" s="39" t="s">
        <v>73</v>
      </c>
      <c r="C71" s="7" t="s">
        <v>28</v>
      </c>
      <c r="D71" s="7">
        <v>25</v>
      </c>
      <c r="E71" s="19"/>
      <c r="F71" s="13">
        <f t="shared" si="0"/>
        <v>0</v>
      </c>
    </row>
    <row r="72" spans="1:6" ht="38.25" x14ac:dyDescent="0.25">
      <c r="A72" s="7">
        <v>65</v>
      </c>
      <c r="B72" s="39" t="s">
        <v>74</v>
      </c>
      <c r="C72" s="7" t="s">
        <v>28</v>
      </c>
      <c r="D72" s="7">
        <v>138</v>
      </c>
      <c r="E72" s="18"/>
      <c r="F72" s="13">
        <f t="shared" si="0"/>
        <v>0</v>
      </c>
    </row>
    <row r="73" spans="1:6" ht="38.25" x14ac:dyDescent="0.25">
      <c r="A73" s="7">
        <v>66</v>
      </c>
      <c r="B73" s="39" t="s">
        <v>75</v>
      </c>
      <c r="C73" s="7" t="s">
        <v>28</v>
      </c>
      <c r="D73" s="7">
        <v>18</v>
      </c>
      <c r="E73" s="19"/>
      <c r="F73" s="13">
        <f t="shared" ref="F73:F100" si="1">+D73*E73</f>
        <v>0</v>
      </c>
    </row>
    <row r="74" spans="1:6" ht="127.5" x14ac:dyDescent="0.25">
      <c r="A74" s="7">
        <v>67</v>
      </c>
      <c r="B74" s="39" t="s">
        <v>76</v>
      </c>
      <c r="C74" s="7" t="s">
        <v>3</v>
      </c>
      <c r="D74" s="7">
        <v>256</v>
      </c>
      <c r="E74" s="18"/>
      <c r="F74" s="13">
        <f t="shared" si="1"/>
        <v>0</v>
      </c>
    </row>
    <row r="75" spans="1:6" ht="38.25" x14ac:dyDescent="0.25">
      <c r="A75" s="7">
        <v>68</v>
      </c>
      <c r="B75" s="39" t="s">
        <v>77</v>
      </c>
      <c r="C75" s="7" t="s">
        <v>8</v>
      </c>
      <c r="D75" s="7">
        <v>18</v>
      </c>
      <c r="E75" s="19"/>
      <c r="F75" s="13">
        <f t="shared" si="1"/>
        <v>0</v>
      </c>
    </row>
    <row r="76" spans="1:6" ht="25.5" x14ac:dyDescent="0.25">
      <c r="A76" s="7">
        <v>69</v>
      </c>
      <c r="B76" s="39" t="s">
        <v>78</v>
      </c>
      <c r="C76" s="7" t="s">
        <v>4</v>
      </c>
      <c r="D76" s="7">
        <v>4</v>
      </c>
      <c r="E76" s="18"/>
      <c r="F76" s="13">
        <f t="shared" si="1"/>
        <v>0</v>
      </c>
    </row>
    <row r="77" spans="1:6" ht="38.25" x14ac:dyDescent="0.25">
      <c r="A77" s="7">
        <v>70</v>
      </c>
      <c r="B77" s="39" t="s">
        <v>79</v>
      </c>
      <c r="C77" s="7" t="s">
        <v>8</v>
      </c>
      <c r="D77" s="7">
        <v>166</v>
      </c>
      <c r="E77" s="19"/>
      <c r="F77" s="13">
        <f t="shared" si="1"/>
        <v>0</v>
      </c>
    </row>
    <row r="78" spans="1:6" ht="51" x14ac:dyDescent="0.25">
      <c r="A78" s="7">
        <v>71</v>
      </c>
      <c r="B78" s="39" t="s">
        <v>80</v>
      </c>
      <c r="C78" s="7" t="s">
        <v>3</v>
      </c>
      <c r="D78" s="7">
        <v>5.28</v>
      </c>
      <c r="E78" s="18"/>
      <c r="F78" s="13">
        <f t="shared" si="1"/>
        <v>0</v>
      </c>
    </row>
    <row r="79" spans="1:6" ht="51" x14ac:dyDescent="0.25">
      <c r="A79" s="7">
        <v>72</v>
      </c>
      <c r="B79" s="39" t="s">
        <v>81</v>
      </c>
      <c r="C79" s="7" t="s">
        <v>3</v>
      </c>
      <c r="D79" s="7">
        <v>83</v>
      </c>
      <c r="E79" s="19"/>
      <c r="F79" s="13">
        <f t="shared" si="1"/>
        <v>0</v>
      </c>
    </row>
    <row r="80" spans="1:6" ht="51" x14ac:dyDescent="0.25">
      <c r="A80" s="7">
        <v>73</v>
      </c>
      <c r="B80" s="39" t="s">
        <v>82</v>
      </c>
      <c r="C80" s="7" t="s">
        <v>3</v>
      </c>
      <c r="D80" s="7">
        <v>37.049999999999997</v>
      </c>
      <c r="E80" s="18"/>
      <c r="F80" s="13">
        <f t="shared" si="1"/>
        <v>0</v>
      </c>
    </row>
    <row r="81" spans="1:6" ht="38.25" x14ac:dyDescent="0.25">
      <c r="A81" s="7">
        <v>74</v>
      </c>
      <c r="B81" s="39" t="s">
        <v>83</v>
      </c>
      <c r="C81" s="7" t="s">
        <v>3</v>
      </c>
      <c r="D81" s="7">
        <v>114</v>
      </c>
      <c r="E81" s="19"/>
      <c r="F81" s="13">
        <f t="shared" si="1"/>
        <v>0</v>
      </c>
    </row>
    <row r="82" spans="1:6" ht="51" x14ac:dyDescent="0.25">
      <c r="A82" s="7">
        <v>75</v>
      </c>
      <c r="B82" s="40" t="s">
        <v>84</v>
      </c>
      <c r="C82" s="7" t="s">
        <v>3</v>
      </c>
      <c r="D82" s="7">
        <v>33</v>
      </c>
      <c r="E82" s="18"/>
      <c r="F82" s="13">
        <f t="shared" si="1"/>
        <v>0</v>
      </c>
    </row>
    <row r="83" spans="1:6" ht="76.5" x14ac:dyDescent="0.25">
      <c r="A83" s="7">
        <v>76</v>
      </c>
      <c r="B83" s="39" t="s">
        <v>85</v>
      </c>
      <c r="C83" s="7" t="s">
        <v>3</v>
      </c>
      <c r="D83" s="7">
        <v>36</v>
      </c>
      <c r="E83" s="19"/>
      <c r="F83" s="13">
        <f t="shared" si="1"/>
        <v>0</v>
      </c>
    </row>
    <row r="84" spans="1:6" ht="25.5" x14ac:dyDescent="0.25">
      <c r="A84" s="7">
        <v>77</v>
      </c>
      <c r="B84" s="39" t="s">
        <v>86</v>
      </c>
      <c r="C84" s="7" t="s">
        <v>8</v>
      </c>
      <c r="D84" s="7">
        <v>1</v>
      </c>
      <c r="E84" s="18"/>
      <c r="F84" s="13">
        <f t="shared" si="1"/>
        <v>0</v>
      </c>
    </row>
    <row r="85" spans="1:6" ht="38.25" x14ac:dyDescent="0.25">
      <c r="A85" s="7">
        <v>78</v>
      </c>
      <c r="B85" s="40" t="s">
        <v>87</v>
      </c>
      <c r="C85" s="7" t="s">
        <v>8</v>
      </c>
      <c r="D85" s="7">
        <v>10</v>
      </c>
      <c r="E85" s="19"/>
      <c r="F85" s="13">
        <f t="shared" si="1"/>
        <v>0</v>
      </c>
    </row>
    <row r="86" spans="1:6" ht="114.75" x14ac:dyDescent="0.25">
      <c r="A86" s="7">
        <v>79</v>
      </c>
      <c r="B86" s="40" t="s">
        <v>88</v>
      </c>
      <c r="C86" s="7" t="s">
        <v>8</v>
      </c>
      <c r="D86" s="7">
        <v>4</v>
      </c>
      <c r="E86" s="18"/>
      <c r="F86" s="13">
        <f t="shared" si="1"/>
        <v>0</v>
      </c>
    </row>
    <row r="87" spans="1:6" ht="38.25" x14ac:dyDescent="0.25">
      <c r="A87" s="7">
        <v>80</v>
      </c>
      <c r="B87" s="39" t="s">
        <v>89</v>
      </c>
      <c r="C87" s="7" t="s">
        <v>8</v>
      </c>
      <c r="D87" s="7">
        <v>4</v>
      </c>
      <c r="E87" s="19"/>
      <c r="F87" s="13">
        <f t="shared" si="1"/>
        <v>0</v>
      </c>
    </row>
    <row r="88" spans="1:6" ht="38.25" x14ac:dyDescent="0.25">
      <c r="A88" s="7">
        <v>81</v>
      </c>
      <c r="B88" s="39" t="s">
        <v>90</v>
      </c>
      <c r="C88" s="7" t="s">
        <v>8</v>
      </c>
      <c r="D88" s="7">
        <v>37</v>
      </c>
      <c r="E88" s="18"/>
      <c r="F88" s="13">
        <f t="shared" si="1"/>
        <v>0</v>
      </c>
    </row>
    <row r="89" spans="1:6" ht="102" x14ac:dyDescent="0.25">
      <c r="A89" s="7">
        <v>82</v>
      </c>
      <c r="B89" s="40" t="s">
        <v>91</v>
      </c>
      <c r="C89" s="7" t="s">
        <v>8</v>
      </c>
      <c r="D89" s="7">
        <v>4</v>
      </c>
      <c r="E89" s="19"/>
      <c r="F89" s="13">
        <f t="shared" si="1"/>
        <v>0</v>
      </c>
    </row>
    <row r="90" spans="1:6" ht="42.75" customHeight="1" x14ac:dyDescent="0.25">
      <c r="A90" s="7">
        <v>83</v>
      </c>
      <c r="B90" s="39" t="s">
        <v>92</v>
      </c>
      <c r="C90" s="7" t="s">
        <v>8</v>
      </c>
      <c r="D90" s="7">
        <v>32</v>
      </c>
      <c r="E90" s="18"/>
      <c r="F90" s="13">
        <f t="shared" si="1"/>
        <v>0</v>
      </c>
    </row>
    <row r="91" spans="1:6" x14ac:dyDescent="0.25">
      <c r="A91" s="7">
        <v>84</v>
      </c>
      <c r="B91" s="39" t="s">
        <v>93</v>
      </c>
      <c r="C91" s="7" t="s">
        <v>4</v>
      </c>
      <c r="D91" s="7">
        <v>11</v>
      </c>
      <c r="E91" s="19"/>
      <c r="F91" s="13">
        <f t="shared" si="1"/>
        <v>0</v>
      </c>
    </row>
    <row r="92" spans="1:6" ht="42.75" customHeight="1" x14ac:dyDescent="0.25">
      <c r="A92" s="7">
        <v>85</v>
      </c>
      <c r="B92" s="39" t="s">
        <v>94</v>
      </c>
      <c r="C92" s="7" t="s">
        <v>4</v>
      </c>
      <c r="D92" s="7">
        <v>15</v>
      </c>
      <c r="E92" s="18"/>
      <c r="F92" s="13">
        <f t="shared" si="1"/>
        <v>0</v>
      </c>
    </row>
    <row r="93" spans="1:6" ht="25.5" x14ac:dyDescent="0.25">
      <c r="A93" s="7">
        <v>86</v>
      </c>
      <c r="B93" s="39" t="s">
        <v>95</v>
      </c>
      <c r="C93" s="7" t="s">
        <v>3</v>
      </c>
      <c r="D93" s="7">
        <v>46</v>
      </c>
      <c r="E93" s="19"/>
      <c r="F93" s="13">
        <f t="shared" si="1"/>
        <v>0</v>
      </c>
    </row>
    <row r="94" spans="1:6" ht="76.5" x14ac:dyDescent="0.25">
      <c r="A94" s="7">
        <v>87</v>
      </c>
      <c r="B94" s="39" t="s">
        <v>96</v>
      </c>
      <c r="C94" s="7" t="s">
        <v>3</v>
      </c>
      <c r="D94" s="7">
        <v>54.81</v>
      </c>
      <c r="E94" s="18"/>
      <c r="F94" s="13">
        <f t="shared" si="1"/>
        <v>0</v>
      </c>
    </row>
    <row r="95" spans="1:6" ht="38.25" x14ac:dyDescent="0.25">
      <c r="A95" s="7">
        <v>88</v>
      </c>
      <c r="B95" s="39" t="s">
        <v>97</v>
      </c>
      <c r="C95" s="7" t="s">
        <v>3</v>
      </c>
      <c r="D95" s="7">
        <v>23.4</v>
      </c>
      <c r="E95" s="19"/>
      <c r="F95" s="13">
        <f t="shared" si="1"/>
        <v>0</v>
      </c>
    </row>
    <row r="96" spans="1:6" ht="51" x14ac:dyDescent="0.25">
      <c r="A96" s="7">
        <v>89</v>
      </c>
      <c r="B96" s="39" t="s">
        <v>98</v>
      </c>
      <c r="C96" s="7" t="s">
        <v>4</v>
      </c>
      <c r="D96" s="7">
        <v>21.6</v>
      </c>
      <c r="E96" s="18"/>
      <c r="F96" s="13">
        <f t="shared" si="1"/>
        <v>0</v>
      </c>
    </row>
    <row r="97" spans="1:87" ht="25.5" x14ac:dyDescent="0.25">
      <c r="A97" s="7">
        <v>90</v>
      </c>
      <c r="B97" s="39" t="s">
        <v>99</v>
      </c>
      <c r="C97" s="7" t="s">
        <v>8</v>
      </c>
      <c r="D97" s="7">
        <v>2</v>
      </c>
      <c r="E97" s="19"/>
      <c r="F97" s="13">
        <f t="shared" si="1"/>
        <v>0</v>
      </c>
    </row>
    <row r="98" spans="1:87" ht="102" x14ac:dyDescent="0.25">
      <c r="A98" s="7">
        <v>91</v>
      </c>
      <c r="B98" s="39" t="s">
        <v>100</v>
      </c>
      <c r="C98" s="7" t="s">
        <v>8</v>
      </c>
      <c r="D98" s="7">
        <v>1</v>
      </c>
      <c r="E98" s="18"/>
      <c r="F98" s="13">
        <f t="shared" si="1"/>
        <v>0</v>
      </c>
    </row>
    <row r="99" spans="1:87" ht="25.5" x14ac:dyDescent="0.25">
      <c r="A99" s="7">
        <v>92</v>
      </c>
      <c r="B99" s="39" t="s">
        <v>101</v>
      </c>
      <c r="C99" s="7" t="s">
        <v>8</v>
      </c>
      <c r="D99" s="7">
        <v>4</v>
      </c>
      <c r="E99" s="19"/>
      <c r="F99" s="13">
        <f t="shared" si="1"/>
        <v>0</v>
      </c>
    </row>
    <row r="100" spans="1:87" ht="127.5" x14ac:dyDescent="0.25">
      <c r="A100" s="9">
        <v>93</v>
      </c>
      <c r="B100" s="41" t="s">
        <v>102</v>
      </c>
      <c r="C100" s="9" t="s">
        <v>8</v>
      </c>
      <c r="D100" s="9">
        <v>9</v>
      </c>
      <c r="E100" s="18"/>
      <c r="F100" s="13">
        <f t="shared" si="1"/>
        <v>0</v>
      </c>
    </row>
    <row r="101" spans="1:87" x14ac:dyDescent="0.25">
      <c r="A101" s="52" t="s">
        <v>108</v>
      </c>
      <c r="B101" s="53"/>
      <c r="C101" s="10"/>
      <c r="D101" s="10"/>
      <c r="E101" s="13"/>
      <c r="F101" s="20">
        <f>SUM(F8:F100)</f>
        <v>0</v>
      </c>
    </row>
    <row r="102" spans="1:87" x14ac:dyDescent="0.25">
      <c r="A102" s="9"/>
      <c r="B102" s="54" t="s">
        <v>169</v>
      </c>
      <c r="C102" s="55"/>
      <c r="D102" s="11"/>
      <c r="E102" s="33"/>
      <c r="F102" s="13">
        <f>+F101*E102</f>
        <v>0</v>
      </c>
      <c r="G102" s="30"/>
      <c r="H102" s="32"/>
    </row>
    <row r="103" spans="1:87" x14ac:dyDescent="0.25">
      <c r="A103" s="9"/>
      <c r="B103" s="54" t="s">
        <v>170</v>
      </c>
      <c r="C103" s="55"/>
      <c r="D103" s="11"/>
      <c r="E103" s="33"/>
      <c r="F103" s="13">
        <f>+F101*E103</f>
        <v>0</v>
      </c>
      <c r="G103" s="30"/>
      <c r="H103" s="31"/>
    </row>
    <row r="104" spans="1:87" x14ac:dyDescent="0.25">
      <c r="A104" s="9"/>
      <c r="B104" s="54" t="s">
        <v>171</v>
      </c>
      <c r="C104" s="55"/>
      <c r="D104" s="11"/>
      <c r="E104" s="33"/>
      <c r="F104" s="13">
        <f>+F101*E104</f>
        <v>0</v>
      </c>
      <c r="G104" s="30"/>
      <c r="H104" s="31"/>
    </row>
    <row r="105" spans="1:87" x14ac:dyDescent="0.25">
      <c r="A105" s="9"/>
      <c r="B105" s="56" t="s">
        <v>172</v>
      </c>
      <c r="C105" s="57"/>
      <c r="D105" s="11"/>
      <c r="E105" s="33">
        <v>0.19</v>
      </c>
      <c r="F105" s="13">
        <f>+E105*F104</f>
        <v>0</v>
      </c>
      <c r="G105" s="30"/>
      <c r="H105" s="31"/>
    </row>
    <row r="106" spans="1:87" x14ac:dyDescent="0.25">
      <c r="A106" s="12"/>
      <c r="B106" s="58" t="s">
        <v>173</v>
      </c>
      <c r="C106" s="58"/>
      <c r="D106" s="12"/>
      <c r="E106" s="33"/>
      <c r="F106" s="13">
        <f>SUM(F102:F105)</f>
        <v>0</v>
      </c>
      <c r="G106" s="30"/>
      <c r="H106" s="17"/>
    </row>
    <row r="107" spans="1:87" x14ac:dyDescent="0.25">
      <c r="A107" s="52" t="s">
        <v>6</v>
      </c>
      <c r="B107" s="53"/>
      <c r="C107" s="10"/>
      <c r="D107" s="10"/>
      <c r="E107" s="13"/>
      <c r="F107" s="22">
        <f>+F106+F101</f>
        <v>0</v>
      </c>
    </row>
    <row r="108" spans="1:87" s="4" customFormat="1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</row>
    <row r="110" spans="1:87" x14ac:dyDescent="0.25">
      <c r="C110" s="44"/>
      <c r="D110" s="44"/>
      <c r="E110" s="45"/>
      <c r="F110" s="46"/>
    </row>
    <row r="111" spans="1:87" x14ac:dyDescent="0.25">
      <c r="A111" s="47" t="s">
        <v>178</v>
      </c>
      <c r="B111" s="47"/>
      <c r="D111" s="47" t="s">
        <v>179</v>
      </c>
      <c r="E111" s="47"/>
      <c r="F111" s="48"/>
    </row>
    <row r="112" spans="1:87" ht="15.75" thickBot="1" x14ac:dyDescent="0.3"/>
    <row r="113" spans="1:6" ht="15.75" thickBot="1" x14ac:dyDescent="0.3">
      <c r="A113" s="49" t="s">
        <v>182</v>
      </c>
      <c r="B113" s="50"/>
      <c r="C113" s="50"/>
      <c r="D113" s="50"/>
      <c r="E113" s="50"/>
      <c r="F113" s="51"/>
    </row>
    <row r="286" ht="87.75" customHeight="1" x14ac:dyDescent="0.25"/>
  </sheetData>
  <mergeCells count="13">
    <mergeCell ref="A1:F1"/>
    <mergeCell ref="A3:F3"/>
    <mergeCell ref="A4:F4"/>
    <mergeCell ref="A101:B101"/>
    <mergeCell ref="E6:F6"/>
    <mergeCell ref="A6:C6"/>
    <mergeCell ref="A113:F113"/>
    <mergeCell ref="A107:B107"/>
    <mergeCell ref="B103:C103"/>
    <mergeCell ref="B102:C102"/>
    <mergeCell ref="B104:C104"/>
    <mergeCell ref="B105:C105"/>
    <mergeCell ref="B106:C106"/>
  </mergeCells>
  <conditionalFormatting sqref="B10">
    <cfRule type="expression" dxfId="41" priority="13">
      <formula>#REF!="REVISAR"</formula>
    </cfRule>
    <cfRule type="expression" dxfId="40" priority="14">
      <formula>#REF!="OK"</formula>
    </cfRule>
  </conditionalFormatting>
  <conditionalFormatting sqref="B17 B93:B95">
    <cfRule type="expression" dxfId="39" priority="11">
      <formula>#REF!="REVISAR"</formula>
    </cfRule>
    <cfRule type="expression" dxfId="38" priority="12">
      <formula>#REF!="OK"</formula>
    </cfRule>
  </conditionalFormatting>
  <conditionalFormatting sqref="B62">
    <cfRule type="expression" dxfId="37" priority="9">
      <formula>#REF!="REVISAR"</formula>
    </cfRule>
    <cfRule type="expression" dxfId="36" priority="10">
      <formula>#REF!="OK"</formula>
    </cfRule>
  </conditionalFormatting>
  <conditionalFormatting sqref="B70">
    <cfRule type="expression" dxfId="35" priority="1">
      <formula>#REF!="REVISAR"</formula>
    </cfRule>
    <cfRule type="expression" dxfId="34" priority="2">
      <formula>#REF!="OK"</formula>
    </cfRule>
  </conditionalFormatting>
  <conditionalFormatting sqref="B76">
    <cfRule type="expression" dxfId="33" priority="7">
      <formula>#REF!="REVISAR"</formula>
    </cfRule>
    <cfRule type="expression" dxfId="32" priority="8">
      <formula>#REF!="OK"</formula>
    </cfRule>
  </conditionalFormatting>
  <conditionalFormatting sqref="B86">
    <cfRule type="expression" dxfId="31" priority="5">
      <formula>#REF!="REVISAR"</formula>
    </cfRule>
    <cfRule type="expression" dxfId="30" priority="6">
      <formula>#REF!="OK"</formula>
    </cfRule>
  </conditionalFormatting>
  <conditionalFormatting sqref="B91">
    <cfRule type="expression" dxfId="29" priority="3">
      <formula>#REF!="REVISAR"</formula>
    </cfRule>
    <cfRule type="expression" dxfId="28" priority="4">
      <formula>#REF!="OK"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C8221-61B7-4E52-83D6-6226B7E958A9}">
  <dimension ref="A1:CG286"/>
  <sheetViews>
    <sheetView topLeftCell="A91" zoomScale="80" zoomScaleNormal="80" workbookViewId="0">
      <selection activeCell="A113" sqref="A113:F113"/>
    </sheetView>
  </sheetViews>
  <sheetFormatPr baseColWidth="10" defaultRowHeight="15" x14ac:dyDescent="0.25"/>
  <cols>
    <col min="1" max="1" width="8.85546875" customWidth="1"/>
    <col min="2" max="2" width="47.5703125" customWidth="1"/>
    <col min="3" max="3" width="12.85546875" customWidth="1"/>
    <col min="4" max="4" width="14.28515625" customWidth="1"/>
    <col min="5" max="5" width="33.42578125" customWidth="1"/>
    <col min="6" max="6" width="23.42578125" customWidth="1"/>
    <col min="7" max="7" width="19" customWidth="1"/>
  </cols>
  <sheetData>
    <row r="1" spans="1:8" ht="98.25" customHeight="1" x14ac:dyDescent="0.25">
      <c r="A1" s="59" t="s">
        <v>180</v>
      </c>
      <c r="B1" s="59"/>
      <c r="C1" s="59"/>
      <c r="D1" s="59"/>
      <c r="E1" s="59"/>
      <c r="F1" s="59"/>
    </row>
    <row r="3" spans="1:8" x14ac:dyDescent="0.25">
      <c r="A3" s="60"/>
      <c r="B3" s="60"/>
      <c r="C3" s="60"/>
      <c r="D3" s="60"/>
      <c r="E3" s="60"/>
      <c r="F3" s="60"/>
    </row>
    <row r="4" spans="1:8" x14ac:dyDescent="0.25">
      <c r="A4" s="60" t="s">
        <v>183</v>
      </c>
      <c r="B4" s="60"/>
      <c r="C4" s="60"/>
      <c r="D4" s="60"/>
      <c r="E4" s="60"/>
      <c r="F4" s="60"/>
    </row>
    <row r="6" spans="1:8" ht="41.1" customHeight="1" x14ac:dyDescent="0.25">
      <c r="A6" s="62" t="s">
        <v>0</v>
      </c>
      <c r="B6" s="62"/>
      <c r="C6" s="62"/>
      <c r="D6" s="24"/>
      <c r="E6" s="61" t="s">
        <v>175</v>
      </c>
      <c r="F6" s="61"/>
    </row>
    <row r="7" spans="1:8" ht="25.5" x14ac:dyDescent="0.25">
      <c r="A7" s="1" t="s">
        <v>1</v>
      </c>
      <c r="B7" s="1" t="s">
        <v>174</v>
      </c>
      <c r="C7" s="1" t="s">
        <v>2</v>
      </c>
      <c r="D7" s="1" t="s">
        <v>5</v>
      </c>
      <c r="E7" s="1" t="s">
        <v>176</v>
      </c>
      <c r="F7" s="1" t="s">
        <v>177</v>
      </c>
    </row>
    <row r="8" spans="1:8" ht="25.5" x14ac:dyDescent="0.25">
      <c r="A8" s="14">
        <v>1</v>
      </c>
      <c r="B8" s="16" t="s">
        <v>109</v>
      </c>
      <c r="C8" s="14" t="s">
        <v>28</v>
      </c>
      <c r="D8" s="14">
        <v>25</v>
      </c>
      <c r="E8" s="25"/>
      <c r="F8" s="23">
        <f>+D8*E8</f>
        <v>0</v>
      </c>
      <c r="H8" s="5"/>
    </row>
    <row r="9" spans="1:8" x14ac:dyDescent="0.25">
      <c r="A9" s="14">
        <v>2</v>
      </c>
      <c r="B9" s="16" t="s">
        <v>9</v>
      </c>
      <c r="C9" s="14" t="s">
        <v>10</v>
      </c>
      <c r="D9" s="14">
        <v>3445.9</v>
      </c>
      <c r="E9" s="25"/>
      <c r="F9" s="23">
        <f t="shared" ref="F9:F72" si="0">+D9*E9</f>
        <v>0</v>
      </c>
      <c r="H9" s="6"/>
    </row>
    <row r="10" spans="1:8" ht="38.25" x14ac:dyDescent="0.25">
      <c r="A10" s="14">
        <v>3</v>
      </c>
      <c r="B10" s="16" t="s">
        <v>60</v>
      </c>
      <c r="C10" s="14" t="s">
        <v>3</v>
      </c>
      <c r="D10" s="14">
        <v>7.62</v>
      </c>
      <c r="E10" s="25"/>
      <c r="F10" s="23">
        <f t="shared" si="0"/>
        <v>0</v>
      </c>
      <c r="H10" s="6"/>
    </row>
    <row r="11" spans="1:8" ht="102" x14ac:dyDescent="0.25">
      <c r="A11" s="14">
        <v>4</v>
      </c>
      <c r="B11" s="16" t="s">
        <v>88</v>
      </c>
      <c r="C11" s="14" t="s">
        <v>8</v>
      </c>
      <c r="D11" s="14">
        <v>9</v>
      </c>
      <c r="E11" s="25"/>
      <c r="F11" s="23">
        <f t="shared" si="0"/>
        <v>0</v>
      </c>
      <c r="H11" s="6"/>
    </row>
    <row r="12" spans="1:8" ht="127.5" x14ac:dyDescent="0.25">
      <c r="A12" s="14">
        <v>5</v>
      </c>
      <c r="B12" s="16" t="s">
        <v>76</v>
      </c>
      <c r="C12" s="14" t="s">
        <v>3</v>
      </c>
      <c r="D12" s="14">
        <v>57.75</v>
      </c>
      <c r="E12" s="25"/>
      <c r="F12" s="23">
        <f t="shared" si="0"/>
        <v>0</v>
      </c>
      <c r="H12" s="6"/>
    </row>
    <row r="13" spans="1:8" ht="63.75" x14ac:dyDescent="0.25">
      <c r="A13" s="14">
        <v>6</v>
      </c>
      <c r="B13" s="16" t="s">
        <v>110</v>
      </c>
      <c r="C13" s="14" t="s">
        <v>3</v>
      </c>
      <c r="D13" s="14">
        <v>1626.65</v>
      </c>
      <c r="E13" s="25"/>
      <c r="F13" s="23">
        <f t="shared" si="0"/>
        <v>0</v>
      </c>
      <c r="H13" s="6"/>
    </row>
    <row r="14" spans="1:8" ht="38.25" x14ac:dyDescent="0.25">
      <c r="A14" s="14">
        <v>7</v>
      </c>
      <c r="B14" s="16" t="s">
        <v>111</v>
      </c>
      <c r="C14" s="14" t="s">
        <v>3</v>
      </c>
      <c r="D14" s="14">
        <v>26</v>
      </c>
      <c r="E14" s="25"/>
      <c r="F14" s="23">
        <f t="shared" si="0"/>
        <v>0</v>
      </c>
      <c r="H14" s="6"/>
    </row>
    <row r="15" spans="1:8" ht="38.25" x14ac:dyDescent="0.25">
      <c r="A15" s="14">
        <v>8</v>
      </c>
      <c r="B15" s="16" t="s">
        <v>112</v>
      </c>
      <c r="C15" s="14" t="s">
        <v>4</v>
      </c>
      <c r="D15" s="14">
        <v>25</v>
      </c>
      <c r="E15" s="25"/>
      <c r="F15" s="23">
        <f t="shared" si="0"/>
        <v>0</v>
      </c>
      <c r="H15" s="6"/>
    </row>
    <row r="16" spans="1:8" ht="38.25" x14ac:dyDescent="0.25">
      <c r="A16" s="14">
        <v>9</v>
      </c>
      <c r="B16" s="15" t="s">
        <v>113</v>
      </c>
      <c r="C16" s="14" t="s">
        <v>4</v>
      </c>
      <c r="D16" s="14">
        <v>11</v>
      </c>
      <c r="E16" s="25"/>
      <c r="F16" s="23">
        <f t="shared" si="0"/>
        <v>0</v>
      </c>
      <c r="H16" s="6"/>
    </row>
    <row r="17" spans="1:8" ht="25.5" x14ac:dyDescent="0.25">
      <c r="A17" s="14">
        <v>10</v>
      </c>
      <c r="B17" s="16" t="s">
        <v>114</v>
      </c>
      <c r="C17" s="14" t="s">
        <v>3</v>
      </c>
      <c r="D17" s="14">
        <v>8</v>
      </c>
      <c r="E17" s="25"/>
      <c r="F17" s="23">
        <f t="shared" si="0"/>
        <v>0</v>
      </c>
      <c r="H17" s="6"/>
    </row>
    <row r="18" spans="1:8" ht="63.75" x14ac:dyDescent="0.25">
      <c r="A18" s="14">
        <v>11</v>
      </c>
      <c r="B18" s="16" t="s">
        <v>115</v>
      </c>
      <c r="C18" s="14" t="s">
        <v>3</v>
      </c>
      <c r="D18" s="14">
        <v>12</v>
      </c>
      <c r="E18" s="25"/>
      <c r="F18" s="23">
        <f t="shared" si="0"/>
        <v>0</v>
      </c>
      <c r="H18" s="6"/>
    </row>
    <row r="19" spans="1:8" x14ac:dyDescent="0.25">
      <c r="A19" s="14">
        <v>12</v>
      </c>
      <c r="B19" s="15" t="s">
        <v>116</v>
      </c>
      <c r="C19" s="14" t="s">
        <v>8</v>
      </c>
      <c r="D19" s="14">
        <v>2</v>
      </c>
      <c r="E19" s="25"/>
      <c r="F19" s="23">
        <f t="shared" si="0"/>
        <v>0</v>
      </c>
      <c r="H19" s="6"/>
    </row>
    <row r="20" spans="1:8" x14ac:dyDescent="0.25">
      <c r="A20" s="14">
        <v>13</v>
      </c>
      <c r="B20" s="16" t="s">
        <v>12</v>
      </c>
      <c r="C20" s="14" t="s">
        <v>3</v>
      </c>
      <c r="D20" s="14">
        <v>1222.43</v>
      </c>
      <c r="E20" s="25"/>
      <c r="F20" s="23">
        <f t="shared" si="0"/>
        <v>0</v>
      </c>
      <c r="H20" s="6"/>
    </row>
    <row r="21" spans="1:8" ht="25.5" x14ac:dyDescent="0.25">
      <c r="A21" s="14">
        <v>14</v>
      </c>
      <c r="B21" s="16" t="s">
        <v>13</v>
      </c>
      <c r="C21" s="14" t="s">
        <v>3</v>
      </c>
      <c r="D21" s="14">
        <v>2538.3200000000002</v>
      </c>
      <c r="E21" s="25"/>
      <c r="F21" s="23">
        <f t="shared" si="0"/>
        <v>0</v>
      </c>
      <c r="H21" s="6"/>
    </row>
    <row r="22" spans="1:8" ht="25.5" x14ac:dyDescent="0.25">
      <c r="A22" s="14">
        <v>15</v>
      </c>
      <c r="B22" s="16" t="s">
        <v>117</v>
      </c>
      <c r="C22" s="14" t="s">
        <v>28</v>
      </c>
      <c r="D22" s="14">
        <v>5.65</v>
      </c>
      <c r="E22" s="25"/>
      <c r="F22" s="23">
        <f t="shared" si="0"/>
        <v>0</v>
      </c>
      <c r="H22" s="6"/>
    </row>
    <row r="23" spans="1:8" ht="25.5" x14ac:dyDescent="0.25">
      <c r="A23" s="14">
        <v>16</v>
      </c>
      <c r="B23" s="16" t="s">
        <v>78</v>
      </c>
      <c r="C23" s="14" t="s">
        <v>4</v>
      </c>
      <c r="D23" s="14">
        <v>34.700000000000003</v>
      </c>
      <c r="E23" s="25"/>
      <c r="F23" s="23">
        <f t="shared" si="0"/>
        <v>0</v>
      </c>
      <c r="H23" s="6"/>
    </row>
    <row r="24" spans="1:8" ht="25.5" x14ac:dyDescent="0.25">
      <c r="A24" s="14">
        <v>17</v>
      </c>
      <c r="B24" s="16" t="s">
        <v>118</v>
      </c>
      <c r="C24" s="14" t="s">
        <v>3</v>
      </c>
      <c r="D24" s="14">
        <v>4</v>
      </c>
      <c r="E24" s="25"/>
      <c r="F24" s="23">
        <f t="shared" si="0"/>
        <v>0</v>
      </c>
      <c r="H24" s="6"/>
    </row>
    <row r="25" spans="1:8" x14ac:dyDescent="0.25">
      <c r="A25" s="14">
        <v>18</v>
      </c>
      <c r="B25" s="16" t="s">
        <v>31</v>
      </c>
      <c r="C25" s="14" t="s">
        <v>3</v>
      </c>
      <c r="D25" s="14">
        <v>1</v>
      </c>
      <c r="E25" s="25"/>
      <c r="F25" s="23">
        <f t="shared" si="0"/>
        <v>0</v>
      </c>
      <c r="H25" s="6"/>
    </row>
    <row r="26" spans="1:8" x14ac:dyDescent="0.25">
      <c r="A26" s="14">
        <v>19</v>
      </c>
      <c r="B26" s="16" t="s">
        <v>119</v>
      </c>
      <c r="C26" s="14" t="s">
        <v>3</v>
      </c>
      <c r="D26" s="14">
        <v>1</v>
      </c>
      <c r="E26" s="25"/>
      <c r="F26" s="23">
        <f t="shared" si="0"/>
        <v>0</v>
      </c>
      <c r="H26" s="6"/>
    </row>
    <row r="27" spans="1:8" ht="25.5" x14ac:dyDescent="0.25">
      <c r="A27" s="14">
        <v>20</v>
      </c>
      <c r="B27" s="16" t="s">
        <v>33</v>
      </c>
      <c r="C27" s="14" t="s">
        <v>8</v>
      </c>
      <c r="D27" s="14">
        <v>101</v>
      </c>
      <c r="E27" s="25"/>
      <c r="F27" s="23">
        <f t="shared" si="0"/>
        <v>0</v>
      </c>
      <c r="H27" s="6"/>
    </row>
    <row r="28" spans="1:8" ht="25.5" x14ac:dyDescent="0.25">
      <c r="A28" s="14">
        <v>21</v>
      </c>
      <c r="B28" s="16" t="s">
        <v>18</v>
      </c>
      <c r="C28" s="14" t="s">
        <v>3</v>
      </c>
      <c r="D28" s="14">
        <v>26</v>
      </c>
      <c r="E28" s="25"/>
      <c r="F28" s="23">
        <f t="shared" si="0"/>
        <v>0</v>
      </c>
      <c r="H28" s="6"/>
    </row>
    <row r="29" spans="1:8" ht="25.5" x14ac:dyDescent="0.25">
      <c r="A29" s="14">
        <v>22</v>
      </c>
      <c r="B29" s="15" t="s">
        <v>21</v>
      </c>
      <c r="C29" s="14" t="s">
        <v>3</v>
      </c>
      <c r="D29" s="14">
        <v>792.39</v>
      </c>
      <c r="E29" s="25"/>
      <c r="F29" s="23">
        <f t="shared" si="0"/>
        <v>0</v>
      </c>
      <c r="H29" s="6"/>
    </row>
    <row r="30" spans="1:8" ht="25.5" x14ac:dyDescent="0.25">
      <c r="A30" s="14">
        <v>23</v>
      </c>
      <c r="B30" s="16" t="s">
        <v>20</v>
      </c>
      <c r="C30" s="14" t="s">
        <v>3</v>
      </c>
      <c r="D30" s="14">
        <v>461.56</v>
      </c>
      <c r="E30" s="25"/>
      <c r="F30" s="23">
        <f t="shared" si="0"/>
        <v>0</v>
      </c>
      <c r="H30" s="6"/>
    </row>
    <row r="31" spans="1:8" ht="25.5" x14ac:dyDescent="0.25">
      <c r="A31" s="14">
        <v>24</v>
      </c>
      <c r="B31" s="16" t="s">
        <v>120</v>
      </c>
      <c r="C31" s="14" t="s">
        <v>3</v>
      </c>
      <c r="D31" s="14">
        <v>25</v>
      </c>
      <c r="E31" s="25"/>
      <c r="F31" s="23">
        <f t="shared" si="0"/>
        <v>0</v>
      </c>
      <c r="H31" s="6"/>
    </row>
    <row r="32" spans="1:8" ht="25.5" x14ac:dyDescent="0.25">
      <c r="A32" s="14">
        <v>25</v>
      </c>
      <c r="B32" s="16" t="s">
        <v>121</v>
      </c>
      <c r="C32" s="14" t="s">
        <v>10</v>
      </c>
      <c r="D32" s="14">
        <v>1785</v>
      </c>
      <c r="E32" s="25"/>
      <c r="F32" s="23">
        <f t="shared" si="0"/>
        <v>0</v>
      </c>
      <c r="H32" s="6"/>
    </row>
    <row r="33" spans="1:8" ht="25.5" x14ac:dyDescent="0.25">
      <c r="A33" s="14">
        <v>26</v>
      </c>
      <c r="B33" s="16" t="s">
        <v>32</v>
      </c>
      <c r="C33" s="14" t="s">
        <v>3</v>
      </c>
      <c r="D33" s="14">
        <v>120.54</v>
      </c>
      <c r="E33" s="25"/>
      <c r="F33" s="23">
        <f t="shared" si="0"/>
        <v>0</v>
      </c>
      <c r="H33" s="6"/>
    </row>
    <row r="34" spans="1:8" ht="25.5" x14ac:dyDescent="0.25">
      <c r="A34" s="14">
        <v>27</v>
      </c>
      <c r="B34" s="16" t="s">
        <v>22</v>
      </c>
      <c r="C34" s="14" t="s">
        <v>3</v>
      </c>
      <c r="D34" s="14">
        <v>53.58</v>
      </c>
      <c r="E34" s="25"/>
      <c r="F34" s="23">
        <f t="shared" si="0"/>
        <v>0</v>
      </c>
      <c r="H34" s="6"/>
    </row>
    <row r="35" spans="1:8" ht="38.25" x14ac:dyDescent="0.25">
      <c r="A35" s="14">
        <v>28</v>
      </c>
      <c r="B35" s="16" t="s">
        <v>122</v>
      </c>
      <c r="C35" s="14" t="s">
        <v>28</v>
      </c>
      <c r="D35" s="14">
        <v>800</v>
      </c>
      <c r="E35" s="25"/>
      <c r="F35" s="23">
        <f t="shared" si="0"/>
        <v>0</v>
      </c>
      <c r="H35" s="6"/>
    </row>
    <row r="36" spans="1:8" ht="25.5" x14ac:dyDescent="0.25">
      <c r="A36" s="14">
        <v>29</v>
      </c>
      <c r="B36" s="16" t="s">
        <v>123</v>
      </c>
      <c r="C36" s="14" t="s">
        <v>28</v>
      </c>
      <c r="D36" s="14">
        <v>760</v>
      </c>
      <c r="E36" s="25"/>
      <c r="F36" s="23">
        <f t="shared" si="0"/>
        <v>0</v>
      </c>
      <c r="H36" s="6"/>
    </row>
    <row r="37" spans="1:8" ht="51" x14ac:dyDescent="0.25">
      <c r="A37" s="14">
        <v>30</v>
      </c>
      <c r="B37" s="16" t="s">
        <v>124</v>
      </c>
      <c r="C37" s="14" t="s">
        <v>4</v>
      </c>
      <c r="D37" s="14">
        <v>55.8</v>
      </c>
      <c r="E37" s="25"/>
      <c r="F37" s="23">
        <f t="shared" si="0"/>
        <v>0</v>
      </c>
      <c r="H37" s="6"/>
    </row>
    <row r="38" spans="1:8" ht="38.25" x14ac:dyDescent="0.25">
      <c r="A38" s="14">
        <v>31</v>
      </c>
      <c r="B38" s="16" t="s">
        <v>125</v>
      </c>
      <c r="C38" s="14" t="s">
        <v>28</v>
      </c>
      <c r="D38" s="14">
        <v>643.6</v>
      </c>
      <c r="E38" s="25"/>
      <c r="F38" s="23">
        <f t="shared" si="0"/>
        <v>0</v>
      </c>
      <c r="H38" s="6"/>
    </row>
    <row r="39" spans="1:8" ht="165.75" x14ac:dyDescent="0.25">
      <c r="A39" s="14">
        <v>32</v>
      </c>
      <c r="B39" s="16" t="s">
        <v>126</v>
      </c>
      <c r="C39" s="14" t="s">
        <v>3</v>
      </c>
      <c r="D39" s="14">
        <v>215</v>
      </c>
      <c r="E39" s="25"/>
      <c r="F39" s="23">
        <f t="shared" si="0"/>
        <v>0</v>
      </c>
      <c r="H39" s="6"/>
    </row>
    <row r="40" spans="1:8" ht="25.5" x14ac:dyDescent="0.25">
      <c r="A40" s="14">
        <v>33</v>
      </c>
      <c r="B40" s="16" t="s">
        <v>127</v>
      </c>
      <c r="C40" s="14" t="s">
        <v>10</v>
      </c>
      <c r="D40" s="14">
        <v>180</v>
      </c>
      <c r="E40" s="25"/>
      <c r="F40" s="23">
        <f t="shared" si="0"/>
        <v>0</v>
      </c>
      <c r="H40" s="6"/>
    </row>
    <row r="41" spans="1:8" ht="25.5" x14ac:dyDescent="0.25">
      <c r="A41" s="14">
        <v>34</v>
      </c>
      <c r="B41" s="16" t="s">
        <v>41</v>
      </c>
      <c r="C41" s="14" t="s">
        <v>3</v>
      </c>
      <c r="D41" s="14">
        <v>150</v>
      </c>
      <c r="E41" s="25"/>
      <c r="F41" s="23">
        <f t="shared" si="0"/>
        <v>0</v>
      </c>
      <c r="H41" s="6"/>
    </row>
    <row r="42" spans="1:8" ht="51" x14ac:dyDescent="0.25">
      <c r="A42" s="14">
        <v>35</v>
      </c>
      <c r="B42" s="16" t="s">
        <v>71</v>
      </c>
      <c r="C42" s="14" t="s">
        <v>3</v>
      </c>
      <c r="D42" s="14">
        <v>205.28</v>
      </c>
      <c r="E42" s="25"/>
      <c r="F42" s="23">
        <f t="shared" si="0"/>
        <v>0</v>
      </c>
      <c r="H42" s="6"/>
    </row>
    <row r="43" spans="1:8" x14ac:dyDescent="0.25">
      <c r="A43" s="14">
        <v>36</v>
      </c>
      <c r="B43" s="16" t="s">
        <v>128</v>
      </c>
      <c r="C43" s="14" t="s">
        <v>3</v>
      </c>
      <c r="D43" s="14">
        <v>241.1</v>
      </c>
      <c r="E43" s="25"/>
      <c r="F43" s="23">
        <f t="shared" si="0"/>
        <v>0</v>
      </c>
      <c r="H43" s="6"/>
    </row>
    <row r="44" spans="1:8" ht="114.75" x14ac:dyDescent="0.25">
      <c r="A44" s="14">
        <v>37</v>
      </c>
      <c r="B44" s="16" t="s">
        <v>129</v>
      </c>
      <c r="C44" s="14" t="s">
        <v>8</v>
      </c>
      <c r="D44" s="14">
        <v>2</v>
      </c>
      <c r="E44" s="25"/>
      <c r="F44" s="23">
        <f t="shared" si="0"/>
        <v>0</v>
      </c>
      <c r="H44" s="6"/>
    </row>
    <row r="45" spans="1:8" ht="38.25" x14ac:dyDescent="0.25">
      <c r="A45" s="14">
        <v>38</v>
      </c>
      <c r="B45" s="16" t="s">
        <v>130</v>
      </c>
      <c r="C45" s="14" t="s">
        <v>28</v>
      </c>
      <c r="D45" s="14">
        <v>20</v>
      </c>
      <c r="E45" s="25"/>
      <c r="F45" s="23">
        <f t="shared" si="0"/>
        <v>0</v>
      </c>
      <c r="H45" s="6"/>
    </row>
    <row r="46" spans="1:8" ht="76.5" x14ac:dyDescent="0.25">
      <c r="A46" s="14">
        <v>39</v>
      </c>
      <c r="B46" s="16" t="s">
        <v>96</v>
      </c>
      <c r="C46" s="14" t="s">
        <v>3</v>
      </c>
      <c r="D46" s="14">
        <v>55.46</v>
      </c>
      <c r="E46" s="25"/>
      <c r="F46" s="23">
        <f t="shared" si="0"/>
        <v>0</v>
      </c>
      <c r="H46" s="6"/>
    </row>
    <row r="47" spans="1:8" ht="51" x14ac:dyDescent="0.25">
      <c r="A47" s="14">
        <v>40</v>
      </c>
      <c r="B47" s="16" t="s">
        <v>84</v>
      </c>
      <c r="C47" s="14" t="s">
        <v>3</v>
      </c>
      <c r="D47" s="14">
        <v>32.54</v>
      </c>
      <c r="E47" s="25"/>
      <c r="F47" s="23">
        <f t="shared" si="0"/>
        <v>0</v>
      </c>
      <c r="H47" s="6"/>
    </row>
    <row r="48" spans="1:8" ht="25.5" x14ac:dyDescent="0.25">
      <c r="A48" s="14">
        <v>41</v>
      </c>
      <c r="B48" s="16" t="s">
        <v>51</v>
      </c>
      <c r="C48" s="14" t="s">
        <v>28</v>
      </c>
      <c r="D48" s="14">
        <v>50</v>
      </c>
      <c r="E48" s="25"/>
      <c r="F48" s="23">
        <f t="shared" si="0"/>
        <v>0</v>
      </c>
      <c r="H48" s="6"/>
    </row>
    <row r="49" spans="1:8" ht="25.5" x14ac:dyDescent="0.25">
      <c r="A49" s="14">
        <v>42</v>
      </c>
      <c r="B49" s="16" t="s">
        <v>72</v>
      </c>
      <c r="C49" s="14" t="s">
        <v>28</v>
      </c>
      <c r="D49" s="14">
        <v>60</v>
      </c>
      <c r="E49" s="25"/>
      <c r="F49" s="23">
        <f t="shared" si="0"/>
        <v>0</v>
      </c>
      <c r="H49" s="6"/>
    </row>
    <row r="50" spans="1:8" ht="25.5" x14ac:dyDescent="0.25">
      <c r="A50" s="14">
        <v>43</v>
      </c>
      <c r="B50" s="16" t="s">
        <v>29</v>
      </c>
      <c r="C50" s="14" t="s">
        <v>28</v>
      </c>
      <c r="D50" s="14">
        <v>18</v>
      </c>
      <c r="E50" s="25"/>
      <c r="F50" s="23">
        <f t="shared" si="0"/>
        <v>0</v>
      </c>
      <c r="H50" s="6"/>
    </row>
    <row r="51" spans="1:8" ht="38.25" x14ac:dyDescent="0.25">
      <c r="A51" s="14">
        <v>44</v>
      </c>
      <c r="B51" s="16" t="s">
        <v>131</v>
      </c>
      <c r="C51" s="14" t="s">
        <v>3</v>
      </c>
      <c r="D51" s="14">
        <v>16.89</v>
      </c>
      <c r="E51" s="25"/>
      <c r="F51" s="23">
        <f t="shared" si="0"/>
        <v>0</v>
      </c>
      <c r="H51" s="6"/>
    </row>
    <row r="52" spans="1:8" ht="25.5" x14ac:dyDescent="0.25">
      <c r="A52" s="14">
        <v>45</v>
      </c>
      <c r="B52" s="16" t="s">
        <v>34</v>
      </c>
      <c r="C52" s="14" t="s">
        <v>4</v>
      </c>
      <c r="D52" s="14">
        <v>45</v>
      </c>
      <c r="E52" s="25"/>
      <c r="F52" s="23">
        <f t="shared" si="0"/>
        <v>0</v>
      </c>
      <c r="H52" s="6"/>
    </row>
    <row r="53" spans="1:8" x14ac:dyDescent="0.25">
      <c r="A53" s="14">
        <v>46</v>
      </c>
      <c r="B53" s="16" t="s">
        <v>11</v>
      </c>
      <c r="C53" s="14" t="s">
        <v>3</v>
      </c>
      <c r="D53" s="14">
        <v>633</v>
      </c>
      <c r="E53" s="25"/>
      <c r="F53" s="23">
        <f t="shared" si="0"/>
        <v>0</v>
      </c>
      <c r="H53" s="6"/>
    </row>
    <row r="54" spans="1:8" ht="38.25" x14ac:dyDescent="0.25">
      <c r="A54" s="14">
        <v>47</v>
      </c>
      <c r="B54" s="15" t="s">
        <v>132</v>
      </c>
      <c r="C54" s="14" t="s">
        <v>4</v>
      </c>
      <c r="D54" s="14">
        <v>77</v>
      </c>
      <c r="E54" s="25"/>
      <c r="F54" s="23">
        <f t="shared" si="0"/>
        <v>0</v>
      </c>
      <c r="H54" s="6"/>
    </row>
    <row r="55" spans="1:8" ht="25.5" x14ac:dyDescent="0.25">
      <c r="A55" s="14">
        <v>48</v>
      </c>
      <c r="B55" s="16" t="s">
        <v>58</v>
      </c>
      <c r="C55" s="14" t="s">
        <v>3</v>
      </c>
      <c r="D55" s="14">
        <v>176</v>
      </c>
      <c r="E55" s="25"/>
      <c r="F55" s="23">
        <f t="shared" si="0"/>
        <v>0</v>
      </c>
      <c r="H55" s="6"/>
    </row>
    <row r="56" spans="1:8" ht="25.5" x14ac:dyDescent="0.25">
      <c r="A56" s="14">
        <v>49</v>
      </c>
      <c r="B56" s="16" t="s">
        <v>24</v>
      </c>
      <c r="C56" s="14" t="s">
        <v>3</v>
      </c>
      <c r="D56" s="14">
        <v>1320</v>
      </c>
      <c r="E56" s="25"/>
      <c r="F56" s="23">
        <f t="shared" si="0"/>
        <v>0</v>
      </c>
      <c r="H56" s="6"/>
    </row>
    <row r="57" spans="1:8" ht="25.5" x14ac:dyDescent="0.25">
      <c r="A57" s="14">
        <v>50</v>
      </c>
      <c r="B57" s="15" t="s">
        <v>15</v>
      </c>
      <c r="C57" s="14" t="s">
        <v>8</v>
      </c>
      <c r="D57" s="14">
        <v>6</v>
      </c>
      <c r="E57" s="25"/>
      <c r="F57" s="23">
        <f t="shared" si="0"/>
        <v>0</v>
      </c>
      <c r="H57" s="6"/>
    </row>
    <row r="58" spans="1:8" ht="51" x14ac:dyDescent="0.25">
      <c r="A58" s="14">
        <v>51</v>
      </c>
      <c r="B58" s="16" t="s">
        <v>57</v>
      </c>
      <c r="C58" s="14" t="s">
        <v>8</v>
      </c>
      <c r="D58" s="14">
        <v>6</v>
      </c>
      <c r="E58" s="25"/>
      <c r="F58" s="23">
        <f t="shared" si="0"/>
        <v>0</v>
      </c>
      <c r="H58" s="6"/>
    </row>
    <row r="59" spans="1:8" ht="25.5" x14ac:dyDescent="0.25">
      <c r="A59" s="14">
        <v>52</v>
      </c>
      <c r="B59" s="16" t="s">
        <v>40</v>
      </c>
      <c r="C59" s="14" t="s">
        <v>8</v>
      </c>
      <c r="D59" s="14">
        <v>8</v>
      </c>
      <c r="E59" s="25"/>
      <c r="F59" s="23">
        <f t="shared" si="0"/>
        <v>0</v>
      </c>
      <c r="H59" s="6"/>
    </row>
    <row r="60" spans="1:8" ht="25.5" x14ac:dyDescent="0.25">
      <c r="A60" s="14">
        <v>53</v>
      </c>
      <c r="B60" s="16" t="s">
        <v>16</v>
      </c>
      <c r="C60" s="14" t="s">
        <v>8</v>
      </c>
      <c r="D60" s="14">
        <v>5</v>
      </c>
      <c r="E60" s="25"/>
      <c r="F60" s="23">
        <f t="shared" si="0"/>
        <v>0</v>
      </c>
      <c r="H60" s="6"/>
    </row>
    <row r="61" spans="1:8" ht="25.5" x14ac:dyDescent="0.25">
      <c r="A61" s="14">
        <v>54</v>
      </c>
      <c r="B61" s="16" t="s">
        <v>19</v>
      </c>
      <c r="C61" s="14" t="s">
        <v>8</v>
      </c>
      <c r="D61" s="14">
        <v>5</v>
      </c>
      <c r="E61" s="25"/>
      <c r="F61" s="23">
        <f t="shared" si="0"/>
        <v>0</v>
      </c>
      <c r="H61" s="6"/>
    </row>
    <row r="62" spans="1:8" ht="25.5" x14ac:dyDescent="0.25">
      <c r="A62" s="14">
        <v>55</v>
      </c>
      <c r="B62" s="16" t="s">
        <v>68</v>
      </c>
      <c r="C62" s="14" t="s">
        <v>8</v>
      </c>
      <c r="D62" s="14">
        <v>30</v>
      </c>
      <c r="E62" s="25"/>
      <c r="F62" s="23">
        <f t="shared" si="0"/>
        <v>0</v>
      </c>
      <c r="H62" s="6"/>
    </row>
    <row r="63" spans="1:8" ht="25.5" x14ac:dyDescent="0.25">
      <c r="A63" s="14">
        <v>56</v>
      </c>
      <c r="B63" s="15" t="s">
        <v>133</v>
      </c>
      <c r="C63" s="14" t="s">
        <v>28</v>
      </c>
      <c r="D63" s="14">
        <v>51</v>
      </c>
      <c r="E63" s="25"/>
      <c r="F63" s="23">
        <f t="shared" si="0"/>
        <v>0</v>
      </c>
      <c r="H63" s="6"/>
    </row>
    <row r="64" spans="1:8" ht="25.5" x14ac:dyDescent="0.25">
      <c r="A64" s="14">
        <v>57</v>
      </c>
      <c r="B64" s="16" t="s">
        <v>67</v>
      </c>
      <c r="C64" s="14" t="s">
        <v>28</v>
      </c>
      <c r="D64" s="14">
        <v>339</v>
      </c>
      <c r="E64" s="25"/>
      <c r="F64" s="23">
        <f t="shared" si="0"/>
        <v>0</v>
      </c>
      <c r="H64" s="6"/>
    </row>
    <row r="65" spans="1:8" ht="38.25" x14ac:dyDescent="0.25">
      <c r="A65" s="14">
        <v>58</v>
      </c>
      <c r="B65" s="16" t="s">
        <v>35</v>
      </c>
      <c r="C65" s="14" t="s">
        <v>8</v>
      </c>
      <c r="D65" s="14">
        <v>6</v>
      </c>
      <c r="E65" s="25"/>
      <c r="F65" s="23">
        <f t="shared" si="0"/>
        <v>0</v>
      </c>
      <c r="H65" s="6"/>
    </row>
    <row r="66" spans="1:8" ht="38.25" x14ac:dyDescent="0.25">
      <c r="A66" s="14">
        <v>59</v>
      </c>
      <c r="B66" s="16" t="s">
        <v>64</v>
      </c>
      <c r="C66" s="14" t="s">
        <v>8</v>
      </c>
      <c r="D66" s="14">
        <v>1</v>
      </c>
      <c r="E66" s="25"/>
      <c r="F66" s="23">
        <f t="shared" si="0"/>
        <v>0</v>
      </c>
      <c r="H66" s="6"/>
    </row>
    <row r="67" spans="1:8" ht="38.25" x14ac:dyDescent="0.25">
      <c r="A67" s="14">
        <v>60</v>
      </c>
      <c r="B67" s="16" t="s">
        <v>7</v>
      </c>
      <c r="C67" s="14" t="s">
        <v>8</v>
      </c>
      <c r="D67" s="14">
        <v>10</v>
      </c>
      <c r="E67" s="25"/>
      <c r="F67" s="23">
        <f t="shared" si="0"/>
        <v>0</v>
      </c>
      <c r="H67" s="6"/>
    </row>
    <row r="68" spans="1:8" ht="38.25" x14ac:dyDescent="0.25">
      <c r="A68" s="14">
        <v>61</v>
      </c>
      <c r="B68" s="15" t="s">
        <v>23</v>
      </c>
      <c r="C68" s="14" t="s">
        <v>8</v>
      </c>
      <c r="D68" s="14">
        <v>2</v>
      </c>
      <c r="E68" s="25"/>
      <c r="F68" s="23">
        <f t="shared" si="0"/>
        <v>0</v>
      </c>
      <c r="H68" s="6"/>
    </row>
    <row r="69" spans="1:8" ht="25.5" x14ac:dyDescent="0.25">
      <c r="A69" s="14">
        <v>62</v>
      </c>
      <c r="B69" s="16" t="s">
        <v>49</v>
      </c>
      <c r="C69" s="14" t="s">
        <v>3</v>
      </c>
      <c r="D69" s="14">
        <v>818.39</v>
      </c>
      <c r="E69" s="25"/>
      <c r="F69" s="23">
        <f t="shared" si="0"/>
        <v>0</v>
      </c>
      <c r="H69" s="6"/>
    </row>
    <row r="70" spans="1:8" ht="38.25" x14ac:dyDescent="0.25">
      <c r="A70" s="14">
        <v>63</v>
      </c>
      <c r="B70" s="16" t="s">
        <v>134</v>
      </c>
      <c r="C70" s="14" t="s">
        <v>3</v>
      </c>
      <c r="D70" s="14">
        <v>475.56</v>
      </c>
      <c r="E70" s="25"/>
      <c r="F70" s="23">
        <f t="shared" si="0"/>
        <v>0</v>
      </c>
      <c r="H70" s="6"/>
    </row>
    <row r="71" spans="1:8" ht="25.5" x14ac:dyDescent="0.25">
      <c r="A71" s="14">
        <v>64</v>
      </c>
      <c r="B71" s="16" t="s">
        <v>135</v>
      </c>
      <c r="C71" s="14" t="s">
        <v>28</v>
      </c>
      <c r="D71" s="14">
        <v>30</v>
      </c>
      <c r="E71" s="25"/>
      <c r="F71" s="23">
        <f t="shared" si="0"/>
        <v>0</v>
      </c>
      <c r="H71" s="6"/>
    </row>
    <row r="72" spans="1:8" ht="38.25" x14ac:dyDescent="0.25">
      <c r="A72" s="14">
        <v>65</v>
      </c>
      <c r="B72" s="16" t="s">
        <v>136</v>
      </c>
      <c r="C72" s="14" t="s">
        <v>4</v>
      </c>
      <c r="D72" s="14">
        <v>32.950000000000003</v>
      </c>
      <c r="E72" s="25"/>
      <c r="F72" s="23">
        <f t="shared" si="0"/>
        <v>0</v>
      </c>
      <c r="H72" s="6"/>
    </row>
    <row r="73" spans="1:8" ht="25.5" x14ac:dyDescent="0.25">
      <c r="A73" s="14">
        <v>66</v>
      </c>
      <c r="B73" s="16" t="s">
        <v>137</v>
      </c>
      <c r="C73" s="14" t="s">
        <v>3</v>
      </c>
      <c r="D73" s="14">
        <v>45.14</v>
      </c>
      <c r="E73" s="25"/>
      <c r="F73" s="23">
        <f t="shared" ref="F73:F100" si="1">+D73*E73</f>
        <v>0</v>
      </c>
      <c r="H73" s="6"/>
    </row>
    <row r="74" spans="1:8" ht="38.25" x14ac:dyDescent="0.25">
      <c r="A74" s="14">
        <v>67</v>
      </c>
      <c r="B74" s="16" t="s">
        <v>138</v>
      </c>
      <c r="C74" s="14" t="s">
        <v>3</v>
      </c>
      <c r="D74" s="14">
        <v>32</v>
      </c>
      <c r="E74" s="25"/>
      <c r="F74" s="23">
        <f t="shared" si="1"/>
        <v>0</v>
      </c>
      <c r="H74" s="6"/>
    </row>
    <row r="75" spans="1:8" ht="25.5" x14ac:dyDescent="0.25">
      <c r="A75" s="14">
        <v>68</v>
      </c>
      <c r="B75" s="16" t="s">
        <v>14</v>
      </c>
      <c r="C75" s="14" t="s">
        <v>10</v>
      </c>
      <c r="D75" s="14">
        <v>2162</v>
      </c>
      <c r="E75" s="25"/>
      <c r="F75" s="23">
        <f t="shared" si="1"/>
        <v>0</v>
      </c>
      <c r="H75" s="6"/>
    </row>
    <row r="76" spans="1:8" ht="38.25" x14ac:dyDescent="0.25">
      <c r="A76" s="14">
        <v>69</v>
      </c>
      <c r="B76" s="16" t="s">
        <v>55</v>
      </c>
      <c r="C76" s="14" t="s">
        <v>3</v>
      </c>
      <c r="D76" s="14">
        <v>125</v>
      </c>
      <c r="E76" s="25"/>
      <c r="F76" s="23">
        <f t="shared" si="1"/>
        <v>0</v>
      </c>
      <c r="H76" s="6"/>
    </row>
    <row r="77" spans="1:8" ht="38.25" x14ac:dyDescent="0.25">
      <c r="A77" s="14">
        <v>70</v>
      </c>
      <c r="B77" s="16" t="s">
        <v>89</v>
      </c>
      <c r="C77" s="14" t="s">
        <v>8</v>
      </c>
      <c r="D77" s="14">
        <v>1</v>
      </c>
      <c r="E77" s="25"/>
      <c r="F77" s="23">
        <f t="shared" si="1"/>
        <v>0</v>
      </c>
      <c r="H77" s="6"/>
    </row>
    <row r="78" spans="1:8" ht="38.25" x14ac:dyDescent="0.25">
      <c r="A78" s="14">
        <v>71</v>
      </c>
      <c r="B78" s="16" t="s">
        <v>139</v>
      </c>
      <c r="C78" s="14" t="s">
        <v>8</v>
      </c>
      <c r="D78" s="14">
        <v>137</v>
      </c>
      <c r="E78" s="25"/>
      <c r="F78" s="23">
        <f t="shared" si="1"/>
        <v>0</v>
      </c>
      <c r="H78" s="6"/>
    </row>
    <row r="79" spans="1:8" ht="76.5" x14ac:dyDescent="0.25">
      <c r="A79" s="14">
        <v>72</v>
      </c>
      <c r="B79" s="16" t="s">
        <v>140</v>
      </c>
      <c r="C79" s="14" t="s">
        <v>3</v>
      </c>
      <c r="D79" s="14">
        <v>30.22</v>
      </c>
      <c r="E79" s="25"/>
      <c r="F79" s="23">
        <f t="shared" si="1"/>
        <v>0</v>
      </c>
      <c r="H79" s="6"/>
    </row>
    <row r="80" spans="1:8" ht="51" x14ac:dyDescent="0.25">
      <c r="A80" s="14">
        <v>73</v>
      </c>
      <c r="B80" s="16" t="s">
        <v>81</v>
      </c>
      <c r="C80" s="14" t="s">
        <v>3</v>
      </c>
      <c r="D80" s="14">
        <v>164.25</v>
      </c>
      <c r="E80" s="25"/>
      <c r="F80" s="23">
        <f t="shared" si="1"/>
        <v>0</v>
      </c>
      <c r="H80" s="6"/>
    </row>
    <row r="81" spans="1:8" ht="51" x14ac:dyDescent="0.25">
      <c r="A81" s="14">
        <v>74</v>
      </c>
      <c r="B81" s="16" t="s">
        <v>141</v>
      </c>
      <c r="C81" s="14" t="s">
        <v>8</v>
      </c>
      <c r="D81" s="14">
        <v>2</v>
      </c>
      <c r="E81" s="25"/>
      <c r="F81" s="23">
        <f t="shared" si="1"/>
        <v>0</v>
      </c>
      <c r="H81" s="6"/>
    </row>
    <row r="82" spans="1:8" ht="38.25" x14ac:dyDescent="0.25">
      <c r="A82" s="14">
        <v>75</v>
      </c>
      <c r="B82" s="15" t="s">
        <v>26</v>
      </c>
      <c r="C82" s="14" t="s">
        <v>3</v>
      </c>
      <c r="D82" s="14">
        <v>314.20999999999998</v>
      </c>
      <c r="E82" s="25"/>
      <c r="F82" s="23">
        <f t="shared" si="1"/>
        <v>0</v>
      </c>
      <c r="H82" s="6"/>
    </row>
    <row r="83" spans="1:8" ht="51" x14ac:dyDescent="0.25">
      <c r="A83" s="14">
        <v>76</v>
      </c>
      <c r="B83" s="16" t="s">
        <v>80</v>
      </c>
      <c r="C83" s="14" t="s">
        <v>3</v>
      </c>
      <c r="D83" s="14">
        <v>17.32</v>
      </c>
      <c r="E83" s="25"/>
      <c r="F83" s="23">
        <f t="shared" si="1"/>
        <v>0</v>
      </c>
      <c r="H83" s="6"/>
    </row>
    <row r="84" spans="1:8" ht="25.5" x14ac:dyDescent="0.25">
      <c r="A84" s="14">
        <v>77</v>
      </c>
      <c r="B84" s="16" t="s">
        <v>70</v>
      </c>
      <c r="C84" s="14" t="s">
        <v>4</v>
      </c>
      <c r="D84" s="14">
        <v>12.32</v>
      </c>
      <c r="E84" s="25"/>
      <c r="F84" s="23">
        <f t="shared" si="1"/>
        <v>0</v>
      </c>
      <c r="H84" s="6"/>
    </row>
    <row r="85" spans="1:8" ht="38.25" x14ac:dyDescent="0.25">
      <c r="A85" s="14">
        <v>78</v>
      </c>
      <c r="B85" s="15" t="s">
        <v>142</v>
      </c>
      <c r="C85" s="14" t="s">
        <v>8</v>
      </c>
      <c r="D85" s="14">
        <v>11</v>
      </c>
      <c r="E85" s="25"/>
      <c r="F85" s="23">
        <f t="shared" si="1"/>
        <v>0</v>
      </c>
      <c r="H85" s="6"/>
    </row>
    <row r="86" spans="1:8" ht="51" x14ac:dyDescent="0.25">
      <c r="A86" s="14">
        <v>79</v>
      </c>
      <c r="B86" s="15" t="s">
        <v>143</v>
      </c>
      <c r="C86" s="14" t="s">
        <v>3</v>
      </c>
      <c r="D86" s="14">
        <v>221.6</v>
      </c>
      <c r="E86" s="25"/>
      <c r="F86" s="23">
        <f t="shared" si="1"/>
        <v>0</v>
      </c>
      <c r="H86" s="6"/>
    </row>
    <row r="87" spans="1:8" ht="51" x14ac:dyDescent="0.25">
      <c r="A87" s="14">
        <v>80</v>
      </c>
      <c r="B87" s="16" t="s">
        <v>144</v>
      </c>
      <c r="C87" s="14" t="s">
        <v>8</v>
      </c>
      <c r="D87" s="14">
        <v>42</v>
      </c>
      <c r="E87" s="25"/>
      <c r="F87" s="23">
        <f t="shared" si="1"/>
        <v>0</v>
      </c>
      <c r="H87" s="6"/>
    </row>
    <row r="88" spans="1:8" ht="38.25" x14ac:dyDescent="0.25">
      <c r="A88" s="14">
        <v>81</v>
      </c>
      <c r="B88" s="16" t="s">
        <v>77</v>
      </c>
      <c r="C88" s="14" t="s">
        <v>8</v>
      </c>
      <c r="D88" s="14">
        <v>24</v>
      </c>
      <c r="E88" s="25"/>
      <c r="F88" s="23">
        <f t="shared" si="1"/>
        <v>0</v>
      </c>
      <c r="H88" s="6"/>
    </row>
    <row r="89" spans="1:8" ht="38.25" x14ac:dyDescent="0.25">
      <c r="A89" s="14">
        <v>82</v>
      </c>
      <c r="B89" s="15" t="s">
        <v>145</v>
      </c>
      <c r="C89" s="14" t="s">
        <v>8</v>
      </c>
      <c r="D89" s="14">
        <v>2</v>
      </c>
      <c r="E89" s="25"/>
      <c r="F89" s="23">
        <f t="shared" si="1"/>
        <v>0</v>
      </c>
      <c r="H89" s="6"/>
    </row>
    <row r="90" spans="1:8" ht="38.25" x14ac:dyDescent="0.25">
      <c r="A90" s="14">
        <v>83</v>
      </c>
      <c r="B90" s="16" t="s">
        <v>146</v>
      </c>
      <c r="C90" s="14" t="s">
        <v>8</v>
      </c>
      <c r="D90" s="14">
        <v>11</v>
      </c>
      <c r="E90" s="25"/>
      <c r="F90" s="23">
        <f t="shared" si="1"/>
        <v>0</v>
      </c>
      <c r="H90" s="6"/>
    </row>
    <row r="91" spans="1:8" ht="38.25" x14ac:dyDescent="0.25">
      <c r="A91" s="14">
        <v>84</v>
      </c>
      <c r="B91" s="16" t="s">
        <v>87</v>
      </c>
      <c r="C91" s="14" t="s">
        <v>8</v>
      </c>
      <c r="D91" s="14">
        <v>4</v>
      </c>
      <c r="E91" s="25"/>
      <c r="F91" s="23">
        <f t="shared" si="1"/>
        <v>0</v>
      </c>
      <c r="H91" s="6"/>
    </row>
    <row r="92" spans="1:8" ht="25.5" x14ac:dyDescent="0.25">
      <c r="A92" s="14">
        <v>85</v>
      </c>
      <c r="B92" s="16" t="s">
        <v>92</v>
      </c>
      <c r="C92" s="14" t="s">
        <v>8</v>
      </c>
      <c r="D92" s="14">
        <v>51</v>
      </c>
      <c r="E92" s="25"/>
      <c r="F92" s="23">
        <f t="shared" si="1"/>
        <v>0</v>
      </c>
      <c r="H92" s="6"/>
    </row>
    <row r="93" spans="1:8" ht="25.5" x14ac:dyDescent="0.25">
      <c r="A93" s="14">
        <v>86</v>
      </c>
      <c r="B93" s="16" t="s">
        <v>25</v>
      </c>
      <c r="C93" s="14" t="s">
        <v>8</v>
      </c>
      <c r="D93" s="14">
        <v>8</v>
      </c>
      <c r="E93" s="25"/>
      <c r="F93" s="23">
        <f t="shared" si="1"/>
        <v>0</v>
      </c>
      <c r="H93" s="6"/>
    </row>
    <row r="94" spans="1:8" ht="38.25" x14ac:dyDescent="0.25">
      <c r="A94" s="14">
        <v>87</v>
      </c>
      <c r="B94" s="16" t="s">
        <v>147</v>
      </c>
      <c r="C94" s="14" t="s">
        <v>148</v>
      </c>
      <c r="D94" s="14">
        <v>18</v>
      </c>
      <c r="E94" s="25"/>
      <c r="F94" s="23">
        <f t="shared" si="1"/>
        <v>0</v>
      </c>
      <c r="H94" s="6"/>
    </row>
    <row r="95" spans="1:8" ht="25.5" x14ac:dyDescent="0.25">
      <c r="A95" s="14">
        <v>88</v>
      </c>
      <c r="B95" s="16" t="s">
        <v>38</v>
      </c>
      <c r="C95" s="14" t="s">
        <v>8</v>
      </c>
      <c r="D95" s="14">
        <v>12</v>
      </c>
      <c r="E95" s="25"/>
      <c r="F95" s="23">
        <f t="shared" si="1"/>
        <v>0</v>
      </c>
      <c r="H95" s="6"/>
    </row>
    <row r="96" spans="1:8" ht="25.5" x14ac:dyDescent="0.25">
      <c r="A96" s="14">
        <v>89</v>
      </c>
      <c r="B96" s="16" t="s">
        <v>44</v>
      </c>
      <c r="C96" s="14" t="s">
        <v>8</v>
      </c>
      <c r="D96" s="14">
        <v>8</v>
      </c>
      <c r="E96" s="25"/>
      <c r="F96" s="23">
        <f t="shared" si="1"/>
        <v>0</v>
      </c>
      <c r="H96" s="6"/>
    </row>
    <row r="97" spans="1:85" ht="38.25" x14ac:dyDescent="0.25">
      <c r="A97" s="14">
        <v>90</v>
      </c>
      <c r="B97" s="16" t="s">
        <v>149</v>
      </c>
      <c r="C97" s="14" t="s">
        <v>3</v>
      </c>
      <c r="D97" s="14">
        <v>122.8</v>
      </c>
      <c r="E97" s="25"/>
      <c r="F97" s="23">
        <f t="shared" si="1"/>
        <v>0</v>
      </c>
    </row>
    <row r="98" spans="1:85" ht="51" x14ac:dyDescent="0.25">
      <c r="A98" s="14">
        <v>91</v>
      </c>
      <c r="B98" s="16" t="s">
        <v>150</v>
      </c>
      <c r="C98" s="14" t="s">
        <v>3</v>
      </c>
      <c r="D98" s="14">
        <v>2567.09</v>
      </c>
      <c r="E98" s="25"/>
      <c r="F98" s="23">
        <f t="shared" si="1"/>
        <v>0</v>
      </c>
    </row>
    <row r="99" spans="1:85" ht="76.5" x14ac:dyDescent="0.25">
      <c r="A99" s="14">
        <v>92</v>
      </c>
      <c r="B99" s="16" t="s">
        <v>85</v>
      </c>
      <c r="C99" s="14" t="s">
        <v>3</v>
      </c>
      <c r="D99" s="14">
        <v>54.58</v>
      </c>
      <c r="E99" s="25"/>
      <c r="F99" s="23">
        <f t="shared" si="1"/>
        <v>0</v>
      </c>
    </row>
    <row r="100" spans="1:85" ht="51" x14ac:dyDescent="0.25">
      <c r="A100" s="14">
        <v>93</v>
      </c>
      <c r="B100" s="16" t="s">
        <v>151</v>
      </c>
      <c r="C100" s="14" t="s">
        <v>3</v>
      </c>
      <c r="D100" s="14">
        <v>13310</v>
      </c>
      <c r="E100" s="25"/>
      <c r="F100" s="23">
        <f t="shared" si="1"/>
        <v>0</v>
      </c>
    </row>
    <row r="101" spans="1:85" x14ac:dyDescent="0.25">
      <c r="A101" s="64" t="s">
        <v>108</v>
      </c>
      <c r="B101" s="64"/>
      <c r="C101" s="26"/>
      <c r="D101" s="26"/>
      <c r="E101" s="27"/>
      <c r="F101" s="28">
        <f>SUM(F8:F100)</f>
        <v>0</v>
      </c>
      <c r="G101" s="17"/>
    </row>
    <row r="102" spans="1:85" x14ac:dyDescent="0.25">
      <c r="A102" s="14"/>
      <c r="B102" s="63" t="s">
        <v>169</v>
      </c>
      <c r="C102" s="63"/>
      <c r="D102" s="29"/>
      <c r="E102" s="36"/>
      <c r="F102" s="34">
        <f>+F101*E102</f>
        <v>0</v>
      </c>
    </row>
    <row r="103" spans="1:85" x14ac:dyDescent="0.25">
      <c r="A103" s="14"/>
      <c r="B103" s="63" t="s">
        <v>170</v>
      </c>
      <c r="C103" s="63"/>
      <c r="D103" s="29"/>
      <c r="E103" s="36"/>
      <c r="F103" s="34">
        <f>+F101*E103</f>
        <v>0</v>
      </c>
    </row>
    <row r="104" spans="1:85" x14ac:dyDescent="0.25">
      <c r="A104" s="14"/>
      <c r="B104" s="63" t="s">
        <v>171</v>
      </c>
      <c r="C104" s="63"/>
      <c r="D104" s="29"/>
      <c r="E104" s="36"/>
      <c r="F104" s="34">
        <f>+F101*E104</f>
        <v>0</v>
      </c>
    </row>
    <row r="105" spans="1:85" x14ac:dyDescent="0.25">
      <c r="A105" s="14"/>
      <c r="B105" s="63" t="s">
        <v>172</v>
      </c>
      <c r="C105" s="63"/>
      <c r="D105" s="29"/>
      <c r="E105" s="35">
        <v>0.19</v>
      </c>
      <c r="F105" s="34">
        <f>+F104*E105</f>
        <v>0</v>
      </c>
    </row>
    <row r="106" spans="1:85" x14ac:dyDescent="0.25">
      <c r="A106" s="29"/>
      <c r="B106" s="63" t="s">
        <v>173</v>
      </c>
      <c r="C106" s="63"/>
      <c r="D106" s="29"/>
      <c r="E106" s="29"/>
      <c r="F106" s="37">
        <f>SUM(F102:F105)</f>
        <v>0</v>
      </c>
    </row>
    <row r="107" spans="1:85" x14ac:dyDescent="0.25">
      <c r="A107" s="64" t="s">
        <v>6</v>
      </c>
      <c r="B107" s="64"/>
      <c r="C107" s="26"/>
      <c r="D107" s="26"/>
      <c r="E107" s="27"/>
      <c r="F107" s="28">
        <f>+F106+F101</f>
        <v>0</v>
      </c>
    </row>
    <row r="108" spans="1:85" s="4" customFormat="1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</row>
    <row r="110" spans="1:85" x14ac:dyDescent="0.25">
      <c r="C110" s="44"/>
      <c r="D110" s="44"/>
      <c r="E110" s="45"/>
      <c r="F110" s="46"/>
    </row>
    <row r="111" spans="1:85" x14ac:dyDescent="0.25">
      <c r="A111" s="47" t="s">
        <v>178</v>
      </c>
      <c r="B111" s="47"/>
      <c r="D111" s="47" t="s">
        <v>179</v>
      </c>
      <c r="E111" s="47"/>
      <c r="F111" s="48"/>
    </row>
    <row r="112" spans="1:85" ht="15.75" thickBot="1" x14ac:dyDescent="0.3"/>
    <row r="113" spans="1:6" ht="15.75" thickBot="1" x14ac:dyDescent="0.3">
      <c r="A113" s="49" t="s">
        <v>182</v>
      </c>
      <c r="B113" s="50"/>
      <c r="C113" s="50"/>
      <c r="D113" s="50"/>
      <c r="E113" s="50"/>
      <c r="F113" s="51"/>
    </row>
    <row r="286" ht="87.75" customHeight="1" x14ac:dyDescent="0.25"/>
  </sheetData>
  <mergeCells count="13">
    <mergeCell ref="A113:F113"/>
    <mergeCell ref="A1:F1"/>
    <mergeCell ref="B104:C104"/>
    <mergeCell ref="B105:C105"/>
    <mergeCell ref="B106:C106"/>
    <mergeCell ref="A107:B107"/>
    <mergeCell ref="A3:F3"/>
    <mergeCell ref="A4:F4"/>
    <mergeCell ref="E6:F6"/>
    <mergeCell ref="A101:B101"/>
    <mergeCell ref="B102:C102"/>
    <mergeCell ref="A6:C6"/>
    <mergeCell ref="B103:C103"/>
  </mergeCells>
  <conditionalFormatting sqref="B10">
    <cfRule type="expression" dxfId="27" priority="13">
      <formula>#REF!="REVISAR"</formula>
    </cfRule>
    <cfRule type="expression" dxfId="26" priority="14">
      <formula>#REF!="OK"</formula>
    </cfRule>
  </conditionalFormatting>
  <conditionalFormatting sqref="B17 B93:B95">
    <cfRule type="expression" dxfId="25" priority="11">
      <formula>#REF!="REVISAR"</formula>
    </cfRule>
    <cfRule type="expression" dxfId="24" priority="12">
      <formula>#REF!="OK"</formula>
    </cfRule>
  </conditionalFormatting>
  <conditionalFormatting sqref="B62">
    <cfRule type="expression" dxfId="23" priority="9">
      <formula>#REF!="REVISAR"</formula>
    </cfRule>
    <cfRule type="expression" dxfId="22" priority="10">
      <formula>#REF!="OK"</formula>
    </cfRule>
  </conditionalFormatting>
  <conditionalFormatting sqref="B70">
    <cfRule type="expression" dxfId="21" priority="1">
      <formula>#REF!="REVISAR"</formula>
    </cfRule>
    <cfRule type="expression" dxfId="20" priority="2">
      <formula>#REF!="OK"</formula>
    </cfRule>
  </conditionalFormatting>
  <conditionalFormatting sqref="B76">
    <cfRule type="expression" dxfId="19" priority="7">
      <formula>#REF!="REVISAR"</formula>
    </cfRule>
    <cfRule type="expression" dxfId="18" priority="8">
      <formula>#REF!="OK"</formula>
    </cfRule>
  </conditionalFormatting>
  <conditionalFormatting sqref="B86">
    <cfRule type="expression" dxfId="17" priority="5">
      <formula>#REF!="REVISAR"</formula>
    </cfRule>
    <cfRule type="expression" dxfId="16" priority="6">
      <formula>#REF!="OK"</formula>
    </cfRule>
  </conditionalFormatting>
  <conditionalFormatting sqref="B91">
    <cfRule type="expression" dxfId="15" priority="3">
      <formula>#REF!="REVISAR"</formula>
    </cfRule>
    <cfRule type="expression" dxfId="14" priority="4">
      <formula>#REF!="OK"</formula>
    </cfRule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FEA5F-36EB-41AD-926F-DE916406DE0F}">
  <dimension ref="A1:G251"/>
  <sheetViews>
    <sheetView tabSelected="1" zoomScale="80" zoomScaleNormal="80" workbookViewId="0">
      <selection activeCell="A4" sqref="A4:F4"/>
    </sheetView>
  </sheetViews>
  <sheetFormatPr baseColWidth="10" defaultRowHeight="15" x14ac:dyDescent="0.25"/>
  <cols>
    <col min="1" max="1" width="8.85546875" customWidth="1"/>
    <col min="2" max="2" width="52.5703125" customWidth="1"/>
    <col min="3" max="4" width="14.28515625" customWidth="1"/>
    <col min="5" max="5" width="21.28515625" customWidth="1"/>
    <col min="6" max="6" width="28.42578125" customWidth="1"/>
  </cols>
  <sheetData>
    <row r="1" spans="1:6" ht="99.75" customHeight="1" x14ac:dyDescent="0.25">
      <c r="A1" s="59" t="s">
        <v>180</v>
      </c>
      <c r="B1" s="59"/>
      <c r="C1" s="59"/>
      <c r="D1" s="59"/>
      <c r="E1" s="59"/>
      <c r="F1" s="59"/>
    </row>
    <row r="3" spans="1:6" x14ac:dyDescent="0.25">
      <c r="A3" s="60"/>
      <c r="B3" s="60"/>
      <c r="C3" s="60"/>
      <c r="D3" s="60"/>
      <c r="E3" s="60"/>
      <c r="F3" s="60"/>
    </row>
    <row r="4" spans="1:6" x14ac:dyDescent="0.25">
      <c r="A4" s="60" t="s">
        <v>184</v>
      </c>
      <c r="B4" s="60"/>
      <c r="C4" s="60"/>
      <c r="D4" s="60"/>
      <c r="E4" s="60"/>
      <c r="F4" s="60"/>
    </row>
    <row r="6" spans="1:6" ht="41.1" customHeight="1" x14ac:dyDescent="0.25">
      <c r="A6" s="62" t="s">
        <v>0</v>
      </c>
      <c r="B6" s="62"/>
      <c r="C6" s="62"/>
      <c r="D6" s="24"/>
      <c r="E6" s="61" t="s">
        <v>175</v>
      </c>
      <c r="F6" s="61"/>
    </row>
    <row r="7" spans="1:6" ht="25.5" x14ac:dyDescent="0.25">
      <c r="A7" s="1" t="s">
        <v>1</v>
      </c>
      <c r="B7" s="1" t="s">
        <v>174</v>
      </c>
      <c r="C7" s="1" t="s">
        <v>2</v>
      </c>
      <c r="D7" s="1" t="s">
        <v>5</v>
      </c>
      <c r="E7" s="1" t="s">
        <v>176</v>
      </c>
      <c r="F7" s="1" t="s">
        <v>177</v>
      </c>
    </row>
    <row r="8" spans="1:6" x14ac:dyDescent="0.25">
      <c r="A8" s="14">
        <v>1</v>
      </c>
      <c r="B8" s="15" t="s">
        <v>9</v>
      </c>
      <c r="C8" s="7" t="s">
        <v>10</v>
      </c>
      <c r="D8" s="7">
        <v>945.9</v>
      </c>
      <c r="E8" s="18"/>
      <c r="F8" s="13">
        <f>+E8*D8</f>
        <v>0</v>
      </c>
    </row>
    <row r="9" spans="1:6" ht="156.75" customHeight="1" x14ac:dyDescent="0.25">
      <c r="A9" s="14">
        <v>2</v>
      </c>
      <c r="B9" s="8" t="s">
        <v>152</v>
      </c>
      <c r="C9" s="7" t="s">
        <v>8</v>
      </c>
      <c r="D9" s="7">
        <v>1</v>
      </c>
      <c r="E9" s="19"/>
      <c r="F9" s="13">
        <f t="shared" ref="F9:F66" si="0">+E9*D9</f>
        <v>0</v>
      </c>
    </row>
    <row r="10" spans="1:6" ht="79.5" customHeight="1" x14ac:dyDescent="0.25">
      <c r="A10" s="14">
        <v>3</v>
      </c>
      <c r="B10" s="8" t="s">
        <v>153</v>
      </c>
      <c r="C10" s="42" t="s">
        <v>3</v>
      </c>
      <c r="D10" s="42">
        <v>180.8</v>
      </c>
      <c r="E10" s="18"/>
      <c r="F10" s="13">
        <f t="shared" si="0"/>
        <v>0</v>
      </c>
    </row>
    <row r="11" spans="1:6" ht="26.25" customHeight="1" x14ac:dyDescent="0.25">
      <c r="A11" s="14">
        <v>4</v>
      </c>
      <c r="B11" s="15" t="s">
        <v>42</v>
      </c>
      <c r="C11" s="14" t="s">
        <v>28</v>
      </c>
      <c r="D11" s="14">
        <v>51</v>
      </c>
      <c r="E11" s="19"/>
      <c r="F11" s="13">
        <f t="shared" si="0"/>
        <v>0</v>
      </c>
    </row>
    <row r="12" spans="1:6" ht="184.5" customHeight="1" x14ac:dyDescent="0.25">
      <c r="A12" s="14">
        <v>5</v>
      </c>
      <c r="B12" s="43" t="s">
        <v>154</v>
      </c>
      <c r="C12" s="14" t="s">
        <v>8</v>
      </c>
      <c r="D12" s="14">
        <v>1</v>
      </c>
      <c r="E12" s="18"/>
      <c r="F12" s="13">
        <f t="shared" si="0"/>
        <v>0</v>
      </c>
    </row>
    <row r="13" spans="1:6" ht="149.25" customHeight="1" x14ac:dyDescent="0.25">
      <c r="A13" s="14">
        <v>6</v>
      </c>
      <c r="B13" s="8" t="s">
        <v>76</v>
      </c>
      <c r="C13" s="14" t="s">
        <v>3</v>
      </c>
      <c r="D13" s="14">
        <v>384</v>
      </c>
      <c r="E13" s="19"/>
      <c r="F13" s="13">
        <f t="shared" si="0"/>
        <v>0</v>
      </c>
    </row>
    <row r="14" spans="1:6" ht="79.5" customHeight="1" x14ac:dyDescent="0.25">
      <c r="A14" s="14">
        <v>7</v>
      </c>
      <c r="B14" s="16" t="s">
        <v>110</v>
      </c>
      <c r="C14" s="7" t="s">
        <v>3</v>
      </c>
      <c r="D14" s="7">
        <v>2123.81</v>
      </c>
      <c r="E14" s="18"/>
      <c r="F14" s="13">
        <f t="shared" si="0"/>
        <v>0</v>
      </c>
    </row>
    <row r="15" spans="1:6" ht="54.75" customHeight="1" x14ac:dyDescent="0.25">
      <c r="A15" s="14">
        <v>8</v>
      </c>
      <c r="B15" s="8" t="s">
        <v>155</v>
      </c>
      <c r="C15" s="42" t="s">
        <v>4</v>
      </c>
      <c r="D15" s="42">
        <v>25</v>
      </c>
      <c r="E15" s="19"/>
      <c r="F15" s="13">
        <f t="shared" si="0"/>
        <v>0</v>
      </c>
    </row>
    <row r="16" spans="1:6" ht="46.5" customHeight="1" x14ac:dyDescent="0.25">
      <c r="A16" s="14">
        <v>9</v>
      </c>
      <c r="B16" s="8" t="s">
        <v>114</v>
      </c>
      <c r="C16" s="7" t="s">
        <v>3</v>
      </c>
      <c r="D16" s="7">
        <v>11</v>
      </c>
      <c r="E16" s="18"/>
      <c r="F16" s="13">
        <f t="shared" si="0"/>
        <v>0</v>
      </c>
    </row>
    <row r="17" spans="1:6" ht="32.25" customHeight="1" x14ac:dyDescent="0.25">
      <c r="A17" s="14">
        <v>10</v>
      </c>
      <c r="B17" s="16" t="s">
        <v>12</v>
      </c>
      <c r="C17" s="7" t="s">
        <v>3</v>
      </c>
      <c r="D17" s="7">
        <v>334.26</v>
      </c>
      <c r="E17" s="19"/>
      <c r="F17" s="13">
        <f t="shared" si="0"/>
        <v>0</v>
      </c>
    </row>
    <row r="18" spans="1:6" ht="33" customHeight="1" x14ac:dyDescent="0.25">
      <c r="A18" s="14">
        <v>11</v>
      </c>
      <c r="B18" s="8" t="s">
        <v>13</v>
      </c>
      <c r="C18" s="7" t="s">
        <v>3</v>
      </c>
      <c r="D18" s="7">
        <v>486.41</v>
      </c>
      <c r="E18" s="18"/>
      <c r="F18" s="13">
        <f t="shared" si="0"/>
        <v>0</v>
      </c>
    </row>
    <row r="19" spans="1:6" ht="35.25" customHeight="1" x14ac:dyDescent="0.25">
      <c r="A19" s="14">
        <v>12</v>
      </c>
      <c r="B19" s="8" t="s">
        <v>33</v>
      </c>
      <c r="C19" s="7" t="s">
        <v>8</v>
      </c>
      <c r="D19" s="7">
        <v>72</v>
      </c>
      <c r="E19" s="19"/>
      <c r="F19" s="13">
        <f t="shared" si="0"/>
        <v>0</v>
      </c>
    </row>
    <row r="20" spans="1:6" ht="30" customHeight="1" x14ac:dyDescent="0.25">
      <c r="A20" s="14">
        <v>13</v>
      </c>
      <c r="B20" s="43" t="s">
        <v>21</v>
      </c>
      <c r="C20" s="42" t="s">
        <v>3</v>
      </c>
      <c r="D20" s="7">
        <v>749.6</v>
      </c>
      <c r="E20" s="18"/>
      <c r="F20" s="13">
        <f t="shared" si="0"/>
        <v>0</v>
      </c>
    </row>
    <row r="21" spans="1:6" ht="29.25" customHeight="1" x14ac:dyDescent="0.25">
      <c r="A21" s="14">
        <v>14</v>
      </c>
      <c r="B21" s="8" t="s">
        <v>20</v>
      </c>
      <c r="C21" s="42" t="s">
        <v>3</v>
      </c>
      <c r="D21" s="42">
        <v>949.6</v>
      </c>
      <c r="E21" s="19"/>
      <c r="F21" s="13">
        <f t="shared" si="0"/>
        <v>0</v>
      </c>
    </row>
    <row r="22" spans="1:6" ht="33.75" customHeight="1" x14ac:dyDescent="0.25">
      <c r="A22" s="14">
        <v>15</v>
      </c>
      <c r="B22" s="8" t="s">
        <v>32</v>
      </c>
      <c r="C22" s="7" t="s">
        <v>3</v>
      </c>
      <c r="D22" s="7">
        <v>25.96</v>
      </c>
      <c r="E22" s="18"/>
      <c r="F22" s="13">
        <f t="shared" si="0"/>
        <v>0</v>
      </c>
    </row>
    <row r="23" spans="1:6" ht="47.25" customHeight="1" x14ac:dyDescent="0.25">
      <c r="A23" s="14">
        <v>16</v>
      </c>
      <c r="B23" s="8" t="s">
        <v>22</v>
      </c>
      <c r="C23" s="42" t="s">
        <v>3</v>
      </c>
      <c r="D23" s="42">
        <v>1.51</v>
      </c>
      <c r="E23" s="19"/>
      <c r="F23" s="13">
        <f t="shared" si="0"/>
        <v>0</v>
      </c>
    </row>
    <row r="24" spans="1:6" ht="30" customHeight="1" x14ac:dyDescent="0.25">
      <c r="A24" s="14">
        <v>17</v>
      </c>
      <c r="B24" s="15" t="s">
        <v>97</v>
      </c>
      <c r="C24" s="7" t="s">
        <v>3</v>
      </c>
      <c r="D24" s="7">
        <v>16.989999999999998</v>
      </c>
      <c r="E24" s="18"/>
      <c r="F24" s="13">
        <f t="shared" si="0"/>
        <v>0</v>
      </c>
    </row>
    <row r="25" spans="1:6" ht="42.75" customHeight="1" x14ac:dyDescent="0.25">
      <c r="A25" s="14">
        <v>18</v>
      </c>
      <c r="B25" s="15" t="s">
        <v>125</v>
      </c>
      <c r="C25" s="7" t="s">
        <v>28</v>
      </c>
      <c r="D25" s="7">
        <v>83.6</v>
      </c>
      <c r="E25" s="19"/>
      <c r="F25" s="13">
        <f t="shared" si="0"/>
        <v>0</v>
      </c>
    </row>
    <row r="26" spans="1:6" ht="49.5" customHeight="1" x14ac:dyDescent="0.25">
      <c r="A26" s="14">
        <v>19</v>
      </c>
      <c r="B26" s="8" t="s">
        <v>156</v>
      </c>
      <c r="C26" s="7" t="s">
        <v>8</v>
      </c>
      <c r="D26" s="7">
        <v>12</v>
      </c>
      <c r="E26" s="18"/>
      <c r="F26" s="13">
        <f t="shared" si="0"/>
        <v>0</v>
      </c>
    </row>
    <row r="27" spans="1:6" ht="30.75" customHeight="1" x14ac:dyDescent="0.25">
      <c r="A27" s="14">
        <v>20</v>
      </c>
      <c r="B27" s="16" t="s">
        <v>71</v>
      </c>
      <c r="C27" s="7" t="s">
        <v>3</v>
      </c>
      <c r="D27" s="7">
        <v>28.29</v>
      </c>
      <c r="E27" s="19"/>
      <c r="F27" s="13">
        <f t="shared" si="0"/>
        <v>0</v>
      </c>
    </row>
    <row r="28" spans="1:6" ht="59.25" customHeight="1" x14ac:dyDescent="0.25">
      <c r="A28" s="14">
        <v>21</v>
      </c>
      <c r="B28" s="43" t="s">
        <v>128</v>
      </c>
      <c r="C28" s="42" t="s">
        <v>3</v>
      </c>
      <c r="D28" s="42">
        <v>51.3</v>
      </c>
      <c r="E28" s="18"/>
      <c r="F28" s="13">
        <f t="shared" si="0"/>
        <v>0</v>
      </c>
    </row>
    <row r="29" spans="1:6" ht="24.75" customHeight="1" x14ac:dyDescent="0.25">
      <c r="A29" s="14">
        <v>22</v>
      </c>
      <c r="B29" s="8" t="s">
        <v>129</v>
      </c>
      <c r="C29" s="42" t="s">
        <v>8</v>
      </c>
      <c r="D29" s="42">
        <v>4</v>
      </c>
      <c r="E29" s="19"/>
      <c r="F29" s="13">
        <f t="shared" si="0"/>
        <v>0</v>
      </c>
    </row>
    <row r="30" spans="1:6" ht="189" customHeight="1" x14ac:dyDescent="0.25">
      <c r="A30" s="14">
        <v>23</v>
      </c>
      <c r="B30" s="8" t="s">
        <v>157</v>
      </c>
      <c r="C30" s="42" t="s">
        <v>28</v>
      </c>
      <c r="D30" s="42">
        <v>51</v>
      </c>
      <c r="E30" s="18"/>
      <c r="F30" s="13">
        <f t="shared" si="0"/>
        <v>0</v>
      </c>
    </row>
    <row r="31" spans="1:6" ht="42" customHeight="1" x14ac:dyDescent="0.25">
      <c r="A31" s="14">
        <v>24</v>
      </c>
      <c r="B31" s="8" t="s">
        <v>158</v>
      </c>
      <c r="C31" s="42" t="s">
        <v>3</v>
      </c>
      <c r="D31" s="42">
        <f>156-148.5</f>
        <v>7.5</v>
      </c>
      <c r="E31" s="19"/>
      <c r="F31" s="13">
        <f t="shared" si="0"/>
        <v>0</v>
      </c>
    </row>
    <row r="32" spans="1:6" ht="37.5" customHeight="1" x14ac:dyDescent="0.25">
      <c r="A32" s="14">
        <v>25</v>
      </c>
      <c r="B32" s="8" t="s">
        <v>96</v>
      </c>
      <c r="C32" s="7" t="s">
        <v>3</v>
      </c>
      <c r="D32" s="7">
        <v>21.78</v>
      </c>
      <c r="E32" s="18"/>
      <c r="F32" s="13">
        <f t="shared" si="0"/>
        <v>0</v>
      </c>
    </row>
    <row r="33" spans="1:6" ht="129" customHeight="1" x14ac:dyDescent="0.25">
      <c r="A33" s="14">
        <v>26</v>
      </c>
      <c r="B33" s="8" t="s">
        <v>84</v>
      </c>
      <c r="C33" s="7" t="s">
        <v>3</v>
      </c>
      <c r="D33" s="7">
        <v>9.2799999999999994</v>
      </c>
      <c r="E33" s="19"/>
      <c r="F33" s="13">
        <f t="shared" si="0"/>
        <v>0</v>
      </c>
    </row>
    <row r="34" spans="1:6" ht="55.5" customHeight="1" x14ac:dyDescent="0.25">
      <c r="A34" s="14">
        <v>27</v>
      </c>
      <c r="B34" s="15" t="s">
        <v>72</v>
      </c>
      <c r="C34" s="7" t="s">
        <v>28</v>
      </c>
      <c r="D34" s="7">
        <v>20</v>
      </c>
      <c r="E34" s="18"/>
      <c r="F34" s="13">
        <f t="shared" si="0"/>
        <v>0</v>
      </c>
    </row>
    <row r="35" spans="1:6" ht="40.5" customHeight="1" x14ac:dyDescent="0.25">
      <c r="A35" s="14">
        <v>28</v>
      </c>
      <c r="B35" s="8" t="s">
        <v>95</v>
      </c>
      <c r="C35" s="7" t="s">
        <v>3</v>
      </c>
      <c r="D35" s="7">
        <v>40</v>
      </c>
      <c r="E35" s="19"/>
      <c r="F35" s="13">
        <f t="shared" si="0"/>
        <v>0</v>
      </c>
    </row>
    <row r="36" spans="1:6" ht="43.5" customHeight="1" x14ac:dyDescent="0.25">
      <c r="A36" s="14">
        <v>29</v>
      </c>
      <c r="B36" s="8" t="s">
        <v>11</v>
      </c>
      <c r="C36" s="7" t="s">
        <v>3</v>
      </c>
      <c r="D36" s="7">
        <v>168</v>
      </c>
      <c r="E36" s="18"/>
      <c r="F36" s="13">
        <f t="shared" si="0"/>
        <v>0</v>
      </c>
    </row>
    <row r="37" spans="1:6" ht="21.75" customHeight="1" x14ac:dyDescent="0.25">
      <c r="A37" s="14">
        <v>30</v>
      </c>
      <c r="B37" s="8" t="s">
        <v>132</v>
      </c>
      <c r="C37" s="7" t="s">
        <v>4</v>
      </c>
      <c r="D37" s="7">
        <v>51</v>
      </c>
      <c r="E37" s="19"/>
      <c r="F37" s="13">
        <f t="shared" si="0"/>
        <v>0</v>
      </c>
    </row>
    <row r="38" spans="1:6" ht="54" customHeight="1" x14ac:dyDescent="0.25">
      <c r="A38" s="14">
        <v>31</v>
      </c>
      <c r="B38" s="43" t="s">
        <v>58</v>
      </c>
      <c r="C38" s="42" t="s">
        <v>3</v>
      </c>
      <c r="D38" s="42">
        <v>80</v>
      </c>
      <c r="E38" s="18"/>
      <c r="F38" s="13">
        <f t="shared" si="0"/>
        <v>0</v>
      </c>
    </row>
    <row r="39" spans="1:6" ht="40.5" customHeight="1" x14ac:dyDescent="0.25">
      <c r="A39" s="14">
        <v>32</v>
      </c>
      <c r="B39" s="8" t="s">
        <v>24</v>
      </c>
      <c r="C39" s="7" t="s">
        <v>3</v>
      </c>
      <c r="D39" s="7">
        <v>1280</v>
      </c>
      <c r="E39" s="19"/>
      <c r="F39" s="13">
        <f t="shared" si="0"/>
        <v>0</v>
      </c>
    </row>
    <row r="40" spans="1:6" ht="36" customHeight="1" x14ac:dyDescent="0.25">
      <c r="A40" s="14">
        <v>33</v>
      </c>
      <c r="B40" s="8" t="s">
        <v>68</v>
      </c>
      <c r="C40" s="7" t="s">
        <v>28</v>
      </c>
      <c r="D40" s="7">
        <v>52</v>
      </c>
      <c r="E40" s="18"/>
      <c r="F40" s="13">
        <f t="shared" si="0"/>
        <v>0</v>
      </c>
    </row>
    <row r="41" spans="1:6" ht="48.75" customHeight="1" x14ac:dyDescent="0.25">
      <c r="A41" s="14">
        <v>34</v>
      </c>
      <c r="B41" s="8" t="s">
        <v>67</v>
      </c>
      <c r="C41" s="42" t="s">
        <v>28</v>
      </c>
      <c r="D41" s="42">
        <v>174.7</v>
      </c>
      <c r="E41" s="19"/>
      <c r="F41" s="13">
        <f t="shared" si="0"/>
        <v>0</v>
      </c>
    </row>
    <row r="42" spans="1:6" ht="32.25" customHeight="1" x14ac:dyDescent="0.25">
      <c r="A42" s="14">
        <v>35</v>
      </c>
      <c r="B42" s="8" t="s">
        <v>159</v>
      </c>
      <c r="C42" s="42" t="s">
        <v>3</v>
      </c>
      <c r="D42" s="42">
        <v>158.4</v>
      </c>
      <c r="E42" s="18"/>
      <c r="F42" s="13">
        <f t="shared" si="0"/>
        <v>0</v>
      </c>
    </row>
    <row r="43" spans="1:6" ht="57.75" customHeight="1" x14ac:dyDescent="0.25">
      <c r="A43" s="14">
        <v>36</v>
      </c>
      <c r="B43" s="43" t="s">
        <v>49</v>
      </c>
      <c r="C43" s="42" t="s">
        <v>3</v>
      </c>
      <c r="D43" s="42">
        <v>750.4</v>
      </c>
      <c r="E43" s="19"/>
      <c r="F43" s="13">
        <f t="shared" si="0"/>
        <v>0</v>
      </c>
    </row>
    <row r="44" spans="1:6" ht="49.5" customHeight="1" x14ac:dyDescent="0.25">
      <c r="A44" s="14">
        <v>37</v>
      </c>
      <c r="B44" s="8" t="s">
        <v>134</v>
      </c>
      <c r="C44" s="7" t="s">
        <v>3</v>
      </c>
      <c r="D44" s="7">
        <v>703.95</v>
      </c>
      <c r="E44" s="18"/>
      <c r="F44" s="13">
        <f t="shared" si="0"/>
        <v>0</v>
      </c>
    </row>
    <row r="45" spans="1:6" ht="60" customHeight="1" x14ac:dyDescent="0.25">
      <c r="A45" s="14">
        <v>38</v>
      </c>
      <c r="B45" s="43" t="s">
        <v>160</v>
      </c>
      <c r="C45" s="7" t="s">
        <v>8</v>
      </c>
      <c r="D45" s="7">
        <v>10</v>
      </c>
      <c r="E45" s="19"/>
      <c r="F45" s="13">
        <f t="shared" si="0"/>
        <v>0</v>
      </c>
    </row>
    <row r="46" spans="1:6" ht="49.5" customHeight="1" x14ac:dyDescent="0.25">
      <c r="A46" s="14">
        <v>39</v>
      </c>
      <c r="B46" s="8" t="s">
        <v>138</v>
      </c>
      <c r="C46" s="7" t="s">
        <v>3</v>
      </c>
      <c r="D46" s="7">
        <v>39.1</v>
      </c>
      <c r="E46" s="18"/>
      <c r="F46" s="13">
        <f t="shared" si="0"/>
        <v>0</v>
      </c>
    </row>
    <row r="47" spans="1:6" ht="58.5" customHeight="1" x14ac:dyDescent="0.25">
      <c r="A47" s="14">
        <v>40</v>
      </c>
      <c r="B47" s="15" t="s">
        <v>161</v>
      </c>
      <c r="C47" s="7" t="s">
        <v>8</v>
      </c>
      <c r="D47" s="7">
        <v>6</v>
      </c>
      <c r="E47" s="19"/>
      <c r="F47" s="13">
        <f t="shared" si="0"/>
        <v>0</v>
      </c>
    </row>
    <row r="48" spans="1:6" ht="45" customHeight="1" x14ac:dyDescent="0.25">
      <c r="A48" s="14">
        <v>41</v>
      </c>
      <c r="B48" s="15" t="s">
        <v>162</v>
      </c>
      <c r="C48" s="7" t="s">
        <v>8</v>
      </c>
      <c r="D48" s="7">
        <v>8</v>
      </c>
      <c r="E48" s="18"/>
      <c r="F48" s="13">
        <f t="shared" si="0"/>
        <v>0</v>
      </c>
    </row>
    <row r="49" spans="1:6" ht="45.75" customHeight="1" x14ac:dyDescent="0.25">
      <c r="A49" s="14">
        <v>42</v>
      </c>
      <c r="B49" s="15" t="s">
        <v>163</v>
      </c>
      <c r="C49" s="7" t="s">
        <v>3</v>
      </c>
      <c r="D49" s="7">
        <v>90</v>
      </c>
      <c r="E49" s="19"/>
      <c r="F49" s="13">
        <f t="shared" si="0"/>
        <v>0</v>
      </c>
    </row>
    <row r="50" spans="1:6" ht="57" customHeight="1" x14ac:dyDescent="0.25">
      <c r="A50" s="14">
        <v>43</v>
      </c>
      <c r="B50" s="8" t="s">
        <v>89</v>
      </c>
      <c r="C50" s="7" t="s">
        <v>8</v>
      </c>
      <c r="D50" s="7">
        <v>7</v>
      </c>
      <c r="E50" s="18"/>
      <c r="F50" s="13">
        <f t="shared" si="0"/>
        <v>0</v>
      </c>
    </row>
    <row r="51" spans="1:6" ht="61.5" customHeight="1" x14ac:dyDescent="0.25">
      <c r="A51" s="14">
        <v>44</v>
      </c>
      <c r="B51" s="8" t="s">
        <v>79</v>
      </c>
      <c r="C51" s="7" t="s">
        <v>8</v>
      </c>
      <c r="D51" s="7">
        <v>168</v>
      </c>
      <c r="E51" s="19"/>
      <c r="F51" s="13">
        <f t="shared" si="0"/>
        <v>0</v>
      </c>
    </row>
    <row r="52" spans="1:6" ht="58.5" customHeight="1" x14ac:dyDescent="0.25">
      <c r="A52" s="14">
        <v>45</v>
      </c>
      <c r="B52" s="8" t="s">
        <v>81</v>
      </c>
      <c r="C52" s="42" t="s">
        <v>3</v>
      </c>
      <c r="D52" s="42">
        <v>56</v>
      </c>
      <c r="E52" s="18"/>
      <c r="F52" s="13">
        <f t="shared" si="0"/>
        <v>0</v>
      </c>
    </row>
    <row r="53" spans="1:6" ht="58.5" customHeight="1" x14ac:dyDescent="0.25">
      <c r="A53" s="14">
        <v>46</v>
      </c>
      <c r="B53" s="8" t="s">
        <v>26</v>
      </c>
      <c r="C53" s="7" t="s">
        <v>3</v>
      </c>
      <c r="D53" s="7">
        <v>398</v>
      </c>
      <c r="E53" s="19"/>
      <c r="F53" s="13">
        <f t="shared" si="0"/>
        <v>0</v>
      </c>
    </row>
    <row r="54" spans="1:6" ht="58.5" customHeight="1" x14ac:dyDescent="0.25">
      <c r="A54" s="14">
        <v>47</v>
      </c>
      <c r="B54" s="8" t="s">
        <v>80</v>
      </c>
      <c r="C54" s="7" t="s">
        <v>3</v>
      </c>
      <c r="D54" s="7">
        <v>7</v>
      </c>
      <c r="E54" s="18"/>
      <c r="F54" s="13">
        <f t="shared" si="0"/>
        <v>0</v>
      </c>
    </row>
    <row r="55" spans="1:6" ht="78" customHeight="1" x14ac:dyDescent="0.25">
      <c r="A55" s="14">
        <v>48</v>
      </c>
      <c r="B55" s="43" t="s">
        <v>164</v>
      </c>
      <c r="C55" s="7" t="s">
        <v>3</v>
      </c>
      <c r="D55" s="7">
        <v>165.82</v>
      </c>
      <c r="E55" s="19"/>
      <c r="F55" s="13">
        <f t="shared" si="0"/>
        <v>0</v>
      </c>
    </row>
    <row r="56" spans="1:6" ht="69" customHeight="1" x14ac:dyDescent="0.25">
      <c r="A56" s="14">
        <v>49</v>
      </c>
      <c r="B56" s="8" t="s">
        <v>77</v>
      </c>
      <c r="C56" s="7" t="s">
        <v>8</v>
      </c>
      <c r="D56" s="7">
        <v>28</v>
      </c>
      <c r="E56" s="18"/>
      <c r="F56" s="13">
        <f t="shared" si="0"/>
        <v>0</v>
      </c>
    </row>
    <row r="57" spans="1:6" ht="72" customHeight="1" x14ac:dyDescent="0.25">
      <c r="A57" s="14">
        <v>50</v>
      </c>
      <c r="B57" s="8" t="s">
        <v>165</v>
      </c>
      <c r="C57" s="7" t="s">
        <v>28</v>
      </c>
      <c r="D57" s="7">
        <v>87.25</v>
      </c>
      <c r="E57" s="19"/>
      <c r="F57" s="13">
        <f t="shared" si="0"/>
        <v>0</v>
      </c>
    </row>
    <row r="58" spans="1:6" ht="58.5" customHeight="1" x14ac:dyDescent="0.25">
      <c r="A58" s="14">
        <v>51</v>
      </c>
      <c r="B58" s="8" t="s">
        <v>87</v>
      </c>
      <c r="C58" s="7" t="s">
        <v>8</v>
      </c>
      <c r="D58" s="7">
        <v>6</v>
      </c>
      <c r="E58" s="19"/>
      <c r="F58" s="13">
        <f t="shared" si="0"/>
        <v>0</v>
      </c>
    </row>
    <row r="59" spans="1:6" ht="58.5" customHeight="1" x14ac:dyDescent="0.25">
      <c r="A59" s="14">
        <v>52</v>
      </c>
      <c r="B59" s="8" t="s">
        <v>92</v>
      </c>
      <c r="C59" s="7" t="s">
        <v>8</v>
      </c>
      <c r="D59" s="7">
        <v>32</v>
      </c>
      <c r="E59" s="18"/>
      <c r="F59" s="13">
        <f t="shared" si="0"/>
        <v>0</v>
      </c>
    </row>
    <row r="60" spans="1:6" ht="58.5" customHeight="1" x14ac:dyDescent="0.25">
      <c r="A60" s="14">
        <v>53</v>
      </c>
      <c r="B60" s="15" t="s">
        <v>166</v>
      </c>
      <c r="C60" s="7" t="s">
        <v>8</v>
      </c>
      <c r="D60" s="7">
        <v>7</v>
      </c>
      <c r="E60" s="19"/>
      <c r="F60" s="13">
        <f t="shared" si="0"/>
        <v>0</v>
      </c>
    </row>
    <row r="61" spans="1:6" ht="58.5" customHeight="1" x14ac:dyDescent="0.25">
      <c r="A61" s="14">
        <v>54</v>
      </c>
      <c r="B61" s="8" t="s">
        <v>149</v>
      </c>
      <c r="C61" s="42" t="s">
        <v>3</v>
      </c>
      <c r="D61" s="14">
        <v>615.59</v>
      </c>
      <c r="E61" s="18"/>
      <c r="F61" s="13">
        <f t="shared" si="0"/>
        <v>0</v>
      </c>
    </row>
    <row r="62" spans="1:6" ht="58.5" customHeight="1" x14ac:dyDescent="0.25">
      <c r="A62" s="14">
        <v>55</v>
      </c>
      <c r="B62" s="8" t="s">
        <v>131</v>
      </c>
      <c r="C62" s="7" t="s">
        <v>3</v>
      </c>
      <c r="D62" s="7">
        <v>39</v>
      </c>
      <c r="E62" s="19"/>
      <c r="F62" s="13">
        <f t="shared" si="0"/>
        <v>0</v>
      </c>
    </row>
    <row r="63" spans="1:6" ht="58.5" customHeight="1" x14ac:dyDescent="0.25">
      <c r="A63" s="14">
        <v>56</v>
      </c>
      <c r="B63" s="8" t="s">
        <v>167</v>
      </c>
      <c r="C63" s="7" t="s">
        <v>8</v>
      </c>
      <c r="D63" s="7">
        <v>1</v>
      </c>
      <c r="E63" s="23"/>
      <c r="F63" s="13">
        <f t="shared" si="0"/>
        <v>0</v>
      </c>
    </row>
    <row r="64" spans="1:6" ht="58.5" customHeight="1" x14ac:dyDescent="0.25">
      <c r="A64" s="14">
        <v>57</v>
      </c>
      <c r="B64" s="8" t="s">
        <v>168</v>
      </c>
      <c r="C64" s="7" t="s">
        <v>8</v>
      </c>
      <c r="D64" s="7">
        <v>24</v>
      </c>
      <c r="E64" s="18"/>
      <c r="F64" s="13">
        <f t="shared" si="0"/>
        <v>0</v>
      </c>
    </row>
    <row r="65" spans="1:7" ht="69.75" customHeight="1" x14ac:dyDescent="0.25">
      <c r="A65" s="14">
        <v>58</v>
      </c>
      <c r="B65" s="8" t="s">
        <v>85</v>
      </c>
      <c r="C65" s="7" t="s">
        <v>3</v>
      </c>
      <c r="D65" s="7">
        <v>1.5</v>
      </c>
      <c r="E65" s="19"/>
      <c r="F65" s="13">
        <f t="shared" si="0"/>
        <v>0</v>
      </c>
    </row>
    <row r="66" spans="1:7" ht="58.5" customHeight="1" x14ac:dyDescent="0.25">
      <c r="A66" s="14">
        <v>59</v>
      </c>
      <c r="B66" s="8" t="s">
        <v>151</v>
      </c>
      <c r="C66" s="7" t="s">
        <v>3</v>
      </c>
      <c r="D66" s="7">
        <v>10690</v>
      </c>
      <c r="E66" s="18"/>
      <c r="F66" s="13">
        <f t="shared" si="0"/>
        <v>0</v>
      </c>
    </row>
    <row r="67" spans="1:7" x14ac:dyDescent="0.25">
      <c r="A67" s="68" t="s">
        <v>108</v>
      </c>
      <c r="B67" s="69"/>
      <c r="C67" s="2"/>
      <c r="D67" s="2"/>
      <c r="E67" s="18"/>
      <c r="F67" s="22">
        <f>SUM(F8:F66)</f>
        <v>0</v>
      </c>
    </row>
    <row r="68" spans="1:7" x14ac:dyDescent="0.25">
      <c r="A68" s="3"/>
      <c r="B68" s="70" t="s">
        <v>103</v>
      </c>
      <c r="C68" s="71"/>
      <c r="E68" s="21"/>
      <c r="F68" s="13">
        <f>+F67*E68</f>
        <v>0</v>
      </c>
    </row>
    <row r="69" spans="1:7" x14ac:dyDescent="0.25">
      <c r="A69" s="3"/>
      <c r="B69" s="70" t="s">
        <v>104</v>
      </c>
      <c r="C69" s="71"/>
      <c r="E69" s="21"/>
      <c r="F69" s="13">
        <f>+F67*E69</f>
        <v>0</v>
      </c>
    </row>
    <row r="70" spans="1:7" x14ac:dyDescent="0.25">
      <c r="A70" s="3"/>
      <c r="B70" s="70" t="s">
        <v>105</v>
      </c>
      <c r="C70" s="71"/>
      <c r="E70" s="21"/>
      <c r="F70" s="13">
        <f>+F67*E70</f>
        <v>0</v>
      </c>
    </row>
    <row r="71" spans="1:7" x14ac:dyDescent="0.25">
      <c r="A71" s="3"/>
      <c r="B71" s="65" t="s">
        <v>106</v>
      </c>
      <c r="C71" s="66"/>
      <c r="E71" s="21">
        <v>0.19</v>
      </c>
      <c r="F71" s="13">
        <f>+E71*F70</f>
        <v>0</v>
      </c>
    </row>
    <row r="72" spans="1:7" x14ac:dyDescent="0.25">
      <c r="A72" s="4"/>
      <c r="B72" s="67" t="s">
        <v>107</v>
      </c>
      <c r="C72" s="67"/>
      <c r="D72" s="4"/>
      <c r="E72" s="19"/>
      <c r="F72" s="13">
        <f>SUM(F68:F71)</f>
        <v>0</v>
      </c>
    </row>
    <row r="73" spans="1:7" x14ac:dyDescent="0.25">
      <c r="A73" s="68" t="s">
        <v>6</v>
      </c>
      <c r="B73" s="69"/>
      <c r="C73" s="2"/>
      <c r="D73" s="2"/>
      <c r="E73" s="18"/>
      <c r="F73" s="38">
        <f>+F72+F67</f>
        <v>0</v>
      </c>
    </row>
    <row r="76" spans="1:7" x14ac:dyDescent="0.25">
      <c r="C76" s="44"/>
      <c r="D76" s="44"/>
      <c r="E76" s="45"/>
      <c r="F76" s="46"/>
      <c r="G76" s="17"/>
    </row>
    <row r="77" spans="1:7" x14ac:dyDescent="0.25">
      <c r="A77" s="47" t="s">
        <v>178</v>
      </c>
      <c r="B77" s="47"/>
      <c r="D77" s="47" t="s">
        <v>179</v>
      </c>
      <c r="E77" s="47"/>
      <c r="F77" s="48"/>
    </row>
    <row r="78" spans="1:7" ht="15.75" thickBot="1" x14ac:dyDescent="0.3"/>
    <row r="79" spans="1:7" ht="15.75" thickBot="1" x14ac:dyDescent="0.3">
      <c r="A79" s="49" t="s">
        <v>182</v>
      </c>
      <c r="B79" s="50"/>
      <c r="C79" s="50"/>
      <c r="D79" s="50"/>
      <c r="E79" s="50"/>
      <c r="F79" s="51"/>
    </row>
    <row r="251" ht="87.75" customHeight="1" x14ac:dyDescent="0.25"/>
  </sheetData>
  <mergeCells count="13">
    <mergeCell ref="A1:F1"/>
    <mergeCell ref="A3:F3"/>
    <mergeCell ref="A4:F4"/>
    <mergeCell ref="E6:F6"/>
    <mergeCell ref="B70:C70"/>
    <mergeCell ref="A79:F79"/>
    <mergeCell ref="B71:C71"/>
    <mergeCell ref="B72:C72"/>
    <mergeCell ref="A73:B73"/>
    <mergeCell ref="A6:C6"/>
    <mergeCell ref="B69:C69"/>
    <mergeCell ref="A67:B67"/>
    <mergeCell ref="B68:C68"/>
  </mergeCells>
  <conditionalFormatting sqref="B8">
    <cfRule type="expression" dxfId="13" priority="13">
      <formula>#REF!="REVISAR"</formula>
    </cfRule>
    <cfRule type="expression" dxfId="12" priority="14">
      <formula>#REF!="OK"</formula>
    </cfRule>
  </conditionalFormatting>
  <conditionalFormatting sqref="B9">
    <cfRule type="expression" dxfId="11" priority="11">
      <formula>#REF!="REVISAR"</formula>
    </cfRule>
    <cfRule type="expression" dxfId="10" priority="12">
      <formula>#REF!="OK"</formula>
    </cfRule>
  </conditionalFormatting>
  <conditionalFormatting sqref="B12:B13">
    <cfRule type="expression" dxfId="9" priority="9">
      <formula>#REF!="REVISAR"</formula>
    </cfRule>
    <cfRule type="expression" dxfId="8" priority="10">
      <formula>#REF!="OK"</formula>
    </cfRule>
  </conditionalFormatting>
  <conditionalFormatting sqref="B22:B23">
    <cfRule type="expression" dxfId="7" priority="7">
      <formula>#REF!="REVISAR"</formula>
    </cfRule>
    <cfRule type="expression" dxfId="6" priority="8">
      <formula>#REF!="OK"</formula>
    </cfRule>
  </conditionalFormatting>
  <conditionalFormatting sqref="B48">
    <cfRule type="expression" dxfId="5" priority="5">
      <formula>#REF!="REVISAR"</formula>
    </cfRule>
    <cfRule type="expression" dxfId="4" priority="6">
      <formula>#REF!="OK"</formula>
    </cfRule>
  </conditionalFormatting>
  <conditionalFormatting sqref="B53">
    <cfRule type="expression" dxfId="3" priority="3">
      <formula>#REF!="REVISAR"</formula>
    </cfRule>
    <cfRule type="expression" dxfId="2" priority="4">
      <formula>#REF!="OK"</formula>
    </cfRule>
  </conditionalFormatting>
  <conditionalFormatting sqref="B57">
    <cfRule type="expression" dxfId="1" priority="1">
      <formula>#REF!="REVISAR"</formula>
    </cfRule>
    <cfRule type="expression" dxfId="0" priority="2">
      <formula>#REF!="OK"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 </vt:lpstr>
      <vt:lpstr>LOTE 2</vt:lpstr>
      <vt:lpstr>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David Vivanco Lopez</dc:creator>
  <cp:lastModifiedBy>Angela Gabriela Benavides Ruiz</cp:lastModifiedBy>
  <dcterms:created xsi:type="dcterms:W3CDTF">2024-04-15T18:53:04Z</dcterms:created>
  <dcterms:modified xsi:type="dcterms:W3CDTF">2024-09-18T22:17:02Z</dcterms:modified>
</cp:coreProperties>
</file>