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66925"/>
  <mc:AlternateContent xmlns:mc="http://schemas.openxmlformats.org/markup-compatibility/2006">
    <mc:Choice Requires="x15">
      <x15ac:absPath xmlns:x15ac="http://schemas.microsoft.com/office/spreadsheetml/2010/11/ac" url="D:\SENA\PROCESO DE SELECCION\MANTENIMIENTO PREVENTIVO Y CORRECTIVO DEL SISTEMA HIDRAULICO MC-STD-CSET-027-2024\SECOP\"/>
    </mc:Choice>
  </mc:AlternateContent>
  <xr:revisionPtr revIDLastSave="0" documentId="13_ncr:1_{04256B19-BB9A-4264-B21A-3BF66C760A2E}" xr6:coauthVersionLast="47" xr6:coauthVersionMax="47" xr10:uidLastSave="{00000000-0000-0000-0000-000000000000}"/>
  <bookViews>
    <workbookView xWindow="-120" yWindow="-120" windowWidth="20730" windowHeight="11040" xr2:uid="{885F66CE-0617-47C8-BCF2-61C58799BF05}"/>
  </bookViews>
  <sheets>
    <sheet name="ANEXO B" sheetId="3"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92" i="3" l="1"/>
  <c r="L6" i="3"/>
  <c r="L7" i="3"/>
  <c r="L8" i="3"/>
  <c r="L9" i="3"/>
  <c r="L10" i="3"/>
  <c r="L11"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5" i="3"/>
  <c r="L12" i="3"/>
  <c r="L87" i="3"/>
</calcChain>
</file>

<file path=xl/sharedStrings.xml><?xml version="1.0" encoding="utf-8"?>
<sst xmlns="http://schemas.openxmlformats.org/spreadsheetml/2006/main" count="112" uniqueCount="102">
  <si>
    <t>Mantenimiento equipo contra incendio normalizado con bomba vertical en linea</t>
  </si>
  <si>
    <t xml:space="preserve">Sistema de bombeo de agua potable sótano. </t>
  </si>
  <si>
    <t>Mantenimiento a sistema de bombeo de agua potable. 
incluye: diagnostico actual de equipo de presión diferencial barnes tres motobombas de 7,5 hp, revisión de contactos de conexión, verificación de continuidad del bobinado, medición de resistencia de aislamiento, cambio de sello mecánico y rodamientos de cada una de las motobombas. mantenimiento de tanque tipo membrana 300 lts, revisión y calibración. revisión de estado de rodamientos. +torque a tableros de potencia eléctrica. limpieza y ajustes de conexiones de equipo de presión diferencial de tres motobombas.</t>
  </si>
  <si>
    <t>Sistema de bombeo de eyección de aguas lluvias sótano</t>
  </si>
  <si>
    <t>Lavado y desinfección de tanque de agua potable, sótano</t>
  </si>
  <si>
    <t>Lavado y desinfección de tanque agua potable,              incluye: análisis físico químico y microbacteriológico del agua en laboratorio certificado por el ideam. evacuación del agua y sólidos con disposición mediante motobombas. limpieza interna del tanque de agua potable y tanque de red contra incendios. desinfectado de tanque de agua potable y tanque de red contra incendios. prueba de funcionamiento de tanques.</t>
  </si>
  <si>
    <t>Lavado y desinfección de tanque red contra incendios, sótano</t>
  </si>
  <si>
    <t>Lavado y desinfección de tanque red contra incendios     incluye: análisis físico químico y micro bacteriológico del agua en laboratorio certificado por el ideam. evacuación del agua y sólidos con disposición mediante motobombas. limpieza interna del tanque de agua potable y tanque de red contra incendios. desinfectado de tanque de agua potable y tanque de red contra incendios. prueba de funcionamiento de tanques.</t>
  </si>
  <si>
    <t xml:space="preserve">Mantenimiento estructural y posterior impermeabilizado de tanque de agua </t>
  </si>
  <si>
    <t xml:space="preserve">Mantenimiento a sistema de bombeo de agua potable </t>
  </si>
  <si>
    <t>Mantenimiento a sistema de bombeo de agua potable sede salud parque romero
incluye: diagnostico actual de equipo de presión, revisión de contactos de conexión, verificación de continuidad del bobinado, medición de resistencia de aislamiento y cambio de sello mecánico y rodamientos de cada una de las motobombas. mantenimiento de tanque tipo membrana 200 lts, revisión y calibración. revisión de estado de rodamientos. +torque a tableros de potencia eléctrica. limpieza y ajustes de conexiones de equipo de presión diferencial de tres motobombas.</t>
  </si>
  <si>
    <t>Mantenimiento estructural y posterior impermeabilizado de tanque de agua sede salud parque romero 
Incluye. análisis físico químico y micro bacteriológico del agua en laboratorio certificado por el ideam.
diagnóstico general del estado actual, escarificación de muros mediante rotomartillo, hechura de dilataciones mediante uso de factor de forma 1:2 en juntas estructurales, friso 1:3 impermeabilizado (E=5cm) incluyendo malla de refuerzo (H=1,20m) e impermeabilización de tanque de agua potable.</t>
  </si>
  <si>
    <t>SISTEMA DE BOMBEO</t>
  </si>
  <si>
    <t>Suministro e instalación de Rodamientos para bomba de superficie de 0,5HP a 10HP</t>
  </si>
  <si>
    <t>Suministro e instalación de Sello mecanico para bomba de superficie de 0,5HP a 10HP</t>
  </si>
  <si>
    <t>Suministro e instalación de Impulsor para bomba de superficie de 0,5HP a 10HP</t>
  </si>
  <si>
    <t>Suministro e instalación de Empaques para bomba de superficie de 0,5HP a 10HP</t>
  </si>
  <si>
    <t>Suministro e Instalación de Tanque de diafragma 500 lts</t>
  </si>
  <si>
    <t>Suministro e instalación de membrana para tanuqes hidroacumuladores de 500 lts</t>
  </si>
  <si>
    <t>Suministro e Instalación de Empaque para brida</t>
  </si>
  <si>
    <t>Suministro e Instalación de Presostatos</t>
  </si>
  <si>
    <t>Suministro e Instalación de Sensor de presión</t>
  </si>
  <si>
    <t>Suministro e instalación de Timer progamable</t>
  </si>
  <si>
    <t>Suministro e instalación de Bobinado</t>
  </si>
  <si>
    <t>Suministro e instalación de Rotor</t>
  </si>
  <si>
    <t>Suministro e instalación de Esmaltado de motor</t>
  </si>
  <si>
    <t>Suministro e instalación de Flotador eléctrico</t>
  </si>
  <si>
    <t>Suministro e instalación de Flotador mecánico</t>
  </si>
  <si>
    <t>Suministro e instalación de Bombillos testigo para tablero de control</t>
  </si>
  <si>
    <t>Suministro e instalación de Borneras</t>
  </si>
  <si>
    <t>Suministro e instalacion de cable encauchetado 3x8 AWG metro lineal.</t>
  </si>
  <si>
    <t>Suministro e instalacion de cable encauchetado 3x10 AWG metro lineal.</t>
  </si>
  <si>
    <t>Suministro e instalacion de cable encauchetado 3x12 AWG metro lineal.</t>
  </si>
  <si>
    <t>Suministro e instalacion de cable encauchetado 3x14 AWG metro lineal.</t>
  </si>
  <si>
    <t>Suministro e instalacion de cable encauchetado 3x16 AWG metro lineal.</t>
  </si>
  <si>
    <t>Suministro e instalacion de cable encauchetado 3x18 AWG metro lineal.</t>
  </si>
  <si>
    <t>Suministro e instalación Cable AWG Nº 12 metro lineal</t>
  </si>
  <si>
    <t>Suministro e instalación Cable AWG Nº 14 metro lineal</t>
  </si>
  <si>
    <t>Suministro e instalación de Contactor Trifasico 20 A a 30 A ( Marca ABB, schneider, luminex, Merlin, o similar)</t>
  </si>
  <si>
    <t>Suministro e instalación de Contactor Trifasico 80 A a 100 A ( Marca ABB, schneider, luminex, Merlin, o similar)</t>
  </si>
  <si>
    <t>Suministro e instalación de Contactor Trifasico 125 A ( Marca ABB, schneider, luminex, Merlin, o similar)</t>
  </si>
  <si>
    <t>Suministro e instalación de Contactor Trifasico 150 A ( Marca ABB, schneider, luminex, Merlin, o similar)</t>
  </si>
  <si>
    <t>Suministro e instalación de Breaker Trifásico tipo enchufable o tipo riel de 20A</t>
  </si>
  <si>
    <t>Suministro e instalación de Breaker Trifásico tipo enchufable o tipo riel de 40A</t>
  </si>
  <si>
    <t>Suministro e instalación de Breaker Trifásico tipo enchufable o tipo riel de 60A</t>
  </si>
  <si>
    <t>Suministro e instalación de Totalizador trifasico de 80 A a 100 A ( Marca ABB, schneider, luminex, Merlin, o similar)</t>
  </si>
  <si>
    <t>Suministro e instalación de Totalizador trifasico de 125 A ( Marca ABB, schneider, luminex, Merlin, o similar)</t>
  </si>
  <si>
    <t>Suministro e instalación de Totalizador trifasico de 150 A ( Marca ABB, schneider, luminex, Merlin, o similar)</t>
  </si>
  <si>
    <t>Suministro e instalación de Elementos Menores ( Tornillos, tuercas, chazos, abrazaderas)</t>
  </si>
  <si>
    <t>Suministro e Instalación de Tuberia Galvanizada 1" metro lineal</t>
  </si>
  <si>
    <t>Suministro e Instalación de Brida 1" con empaques y tornillos</t>
  </si>
  <si>
    <t>Suministro e Instalación de Codo galvanizado 1"</t>
  </si>
  <si>
    <t>Suministro e Instalación de Adaptador macho 1"</t>
  </si>
  <si>
    <t>Suministro e Instalación de Unión 1"</t>
  </si>
  <si>
    <t>Suministro e Instalación de Valvula de pie 1"</t>
  </si>
  <si>
    <t>Suministro e Instalación de Cheque 1"</t>
  </si>
  <si>
    <t>Suministro e instalación de llave tipo mariposa de 1"</t>
  </si>
  <si>
    <t>Suministro e Instalación de Tuberia Galvanizada 2" metro lineal</t>
  </si>
  <si>
    <t>Suministro e Instalación de Brida 2" con empaques y tornillos</t>
  </si>
  <si>
    <t>Suministro e Instalación de Codo galvanizado 2"</t>
  </si>
  <si>
    <t>Suministro e Instalación de Adaptador macho 2"</t>
  </si>
  <si>
    <t>Suministro e Instalación de Unión 2"</t>
  </si>
  <si>
    <t>Suministro e Instalación de Valvula de pie 2"</t>
  </si>
  <si>
    <t>Suministro e Instalación de Cheque 2"</t>
  </si>
  <si>
    <t>Suministro e instalación de llave tipo mariposa de 2"</t>
  </si>
  <si>
    <t>Suministro e Instalación de Tuberia Galvanizada 3" metro lineal</t>
  </si>
  <si>
    <t>Suministro e Instalación de Brida 3" con empaques y tornillos</t>
  </si>
  <si>
    <t>Suministro e Instalación de Codo galvanizado 3"</t>
  </si>
  <si>
    <t>Suministro e Instalación de Adaptador macho 3"</t>
  </si>
  <si>
    <t>Suministro e Instalación de Unión 3"</t>
  </si>
  <si>
    <t>Suministro e Instalación de Valvula de pie 3"</t>
  </si>
  <si>
    <t>Suministro e Instalación de Cheque 3"</t>
  </si>
  <si>
    <t>Suministro e instalación de llave tipo mariposa de 3"</t>
  </si>
  <si>
    <t>Suministro e Instalación de Tuberia Galvanizada 4" metro lineal</t>
  </si>
  <si>
    <t>Suministro e Instalación de Brida 4" con empaques y tornillos</t>
  </si>
  <si>
    <t>Suministro e Instalación de Codo galvanizado 4"</t>
  </si>
  <si>
    <t>Suministro e Instalación de Adaptador macho 4"</t>
  </si>
  <si>
    <t>Suministro e Instalación de Unión 4"</t>
  </si>
  <si>
    <t>Suministro e Instalación de Valvula de pie 4"</t>
  </si>
  <si>
    <t>Suministro e Instalación de Cheque 4"</t>
  </si>
  <si>
    <t>Suministro e instalación de llave tipo mariposa de 4"</t>
  </si>
  <si>
    <t>Suministro e instalación de Extractor 14 pulgadas tipo industrial</t>
  </si>
  <si>
    <t>Mantenimiento de dos (02) sistemas de bombeo de eyección de aguas lluvias.
incluye: diagnóstico de estado actual, reemplazo de cheques en líneas de salida, traslado de motobombas de cada sistema a taller para mantenimiento interno, sincronización de motobombas sumergibles y flotadores de sistema de alarma (rebose pozo), torque a tableros de potencia eléctrica, ajuste de sirena de pánico, extracción del agua y sólidos con disposición mediante motobombas, prueba de funcionamiento de tanque de aguas lluvias.</t>
  </si>
  <si>
    <t>CANTIDAD DE SERVICIOS</t>
  </si>
  <si>
    <t>REPUESTOS REQUERIDOS PARA UN MANTENIMIENTO CORRECTIVO EN CASO DE PRESENTARSE LA NECESIDAD DURANTE LA PRESTACIÓN DE SERVICIO.  BOLSA DE REPUESTOS</t>
  </si>
  <si>
    <t xml:space="preserve">DESCRIPCIÓN COMPLETA </t>
  </si>
  <si>
    <t>PRODUCTO</t>
  </si>
  <si>
    <t>UNIDAD</t>
  </si>
  <si>
    <t>CANTIDAD</t>
  </si>
  <si>
    <t>Mantenimiento equipo contra incendio normalizado con bomba vertical en línea. incluye: diagnóstico general de acuerdo con norma nfpa, pruebas de aislamiento a motor, revisión de contactos y conexiones de equipos eléctricos, verificación de temperatura de accionamiento y retiro de sellos en los que aplique. torque y ajustes en tablero de potencia eléctrica, limpieza de equipos de sistema de red contra incendio, pruebas de funcionamiento, verificar y  programar el apagado automatico de la Bomba.     Se debe instalar tubería de drenaje hacia tubería de agua lluvias para la prueba de rociadores.</t>
  </si>
  <si>
    <t>VALOR UNITARIO CON IVA</t>
  </si>
  <si>
    <t>VALOR TOTAL CON IVA</t>
  </si>
  <si>
    <t>Ingenieria y Gestion Soluciones Integrales</t>
  </si>
  <si>
    <t>OVIDIO CALA NIÑO SAS</t>
  </si>
  <si>
    <t>PROMEDIO</t>
  </si>
  <si>
    <t>INFUSO INGENIERIA SAS</t>
  </si>
  <si>
    <t>TOTAL</t>
  </si>
  <si>
    <t>item</t>
  </si>
  <si>
    <t>VALOR TOTAL MANTENIMIENTO (Incluido IVA)</t>
  </si>
  <si>
    <t>VALOR TOTAL RESPUESTOS (Incluido IVA)</t>
  </si>
  <si>
    <t>VALOR TOTAL REPUESTOS (Incluido IVA)</t>
  </si>
  <si>
    <t xml:space="preserve">ANEXO B- ANALISIS  DEL MERCADO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</si>
</sst>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 #,##0"/>
    <numFmt numFmtId="166" formatCode="\$\ #,##0.00"/>
    <numFmt numFmtId="167" formatCode="[$$-240A]\ #,##0"/>
  </numFmts>
  <fonts count="14" x14ac:knownFonts="1">
    <font>
      <sz val="11"/>
      <color theme="1"/>
      <name val="Calibri"/>
      <family val="2"/>
      <scheme val="minor"/>
    </font>
    <font>
      <sz val="11"/>
      <color theme="1"/>
      <name val="Calibri"/>
      <family val="2"/>
      <scheme val="minor"/>
    </font>
    <font>
      <sz val="10"/>
      <color theme="1"/>
      <name val="Verdana"/>
      <family val="2"/>
    </font>
    <font>
      <sz val="10"/>
      <color theme="1"/>
      <name val="Arial"/>
      <family val="2"/>
    </font>
    <font>
      <sz val="12"/>
      <color theme="1"/>
      <name val="Calibri"/>
      <family val="2"/>
      <scheme val="minor"/>
    </font>
    <font>
      <sz val="9"/>
      <color theme="1"/>
      <name val="Calibri"/>
      <family val="2"/>
      <scheme val="minor"/>
    </font>
    <font>
      <b/>
      <sz val="9"/>
      <color rgb="FF000000"/>
      <name val="Calibri"/>
      <family val="2"/>
      <scheme val="minor"/>
    </font>
    <font>
      <sz val="10"/>
      <color rgb="FF000000"/>
      <name val="Times New Roman"/>
      <charset val="204"/>
    </font>
    <font>
      <b/>
      <i/>
      <sz val="9"/>
      <color theme="1"/>
      <name val="Calibri"/>
      <family val="2"/>
      <scheme val="minor"/>
    </font>
    <font>
      <b/>
      <sz val="11"/>
      <color theme="1"/>
      <name val="Calibri"/>
      <family val="2"/>
      <scheme val="minor"/>
    </font>
    <font>
      <sz val="9"/>
      <color rgb="FF000000"/>
      <name val="Calibri"/>
      <family val="2"/>
      <scheme val="minor"/>
    </font>
    <font>
      <sz val="8"/>
      <color rgb="FF000000"/>
      <name val="Calibri"/>
      <family val="2"/>
      <scheme val="minor"/>
    </font>
    <font>
      <b/>
      <i/>
      <sz val="12"/>
      <color rgb="FF000000"/>
      <name val="Calibri"/>
      <family val="2"/>
      <scheme val="minor"/>
    </font>
    <font>
      <sz val="8"/>
      <color theme="1"/>
      <name val="Calibri"/>
      <family val="2"/>
      <scheme val="minor"/>
    </font>
  </fonts>
  <fills count="5">
    <fill>
      <patternFill patternType="none"/>
    </fill>
    <fill>
      <patternFill patternType="gray125"/>
    </fill>
    <fill>
      <patternFill patternType="solid">
        <fgColor rgb="FFFFFFFF"/>
        <bgColor rgb="FF000000"/>
      </patternFill>
    </fill>
    <fill>
      <patternFill patternType="solid">
        <fgColor theme="0" tint="-4.9989318521683403E-2"/>
        <bgColor indexed="64"/>
      </patternFill>
    </fill>
    <fill>
      <patternFill patternType="solid">
        <fgColor theme="0" tint="-4.9989318521683403E-2"/>
        <bgColor rgb="FF92D050"/>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top/>
      <bottom style="thin">
        <color indexed="64"/>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top/>
      <bottom style="thin">
        <color rgb="FF000000"/>
      </bottom>
      <diagonal/>
    </border>
  </borders>
  <cellStyleXfs count="7">
    <xf numFmtId="0" fontId="0" fillId="0" borderId="0"/>
    <xf numFmtId="49" fontId="2" fillId="0" borderId="0" applyFill="0" applyBorder="0" applyProtection="0">
      <alignment horizontal="left" vertical="center"/>
    </xf>
    <xf numFmtId="164" fontId="3" fillId="0" borderId="0" applyFont="0" applyFill="0" applyBorder="0" applyAlignment="0" applyProtection="0"/>
    <xf numFmtId="0" fontId="4" fillId="0" borderId="0"/>
    <xf numFmtId="0" fontId="1" fillId="0" borderId="0"/>
    <xf numFmtId="164" fontId="4" fillId="0" borderId="0" applyFont="0" applyFill="0" applyBorder="0" applyAlignment="0" applyProtection="0"/>
    <xf numFmtId="0" fontId="7" fillId="0" borderId="0"/>
  </cellStyleXfs>
  <cellXfs count="66">
    <xf numFmtId="0" fontId="0" fillId="0" borderId="0" xfId="0"/>
    <xf numFmtId="0" fontId="0" fillId="0" borderId="1" xfId="0" applyBorder="1"/>
    <xf numFmtId="0" fontId="0" fillId="0" borderId="3" xfId="0" applyBorder="1"/>
    <xf numFmtId="0" fontId="5" fillId="0" borderId="0" xfId="0" applyFont="1"/>
    <xf numFmtId="0" fontId="5" fillId="0" borderId="1" xfId="0" applyFont="1" applyBorder="1"/>
    <xf numFmtId="0" fontId="5" fillId="0" borderId="1" xfId="0" applyFont="1" applyBorder="1" applyAlignment="1">
      <alignment horizontal="center" vertical="center" wrapText="1"/>
    </xf>
    <xf numFmtId="0" fontId="5" fillId="0" borderId="5" xfId="0" applyFont="1" applyBorder="1"/>
    <xf numFmtId="4" fontId="5" fillId="0" borderId="0" xfId="0" applyNumberFormat="1" applyFont="1"/>
    <xf numFmtId="0" fontId="5" fillId="0" borderId="5" xfId="0" applyFont="1" applyBorder="1" applyAlignment="1">
      <alignment horizontal="center" vertical="center" wrapText="1"/>
    </xf>
    <xf numFmtId="167" fontId="9" fillId="0" borderId="1" xfId="0" applyNumberFormat="1" applyFont="1" applyBorder="1"/>
    <xf numFmtId="0" fontId="0" fillId="0" borderId="5" xfId="0" applyBorder="1"/>
    <xf numFmtId="0" fontId="6" fillId="0" borderId="1" xfId="0" applyFont="1" applyBorder="1" applyAlignment="1">
      <alignment horizontal="center" vertical="center"/>
    </xf>
    <xf numFmtId="0" fontId="6" fillId="2" borderId="2" xfId="0" applyFont="1" applyFill="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center" vertical="center" wrapText="1"/>
    </xf>
    <xf numFmtId="1" fontId="10" fillId="0" borderId="6" xfId="0" applyNumberFormat="1" applyFont="1" applyBorder="1" applyAlignment="1">
      <alignment horizontal="center" vertical="center" shrinkToFit="1"/>
    </xf>
    <xf numFmtId="166" fontId="11" fillId="0" borderId="10" xfId="6" applyNumberFormat="1" applyFont="1" applyBorder="1" applyAlignment="1">
      <alignment horizontal="center" vertical="center" shrinkToFit="1"/>
    </xf>
    <xf numFmtId="166" fontId="11" fillId="0" borderId="1" xfId="0" applyNumberFormat="1" applyFont="1" applyBorder="1" applyAlignment="1">
      <alignment horizontal="center" vertical="center" shrinkToFit="1"/>
    </xf>
    <xf numFmtId="165" fontId="11" fillId="0" borderId="12" xfId="0" applyNumberFormat="1" applyFont="1" applyBorder="1" applyAlignment="1">
      <alignment horizontal="right" vertical="center" shrinkToFit="1"/>
    </xf>
    <xf numFmtId="0" fontId="6" fillId="0" borderId="3" xfId="0" applyFont="1" applyBorder="1" applyAlignment="1">
      <alignment horizontal="center" vertical="center"/>
    </xf>
    <xf numFmtId="0" fontId="10" fillId="0" borderId="1" xfId="0" applyFont="1" applyBorder="1" applyAlignment="1">
      <alignment vertical="top" wrapText="1"/>
    </xf>
    <xf numFmtId="166" fontId="11" fillId="0" borderId="1" xfId="0" applyNumberFormat="1" applyFont="1" applyBorder="1" applyAlignment="1">
      <alignment vertical="center" shrinkToFit="1"/>
    </xf>
    <xf numFmtId="0" fontId="6" fillId="0" borderId="5" xfId="0" applyFont="1" applyBorder="1" applyAlignment="1">
      <alignment horizontal="center" vertical="center"/>
    </xf>
    <xf numFmtId="0" fontId="6" fillId="2" borderId="4" xfId="0" applyFont="1" applyFill="1" applyBorder="1" applyAlignment="1">
      <alignment horizontal="left" vertical="center" wrapText="1"/>
    </xf>
    <xf numFmtId="0" fontId="10" fillId="0" borderId="5" xfId="0" applyFont="1" applyBorder="1" applyAlignment="1">
      <alignment vertical="top" wrapText="1"/>
    </xf>
    <xf numFmtId="0" fontId="10" fillId="0" borderId="5" xfId="0" applyFont="1" applyBorder="1" applyAlignment="1">
      <alignment horizontal="center" vertical="center" wrapText="1"/>
    </xf>
    <xf numFmtId="1" fontId="10" fillId="0" borderId="7" xfId="0" applyNumberFormat="1" applyFont="1" applyBorder="1" applyAlignment="1">
      <alignment horizontal="center" vertical="center" shrinkToFit="1"/>
    </xf>
    <xf numFmtId="166" fontId="11" fillId="0" borderId="14" xfId="6" applyNumberFormat="1" applyFont="1" applyBorder="1" applyAlignment="1">
      <alignment horizontal="center" vertical="center" shrinkToFit="1"/>
    </xf>
    <xf numFmtId="166" fontId="11" fillId="0" borderId="5" xfId="0" applyNumberFormat="1" applyFont="1" applyBorder="1" applyAlignment="1">
      <alignment vertical="center" shrinkToFit="1"/>
    </xf>
    <xf numFmtId="165" fontId="11" fillId="0" borderId="15" xfId="0" applyNumberFormat="1" applyFont="1" applyBorder="1" applyAlignment="1">
      <alignment horizontal="right" vertical="center" indent="1" shrinkToFit="1"/>
    </xf>
    <xf numFmtId="165" fontId="11" fillId="0" borderId="15" xfId="0" applyNumberFormat="1" applyFont="1" applyBorder="1" applyAlignment="1">
      <alignment horizontal="right" vertical="center" shrinkToFit="1"/>
    </xf>
    <xf numFmtId="166" fontId="12" fillId="0" borderId="1" xfId="0" applyNumberFormat="1" applyFont="1" applyBorder="1" applyAlignment="1">
      <alignment horizontal="center" vertical="center" shrinkToFit="1"/>
    </xf>
    <xf numFmtId="0" fontId="6" fillId="0" borderId="0" xfId="0" applyFont="1" applyAlignment="1">
      <alignment horizontal="center" vertical="center"/>
    </xf>
    <xf numFmtId="166" fontId="12" fillId="0" borderId="0" xfId="0" applyNumberFormat="1" applyFont="1" applyAlignment="1">
      <alignment horizontal="center" vertical="center" shrinkToFit="1"/>
    </xf>
    <xf numFmtId="0" fontId="10" fillId="0" borderId="1" xfId="0" applyFont="1" applyBorder="1" applyAlignment="1">
      <alignment horizontal="center" vertical="center" shrinkToFit="1"/>
    </xf>
    <xf numFmtId="166" fontId="11" fillId="0" borderId="1" xfId="0" applyNumberFormat="1" applyFont="1" applyBorder="1" applyAlignment="1">
      <alignment vertical="top" shrinkToFit="1"/>
    </xf>
    <xf numFmtId="165" fontId="11" fillId="0" borderId="12" xfId="0" applyNumberFormat="1" applyFont="1" applyBorder="1" applyAlignment="1">
      <alignment horizontal="right" vertical="top" shrinkToFit="1"/>
    </xf>
    <xf numFmtId="165" fontId="11" fillId="0" borderId="13" xfId="0" applyNumberFormat="1" applyFont="1" applyBorder="1" applyAlignment="1">
      <alignment horizontal="right" vertical="top" shrinkToFit="1"/>
    </xf>
    <xf numFmtId="0" fontId="10" fillId="0" borderId="5" xfId="0" applyFont="1" applyBorder="1" applyAlignment="1">
      <alignment horizontal="center" vertical="center" shrinkToFit="1"/>
    </xf>
    <xf numFmtId="166" fontId="11" fillId="0" borderId="5" xfId="0" applyNumberFormat="1" applyFont="1" applyBorder="1" applyAlignment="1">
      <alignment vertical="top" shrinkToFit="1"/>
    </xf>
    <xf numFmtId="165" fontId="11" fillId="0" borderId="15" xfId="0" applyNumberFormat="1" applyFont="1" applyBorder="1" applyAlignment="1">
      <alignment horizontal="right" vertical="top" shrinkToFit="1"/>
    </xf>
    <xf numFmtId="166" fontId="13" fillId="0" borderId="1" xfId="0" applyNumberFormat="1" applyFont="1" applyBorder="1"/>
    <xf numFmtId="0" fontId="6" fillId="2" borderId="11" xfId="0" applyFont="1" applyFill="1" applyBorder="1" applyAlignment="1">
      <alignment horizontal="left" vertical="center" wrapText="1"/>
    </xf>
    <xf numFmtId="0" fontId="10" fillId="0" borderId="3" xfId="0" applyFont="1" applyBorder="1" applyAlignment="1">
      <alignment horizontal="left" vertical="top" wrapText="1"/>
    </xf>
    <xf numFmtId="0" fontId="10" fillId="0" borderId="3" xfId="0" applyFont="1" applyBorder="1" applyAlignment="1">
      <alignment horizontal="center" vertical="center" wrapText="1"/>
    </xf>
    <xf numFmtId="1" fontId="10" fillId="0" borderId="16" xfId="0" applyNumberFormat="1" applyFont="1" applyBorder="1" applyAlignment="1">
      <alignment horizontal="center" vertical="center" shrinkToFit="1"/>
    </xf>
    <xf numFmtId="166" fontId="11" fillId="0" borderId="17" xfId="6" applyNumberFormat="1" applyFont="1" applyBorder="1" applyAlignment="1">
      <alignment horizontal="center" vertical="center" shrinkToFit="1"/>
    </xf>
    <xf numFmtId="166" fontId="11" fillId="0" borderId="3" xfId="0" applyNumberFormat="1" applyFont="1" applyBorder="1" applyAlignment="1">
      <alignment horizontal="center" vertical="center" shrinkToFit="1"/>
    </xf>
    <xf numFmtId="165" fontId="11" fillId="0" borderId="13" xfId="0" applyNumberFormat="1" applyFont="1" applyBorder="1" applyAlignment="1">
      <alignment horizontal="right" vertical="center" shrinkToFit="1"/>
    </xf>
    <xf numFmtId="0" fontId="6" fillId="4" borderId="1"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166" fontId="5" fillId="3" borderId="1" xfId="0" applyNumberFormat="1" applyFont="1" applyFill="1" applyBorder="1"/>
    <xf numFmtId="0" fontId="6" fillId="3" borderId="1" xfId="0" applyFont="1" applyFill="1" applyBorder="1" applyAlignment="1">
      <alignment horizontal="center" vertical="center"/>
    </xf>
    <xf numFmtId="0" fontId="9" fillId="3" borderId="1" xfId="0" applyFont="1" applyFill="1" applyBorder="1" applyAlignment="1">
      <alignment horizontal="center"/>
    </xf>
    <xf numFmtId="0" fontId="9" fillId="0" borderId="1" xfId="0" applyFont="1" applyBorder="1" applyAlignment="1">
      <alignment horizontal="right"/>
    </xf>
    <xf numFmtId="0" fontId="13" fillId="0" borderId="1" xfId="0" applyFont="1" applyBorder="1" applyAlignment="1">
      <alignment horizontal="right"/>
    </xf>
    <xf numFmtId="0" fontId="5" fillId="0" borderId="5"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8"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0" borderId="1" xfId="0" applyFont="1" applyBorder="1" applyAlignment="1">
      <alignment horizontal="right" vertical="center"/>
    </xf>
    <xf numFmtId="0" fontId="5" fillId="3" borderId="1" xfId="0" applyFont="1" applyFill="1" applyBorder="1" applyAlignment="1">
      <alignment horizontal="center" vertical="center"/>
    </xf>
  </cellXfs>
  <cellStyles count="7">
    <cellStyle name="BodyStyle" xfId="1" xr:uid="{F5502699-ACCE-4910-9764-F7912360892F}"/>
    <cellStyle name="Currency" xfId="2" xr:uid="{7A2343B0-5B01-486E-91FD-68534D29B8EB}"/>
    <cellStyle name="Moneda 2" xfId="5" xr:uid="{1FF72A7D-40DF-4581-A7B1-03BBFF07E00C}"/>
    <cellStyle name="Normal" xfId="0" builtinId="0"/>
    <cellStyle name="Normal 2" xfId="4" xr:uid="{BD44B64B-2EC1-4BF7-B8E6-422B7B100BA3}"/>
    <cellStyle name="Normal 3" xfId="3" xr:uid="{F72779EE-1F44-4B9A-928F-635B1B302300}"/>
    <cellStyle name="Normal 4" xfId="6" xr:uid="{A8FCF6EA-80DC-48FE-A9CB-3530360EB4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001D3-0DB8-4019-9F56-1A100FE6CB12}">
  <dimension ref="C1:N120"/>
  <sheetViews>
    <sheetView tabSelected="1" view="pageBreakPreview" zoomScale="60" zoomScaleNormal="85" workbookViewId="0">
      <selection activeCell="E3" sqref="E3:E4"/>
    </sheetView>
  </sheetViews>
  <sheetFormatPr baseColWidth="10" defaultColWidth="11.42578125" defaultRowHeight="15" x14ac:dyDescent="0.25"/>
  <cols>
    <col min="1" max="2" width="7" customWidth="1"/>
    <col min="3" max="3" width="7.140625" customWidth="1"/>
    <col min="4" max="4" width="29" customWidth="1"/>
    <col min="5" max="5" width="76.85546875" style="1" customWidth="1"/>
    <col min="6" max="6" width="13.140625" customWidth="1"/>
    <col min="7" max="7" width="13.85546875" customWidth="1"/>
    <col min="8" max="9" width="17.7109375" customWidth="1"/>
    <col min="10" max="10" width="15.42578125" customWidth="1"/>
    <col min="11" max="11" width="17" customWidth="1"/>
    <col min="12" max="12" width="18.140625" customWidth="1"/>
    <col min="13" max="13" width="16.28515625" customWidth="1"/>
    <col min="14" max="14" width="14.42578125" customWidth="1"/>
  </cols>
  <sheetData>
    <row r="1" spans="3:14" x14ac:dyDescent="0.25">
      <c r="E1" s="10"/>
    </row>
    <row r="2" spans="3:14" x14ac:dyDescent="0.25">
      <c r="C2" s="54" t="s">
        <v>101</v>
      </c>
      <c r="D2" s="54"/>
      <c r="E2" s="54"/>
      <c r="F2" s="54"/>
      <c r="G2" s="54"/>
      <c r="H2" s="54"/>
      <c r="I2" s="54"/>
      <c r="J2" s="54"/>
      <c r="K2" s="54"/>
      <c r="L2" s="54"/>
    </row>
    <row r="3" spans="3:14" s="3" customFormat="1" ht="38.25" customHeight="1" x14ac:dyDescent="0.2">
      <c r="C3" s="65" t="s">
        <v>97</v>
      </c>
      <c r="D3" s="63" t="s">
        <v>86</v>
      </c>
      <c r="E3" s="63" t="s">
        <v>85</v>
      </c>
      <c r="F3" s="63" t="s">
        <v>87</v>
      </c>
      <c r="G3" s="63" t="s">
        <v>83</v>
      </c>
      <c r="H3" s="60" t="s">
        <v>92</v>
      </c>
      <c r="I3" s="60"/>
      <c r="J3" s="60" t="s">
        <v>95</v>
      </c>
      <c r="K3" s="60"/>
      <c r="L3" s="63" t="s">
        <v>94</v>
      </c>
    </row>
    <row r="4" spans="3:14" s="3" customFormat="1" ht="51.75" customHeight="1" x14ac:dyDescent="0.2">
      <c r="C4" s="65"/>
      <c r="D4" s="63"/>
      <c r="E4" s="63"/>
      <c r="F4" s="63"/>
      <c r="G4" s="63"/>
      <c r="H4" s="49" t="s">
        <v>90</v>
      </c>
      <c r="I4" s="49" t="s">
        <v>91</v>
      </c>
      <c r="J4" s="49" t="s">
        <v>90</v>
      </c>
      <c r="K4" s="49" t="s">
        <v>91</v>
      </c>
      <c r="L4" s="63"/>
    </row>
    <row r="5" spans="3:14" s="3" customFormat="1" ht="93.75" customHeight="1" x14ac:dyDescent="0.2">
      <c r="C5" s="19">
        <v>1</v>
      </c>
      <c r="D5" s="42" t="s">
        <v>3</v>
      </c>
      <c r="E5" s="43" t="s">
        <v>82</v>
      </c>
      <c r="F5" s="44">
        <v>1</v>
      </c>
      <c r="G5" s="45">
        <v>1</v>
      </c>
      <c r="H5" s="46">
        <v>4033400</v>
      </c>
      <c r="I5" s="47">
        <v>4033400</v>
      </c>
      <c r="J5" s="48">
        <v>4275432</v>
      </c>
      <c r="K5" s="48">
        <v>4275432</v>
      </c>
      <c r="L5" s="47">
        <f t="shared" ref="L5:L10" si="0">AVERAGE(I5,K5)</f>
        <v>4154416</v>
      </c>
    </row>
    <row r="6" spans="3:14" s="3" customFormat="1" ht="114.75" customHeight="1" x14ac:dyDescent="0.2">
      <c r="C6" s="19">
        <v>2</v>
      </c>
      <c r="D6" s="12" t="s">
        <v>1</v>
      </c>
      <c r="E6" s="13" t="s">
        <v>2</v>
      </c>
      <c r="F6" s="14">
        <v>1</v>
      </c>
      <c r="G6" s="15">
        <v>1</v>
      </c>
      <c r="H6" s="16">
        <v>2770200</v>
      </c>
      <c r="I6" s="17">
        <v>2770200</v>
      </c>
      <c r="J6" s="18">
        <v>2936444</v>
      </c>
      <c r="K6" s="18">
        <v>2936444</v>
      </c>
      <c r="L6" s="17">
        <f t="shared" si="0"/>
        <v>2853322</v>
      </c>
    </row>
    <row r="7" spans="3:14" s="3" customFormat="1" ht="60.75" customHeight="1" x14ac:dyDescent="0.2">
      <c r="C7" s="11">
        <v>3</v>
      </c>
      <c r="D7" s="12" t="s">
        <v>4</v>
      </c>
      <c r="E7" s="20" t="s">
        <v>5</v>
      </c>
      <c r="F7" s="14">
        <v>1</v>
      </c>
      <c r="G7" s="15">
        <v>2</v>
      </c>
      <c r="H7" s="16">
        <v>1828600</v>
      </c>
      <c r="I7" s="17">
        <v>3657200</v>
      </c>
      <c r="J7" s="18">
        <v>1938391</v>
      </c>
      <c r="K7" s="18">
        <v>3876782</v>
      </c>
      <c r="L7" s="17">
        <f t="shared" si="0"/>
        <v>3766991</v>
      </c>
    </row>
    <row r="8" spans="3:14" s="3" customFormat="1" ht="72.75" customHeight="1" x14ac:dyDescent="0.2">
      <c r="C8" s="19">
        <v>4</v>
      </c>
      <c r="D8" s="12" t="s">
        <v>6</v>
      </c>
      <c r="E8" s="20" t="s">
        <v>7</v>
      </c>
      <c r="F8" s="14">
        <v>1</v>
      </c>
      <c r="G8" s="15">
        <v>1</v>
      </c>
      <c r="H8" s="16">
        <v>1828600</v>
      </c>
      <c r="I8" s="21">
        <v>1828600</v>
      </c>
      <c r="J8" s="18">
        <v>1920065</v>
      </c>
      <c r="K8" s="18">
        <v>1920065</v>
      </c>
      <c r="L8" s="17">
        <f t="shared" si="0"/>
        <v>1874332.5</v>
      </c>
    </row>
    <row r="9" spans="3:14" s="3" customFormat="1" ht="108" customHeight="1" x14ac:dyDescent="0.2">
      <c r="C9" s="11">
        <v>5</v>
      </c>
      <c r="D9" s="12" t="s">
        <v>0</v>
      </c>
      <c r="E9" s="20" t="s">
        <v>89</v>
      </c>
      <c r="F9" s="14">
        <v>1</v>
      </c>
      <c r="G9" s="15">
        <v>2</v>
      </c>
      <c r="H9" s="16">
        <v>4281500</v>
      </c>
      <c r="I9" s="21">
        <v>8563000</v>
      </c>
      <c r="J9" s="18">
        <v>4412282</v>
      </c>
      <c r="K9" s="18">
        <v>8824564</v>
      </c>
      <c r="L9" s="17">
        <f t="shared" si="0"/>
        <v>8693782</v>
      </c>
    </row>
    <row r="10" spans="3:14" s="3" customFormat="1" ht="105" customHeight="1" x14ac:dyDescent="0.2">
      <c r="C10" s="19">
        <v>6</v>
      </c>
      <c r="D10" s="12" t="s">
        <v>8</v>
      </c>
      <c r="E10" s="20" t="s">
        <v>11</v>
      </c>
      <c r="F10" s="14">
        <v>1</v>
      </c>
      <c r="G10" s="15">
        <v>1</v>
      </c>
      <c r="H10" s="16">
        <v>9690000</v>
      </c>
      <c r="I10" s="21">
        <v>9690000</v>
      </c>
      <c r="J10" s="18">
        <v>10606351</v>
      </c>
      <c r="K10" s="18">
        <v>10606351</v>
      </c>
      <c r="L10" s="17">
        <f t="shared" si="0"/>
        <v>10148175.5</v>
      </c>
    </row>
    <row r="11" spans="3:14" s="3" customFormat="1" ht="102" customHeight="1" x14ac:dyDescent="0.2">
      <c r="C11" s="22">
        <v>7</v>
      </c>
      <c r="D11" s="23" t="s">
        <v>9</v>
      </c>
      <c r="E11" s="24" t="s">
        <v>10</v>
      </c>
      <c r="F11" s="25">
        <v>1</v>
      </c>
      <c r="G11" s="26">
        <v>1</v>
      </c>
      <c r="H11" s="27">
        <v>2770200</v>
      </c>
      <c r="I11" s="28">
        <v>2770200</v>
      </c>
      <c r="J11" s="29">
        <v>3293444</v>
      </c>
      <c r="K11" s="30">
        <v>3293444</v>
      </c>
      <c r="L11" s="17">
        <f t="shared" ref="L11:L71" si="1">AVERAGE(I11,K11)</f>
        <v>3031822</v>
      </c>
    </row>
    <row r="12" spans="3:14" s="3" customFormat="1" ht="15.75" customHeight="1" x14ac:dyDescent="0.2">
      <c r="C12" s="64" t="s">
        <v>98</v>
      </c>
      <c r="D12" s="64"/>
      <c r="E12" s="64"/>
      <c r="F12" s="64"/>
      <c r="G12" s="64"/>
      <c r="H12" s="64"/>
      <c r="I12" s="64"/>
      <c r="J12" s="64"/>
      <c r="K12" s="64"/>
      <c r="L12" s="31">
        <f t="shared" ref="L12" si="2">SUM(L5:L11)</f>
        <v>34522841</v>
      </c>
      <c r="N12" s="7"/>
    </row>
    <row r="13" spans="3:14" s="3" customFormat="1" ht="15.75" customHeight="1" x14ac:dyDescent="0.2">
      <c r="C13" s="32"/>
      <c r="D13" s="32"/>
      <c r="E13" s="32"/>
      <c r="F13" s="32"/>
      <c r="G13" s="32"/>
      <c r="H13" s="32"/>
      <c r="I13" s="32"/>
      <c r="J13" s="32"/>
      <c r="K13" s="32"/>
      <c r="L13" s="33"/>
      <c r="N13" s="7"/>
    </row>
    <row r="14" spans="3:14" s="3" customFormat="1" ht="15.75" customHeight="1" x14ac:dyDescent="0.2">
      <c r="C14" s="32"/>
      <c r="D14" s="32"/>
      <c r="E14" s="32"/>
      <c r="F14" s="32"/>
      <c r="G14" s="32"/>
      <c r="H14" s="32"/>
      <c r="I14" s="32"/>
      <c r="J14" s="32"/>
      <c r="K14" s="32"/>
      <c r="L14" s="33"/>
      <c r="N14" s="7"/>
    </row>
    <row r="15" spans="3:14" s="3" customFormat="1" ht="18" customHeight="1" x14ac:dyDescent="0.2">
      <c r="C15" s="61" t="s">
        <v>84</v>
      </c>
      <c r="D15" s="61"/>
      <c r="E15" s="61"/>
      <c r="F15" s="61"/>
      <c r="G15" s="61"/>
      <c r="H15" s="61"/>
      <c r="I15" s="61"/>
      <c r="J15" s="61"/>
      <c r="K15" s="61"/>
      <c r="L15" s="61"/>
    </row>
    <row r="16" spans="3:14" s="3" customFormat="1" ht="48" customHeight="1" x14ac:dyDescent="0.2">
      <c r="C16" s="50"/>
      <c r="D16" s="51"/>
      <c r="E16" s="51"/>
      <c r="F16" s="51"/>
      <c r="G16" s="51"/>
      <c r="H16" s="60" t="s">
        <v>92</v>
      </c>
      <c r="I16" s="60"/>
      <c r="J16" s="60" t="s">
        <v>93</v>
      </c>
      <c r="K16" s="60"/>
      <c r="L16" s="52"/>
    </row>
    <row r="17" spans="3:12" s="3" customFormat="1" ht="48.75" customHeight="1" x14ac:dyDescent="0.2">
      <c r="C17" s="62" t="s">
        <v>12</v>
      </c>
      <c r="D17" s="62"/>
      <c r="E17" s="62"/>
      <c r="F17" s="53" t="s">
        <v>87</v>
      </c>
      <c r="G17" s="49" t="s">
        <v>88</v>
      </c>
      <c r="H17" s="49" t="s">
        <v>90</v>
      </c>
      <c r="I17" s="49" t="s">
        <v>91</v>
      </c>
      <c r="J17" s="49" t="s">
        <v>90</v>
      </c>
      <c r="K17" s="49" t="s">
        <v>91</v>
      </c>
      <c r="L17" s="49" t="s">
        <v>94</v>
      </c>
    </row>
    <row r="18" spans="3:12" s="3" customFormat="1" ht="18.75" customHeight="1" x14ac:dyDescent="0.2">
      <c r="C18" s="4">
        <v>1</v>
      </c>
      <c r="D18" s="58" t="s">
        <v>13</v>
      </c>
      <c r="E18" s="58"/>
      <c r="F18" s="5">
        <v>1</v>
      </c>
      <c r="G18" s="34">
        <v>1</v>
      </c>
      <c r="H18" s="35">
        <v>195100</v>
      </c>
      <c r="I18" s="35">
        <v>195100</v>
      </c>
      <c r="J18" s="36">
        <v>204918</v>
      </c>
      <c r="K18" s="36">
        <v>204918</v>
      </c>
      <c r="L18" s="35">
        <f t="shared" si="1"/>
        <v>200009</v>
      </c>
    </row>
    <row r="19" spans="3:12" s="3" customFormat="1" ht="18.75" customHeight="1" x14ac:dyDescent="0.2">
      <c r="C19" s="4">
        <v>2</v>
      </c>
      <c r="D19" s="58" t="s">
        <v>14</v>
      </c>
      <c r="E19" s="58"/>
      <c r="F19" s="5">
        <v>1</v>
      </c>
      <c r="G19" s="34">
        <v>1</v>
      </c>
      <c r="H19" s="35">
        <v>179700</v>
      </c>
      <c r="I19" s="35">
        <v>179700</v>
      </c>
      <c r="J19" s="36">
        <v>192304</v>
      </c>
      <c r="K19" s="36">
        <v>192304</v>
      </c>
      <c r="L19" s="35">
        <f t="shared" si="1"/>
        <v>186002</v>
      </c>
    </row>
    <row r="20" spans="3:12" s="3" customFormat="1" ht="18.75" customHeight="1" x14ac:dyDescent="0.2">
      <c r="C20" s="4">
        <v>3</v>
      </c>
      <c r="D20" s="58" t="s">
        <v>15</v>
      </c>
      <c r="E20" s="58"/>
      <c r="F20" s="5">
        <v>1</v>
      </c>
      <c r="G20" s="34">
        <v>1</v>
      </c>
      <c r="H20" s="35">
        <v>658300</v>
      </c>
      <c r="I20" s="35">
        <v>658300</v>
      </c>
      <c r="J20" s="36">
        <v>704480</v>
      </c>
      <c r="K20" s="36">
        <v>704480</v>
      </c>
      <c r="L20" s="35">
        <f t="shared" si="1"/>
        <v>681390</v>
      </c>
    </row>
    <row r="21" spans="3:12" s="3" customFormat="1" ht="18.75" customHeight="1" x14ac:dyDescent="0.2">
      <c r="C21" s="4">
        <v>4</v>
      </c>
      <c r="D21" s="58" t="s">
        <v>16</v>
      </c>
      <c r="E21" s="58"/>
      <c r="F21" s="5">
        <v>1</v>
      </c>
      <c r="G21" s="34">
        <v>1</v>
      </c>
      <c r="H21" s="35">
        <v>380500</v>
      </c>
      <c r="I21" s="35">
        <v>380500</v>
      </c>
      <c r="J21" s="36">
        <v>403410</v>
      </c>
      <c r="K21" s="36">
        <v>403410</v>
      </c>
      <c r="L21" s="35">
        <f t="shared" si="1"/>
        <v>391955</v>
      </c>
    </row>
    <row r="22" spans="3:12" s="3" customFormat="1" ht="18" customHeight="1" x14ac:dyDescent="0.2">
      <c r="C22" s="4">
        <v>5</v>
      </c>
      <c r="D22" s="58" t="s">
        <v>17</v>
      </c>
      <c r="E22" s="58"/>
      <c r="F22" s="5">
        <v>1</v>
      </c>
      <c r="G22" s="34">
        <v>1</v>
      </c>
      <c r="H22" s="35">
        <v>12121600</v>
      </c>
      <c r="I22" s="35">
        <v>12121600</v>
      </c>
      <c r="J22" s="36">
        <v>12848906</v>
      </c>
      <c r="K22" s="36">
        <v>12848906</v>
      </c>
      <c r="L22" s="35">
        <f t="shared" si="1"/>
        <v>12485253</v>
      </c>
    </row>
    <row r="23" spans="3:12" s="3" customFormat="1" ht="18" customHeight="1" x14ac:dyDescent="0.2">
      <c r="C23" s="4">
        <v>6</v>
      </c>
      <c r="D23" s="58" t="s">
        <v>18</v>
      </c>
      <c r="E23" s="58"/>
      <c r="F23" s="5">
        <v>1</v>
      </c>
      <c r="G23" s="34">
        <v>1</v>
      </c>
      <c r="H23" s="35">
        <v>4175200</v>
      </c>
      <c r="I23" s="35">
        <v>4175200</v>
      </c>
      <c r="J23" s="36">
        <v>4383960</v>
      </c>
      <c r="K23" s="36">
        <v>4383960</v>
      </c>
      <c r="L23" s="35">
        <f t="shared" si="1"/>
        <v>4279580</v>
      </c>
    </row>
    <row r="24" spans="3:12" s="3" customFormat="1" ht="18.75" customHeight="1" x14ac:dyDescent="0.2">
      <c r="C24" s="4">
        <v>7</v>
      </c>
      <c r="D24" s="58" t="s">
        <v>19</v>
      </c>
      <c r="E24" s="58"/>
      <c r="F24" s="5">
        <v>1</v>
      </c>
      <c r="G24" s="34">
        <v>1</v>
      </c>
      <c r="H24" s="35">
        <v>109800</v>
      </c>
      <c r="I24" s="35">
        <v>109800</v>
      </c>
      <c r="J24" s="36">
        <v>117572</v>
      </c>
      <c r="K24" s="36">
        <v>117572</v>
      </c>
      <c r="L24" s="35">
        <f t="shared" si="1"/>
        <v>113686</v>
      </c>
    </row>
    <row r="25" spans="3:12" s="3" customFormat="1" ht="18" customHeight="1" x14ac:dyDescent="0.2">
      <c r="C25" s="4">
        <v>8</v>
      </c>
      <c r="D25" s="58" t="s">
        <v>20</v>
      </c>
      <c r="E25" s="58"/>
      <c r="F25" s="5">
        <v>1</v>
      </c>
      <c r="G25" s="34">
        <v>1</v>
      </c>
      <c r="H25" s="35">
        <v>146300</v>
      </c>
      <c r="I25" s="35">
        <v>146300</v>
      </c>
      <c r="J25" s="36">
        <v>155176</v>
      </c>
      <c r="K25" s="36">
        <v>155176</v>
      </c>
      <c r="L25" s="35">
        <f t="shared" si="1"/>
        <v>150738</v>
      </c>
    </row>
    <row r="26" spans="3:12" s="3" customFormat="1" ht="18.75" customHeight="1" x14ac:dyDescent="0.2">
      <c r="C26" s="4">
        <v>9</v>
      </c>
      <c r="D26" s="58" t="s">
        <v>21</v>
      </c>
      <c r="E26" s="58"/>
      <c r="F26" s="5">
        <v>1</v>
      </c>
      <c r="G26" s="34">
        <v>1</v>
      </c>
      <c r="H26" s="35">
        <v>314600</v>
      </c>
      <c r="I26" s="35">
        <v>314600</v>
      </c>
      <c r="J26" s="36">
        <v>330344</v>
      </c>
      <c r="K26" s="36">
        <v>330344</v>
      </c>
      <c r="L26" s="35">
        <f t="shared" si="1"/>
        <v>322472</v>
      </c>
    </row>
    <row r="27" spans="3:12" s="3" customFormat="1" ht="18.75" customHeight="1" x14ac:dyDescent="0.2">
      <c r="C27" s="4">
        <v>10</v>
      </c>
      <c r="D27" s="58" t="s">
        <v>22</v>
      </c>
      <c r="E27" s="58"/>
      <c r="F27" s="5">
        <v>1</v>
      </c>
      <c r="G27" s="34">
        <v>1</v>
      </c>
      <c r="H27" s="35">
        <v>292600</v>
      </c>
      <c r="I27" s="35">
        <v>292600</v>
      </c>
      <c r="J27" s="36">
        <v>307258</v>
      </c>
      <c r="K27" s="36">
        <v>307258</v>
      </c>
      <c r="L27" s="35">
        <f t="shared" si="1"/>
        <v>299929</v>
      </c>
    </row>
    <row r="28" spans="3:12" s="3" customFormat="1" ht="19.5" customHeight="1" x14ac:dyDescent="0.2">
      <c r="C28" s="4">
        <v>11</v>
      </c>
      <c r="D28" s="58" t="s">
        <v>23</v>
      </c>
      <c r="E28" s="58"/>
      <c r="F28" s="5">
        <v>1</v>
      </c>
      <c r="G28" s="34">
        <v>1</v>
      </c>
      <c r="H28" s="35">
        <v>1828500</v>
      </c>
      <c r="I28" s="35">
        <v>1828500</v>
      </c>
      <c r="J28" s="36">
        <v>1956598</v>
      </c>
      <c r="K28" s="36">
        <v>1956598</v>
      </c>
      <c r="L28" s="35">
        <f t="shared" si="1"/>
        <v>1892549</v>
      </c>
    </row>
    <row r="29" spans="3:12" s="3" customFormat="1" ht="18.75" customHeight="1" x14ac:dyDescent="0.2">
      <c r="C29" s="4">
        <v>12</v>
      </c>
      <c r="D29" s="58" t="s">
        <v>24</v>
      </c>
      <c r="E29" s="58"/>
      <c r="F29" s="5">
        <v>1</v>
      </c>
      <c r="G29" s="34">
        <v>1</v>
      </c>
      <c r="H29" s="35">
        <v>3047500</v>
      </c>
      <c r="I29" s="35">
        <v>3047500</v>
      </c>
      <c r="J29" s="36">
        <v>3230374</v>
      </c>
      <c r="K29" s="36">
        <v>3230374</v>
      </c>
      <c r="L29" s="35">
        <f t="shared" si="1"/>
        <v>3138937</v>
      </c>
    </row>
    <row r="30" spans="3:12" s="3" customFormat="1" ht="18.75" customHeight="1" x14ac:dyDescent="0.2">
      <c r="C30" s="4">
        <v>13</v>
      </c>
      <c r="D30" s="58" t="s">
        <v>25</v>
      </c>
      <c r="E30" s="58"/>
      <c r="F30" s="5">
        <v>1</v>
      </c>
      <c r="G30" s="34">
        <v>1</v>
      </c>
      <c r="H30" s="35">
        <v>585200</v>
      </c>
      <c r="I30" s="35">
        <v>585200</v>
      </c>
      <c r="J30" s="36">
        <v>614516</v>
      </c>
      <c r="K30" s="36">
        <v>614516</v>
      </c>
      <c r="L30" s="35">
        <f t="shared" si="1"/>
        <v>599858</v>
      </c>
    </row>
    <row r="31" spans="3:12" s="3" customFormat="1" ht="17.25" customHeight="1" x14ac:dyDescent="0.2">
      <c r="C31" s="4">
        <v>14</v>
      </c>
      <c r="D31" s="58" t="s">
        <v>26</v>
      </c>
      <c r="E31" s="58"/>
      <c r="F31" s="5">
        <v>1</v>
      </c>
      <c r="G31" s="34">
        <v>1</v>
      </c>
      <c r="H31" s="35">
        <v>204600</v>
      </c>
      <c r="I31" s="35">
        <v>204600</v>
      </c>
      <c r="J31" s="36">
        <v>214914</v>
      </c>
      <c r="K31" s="36">
        <v>214914</v>
      </c>
      <c r="L31" s="35">
        <f t="shared" si="1"/>
        <v>209757</v>
      </c>
    </row>
    <row r="32" spans="3:12" s="3" customFormat="1" ht="18" customHeight="1" x14ac:dyDescent="0.2">
      <c r="C32" s="4">
        <v>15</v>
      </c>
      <c r="D32" s="58" t="s">
        <v>27</v>
      </c>
      <c r="E32" s="58"/>
      <c r="F32" s="5">
        <v>1</v>
      </c>
      <c r="G32" s="34">
        <v>1</v>
      </c>
      <c r="H32" s="35">
        <v>677600</v>
      </c>
      <c r="I32" s="35">
        <v>677600</v>
      </c>
      <c r="J32" s="36">
        <v>711501</v>
      </c>
      <c r="K32" s="36">
        <v>711501</v>
      </c>
      <c r="L32" s="35">
        <f t="shared" si="1"/>
        <v>694550.5</v>
      </c>
    </row>
    <row r="33" spans="3:12" s="3" customFormat="1" ht="18" customHeight="1" x14ac:dyDescent="0.2">
      <c r="C33" s="4">
        <v>16</v>
      </c>
      <c r="D33" s="58" t="s">
        <v>28</v>
      </c>
      <c r="E33" s="58"/>
      <c r="F33" s="5">
        <v>1</v>
      </c>
      <c r="G33" s="34">
        <v>1</v>
      </c>
      <c r="H33" s="35">
        <v>36600</v>
      </c>
      <c r="I33" s="35">
        <v>36600</v>
      </c>
      <c r="J33" s="36">
        <v>38913</v>
      </c>
      <c r="K33" s="36">
        <v>38913</v>
      </c>
      <c r="L33" s="35">
        <f t="shared" si="1"/>
        <v>37756.5</v>
      </c>
    </row>
    <row r="34" spans="3:12" s="3" customFormat="1" ht="18.75" customHeight="1" x14ac:dyDescent="0.2">
      <c r="C34" s="4">
        <v>17</v>
      </c>
      <c r="D34" s="58" t="s">
        <v>29</v>
      </c>
      <c r="E34" s="58"/>
      <c r="F34" s="5">
        <v>1</v>
      </c>
      <c r="G34" s="34">
        <v>1</v>
      </c>
      <c r="H34" s="35">
        <v>146300</v>
      </c>
      <c r="I34" s="35">
        <v>146300</v>
      </c>
      <c r="J34" s="36">
        <v>155176</v>
      </c>
      <c r="K34" s="36">
        <v>155176</v>
      </c>
      <c r="L34" s="35">
        <f t="shared" si="1"/>
        <v>150738</v>
      </c>
    </row>
    <row r="35" spans="3:12" s="3" customFormat="1" ht="18.75" customHeight="1" x14ac:dyDescent="0.2">
      <c r="C35" s="4">
        <v>18</v>
      </c>
      <c r="D35" s="58" t="s">
        <v>30</v>
      </c>
      <c r="E35" s="58"/>
      <c r="F35" s="5">
        <v>1</v>
      </c>
      <c r="G35" s="34">
        <v>1</v>
      </c>
      <c r="H35" s="35">
        <v>58600</v>
      </c>
      <c r="I35" s="35">
        <v>58600</v>
      </c>
      <c r="J35" s="36">
        <v>61642</v>
      </c>
      <c r="K35" s="36">
        <v>61642</v>
      </c>
      <c r="L35" s="35">
        <f t="shared" si="1"/>
        <v>60121</v>
      </c>
    </row>
    <row r="36" spans="3:12" s="3" customFormat="1" ht="18.75" customHeight="1" x14ac:dyDescent="0.2">
      <c r="C36" s="4">
        <v>19</v>
      </c>
      <c r="D36" s="58" t="s">
        <v>31</v>
      </c>
      <c r="E36" s="58"/>
      <c r="F36" s="5">
        <v>1</v>
      </c>
      <c r="G36" s="34">
        <v>1</v>
      </c>
      <c r="H36" s="35">
        <v>39000</v>
      </c>
      <c r="I36" s="35">
        <v>39000</v>
      </c>
      <c r="J36" s="36">
        <v>41769</v>
      </c>
      <c r="K36" s="36">
        <v>41769</v>
      </c>
      <c r="L36" s="35">
        <f t="shared" si="1"/>
        <v>40384.5</v>
      </c>
    </row>
    <row r="37" spans="3:12" s="3" customFormat="1" ht="18" customHeight="1" x14ac:dyDescent="0.2">
      <c r="C37" s="4">
        <v>20</v>
      </c>
      <c r="D37" s="58" t="s">
        <v>32</v>
      </c>
      <c r="E37" s="58"/>
      <c r="F37" s="5">
        <v>1</v>
      </c>
      <c r="G37" s="34">
        <v>1</v>
      </c>
      <c r="H37" s="35">
        <v>23000</v>
      </c>
      <c r="I37" s="35">
        <v>23000</v>
      </c>
      <c r="J37" s="36">
        <v>24395</v>
      </c>
      <c r="K37" s="36">
        <v>24395</v>
      </c>
      <c r="L37" s="35">
        <f t="shared" si="1"/>
        <v>23697.5</v>
      </c>
    </row>
    <row r="38" spans="3:12" s="3" customFormat="1" ht="18.75" customHeight="1" x14ac:dyDescent="0.2">
      <c r="C38" s="4">
        <v>21</v>
      </c>
      <c r="D38" s="58" t="s">
        <v>33</v>
      </c>
      <c r="E38" s="58"/>
      <c r="F38" s="5">
        <v>1</v>
      </c>
      <c r="G38" s="34">
        <v>1</v>
      </c>
      <c r="H38" s="35">
        <v>15300</v>
      </c>
      <c r="I38" s="35">
        <v>15300</v>
      </c>
      <c r="J38" s="37">
        <v>16065</v>
      </c>
      <c r="K38" s="37">
        <v>16065</v>
      </c>
      <c r="L38" s="35">
        <f t="shared" si="1"/>
        <v>15682.5</v>
      </c>
    </row>
    <row r="39" spans="3:12" s="3" customFormat="1" ht="18" customHeight="1" x14ac:dyDescent="0.2">
      <c r="C39" s="4">
        <v>22</v>
      </c>
      <c r="D39" s="58" t="s">
        <v>34</v>
      </c>
      <c r="E39" s="58"/>
      <c r="F39" s="5">
        <v>1</v>
      </c>
      <c r="G39" s="34">
        <v>1</v>
      </c>
      <c r="H39" s="35">
        <v>12000</v>
      </c>
      <c r="I39" s="35">
        <v>12000</v>
      </c>
      <c r="J39" s="36">
        <v>12614</v>
      </c>
      <c r="K39" s="36">
        <v>12614</v>
      </c>
      <c r="L39" s="35">
        <f t="shared" si="1"/>
        <v>12307</v>
      </c>
    </row>
    <row r="40" spans="3:12" s="3" customFormat="1" ht="18" customHeight="1" x14ac:dyDescent="0.2">
      <c r="C40" s="4">
        <v>23</v>
      </c>
      <c r="D40" s="58" t="s">
        <v>35</v>
      </c>
      <c r="E40" s="58"/>
      <c r="F40" s="5">
        <v>1</v>
      </c>
      <c r="G40" s="34">
        <v>1</v>
      </c>
      <c r="H40" s="35">
        <v>8100</v>
      </c>
      <c r="I40" s="35">
        <v>8100</v>
      </c>
      <c r="J40" s="36">
        <v>8687</v>
      </c>
      <c r="K40" s="36">
        <v>8687</v>
      </c>
      <c r="L40" s="35">
        <f t="shared" si="1"/>
        <v>8393.5</v>
      </c>
    </row>
    <row r="41" spans="3:12" s="3" customFormat="1" ht="18" customHeight="1" x14ac:dyDescent="0.2">
      <c r="C41" s="4">
        <v>24</v>
      </c>
      <c r="D41" s="58" t="s">
        <v>36</v>
      </c>
      <c r="E41" s="58"/>
      <c r="F41" s="5">
        <v>1</v>
      </c>
      <c r="G41" s="34">
        <v>1</v>
      </c>
      <c r="H41" s="35">
        <v>6500</v>
      </c>
      <c r="I41" s="35">
        <v>6500</v>
      </c>
      <c r="J41" s="36">
        <v>7021</v>
      </c>
      <c r="K41" s="36">
        <v>7021</v>
      </c>
      <c r="L41" s="35">
        <f t="shared" si="1"/>
        <v>6760.5</v>
      </c>
    </row>
    <row r="42" spans="3:12" s="3" customFormat="1" ht="27.75" customHeight="1" x14ac:dyDescent="0.2">
      <c r="C42" s="4">
        <v>25</v>
      </c>
      <c r="D42" s="58" t="s">
        <v>37</v>
      </c>
      <c r="E42" s="58"/>
      <c r="F42" s="5">
        <v>1</v>
      </c>
      <c r="G42" s="34">
        <v>1</v>
      </c>
      <c r="H42" s="35">
        <v>4100</v>
      </c>
      <c r="I42" s="35">
        <v>4100</v>
      </c>
      <c r="J42" s="36">
        <v>4403</v>
      </c>
      <c r="K42" s="36">
        <v>4403</v>
      </c>
      <c r="L42" s="35">
        <f t="shared" si="1"/>
        <v>4251.5</v>
      </c>
    </row>
    <row r="43" spans="3:12" s="3" customFormat="1" ht="30" customHeight="1" x14ac:dyDescent="0.2">
      <c r="C43" s="4">
        <v>26</v>
      </c>
      <c r="D43" s="59" t="s">
        <v>38</v>
      </c>
      <c r="E43" s="59"/>
      <c r="F43" s="5">
        <v>1</v>
      </c>
      <c r="G43" s="34">
        <v>1</v>
      </c>
      <c r="H43" s="35">
        <v>856500</v>
      </c>
      <c r="I43" s="35">
        <v>856500</v>
      </c>
      <c r="J43" s="36">
        <v>907970</v>
      </c>
      <c r="K43" s="36">
        <v>907970</v>
      </c>
      <c r="L43" s="35">
        <f t="shared" si="1"/>
        <v>882235</v>
      </c>
    </row>
    <row r="44" spans="3:12" s="3" customFormat="1" ht="34.5" customHeight="1" x14ac:dyDescent="0.2">
      <c r="C44" s="4">
        <v>27</v>
      </c>
      <c r="D44" s="58" t="s">
        <v>39</v>
      </c>
      <c r="E44" s="58"/>
      <c r="F44" s="5">
        <v>1</v>
      </c>
      <c r="G44" s="34">
        <v>1</v>
      </c>
      <c r="H44" s="35">
        <v>3107900</v>
      </c>
      <c r="I44" s="35">
        <v>3107900</v>
      </c>
      <c r="J44" s="36">
        <v>3325455</v>
      </c>
      <c r="K44" s="36">
        <v>3325455</v>
      </c>
      <c r="L44" s="35">
        <f t="shared" si="1"/>
        <v>3216677.5</v>
      </c>
    </row>
    <row r="45" spans="3:12" s="3" customFormat="1" ht="40.5" customHeight="1" x14ac:dyDescent="0.2">
      <c r="C45" s="4">
        <v>28</v>
      </c>
      <c r="D45" s="59" t="s">
        <v>40</v>
      </c>
      <c r="E45" s="59"/>
      <c r="F45" s="5">
        <v>1</v>
      </c>
      <c r="G45" s="34">
        <v>1</v>
      </c>
      <c r="H45" s="35">
        <v>3107900</v>
      </c>
      <c r="I45" s="35">
        <v>3107900</v>
      </c>
      <c r="J45" s="36">
        <v>3263337</v>
      </c>
      <c r="K45" s="36">
        <v>3263337</v>
      </c>
      <c r="L45" s="35">
        <f t="shared" si="1"/>
        <v>3185618.5</v>
      </c>
    </row>
    <row r="46" spans="3:12" s="3" customFormat="1" ht="28.5" customHeight="1" x14ac:dyDescent="0.2">
      <c r="C46" s="4">
        <v>29</v>
      </c>
      <c r="D46" s="58" t="s">
        <v>41</v>
      </c>
      <c r="E46" s="58"/>
      <c r="F46" s="5">
        <v>1</v>
      </c>
      <c r="G46" s="34">
        <v>1</v>
      </c>
      <c r="H46" s="35">
        <v>4212300</v>
      </c>
      <c r="I46" s="35">
        <v>4212300</v>
      </c>
      <c r="J46" s="36">
        <v>4507244</v>
      </c>
      <c r="K46" s="36">
        <v>4507244</v>
      </c>
      <c r="L46" s="35">
        <f t="shared" si="1"/>
        <v>4359772</v>
      </c>
    </row>
    <row r="47" spans="3:12" s="3" customFormat="1" ht="27" customHeight="1" x14ac:dyDescent="0.2">
      <c r="C47" s="4">
        <v>30</v>
      </c>
      <c r="D47" s="58" t="s">
        <v>42</v>
      </c>
      <c r="E47" s="58"/>
      <c r="F47" s="5">
        <v>1</v>
      </c>
      <c r="G47" s="34">
        <v>1</v>
      </c>
      <c r="H47" s="35">
        <v>90700</v>
      </c>
      <c r="I47" s="35">
        <v>90700</v>
      </c>
      <c r="J47" s="36">
        <v>97104</v>
      </c>
      <c r="K47" s="36">
        <v>97104</v>
      </c>
      <c r="L47" s="35">
        <f t="shared" si="1"/>
        <v>93902</v>
      </c>
    </row>
    <row r="48" spans="3:12" s="3" customFormat="1" ht="17.25" customHeight="1" x14ac:dyDescent="0.2">
      <c r="C48" s="4">
        <v>31</v>
      </c>
      <c r="D48" s="58" t="s">
        <v>43</v>
      </c>
      <c r="E48" s="58"/>
      <c r="F48" s="5">
        <v>1</v>
      </c>
      <c r="G48" s="34">
        <v>1</v>
      </c>
      <c r="H48" s="35">
        <v>136700</v>
      </c>
      <c r="I48" s="35">
        <v>136700</v>
      </c>
      <c r="J48" s="36">
        <v>146370</v>
      </c>
      <c r="K48" s="36">
        <v>146370</v>
      </c>
      <c r="L48" s="35">
        <f t="shared" si="1"/>
        <v>141535</v>
      </c>
    </row>
    <row r="49" spans="3:12" s="3" customFormat="1" ht="18.75" customHeight="1" x14ac:dyDescent="0.2">
      <c r="C49" s="4">
        <v>32</v>
      </c>
      <c r="D49" s="58" t="s">
        <v>44</v>
      </c>
      <c r="E49" s="58"/>
      <c r="F49" s="5">
        <v>1</v>
      </c>
      <c r="G49" s="34">
        <v>1</v>
      </c>
      <c r="H49" s="35">
        <v>175700</v>
      </c>
      <c r="I49" s="35">
        <v>175700</v>
      </c>
      <c r="J49" s="36">
        <v>188020</v>
      </c>
      <c r="K49" s="36">
        <v>188020</v>
      </c>
      <c r="L49" s="35">
        <f t="shared" si="1"/>
        <v>181860</v>
      </c>
    </row>
    <row r="50" spans="3:12" s="3" customFormat="1" ht="27" customHeight="1" x14ac:dyDescent="0.2">
      <c r="C50" s="4">
        <v>33</v>
      </c>
      <c r="D50" s="58" t="s">
        <v>45</v>
      </c>
      <c r="E50" s="58"/>
      <c r="F50" s="5">
        <v>1</v>
      </c>
      <c r="G50" s="34">
        <v>1</v>
      </c>
      <c r="H50" s="35">
        <v>463000</v>
      </c>
      <c r="I50" s="35">
        <v>463000</v>
      </c>
      <c r="J50" s="36">
        <v>486234</v>
      </c>
      <c r="K50" s="36">
        <v>486234</v>
      </c>
      <c r="L50" s="35">
        <f t="shared" si="1"/>
        <v>474617</v>
      </c>
    </row>
    <row r="51" spans="3:12" s="3" customFormat="1" ht="32.25" customHeight="1" x14ac:dyDescent="0.2">
      <c r="C51" s="4">
        <v>34</v>
      </c>
      <c r="D51" s="58" t="s">
        <v>46</v>
      </c>
      <c r="E51" s="58"/>
      <c r="F51" s="5">
        <v>1</v>
      </c>
      <c r="G51" s="34">
        <v>1</v>
      </c>
      <c r="H51" s="35">
        <v>1277000</v>
      </c>
      <c r="I51" s="35">
        <v>1277000</v>
      </c>
      <c r="J51" s="36">
        <v>1340892</v>
      </c>
      <c r="K51" s="36">
        <v>1340892</v>
      </c>
      <c r="L51" s="35">
        <f t="shared" si="1"/>
        <v>1308946</v>
      </c>
    </row>
    <row r="52" spans="3:12" s="3" customFormat="1" ht="27" customHeight="1" x14ac:dyDescent="0.2">
      <c r="C52" s="4">
        <v>35</v>
      </c>
      <c r="D52" s="58" t="s">
        <v>47</v>
      </c>
      <c r="E52" s="58"/>
      <c r="F52" s="5">
        <v>1</v>
      </c>
      <c r="G52" s="34">
        <v>1</v>
      </c>
      <c r="H52" s="35">
        <v>1562900</v>
      </c>
      <c r="I52" s="35">
        <v>1562900</v>
      </c>
      <c r="J52" s="36">
        <v>1656718</v>
      </c>
      <c r="K52" s="36">
        <v>1656718</v>
      </c>
      <c r="L52" s="35">
        <f t="shared" si="1"/>
        <v>1609809</v>
      </c>
    </row>
    <row r="53" spans="3:12" s="3" customFormat="1" ht="17.25" customHeight="1" x14ac:dyDescent="0.2">
      <c r="C53" s="4">
        <v>36</v>
      </c>
      <c r="D53" s="58" t="s">
        <v>48</v>
      </c>
      <c r="E53" s="58"/>
      <c r="F53" s="5">
        <v>1</v>
      </c>
      <c r="G53" s="34">
        <v>1</v>
      </c>
      <c r="H53" s="35">
        <v>59200</v>
      </c>
      <c r="I53" s="35">
        <v>59200</v>
      </c>
      <c r="J53" s="36">
        <v>62832</v>
      </c>
      <c r="K53" s="36">
        <v>62832</v>
      </c>
      <c r="L53" s="35">
        <f t="shared" si="1"/>
        <v>61016</v>
      </c>
    </row>
    <row r="54" spans="3:12" s="3" customFormat="1" ht="18" customHeight="1" x14ac:dyDescent="0.2">
      <c r="C54" s="4">
        <v>37</v>
      </c>
      <c r="D54" s="58" t="s">
        <v>49</v>
      </c>
      <c r="E54" s="58"/>
      <c r="F54" s="5">
        <v>1</v>
      </c>
      <c r="G54" s="34">
        <v>1</v>
      </c>
      <c r="H54" s="35">
        <v>71800</v>
      </c>
      <c r="I54" s="35">
        <v>71800</v>
      </c>
      <c r="J54" s="36">
        <v>76160</v>
      </c>
      <c r="K54" s="36">
        <v>76160</v>
      </c>
      <c r="L54" s="35">
        <f t="shared" si="1"/>
        <v>73980</v>
      </c>
    </row>
    <row r="55" spans="3:12" s="3" customFormat="1" ht="17.25" customHeight="1" x14ac:dyDescent="0.2">
      <c r="C55" s="4">
        <v>38</v>
      </c>
      <c r="D55" s="58" t="s">
        <v>50</v>
      </c>
      <c r="E55" s="58"/>
      <c r="F55" s="5">
        <v>1</v>
      </c>
      <c r="G55" s="34">
        <v>1</v>
      </c>
      <c r="H55" s="35">
        <v>79100</v>
      </c>
      <c r="I55" s="35">
        <v>79100</v>
      </c>
      <c r="J55" s="36">
        <v>83895</v>
      </c>
      <c r="K55" s="36">
        <v>83895</v>
      </c>
      <c r="L55" s="35">
        <f t="shared" si="1"/>
        <v>81497.5</v>
      </c>
    </row>
    <row r="56" spans="3:12" s="3" customFormat="1" ht="18.75" customHeight="1" x14ac:dyDescent="0.2">
      <c r="C56" s="4">
        <v>39</v>
      </c>
      <c r="D56" s="58" t="s">
        <v>51</v>
      </c>
      <c r="E56" s="58"/>
      <c r="F56" s="5">
        <v>1</v>
      </c>
      <c r="G56" s="34">
        <v>1</v>
      </c>
      <c r="H56" s="35">
        <v>21800</v>
      </c>
      <c r="I56" s="35">
        <v>21800</v>
      </c>
      <c r="J56" s="36">
        <v>22967</v>
      </c>
      <c r="K56" s="36">
        <v>22967</v>
      </c>
      <c r="L56" s="35">
        <f t="shared" si="1"/>
        <v>22383.5</v>
      </c>
    </row>
    <row r="57" spans="3:12" s="3" customFormat="1" ht="17.25" customHeight="1" x14ac:dyDescent="0.2">
      <c r="C57" s="4">
        <v>40</v>
      </c>
      <c r="D57" s="58" t="s">
        <v>52</v>
      </c>
      <c r="E57" s="58"/>
      <c r="F57" s="5">
        <v>1</v>
      </c>
      <c r="G57" s="34">
        <v>1</v>
      </c>
      <c r="H57" s="35">
        <v>4900</v>
      </c>
      <c r="I57" s="35">
        <v>4900</v>
      </c>
      <c r="J57" s="36">
        <v>5236</v>
      </c>
      <c r="K57" s="36">
        <v>5236</v>
      </c>
      <c r="L57" s="35">
        <f t="shared" si="1"/>
        <v>5068</v>
      </c>
    </row>
    <row r="58" spans="3:12" s="3" customFormat="1" ht="18.75" customHeight="1" x14ac:dyDescent="0.2">
      <c r="C58" s="4">
        <v>41</v>
      </c>
      <c r="D58" s="58" t="s">
        <v>53</v>
      </c>
      <c r="E58" s="58"/>
      <c r="F58" s="5">
        <v>1</v>
      </c>
      <c r="G58" s="34">
        <v>1</v>
      </c>
      <c r="H58" s="35">
        <v>9600</v>
      </c>
      <c r="I58" s="35">
        <v>9600</v>
      </c>
      <c r="J58" s="36">
        <v>10353</v>
      </c>
      <c r="K58" s="36">
        <v>10353</v>
      </c>
      <c r="L58" s="35">
        <f t="shared" si="1"/>
        <v>9976.5</v>
      </c>
    </row>
    <row r="59" spans="3:12" s="3" customFormat="1" ht="17.25" customHeight="1" x14ac:dyDescent="0.2">
      <c r="C59" s="4">
        <v>42</v>
      </c>
      <c r="D59" s="58" t="s">
        <v>54</v>
      </c>
      <c r="E59" s="58"/>
      <c r="F59" s="5">
        <v>1</v>
      </c>
      <c r="G59" s="34">
        <v>1</v>
      </c>
      <c r="H59" s="35">
        <v>214400</v>
      </c>
      <c r="I59" s="35">
        <v>214400</v>
      </c>
      <c r="J59" s="36">
        <v>225148</v>
      </c>
      <c r="K59" s="36">
        <v>225148</v>
      </c>
      <c r="L59" s="35">
        <f t="shared" si="1"/>
        <v>219774</v>
      </c>
    </row>
    <row r="60" spans="3:12" s="3" customFormat="1" ht="18" customHeight="1" x14ac:dyDescent="0.2">
      <c r="C60" s="4">
        <v>43</v>
      </c>
      <c r="D60" s="58" t="s">
        <v>55</v>
      </c>
      <c r="E60" s="58"/>
      <c r="F60" s="5">
        <v>1</v>
      </c>
      <c r="G60" s="34">
        <v>1</v>
      </c>
      <c r="H60" s="35">
        <v>148600</v>
      </c>
      <c r="I60" s="35">
        <v>148600</v>
      </c>
      <c r="J60" s="36">
        <v>159103</v>
      </c>
      <c r="K60" s="36">
        <v>159103</v>
      </c>
      <c r="L60" s="35">
        <f t="shared" si="1"/>
        <v>153851.5</v>
      </c>
    </row>
    <row r="61" spans="3:12" s="3" customFormat="1" ht="18" customHeight="1" x14ac:dyDescent="0.2">
      <c r="C61" s="4">
        <v>44</v>
      </c>
      <c r="D61" s="58" t="s">
        <v>56</v>
      </c>
      <c r="E61" s="58"/>
      <c r="F61" s="5">
        <v>1</v>
      </c>
      <c r="G61" s="34">
        <v>1</v>
      </c>
      <c r="H61" s="35">
        <v>331500</v>
      </c>
      <c r="I61" s="35">
        <v>331500</v>
      </c>
      <c r="J61" s="36">
        <v>348075</v>
      </c>
      <c r="K61" s="36">
        <v>348075</v>
      </c>
      <c r="L61" s="35">
        <f t="shared" si="1"/>
        <v>339787.5</v>
      </c>
    </row>
    <row r="62" spans="3:12" s="3" customFormat="1" ht="17.25" customHeight="1" x14ac:dyDescent="0.2">
      <c r="C62" s="4">
        <v>45</v>
      </c>
      <c r="D62" s="58" t="s">
        <v>57</v>
      </c>
      <c r="E62" s="58"/>
      <c r="F62" s="5">
        <v>1</v>
      </c>
      <c r="G62" s="34">
        <v>1</v>
      </c>
      <c r="H62" s="35">
        <v>176500</v>
      </c>
      <c r="I62" s="35">
        <v>176500</v>
      </c>
      <c r="J62" s="36">
        <v>187187</v>
      </c>
      <c r="K62" s="36">
        <v>187187</v>
      </c>
      <c r="L62" s="35">
        <f t="shared" si="1"/>
        <v>181843.5</v>
      </c>
    </row>
    <row r="63" spans="3:12" s="3" customFormat="1" ht="18" customHeight="1" x14ac:dyDescent="0.2">
      <c r="C63" s="4">
        <v>46</v>
      </c>
      <c r="D63" s="58" t="s">
        <v>58</v>
      </c>
      <c r="E63" s="58"/>
      <c r="F63" s="5">
        <v>1</v>
      </c>
      <c r="G63" s="34">
        <v>1</v>
      </c>
      <c r="H63" s="35">
        <v>163700</v>
      </c>
      <c r="I63" s="35">
        <v>163700</v>
      </c>
      <c r="J63" s="36">
        <v>171955</v>
      </c>
      <c r="K63" s="36">
        <v>171955</v>
      </c>
      <c r="L63" s="35">
        <f t="shared" si="1"/>
        <v>167827.5</v>
      </c>
    </row>
    <row r="64" spans="3:12" s="3" customFormat="1" ht="18.75" customHeight="1" x14ac:dyDescent="0.2">
      <c r="C64" s="4">
        <v>47</v>
      </c>
      <c r="D64" s="58" t="s">
        <v>59</v>
      </c>
      <c r="E64" s="58"/>
      <c r="F64" s="5">
        <v>1</v>
      </c>
      <c r="G64" s="34">
        <v>1</v>
      </c>
      <c r="H64" s="35">
        <v>38900</v>
      </c>
      <c r="I64" s="35">
        <v>38900</v>
      </c>
      <c r="J64" s="36">
        <v>40936</v>
      </c>
      <c r="K64" s="36">
        <v>40936</v>
      </c>
      <c r="L64" s="35">
        <f t="shared" si="1"/>
        <v>39918</v>
      </c>
    </row>
    <row r="65" spans="3:12" s="3" customFormat="1" ht="18" customHeight="1" x14ac:dyDescent="0.2">
      <c r="C65" s="4">
        <v>48</v>
      </c>
      <c r="D65" s="58" t="s">
        <v>60</v>
      </c>
      <c r="E65" s="58"/>
      <c r="F65" s="5">
        <v>1</v>
      </c>
      <c r="G65" s="34">
        <v>1</v>
      </c>
      <c r="H65" s="35">
        <v>16000</v>
      </c>
      <c r="I65" s="35">
        <v>16000</v>
      </c>
      <c r="J65" s="36">
        <v>17136</v>
      </c>
      <c r="K65" s="36">
        <v>17136</v>
      </c>
      <c r="L65" s="35">
        <f t="shared" si="1"/>
        <v>16568</v>
      </c>
    </row>
    <row r="66" spans="3:12" s="3" customFormat="1" ht="18.75" customHeight="1" x14ac:dyDescent="0.2">
      <c r="C66" s="4">
        <v>49</v>
      </c>
      <c r="D66" s="58" t="s">
        <v>61</v>
      </c>
      <c r="E66" s="58"/>
      <c r="F66" s="5">
        <v>1</v>
      </c>
      <c r="G66" s="34">
        <v>1</v>
      </c>
      <c r="H66" s="35">
        <v>56200</v>
      </c>
      <c r="I66" s="35">
        <v>56200</v>
      </c>
      <c r="J66" s="36">
        <v>60214</v>
      </c>
      <c r="K66" s="36">
        <v>60214</v>
      </c>
      <c r="L66" s="35">
        <f t="shared" si="1"/>
        <v>58207</v>
      </c>
    </row>
    <row r="67" spans="3:12" s="3" customFormat="1" ht="18" customHeight="1" x14ac:dyDescent="0.2">
      <c r="C67" s="4">
        <v>50</v>
      </c>
      <c r="D67" s="58" t="s">
        <v>62</v>
      </c>
      <c r="E67" s="58"/>
      <c r="F67" s="5">
        <v>1</v>
      </c>
      <c r="G67" s="34">
        <v>1</v>
      </c>
      <c r="H67" s="35">
        <v>772700</v>
      </c>
      <c r="I67" s="35">
        <v>772700</v>
      </c>
      <c r="J67" s="36">
        <v>826812</v>
      </c>
      <c r="K67" s="36">
        <v>826812</v>
      </c>
      <c r="L67" s="35">
        <f t="shared" si="1"/>
        <v>799756</v>
      </c>
    </row>
    <row r="68" spans="3:12" s="3" customFormat="1" ht="18" customHeight="1" x14ac:dyDescent="0.2">
      <c r="C68" s="4">
        <v>51</v>
      </c>
      <c r="D68" s="58" t="s">
        <v>63</v>
      </c>
      <c r="E68" s="58"/>
      <c r="F68" s="5">
        <v>1</v>
      </c>
      <c r="G68" s="34">
        <v>1</v>
      </c>
      <c r="H68" s="35">
        <v>912000</v>
      </c>
      <c r="I68" s="35">
        <v>912000</v>
      </c>
      <c r="J68" s="36">
        <v>975919</v>
      </c>
      <c r="K68" s="36">
        <v>975919</v>
      </c>
      <c r="L68" s="35">
        <f t="shared" si="1"/>
        <v>943959.5</v>
      </c>
    </row>
    <row r="69" spans="3:12" s="3" customFormat="1" ht="17.25" customHeight="1" x14ac:dyDescent="0.2">
      <c r="C69" s="4">
        <v>52</v>
      </c>
      <c r="D69" s="58" t="s">
        <v>64</v>
      </c>
      <c r="E69" s="58"/>
      <c r="F69" s="5">
        <v>1</v>
      </c>
      <c r="G69" s="34">
        <v>1</v>
      </c>
      <c r="H69" s="35">
        <v>707100</v>
      </c>
      <c r="I69" s="35">
        <v>707100</v>
      </c>
      <c r="J69" s="36">
        <v>756602</v>
      </c>
      <c r="K69" s="36">
        <v>756602</v>
      </c>
      <c r="L69" s="35">
        <f t="shared" si="1"/>
        <v>731851</v>
      </c>
    </row>
    <row r="70" spans="3:12" s="3" customFormat="1" ht="17.25" customHeight="1" x14ac:dyDescent="0.2">
      <c r="C70" s="4">
        <v>53</v>
      </c>
      <c r="D70" s="58" t="s">
        <v>65</v>
      </c>
      <c r="E70" s="58"/>
      <c r="F70" s="5">
        <v>1</v>
      </c>
      <c r="G70" s="34">
        <v>1</v>
      </c>
      <c r="H70" s="35">
        <v>285000</v>
      </c>
      <c r="I70" s="35">
        <v>285000</v>
      </c>
      <c r="J70" s="36">
        <v>302141</v>
      </c>
      <c r="K70" s="36">
        <v>302141</v>
      </c>
      <c r="L70" s="35">
        <f t="shared" si="1"/>
        <v>293570.5</v>
      </c>
    </row>
    <row r="71" spans="3:12" s="3" customFormat="1" ht="18" customHeight="1" x14ac:dyDescent="0.2">
      <c r="C71" s="4">
        <v>54</v>
      </c>
      <c r="D71" s="58" t="s">
        <v>66</v>
      </c>
      <c r="E71" s="58"/>
      <c r="F71" s="5">
        <v>1</v>
      </c>
      <c r="G71" s="34">
        <v>1</v>
      </c>
      <c r="H71" s="35">
        <v>372600</v>
      </c>
      <c r="I71" s="35">
        <v>372600</v>
      </c>
      <c r="J71" s="36">
        <v>391272</v>
      </c>
      <c r="K71" s="36">
        <v>391272</v>
      </c>
      <c r="L71" s="35">
        <f t="shared" si="1"/>
        <v>381936</v>
      </c>
    </row>
    <row r="72" spans="3:12" s="3" customFormat="1" ht="18.75" customHeight="1" x14ac:dyDescent="0.2">
      <c r="C72" s="4">
        <v>55</v>
      </c>
      <c r="D72" s="58" t="s">
        <v>67</v>
      </c>
      <c r="E72" s="58"/>
      <c r="F72" s="5">
        <v>1</v>
      </c>
      <c r="G72" s="34">
        <v>1</v>
      </c>
      <c r="H72" s="35">
        <v>123400</v>
      </c>
      <c r="I72" s="35">
        <v>123400</v>
      </c>
      <c r="J72" s="36">
        <v>129591</v>
      </c>
      <c r="K72" s="36">
        <v>129591</v>
      </c>
      <c r="L72" s="35">
        <f t="shared" ref="L72:L86" si="3">AVERAGE(I72,K72)</f>
        <v>126495.5</v>
      </c>
    </row>
    <row r="73" spans="3:12" s="3" customFormat="1" ht="17.25" customHeight="1" x14ac:dyDescent="0.2">
      <c r="C73" s="4">
        <v>56</v>
      </c>
      <c r="D73" s="58" t="s">
        <v>68</v>
      </c>
      <c r="E73" s="58"/>
      <c r="F73" s="5">
        <v>1</v>
      </c>
      <c r="G73" s="34">
        <v>1</v>
      </c>
      <c r="H73" s="35">
        <v>70500</v>
      </c>
      <c r="I73" s="35">
        <v>70500</v>
      </c>
      <c r="J73" s="37">
        <v>75446</v>
      </c>
      <c r="K73" s="37">
        <v>75446</v>
      </c>
      <c r="L73" s="35">
        <f t="shared" si="3"/>
        <v>72973</v>
      </c>
    </row>
    <row r="74" spans="3:12" s="3" customFormat="1" ht="18" customHeight="1" x14ac:dyDescent="0.2">
      <c r="C74" s="4">
        <v>57</v>
      </c>
      <c r="D74" s="58" t="s">
        <v>69</v>
      </c>
      <c r="E74" s="58"/>
      <c r="F74" s="5">
        <v>1</v>
      </c>
      <c r="G74" s="34">
        <v>1</v>
      </c>
      <c r="H74" s="35">
        <v>84200</v>
      </c>
      <c r="I74" s="35">
        <v>84200</v>
      </c>
      <c r="J74" s="36">
        <v>90202</v>
      </c>
      <c r="K74" s="36">
        <v>90202</v>
      </c>
      <c r="L74" s="35">
        <f t="shared" si="3"/>
        <v>87201</v>
      </c>
    </row>
    <row r="75" spans="3:12" s="3" customFormat="1" ht="18" customHeight="1" x14ac:dyDescent="0.2">
      <c r="C75" s="4">
        <v>58</v>
      </c>
      <c r="D75" s="58" t="s">
        <v>70</v>
      </c>
      <c r="E75" s="58"/>
      <c r="F75" s="5">
        <v>1</v>
      </c>
      <c r="G75" s="34">
        <v>1</v>
      </c>
      <c r="H75" s="35">
        <v>1187200</v>
      </c>
      <c r="I75" s="35">
        <v>1187200</v>
      </c>
      <c r="J75" s="36">
        <v>1270325</v>
      </c>
      <c r="K75" s="36">
        <v>1270325</v>
      </c>
      <c r="L75" s="35">
        <f t="shared" si="3"/>
        <v>1228762.5</v>
      </c>
    </row>
    <row r="76" spans="3:12" s="3" customFormat="1" ht="18" customHeight="1" x14ac:dyDescent="0.2">
      <c r="C76" s="4">
        <v>59</v>
      </c>
      <c r="D76" s="58" t="s">
        <v>71</v>
      </c>
      <c r="E76" s="58"/>
      <c r="F76" s="5">
        <v>1</v>
      </c>
      <c r="G76" s="34">
        <v>1</v>
      </c>
      <c r="H76" s="35">
        <v>2075300</v>
      </c>
      <c r="I76" s="35">
        <v>2075300</v>
      </c>
      <c r="J76" s="36">
        <v>2199834</v>
      </c>
      <c r="K76" s="36">
        <v>2199834</v>
      </c>
      <c r="L76" s="35">
        <f t="shared" si="3"/>
        <v>2137567</v>
      </c>
    </row>
    <row r="77" spans="3:12" s="3" customFormat="1" ht="17.25" customHeight="1" x14ac:dyDescent="0.2">
      <c r="C77" s="4">
        <v>60</v>
      </c>
      <c r="D77" s="58" t="s">
        <v>72</v>
      </c>
      <c r="E77" s="58"/>
      <c r="F77" s="5">
        <v>1</v>
      </c>
      <c r="G77" s="34">
        <v>1</v>
      </c>
      <c r="H77" s="35">
        <v>1142100</v>
      </c>
      <c r="I77" s="35">
        <v>1142100</v>
      </c>
      <c r="J77" s="36">
        <v>1210706</v>
      </c>
      <c r="K77" s="36">
        <v>1210706</v>
      </c>
      <c r="L77" s="35">
        <f t="shared" si="3"/>
        <v>1176403</v>
      </c>
    </row>
    <row r="78" spans="3:12" s="3" customFormat="1" ht="18" customHeight="1" x14ac:dyDescent="0.2">
      <c r="C78" s="4">
        <v>61</v>
      </c>
      <c r="D78" s="58" t="s">
        <v>73</v>
      </c>
      <c r="E78" s="58"/>
      <c r="F78" s="5">
        <v>1</v>
      </c>
      <c r="G78" s="34">
        <v>1</v>
      </c>
      <c r="H78" s="35">
        <v>387700</v>
      </c>
      <c r="I78" s="35">
        <v>387700</v>
      </c>
      <c r="J78" s="36">
        <v>414953</v>
      </c>
      <c r="K78" s="36">
        <v>414953</v>
      </c>
      <c r="L78" s="35">
        <f t="shared" si="3"/>
        <v>401326.5</v>
      </c>
    </row>
    <row r="79" spans="3:12" s="3" customFormat="1" ht="17.25" customHeight="1" x14ac:dyDescent="0.2">
      <c r="C79" s="4">
        <v>62</v>
      </c>
      <c r="D79" s="58" t="s">
        <v>74</v>
      </c>
      <c r="E79" s="58"/>
      <c r="F79" s="5">
        <v>1</v>
      </c>
      <c r="G79" s="34">
        <v>1</v>
      </c>
      <c r="H79" s="35">
        <v>415500</v>
      </c>
      <c r="I79" s="35">
        <v>415500</v>
      </c>
      <c r="J79" s="36">
        <v>444703</v>
      </c>
      <c r="K79" s="36">
        <v>444703</v>
      </c>
      <c r="L79" s="35">
        <f t="shared" si="3"/>
        <v>430101.5</v>
      </c>
    </row>
    <row r="80" spans="3:12" s="3" customFormat="1" ht="18.75" customHeight="1" x14ac:dyDescent="0.2">
      <c r="C80" s="4">
        <v>63</v>
      </c>
      <c r="D80" s="58" t="s">
        <v>75</v>
      </c>
      <c r="E80" s="58"/>
      <c r="F80" s="5">
        <v>1</v>
      </c>
      <c r="G80" s="34">
        <v>1</v>
      </c>
      <c r="H80" s="35">
        <v>204600</v>
      </c>
      <c r="I80" s="35">
        <v>204600</v>
      </c>
      <c r="J80" s="36">
        <v>216937</v>
      </c>
      <c r="K80" s="36">
        <v>216937</v>
      </c>
      <c r="L80" s="35">
        <f t="shared" si="3"/>
        <v>210768.5</v>
      </c>
    </row>
    <row r="81" spans="3:12" s="3" customFormat="1" ht="18" customHeight="1" x14ac:dyDescent="0.2">
      <c r="C81" s="4">
        <v>64</v>
      </c>
      <c r="D81" s="58" t="s">
        <v>76</v>
      </c>
      <c r="E81" s="58"/>
      <c r="F81" s="5">
        <v>1</v>
      </c>
      <c r="G81" s="34">
        <v>1</v>
      </c>
      <c r="H81" s="35">
        <v>92500</v>
      </c>
      <c r="I81" s="35">
        <v>92500</v>
      </c>
      <c r="J81" s="36">
        <v>98056</v>
      </c>
      <c r="K81" s="36">
        <v>98056</v>
      </c>
      <c r="L81" s="35">
        <f t="shared" si="3"/>
        <v>95278</v>
      </c>
    </row>
    <row r="82" spans="3:12" s="3" customFormat="1" ht="18" customHeight="1" x14ac:dyDescent="0.2">
      <c r="C82" s="4">
        <v>65</v>
      </c>
      <c r="D82" s="58" t="s">
        <v>77</v>
      </c>
      <c r="E82" s="58"/>
      <c r="F82" s="5">
        <v>1</v>
      </c>
      <c r="G82" s="34">
        <v>1</v>
      </c>
      <c r="H82" s="35">
        <v>112300</v>
      </c>
      <c r="I82" s="35">
        <v>112300</v>
      </c>
      <c r="J82" s="36">
        <v>119119</v>
      </c>
      <c r="K82" s="36">
        <v>119119</v>
      </c>
      <c r="L82" s="35">
        <f t="shared" si="3"/>
        <v>115709.5</v>
      </c>
    </row>
    <row r="83" spans="3:12" s="3" customFormat="1" ht="18" customHeight="1" x14ac:dyDescent="0.2">
      <c r="C83" s="4">
        <v>66</v>
      </c>
      <c r="D83" s="58" t="s">
        <v>78</v>
      </c>
      <c r="E83" s="58"/>
      <c r="F83" s="5">
        <v>1</v>
      </c>
      <c r="G83" s="34">
        <v>1</v>
      </c>
      <c r="H83" s="35">
        <v>2486600</v>
      </c>
      <c r="I83" s="35">
        <v>2486600</v>
      </c>
      <c r="J83" s="36">
        <v>2635850</v>
      </c>
      <c r="K83" s="36">
        <v>2635850</v>
      </c>
      <c r="L83" s="35">
        <f t="shared" si="3"/>
        <v>2561225</v>
      </c>
    </row>
    <row r="84" spans="3:12" s="3" customFormat="1" ht="18" customHeight="1" x14ac:dyDescent="0.2">
      <c r="C84" s="4">
        <v>67</v>
      </c>
      <c r="D84" s="58" t="s">
        <v>79</v>
      </c>
      <c r="E84" s="58"/>
      <c r="F84" s="5">
        <v>1</v>
      </c>
      <c r="G84" s="34">
        <v>1</v>
      </c>
      <c r="H84" s="35">
        <v>3658000</v>
      </c>
      <c r="I84" s="35">
        <v>3658000</v>
      </c>
      <c r="J84" s="36">
        <v>3914148</v>
      </c>
      <c r="K84" s="36">
        <v>3914148</v>
      </c>
      <c r="L84" s="35">
        <f t="shared" si="3"/>
        <v>3786074</v>
      </c>
    </row>
    <row r="85" spans="3:12" s="3" customFormat="1" ht="12" x14ac:dyDescent="0.2">
      <c r="C85" s="4">
        <v>68</v>
      </c>
      <c r="D85" s="58" t="s">
        <v>80</v>
      </c>
      <c r="E85" s="58"/>
      <c r="F85" s="5">
        <v>1</v>
      </c>
      <c r="G85" s="34">
        <v>1</v>
      </c>
      <c r="H85" s="35">
        <v>1436100</v>
      </c>
      <c r="I85" s="35">
        <v>1436100</v>
      </c>
      <c r="J85" s="36">
        <v>1536647</v>
      </c>
      <c r="K85" s="36">
        <v>1536647</v>
      </c>
      <c r="L85" s="35">
        <f t="shared" si="3"/>
        <v>1486373.5</v>
      </c>
    </row>
    <row r="86" spans="3:12" s="3" customFormat="1" ht="12" x14ac:dyDescent="0.2">
      <c r="C86" s="6">
        <v>69</v>
      </c>
      <c r="D86" s="57" t="s">
        <v>81</v>
      </c>
      <c r="E86" s="57"/>
      <c r="F86" s="8">
        <v>1</v>
      </c>
      <c r="G86" s="38">
        <v>1</v>
      </c>
      <c r="H86" s="39">
        <v>1657900</v>
      </c>
      <c r="I86" s="39">
        <v>1657900</v>
      </c>
      <c r="J86" s="40">
        <v>1774052</v>
      </c>
      <c r="K86" s="40">
        <v>1774052</v>
      </c>
      <c r="L86" s="35">
        <f t="shared" si="3"/>
        <v>1715976</v>
      </c>
    </row>
    <row r="87" spans="3:12" x14ac:dyDescent="0.25">
      <c r="C87" s="56" t="s">
        <v>99</v>
      </c>
      <c r="D87" s="56"/>
      <c r="E87" s="56"/>
      <c r="F87" s="56"/>
      <c r="G87" s="56"/>
      <c r="H87" s="56"/>
      <c r="I87" s="56"/>
      <c r="J87" s="56"/>
      <c r="K87" s="56"/>
      <c r="L87" s="41">
        <f t="shared" ref="L87" si="4">SUM(L18:L86)</f>
        <v>61676736</v>
      </c>
    </row>
    <row r="88" spans="3:12" x14ac:dyDescent="0.25">
      <c r="E88"/>
    </row>
    <row r="89" spans="3:12" x14ac:dyDescent="0.25">
      <c r="E89"/>
    </row>
    <row r="90" spans="3:12" x14ac:dyDescent="0.25">
      <c r="C90" s="55" t="s">
        <v>98</v>
      </c>
      <c r="D90" s="55"/>
      <c r="E90" s="55"/>
      <c r="F90" s="55"/>
      <c r="G90" s="55"/>
      <c r="H90" s="55"/>
      <c r="I90" s="55"/>
      <c r="J90" s="55"/>
      <c r="K90" s="55"/>
      <c r="L90" s="9">
        <v>34522841</v>
      </c>
    </row>
    <row r="91" spans="3:12" x14ac:dyDescent="0.25">
      <c r="C91" s="55" t="s">
        <v>100</v>
      </c>
      <c r="D91" s="55"/>
      <c r="E91" s="55"/>
      <c r="F91" s="55"/>
      <c r="G91" s="55"/>
      <c r="H91" s="55"/>
      <c r="I91" s="55"/>
      <c r="J91" s="55"/>
      <c r="K91" s="55"/>
      <c r="L91" s="9">
        <v>61676736</v>
      </c>
    </row>
    <row r="92" spans="3:12" x14ac:dyDescent="0.25">
      <c r="C92" s="55" t="s">
        <v>96</v>
      </c>
      <c r="D92" s="55"/>
      <c r="E92" s="55"/>
      <c r="F92" s="55"/>
      <c r="G92" s="55"/>
      <c r="H92" s="55"/>
      <c r="I92" s="55"/>
      <c r="J92" s="55"/>
      <c r="K92" s="55"/>
      <c r="L92" s="9">
        <f>SUM(L90:L91)</f>
        <v>96199577</v>
      </c>
    </row>
    <row r="93" spans="3:12" x14ac:dyDescent="0.25">
      <c r="E93"/>
    </row>
    <row r="94" spans="3:12" x14ac:dyDescent="0.25">
      <c r="E94"/>
    </row>
    <row r="95" spans="3:12" x14ac:dyDescent="0.25">
      <c r="E95"/>
    </row>
    <row r="96" spans="3:12" x14ac:dyDescent="0.25">
      <c r="E96"/>
    </row>
    <row r="97" spans="5:5" x14ac:dyDescent="0.25">
      <c r="E97"/>
    </row>
    <row r="98" spans="5:5" x14ac:dyDescent="0.25">
      <c r="E98"/>
    </row>
    <row r="99" spans="5:5" x14ac:dyDescent="0.25">
      <c r="E99"/>
    </row>
    <row r="100" spans="5:5" x14ac:dyDescent="0.25">
      <c r="E100"/>
    </row>
    <row r="101" spans="5:5" x14ac:dyDescent="0.25">
      <c r="E101"/>
    </row>
    <row r="102" spans="5:5" x14ac:dyDescent="0.25">
      <c r="E102"/>
    </row>
    <row r="103" spans="5:5" x14ac:dyDescent="0.25">
      <c r="E103"/>
    </row>
    <row r="104" spans="5:5" x14ac:dyDescent="0.25">
      <c r="E104"/>
    </row>
    <row r="105" spans="5:5" x14ac:dyDescent="0.25">
      <c r="E105"/>
    </row>
    <row r="106" spans="5:5" x14ac:dyDescent="0.25">
      <c r="E106"/>
    </row>
    <row r="107" spans="5:5" x14ac:dyDescent="0.25">
      <c r="E107"/>
    </row>
    <row r="108" spans="5:5" x14ac:dyDescent="0.25">
      <c r="E108"/>
    </row>
    <row r="109" spans="5:5" x14ac:dyDescent="0.25">
      <c r="E109"/>
    </row>
    <row r="110" spans="5:5" x14ac:dyDescent="0.25">
      <c r="E110"/>
    </row>
    <row r="111" spans="5:5" x14ac:dyDescent="0.25">
      <c r="E111"/>
    </row>
    <row r="112" spans="5:5" x14ac:dyDescent="0.25">
      <c r="E112"/>
    </row>
    <row r="113" spans="5:5" x14ac:dyDescent="0.25">
      <c r="E113"/>
    </row>
    <row r="114" spans="5:5" x14ac:dyDescent="0.25">
      <c r="E114"/>
    </row>
    <row r="115" spans="5:5" x14ac:dyDescent="0.25">
      <c r="E115"/>
    </row>
    <row r="116" spans="5:5" x14ac:dyDescent="0.25">
      <c r="E116"/>
    </row>
    <row r="117" spans="5:5" x14ac:dyDescent="0.25">
      <c r="E117"/>
    </row>
    <row r="118" spans="5:5" x14ac:dyDescent="0.25">
      <c r="E118"/>
    </row>
    <row r="119" spans="5:5" x14ac:dyDescent="0.25">
      <c r="E119"/>
    </row>
    <row r="120" spans="5:5" x14ac:dyDescent="0.25">
      <c r="E120" s="2"/>
    </row>
  </sheetData>
  <mergeCells count="87">
    <mergeCell ref="L3:L4"/>
    <mergeCell ref="H3:I3"/>
    <mergeCell ref="J3:K3"/>
    <mergeCell ref="C12:K12"/>
    <mergeCell ref="C3:C4"/>
    <mergeCell ref="D3:D4"/>
    <mergeCell ref="E3:E4"/>
    <mergeCell ref="F3:F4"/>
    <mergeCell ref="G3:G4"/>
    <mergeCell ref="D63:E63"/>
    <mergeCell ref="D64:E64"/>
    <mergeCell ref="H16:I16"/>
    <mergeCell ref="J16:K16"/>
    <mergeCell ref="C15:L15"/>
    <mergeCell ref="D57:E57"/>
    <mergeCell ref="D59:E59"/>
    <mergeCell ref="D60:E60"/>
    <mergeCell ref="D61:E61"/>
    <mergeCell ref="D62:E62"/>
    <mergeCell ref="D33:E33"/>
    <mergeCell ref="C17:E17"/>
    <mergeCell ref="D44:E44"/>
    <mergeCell ref="D45:E45"/>
    <mergeCell ref="D46:E46"/>
    <mergeCell ref="D41:E41"/>
    <mergeCell ref="D42:E42"/>
    <mergeCell ref="D43:E43"/>
    <mergeCell ref="D34:E34"/>
    <mergeCell ref="D35:E35"/>
    <mergeCell ref="D36:E36"/>
    <mergeCell ref="D37:E37"/>
    <mergeCell ref="D38:E38"/>
    <mergeCell ref="D39:E39"/>
    <mergeCell ref="D40:E40"/>
    <mergeCell ref="D80:E80"/>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54:E54"/>
    <mergeCell ref="D55:E55"/>
    <mergeCell ref="D56:E56"/>
    <mergeCell ref="D76:E76"/>
    <mergeCell ref="D77:E77"/>
    <mergeCell ref="D69:E69"/>
    <mergeCell ref="D70:E70"/>
    <mergeCell ref="D71:E71"/>
    <mergeCell ref="D72:E72"/>
    <mergeCell ref="D73:E73"/>
    <mergeCell ref="D75:E75"/>
    <mergeCell ref="D74:E74"/>
    <mergeCell ref="D65:E65"/>
    <mergeCell ref="D66:E66"/>
    <mergeCell ref="D67:E67"/>
    <mergeCell ref="D68:E68"/>
    <mergeCell ref="D49:E49"/>
    <mergeCell ref="D50:E50"/>
    <mergeCell ref="D51:E51"/>
    <mergeCell ref="D52:E52"/>
    <mergeCell ref="D53:E53"/>
    <mergeCell ref="C2:L2"/>
    <mergeCell ref="C90:K90"/>
    <mergeCell ref="C91:K91"/>
    <mergeCell ref="C92:K92"/>
    <mergeCell ref="C87:K87"/>
    <mergeCell ref="D86:E86"/>
    <mergeCell ref="D81:E81"/>
    <mergeCell ref="D82:E82"/>
    <mergeCell ref="D83:E83"/>
    <mergeCell ref="D84:E84"/>
    <mergeCell ref="D85:E85"/>
    <mergeCell ref="D78:E78"/>
    <mergeCell ref="D79:E79"/>
    <mergeCell ref="D47:E47"/>
    <mergeCell ref="D48:E48"/>
    <mergeCell ref="D58:E58"/>
  </mergeCells>
  <pageMargins left="0.7" right="0.7" top="0.75" bottom="0.75" header="0.3" footer="0.3"/>
  <pageSetup paperSize="14"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B</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Grecia Milena Redondo Maestre</cp:lastModifiedBy>
  <cp:revision/>
  <dcterms:created xsi:type="dcterms:W3CDTF">2022-02-09T16:32:58Z</dcterms:created>
  <dcterms:modified xsi:type="dcterms:W3CDTF">2024-09-19T21:18:37Z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2023-02-15T18:53:24Z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143de275-a676-4ecc-ab69-0a2dabf7ccc7</vt:lpwstr>
  </property>
  <property fmtid="{D5CDD505-2E9C-101B-9397-08002B2CF9AE}" pid="8" name="MSIP_Label_1299739c-ad3d-4908-806e-4d91151a6e13_ContentBits">
    <vt:lpwstr>0</vt:lpwstr>
  </property>
</Properties>
</file>