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uervo\Desktop\INFORME JULIO 2024 PAG ARLEY\SUPERVISIONES JULIO 2024\F 68 JULIO 2024 PILOTO\"/>
    </mc:Choice>
  </mc:AlternateContent>
  <xr:revisionPtr revIDLastSave="0" documentId="13_ncr:1_{E60FBCAE-7DB5-4763-9670-114CEFE16B2F}" xr6:coauthVersionLast="45" xr6:coauthVersionMax="47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pagos'!$A$2:$AG$155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79" i="1" l="1"/>
  <c r="AB61" i="1" l="1"/>
  <c r="Y76" i="1" l="1"/>
  <c r="Y85" i="1" l="1"/>
  <c r="Y82" i="1"/>
  <c r="AB63" i="1"/>
  <c r="Z112" i="1"/>
  <c r="W132" i="1"/>
  <c r="W98" i="1"/>
  <c r="C98" i="1"/>
  <c r="Y150" i="1"/>
  <c r="Y151" i="1" s="1"/>
  <c r="J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<sst xmlns="http://schemas.openxmlformats.org/spreadsheetml/2006/main" count="386" uniqueCount="221">
  <si>
    <t>Número de contrato</t>
  </si>
  <si>
    <t>Proceso: Gestión Contractual</t>
  </si>
  <si>
    <t>Código: CO-P02-F68</t>
  </si>
  <si>
    <t>INFORME DE EJECUCIÓN CONTRACTUAL PARA PAGOS
PRESTACIÓN DE SERVICIOS PROFESIONALES Y DE APOYO A LA GESTIÓN</t>
  </si>
  <si>
    <t>DÍA</t>
  </si>
  <si>
    <t>MES</t>
  </si>
  <si>
    <t>AA</t>
  </si>
  <si>
    <t>Tipo de Informe</t>
  </si>
  <si>
    <t>Mensual</t>
  </si>
  <si>
    <t>Fecha de elaboración del informe</t>
  </si>
  <si>
    <t>Enero</t>
  </si>
  <si>
    <t>Periodo de reporte del informe</t>
  </si>
  <si>
    <t>Del</t>
  </si>
  <si>
    <t>al</t>
  </si>
  <si>
    <t>INFORMACIÓN GENERAL DEL CONTRATO</t>
  </si>
  <si>
    <t>Nombres y apellidos contratista /Razón Social</t>
  </si>
  <si>
    <t>ALVAREZ AMÉZQUITA MIRYAN STELLA</t>
  </si>
  <si>
    <t>C.C. o NIT</t>
  </si>
  <si>
    <t>Dirección</t>
  </si>
  <si>
    <t>CALLE 13N #6N 41 BARRIO GRANADA CONJ. RES.LOS EDIFICIOS</t>
  </si>
  <si>
    <t>Ciudad</t>
  </si>
  <si>
    <t>CALI</t>
  </si>
  <si>
    <t>Celular</t>
  </si>
  <si>
    <t>Dirección de correo electrónico</t>
  </si>
  <si>
    <t>mialvarez@defensoria.edu.co</t>
  </si>
  <si>
    <t>Cuenta bancaria</t>
  </si>
  <si>
    <t>De Ahorros</t>
  </si>
  <si>
    <t>No.</t>
  </si>
  <si>
    <t>Banco</t>
  </si>
  <si>
    <t>BBVA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</si>
  <si>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</si>
  <si>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</si>
  <si>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</si>
  <si>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</si>
  <si>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</si>
  <si>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</si>
  <si>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Objeto del contrato</t>
  </si>
  <si>
    <t>Prestación de servicios profesionales de abogado para la representación judicial y extrajudicial de los usuarios del servicio de defensoria publica; y la promoción, defensa, ejercicio y divulgación de los derechos humanos</t>
  </si>
  <si>
    <t>MESES</t>
  </si>
  <si>
    <t>y</t>
  </si>
  <si>
    <t>DÍAS</t>
  </si>
  <si>
    <t>Plazo de ejecución</t>
  </si>
  <si>
    <t>Fecha de terminación</t>
  </si>
  <si>
    <t>Junio</t>
  </si>
  <si>
    <t>Valor total del contrato</t>
  </si>
  <si>
    <t>Valor honorarios mensuales</t>
  </si>
  <si>
    <t>Lugar de ejecución</t>
  </si>
  <si>
    <t xml:space="preserve">Circuito Cali 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</si>
  <si>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</si>
  <si>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</si>
  <si>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</si>
  <si>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</si>
  <si>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</si>
  <si>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GESTION 19</t>
  </si>
  <si>
    <t xml:space="preserve">Nombre del supervisor o interventor </t>
  </si>
  <si>
    <t>ARLEY CUERVO HERNANDEZ</t>
  </si>
  <si>
    <t xml:space="preserve">Dirección de correo electrónico del supervisor o interventor </t>
  </si>
  <si>
    <t>acuervo@defensoria.gov.co</t>
  </si>
  <si>
    <t>Garantía Única</t>
  </si>
  <si>
    <t xml:space="preserve">Si   </t>
  </si>
  <si>
    <t>Fecha de expedición</t>
  </si>
  <si>
    <t>Fecha de aprobación</t>
  </si>
  <si>
    <t>Noviembre</t>
  </si>
  <si>
    <t>Nombre de la aseguradora</t>
  </si>
  <si>
    <t>Aseguradora Solidaria de Colombia Ltda.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</si>
  <si>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</si>
  <si>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</si>
  <si>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</si>
  <si>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</si>
  <si>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</si>
  <si>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</si>
  <si>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</si>
  <si>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Diciembre</t>
  </si>
  <si>
    <t>Octubre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</si>
  <si>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</si>
  <si>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</si>
  <si>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</si>
  <si>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</si>
  <si>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</si>
  <si>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</si>
  <si>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</si>
  <si>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</si>
  <si>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</si>
  <si>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</si>
  <si>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</si>
  <si>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</si>
  <si>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</si>
  <si>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</si>
  <si>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</si>
  <si>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</si>
  <si>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</si>
  <si>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</si>
  <si>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</si>
  <si>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</si>
  <si>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</si>
  <si>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</si>
  <si>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</si>
  <si>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</si>
  <si>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</si>
  <si>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</si>
  <si>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</si>
  <si>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</si>
  <si>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</si>
  <si>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</si>
  <si>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</si>
  <si>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</si>
  <si>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</si>
  <si>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</si>
  <si>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</si>
  <si>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</si>
  <si>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</si>
  <si>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</si>
  <si>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</si>
  <si>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</si>
  <si>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</si>
  <si>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</si>
  <si>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</si>
  <si>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</si>
  <si>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</si>
  <si>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</si>
  <si>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</si>
  <si>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</si>
  <si>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</si>
  <si>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</si>
  <si>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</si>
  <si>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</si>
  <si>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</si>
  <si>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Febrero</t>
  </si>
  <si>
    <t>3º. Pago</t>
  </si>
  <si>
    <t>Marzo</t>
  </si>
  <si>
    <t>4º. Pago</t>
  </si>
  <si>
    <t>Abril</t>
  </si>
  <si>
    <t>5º. Pago</t>
  </si>
  <si>
    <t>Mayo</t>
  </si>
  <si>
    <t>6º. Pago</t>
  </si>
  <si>
    <t>7º. Pago</t>
  </si>
  <si>
    <t>Julio</t>
  </si>
  <si>
    <t>8º. Pago</t>
  </si>
  <si>
    <t>Agosto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</si>
  <si>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</si>
  <si>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</si>
  <si>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</si>
  <si>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</si>
  <si>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</si>
  <si>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</si>
  <si>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</si>
  <si>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</si>
  <si>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</si>
  <si>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</si>
  <si>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</si>
  <si>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</si>
  <si>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</si>
  <si>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</si>
  <si>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</si>
  <si>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conforme a las obligaciones descritas en el contrato</t>
  </si>
  <si>
    <t>Se realizó verificación de la actividad en su informe en TEAMS y se evidenció el cumplimiento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</si>
  <si>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</si>
  <si>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</si>
  <si>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</si>
  <si>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</si>
  <si>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Se realizó verificación de la atividad en su informe en TEAMS y se evidenció el cumplimiento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</si>
  <si>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</si>
  <si>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</si>
  <si>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Se realizó verificación de la actividad  con el enlace en TEAMS de la barra, entregado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</si>
  <si>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</si>
  <si>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</si>
  <si>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</si>
  <si>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</si>
  <si>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</si>
  <si>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</si>
  <si>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</si>
  <si>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</si>
  <si>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</si>
  <si>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</si>
  <si>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</si>
  <si>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</si>
  <si>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</si>
  <si>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</si>
  <si>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</si>
  <si>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</si>
  <si>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</si>
  <si>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</si>
  <si>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</si>
  <si>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</si>
  <si>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</si>
  <si>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</si>
  <si>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</si>
  <si>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</si>
  <si>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</si>
  <si>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</si>
  <si>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</si>
  <si>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</si>
  <si>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</si>
  <si>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</si>
  <si>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</si>
  <si>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</si>
  <si>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</si>
  <si>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</si>
  <si>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Septiembre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</si>
  <si>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</si>
  <si>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</si>
  <si>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</si>
  <si>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</si>
  <si>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</si>
  <si>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</si>
  <si>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</si>
  <si>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</si>
  <si>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</si>
  <si>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</si>
  <si>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</si>
  <si>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N/A</t>
  </si>
  <si>
    <t xml:space="preserve">Asistió a los turnos, como a las jornadas de brigada jurídicas programadas para la prestación del servicio. </t>
  </si>
  <si>
    <t>noviembre</t>
  </si>
  <si>
    <t>abril</t>
  </si>
  <si>
    <t>diciembre</t>
  </si>
  <si>
    <t xml:space="preserve">CD-DP-5147-2023 </t>
  </si>
  <si>
    <t>SOLICITUD DE PAGO No. 008</t>
  </si>
  <si>
    <t>JULIO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</si>
  <si>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</si>
  <si>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Versión: 2</t>
  </si>
  <si>
    <t>Vigente desde:
31/01/2023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</si>
</sst>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name val="Arial"/>
      <family val="2"/>
    </font>
    <font>
      <b/>
      <sz val="9"/>
      <name val="Trebuchet MS"/>
      <family val="2"/>
    </font>
    <font>
      <sz val="6"/>
      <color rgb="FF7F7F7F"/>
      <name val="Trebuchet MS"/>
      <family val="2"/>
    </font>
    <font>
      <sz val="11"/>
      <name val="Calibri"/>
      <family val="2"/>
    </font>
    <font>
      <sz val="10"/>
      <name val="Trebuchet MS"/>
      <family val="2"/>
    </font>
    <font>
      <b/>
      <sz val="10"/>
      <name val="Trebuchet MS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9E2F3"/>
        <bgColor rgb="FFD9E2F3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2F5496"/>
      </left>
      <right/>
      <top style="thin">
        <color rgb="FF2F5496"/>
      </top>
      <bottom style="thin">
        <color rgb="FF2F5496"/>
      </bottom>
      <diagonal/>
    </border>
    <border>
      <left/>
      <right style="thin">
        <color rgb="FF2F5496"/>
      </right>
      <top style="thin">
        <color rgb="FF2F5496"/>
      </top>
      <bottom style="thin">
        <color rgb="FF2F5496"/>
      </bottom>
      <diagonal/>
    </border>
    <border>
      <left/>
      <right/>
      <top style="thin">
        <color rgb="FF2F5496"/>
      </top>
      <bottom style="thin">
        <color rgb="FF2F5496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44" fontId="27" fillId="0" borderId="0" applyFont="0" applyFill="0" applyBorder="0" applyAlignment="0" applyProtection="0"/>
    <xf numFmtId="0" fontId="33" fillId="0" borderId="0"/>
  </cellStyleXfs>
  <cellXfs count="311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4" fillId="3" borderId="15" xfId="0" applyFont="1" applyFill="1" applyBorder="1" applyAlignment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8" xfId="0" applyFont="1" applyFill="1" applyBorder="1" applyAlignment="1">
      <alignment horizontal="center" vertical="center"/>
    </xf>
    <xf numFmtId="0" fontId="25" fillId="8" borderId="28" xfId="0" applyFont="1" applyFill="1" applyBorder="1"/>
    <xf numFmtId="0" fontId="23" fillId="8" borderId="28" xfId="0" applyFont="1" applyFill="1" applyBorder="1"/>
    <xf numFmtId="0" fontId="23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5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6" fontId="22" fillId="0" borderId="0" xfId="0" applyNumberFormat="1" applyFont="1" applyAlignment="1" applyProtection="1">
      <alignment horizontal="center" vertical="center"/>
      <protection locked="0" hidden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4"/>
    <xf numFmtId="0" fontId="7" fillId="0" borderId="0" xfId="0" applyFont="1" applyAlignment="1" applyProtection="1">
      <alignment horizontal="center" vertical="center"/>
      <protection locked="0"/>
    </xf>
    <xf numFmtId="0" fontId="5" fillId="8" borderId="0" xfId="0" applyFont="1" applyFill="1"/>
    <xf numFmtId="0" fontId="5" fillId="8" borderId="0" xfId="0" applyFont="1" applyFill="1" applyAlignment="1">
      <alignment wrapText="1"/>
    </xf>
    <xf numFmtId="165" fontId="6" fillId="0" borderId="22" xfId="0" applyNumberFormat="1" applyFont="1" applyBorder="1" applyAlignment="1" applyProtection="1">
      <alignment horizontal="center" wrapText="1"/>
      <protection locked="0" hidden="1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6" fontId="7" fillId="3" borderId="2" xfId="0" applyNumberFormat="1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166" fontId="7" fillId="6" borderId="6" xfId="0" applyNumberFormat="1" applyFont="1" applyFill="1" applyBorder="1" applyAlignment="1" applyProtection="1">
      <alignment horizontal="center" vertical="center"/>
      <protection hidden="1"/>
    </xf>
    <xf numFmtId="166" fontId="7" fillId="6" borderId="7" xfId="0" applyNumberFormat="1" applyFont="1" applyFill="1" applyBorder="1" applyAlignment="1" applyProtection="1">
      <alignment horizontal="center" vertical="center"/>
      <protection hidden="1"/>
    </xf>
    <xf numFmtId="166" fontId="7" fillId="6" borderId="8" xfId="0" applyNumberFormat="1" applyFont="1" applyFill="1" applyBorder="1" applyAlignment="1" applyProtection="1">
      <alignment horizontal="center" vertical="center"/>
      <protection hidden="1"/>
    </xf>
    <xf numFmtId="0" fontId="5" fillId="11" borderId="2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0" fontId="9" fillId="8" borderId="6" xfId="0" applyFont="1" applyFill="1" applyBorder="1" applyAlignment="1">
      <alignment horizontal="justify" vertical="center" wrapText="1"/>
    </xf>
    <xf numFmtId="0" fontId="9" fillId="8" borderId="7" xfId="0" applyFont="1" applyFill="1" applyBorder="1" applyAlignment="1">
      <alignment horizontal="justify" vertical="center" wrapText="1"/>
    </xf>
    <xf numFmtId="0" fontId="9" fillId="8" borderId="8" xfId="0" applyFont="1" applyFill="1" applyBorder="1" applyAlignment="1">
      <alignment horizontal="justify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6" fontId="19" fillId="6" borderId="2" xfId="0" applyNumberFormat="1" applyFont="1" applyFill="1" applyBorder="1" applyAlignment="1" applyProtection="1">
      <alignment horizontal="center" vertical="center"/>
      <protection hidden="1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11" borderId="6" xfId="0" applyFont="1" applyFill="1" applyBorder="1" applyAlignment="1" applyProtection="1">
      <alignment horizontal="center" vertical="center"/>
      <protection locked="0"/>
    </xf>
    <xf numFmtId="0" fontId="7" fillId="11" borderId="7" xfId="0" applyFont="1" applyFill="1" applyBorder="1" applyAlignment="1" applyProtection="1">
      <alignment horizontal="center" vertical="center"/>
      <protection locked="0"/>
    </xf>
    <xf numFmtId="0" fontId="7" fillId="11" borderId="8" xfId="0" applyFont="1" applyFill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7" fillId="11" borderId="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9" fillId="0" borderId="12" xfId="0" applyFont="1" applyBorder="1" applyAlignment="1" applyProtection="1">
      <alignment horizontal="center" vertical="center"/>
      <protection hidden="1"/>
    </xf>
    <xf numFmtId="0" fontId="19" fillId="0" borderId="13" xfId="0" applyFont="1" applyBorder="1" applyAlignment="1" applyProtection="1">
      <alignment horizontal="center" vertical="center"/>
      <protection hidden="1"/>
    </xf>
    <xf numFmtId="0" fontId="19" fillId="0" borderId="14" xfId="0" applyFont="1" applyBorder="1" applyAlignment="1" applyProtection="1">
      <alignment horizontal="center" vertical="center"/>
      <protection hidden="1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9" fillId="10" borderId="34" xfId="0" applyFont="1" applyFill="1" applyBorder="1" applyAlignment="1">
      <alignment horizontal="center" vertical="center"/>
    </xf>
    <xf numFmtId="0" fontId="30" fillId="0" borderId="35" xfId="0" applyFont="1" applyBorder="1"/>
    <xf numFmtId="0" fontId="30" fillId="0" borderId="36" xfId="0" applyFont="1" applyBorder="1"/>
    <xf numFmtId="0" fontId="31" fillId="0" borderId="34" xfId="0" applyFont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9" fillId="3" borderId="2" xfId="1" applyNumberFormat="1" applyFont="1" applyFill="1" applyBorder="1" applyAlignment="1" applyProtection="1">
      <alignment horizontal="center" vertical="center"/>
      <protection locked="0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165" fontId="7" fillId="0" borderId="22" xfId="0" applyNumberFormat="1" applyFont="1" applyBorder="1" applyAlignment="1" applyProtection="1">
      <alignment horizontal="left" wrapText="1"/>
      <protection locked="0"/>
    </xf>
    <xf numFmtId="165" fontId="7" fillId="0" borderId="24" xfId="0" applyNumberFormat="1" applyFont="1" applyBorder="1" applyAlignment="1" applyProtection="1">
      <alignment horizontal="left" wrapText="1"/>
      <protection locked="0"/>
    </xf>
    <xf numFmtId="0" fontId="7" fillId="6" borderId="6" xfId="0" applyFont="1" applyFill="1" applyBorder="1" applyAlignment="1" applyProtection="1">
      <alignment horizontal="center" vertical="center"/>
      <protection locked="0"/>
    </xf>
    <xf numFmtId="0" fontId="7" fillId="6" borderId="7" xfId="0" applyFont="1" applyFill="1" applyBorder="1" applyAlignment="1" applyProtection="1">
      <alignment horizontal="center" vertical="center"/>
      <protection locked="0"/>
    </xf>
    <xf numFmtId="0" fontId="7" fillId="6" borderId="8" xfId="0" applyFont="1" applyFill="1" applyBorder="1" applyAlignment="1" applyProtection="1">
      <alignment horizontal="center" vertical="center"/>
      <protection locked="0"/>
    </xf>
    <xf numFmtId="0" fontId="7" fillId="8" borderId="19" xfId="0" applyFont="1" applyFill="1" applyBorder="1" applyAlignment="1" applyProtection="1">
      <alignment horizontal="center" vertical="center"/>
      <protection locked="0"/>
    </xf>
    <xf numFmtId="0" fontId="7" fillId="8" borderId="15" xfId="0" applyFont="1" applyFill="1" applyBorder="1" applyAlignment="1" applyProtection="1">
      <alignment horizontal="center" vertical="center"/>
      <protection locked="0"/>
    </xf>
    <xf numFmtId="165" fontId="7" fillId="0" borderId="22" xfId="0" applyNumberFormat="1" applyFont="1" applyBorder="1" applyAlignment="1" applyProtection="1">
      <alignment horizontal="center" wrapText="1"/>
      <protection locked="0"/>
    </xf>
    <xf numFmtId="165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17" xfId="0" applyFont="1" applyFill="1" applyBorder="1" applyAlignment="1" applyProtection="1">
      <alignment horizontal="center" vertical="center" wrapText="1"/>
      <protection locked="0"/>
    </xf>
    <xf numFmtId="0" fontId="9" fillId="3" borderId="18" xfId="0" applyFont="1" applyFill="1" applyBorder="1" applyAlignment="1" applyProtection="1">
      <alignment horizontal="center" vertical="center" wrapText="1"/>
      <protection locked="0"/>
    </xf>
    <xf numFmtId="0" fontId="9" fillId="3" borderId="19" xfId="0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44" fontId="28" fillId="9" borderId="0" xfId="3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9" fillId="10" borderId="34" xfId="4" applyFont="1" applyFill="1" applyBorder="1" applyAlignment="1">
      <alignment horizontal="center" vertical="center"/>
    </xf>
    <xf numFmtId="0" fontId="30" fillId="0" borderId="36" xfId="4" applyFont="1" applyBorder="1"/>
    <xf numFmtId="0" fontId="30" fillId="0" borderId="35" xfId="4" applyFont="1" applyBorder="1"/>
    <xf numFmtId="0" fontId="31" fillId="0" borderId="34" xfId="4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5">
    <cellStyle name="Hipervínculo" xfId="2" builtinId="8"/>
    <cellStyle name="Millares" xfId="1" builtinId="3"/>
    <cellStyle name="Moneda 2" xfId="3" xr:uid="{8F5CD0F8-347A-4EFF-AD99-919F533406B2}"/>
    <cellStyle name="Normal" xfId="0" builtinId="0"/>
    <cellStyle name="Normal 2" xfId="4" xr:uid="{4B4F1155-67AA-431E-9081-C970E7F665E7}"/>
  </cellStyles>
  <dxfs count="94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21</xdr:col>
      <xdr:colOff>63502</xdr:colOff>
      <xdr:row>32</xdr:row>
      <xdr:rowOff>23812</xdr:rowOff>
    </xdr:from>
    <xdr:to>
      <xdr:col>26</xdr:col>
      <xdr:colOff>198439</xdr:colOff>
      <xdr:row>32</xdr:row>
      <xdr:rowOff>879062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2" y="9929812"/>
          <a:ext cx="1166812" cy="85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87312</xdr:colOff>
      <xdr:row>32</xdr:row>
      <xdr:rowOff>55563</xdr:rowOff>
    </xdr:from>
    <xdr:to>
      <xdr:col>15</xdr:col>
      <xdr:colOff>39687</xdr:colOff>
      <xdr:row>32</xdr:row>
      <xdr:rowOff>821276</xdr:rowOff>
    </xdr:to>
    <xdr:pic>
      <xdr:nvPicPr>
        <xdr:cNvPr id="7" name="Imagen 1" descr="C:\Users\MIRIAN ESTELA\Desktop\ESCANER\pdf166.jp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812" y="9961563"/>
          <a:ext cx="2841625" cy="765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mialvarez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cuervo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omments" Target="../comments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55"/>
  <sheetViews>
    <sheetView showGridLines="0" tabSelected="1" topLeftCell="A91" zoomScaleNormal="100" zoomScaleSheetLayoutView="55" workbookViewId="0">
      <selection activeCell="AJ100" sqref="AJ100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37" width="2.85546875" style="3" customWidth="1"/>
    <col min="38" max="38" width="17" style="3" customWidth="1"/>
    <col min="39" max="65" width="2.85546875" style="3" customWidth="1"/>
    <col min="66" max="16384" width="11.42578125" style="3"/>
  </cols>
  <sheetData>
    <row r="1" spans="1:33" ht="17.25" thickBot="1" x14ac:dyDescent="0.35">
      <c r="A1" s="20"/>
      <c r="B1" s="140" t="s">
        <v>0</v>
      </c>
      <c r="C1" s="141"/>
      <c r="D1" s="141"/>
      <c r="E1" s="141"/>
      <c r="F1" s="141"/>
      <c r="G1" s="141"/>
      <c r="H1" s="142"/>
      <c r="I1" s="143"/>
      <c r="J1" s="144"/>
      <c r="K1" s="144"/>
      <c r="L1" s="145"/>
      <c r="M1" s="145"/>
      <c r="N1" s="146"/>
      <c r="O1" s="147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188"/>
      <c r="C3" s="188"/>
      <c r="D3" s="188"/>
      <c r="E3" s="188"/>
      <c r="F3" s="188"/>
      <c r="G3" s="153" t="s">
        <v>1</v>
      </c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1" t="s">
        <v>2</v>
      </c>
      <c r="AB3" s="151"/>
      <c r="AC3" s="151"/>
      <c r="AD3" s="151"/>
      <c r="AE3" s="151"/>
      <c r="AF3" s="151"/>
    </row>
    <row r="4" spans="1:33" ht="11.25" customHeight="1" x14ac:dyDescent="0.3">
      <c r="B4" s="188"/>
      <c r="C4" s="188"/>
      <c r="D4" s="188"/>
      <c r="E4" s="188"/>
      <c r="F4" s="188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1"/>
      <c r="AB4" s="151"/>
      <c r="AC4" s="151"/>
      <c r="AD4" s="151"/>
      <c r="AE4" s="151"/>
      <c r="AF4" s="151"/>
    </row>
    <row r="5" spans="1:33" ht="11.25" customHeight="1" x14ac:dyDescent="0.3">
      <c r="B5" s="188"/>
      <c r="C5" s="188"/>
      <c r="D5" s="188"/>
      <c r="E5" s="188"/>
      <c r="F5" s="188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2" t="s">
        <v>219</v>
      </c>
      <c r="AB5" s="152"/>
      <c r="AC5" s="152"/>
      <c r="AD5" s="152"/>
      <c r="AE5" s="152"/>
      <c r="AF5" s="152"/>
    </row>
    <row r="6" spans="1:33" ht="11.25" customHeight="1" x14ac:dyDescent="0.3">
      <c r="B6" s="188"/>
      <c r="C6" s="188"/>
      <c r="D6" s="188"/>
      <c r="E6" s="188"/>
      <c r="F6" s="188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2"/>
      <c r="AB6" s="152"/>
      <c r="AC6" s="152"/>
      <c r="AD6" s="152"/>
      <c r="AE6" s="152"/>
      <c r="AF6" s="152"/>
    </row>
    <row r="7" spans="1:33" ht="15" customHeight="1" x14ac:dyDescent="0.3">
      <c r="B7" s="188"/>
      <c r="C7" s="188"/>
      <c r="D7" s="188"/>
      <c r="E7" s="188"/>
      <c r="F7" s="188"/>
      <c r="G7" s="154" t="s">
        <v>3</v>
      </c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1" t="s">
        <v>220</v>
      </c>
      <c r="AB7" s="151"/>
      <c r="AC7" s="151"/>
      <c r="AD7" s="151"/>
      <c r="AE7" s="151"/>
      <c r="AF7" s="151"/>
    </row>
    <row r="8" spans="1:33" ht="15" customHeight="1" x14ac:dyDescent="0.3">
      <c r="B8" s="188"/>
      <c r="C8" s="188"/>
      <c r="D8" s="188"/>
      <c r="E8" s="188"/>
      <c r="F8" s="188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1"/>
      <c r="AB8" s="151"/>
      <c r="AC8" s="151"/>
      <c r="AD8" s="151"/>
      <c r="AE8" s="151"/>
      <c r="AF8" s="151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161" t="s">
        <v>4</v>
      </c>
      <c r="Y10" s="162"/>
      <c r="Z10" s="161" t="s">
        <v>5</v>
      </c>
      <c r="AA10" s="163"/>
      <c r="AB10" s="163"/>
      <c r="AC10" s="162"/>
      <c r="AD10" s="161" t="s">
        <v>6</v>
      </c>
      <c r="AE10" s="163"/>
      <c r="AF10" s="162"/>
      <c r="AG10" s="4"/>
    </row>
    <row r="11" spans="1:33" ht="15" customHeight="1" x14ac:dyDescent="0.3">
      <c r="A11" s="20"/>
      <c r="B11" s="73" t="s">
        <v>7</v>
      </c>
      <c r="C11" s="73"/>
      <c r="D11" s="73"/>
      <c r="E11" s="73"/>
      <c r="F11" s="73"/>
      <c r="G11" s="73"/>
      <c r="H11" s="77" t="s">
        <v>8</v>
      </c>
      <c r="I11" s="77"/>
      <c r="J11" s="77"/>
      <c r="K11" s="77"/>
      <c r="L11" s="24"/>
      <c r="M11" s="73" t="s">
        <v>9</v>
      </c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164">
        <v>25</v>
      </c>
      <c r="Y11" s="162"/>
      <c r="Z11" s="164" t="s">
        <v>136</v>
      </c>
      <c r="AA11" s="163"/>
      <c r="AB11" s="163"/>
      <c r="AC11" s="162"/>
      <c r="AD11" s="164">
        <v>2024</v>
      </c>
      <c r="AE11" s="163"/>
      <c r="AF11" s="162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48"/>
      <c r="Y12" s="48"/>
      <c r="Z12" s="49"/>
      <c r="AA12" s="49"/>
      <c r="AB12" s="49"/>
      <c r="AC12" s="49"/>
      <c r="AD12" s="49"/>
      <c r="AE12" s="49"/>
      <c r="AF12" s="49"/>
      <c r="AG12" s="4"/>
    </row>
    <row r="13" spans="1:33" ht="10.5" customHeight="1" x14ac:dyDescent="0.3">
      <c r="A13" s="20"/>
      <c r="B13" s="158" t="s">
        <v>11</v>
      </c>
      <c r="C13" s="158"/>
      <c r="D13" s="158"/>
      <c r="E13" s="158"/>
      <c r="F13" s="158"/>
      <c r="G13" s="158"/>
      <c r="H13" s="158"/>
      <c r="I13" s="158"/>
      <c r="J13" s="158"/>
      <c r="K13" s="158"/>
      <c r="L13" s="24"/>
      <c r="M13" s="24"/>
      <c r="N13" s="161" t="s">
        <v>4</v>
      </c>
      <c r="O13" s="162"/>
      <c r="P13" s="161" t="s">
        <v>5</v>
      </c>
      <c r="Q13" s="163"/>
      <c r="R13" s="163"/>
      <c r="S13" s="162"/>
      <c r="T13" s="161" t="s">
        <v>6</v>
      </c>
      <c r="U13" s="163"/>
      <c r="V13" s="162"/>
      <c r="W13" s="24"/>
      <c r="X13" s="161" t="s">
        <v>4</v>
      </c>
      <c r="Y13" s="162"/>
      <c r="Z13" s="161" t="s">
        <v>5</v>
      </c>
      <c r="AA13" s="163"/>
      <c r="AB13" s="163"/>
      <c r="AC13" s="162"/>
      <c r="AD13" s="161" t="s">
        <v>6</v>
      </c>
      <c r="AE13" s="163"/>
      <c r="AF13" s="162"/>
      <c r="AG13" s="4"/>
    </row>
    <row r="14" spans="1:33" ht="15" customHeight="1" x14ac:dyDescent="0.3">
      <c r="A14" s="20"/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9" t="s">
        <v>12</v>
      </c>
      <c r="M14" s="160"/>
      <c r="N14" s="164">
        <v>1</v>
      </c>
      <c r="O14" s="162"/>
      <c r="P14" s="164" t="s">
        <v>136</v>
      </c>
      <c r="Q14" s="163"/>
      <c r="R14" s="163"/>
      <c r="S14" s="162"/>
      <c r="T14" s="164">
        <v>2024</v>
      </c>
      <c r="U14" s="163"/>
      <c r="V14" s="162"/>
      <c r="W14" s="51" t="s">
        <v>13</v>
      </c>
      <c r="X14" s="164">
        <v>30</v>
      </c>
      <c r="Y14" s="162"/>
      <c r="Z14" s="164" t="s">
        <v>136</v>
      </c>
      <c r="AA14" s="163"/>
      <c r="AB14" s="163"/>
      <c r="AC14" s="162"/>
      <c r="AD14" s="164">
        <v>2024</v>
      </c>
      <c r="AE14" s="163"/>
      <c r="AF14" s="162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55" t="s">
        <v>14</v>
      </c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7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165" t="s">
        <v>0</v>
      </c>
      <c r="C18" s="165"/>
      <c r="D18" s="165"/>
      <c r="E18" s="165"/>
      <c r="F18" s="165"/>
      <c r="G18" s="165"/>
      <c r="H18" s="165"/>
      <c r="I18" s="24"/>
      <c r="J18" s="24"/>
      <c r="K18" s="148" t="s">
        <v>215</v>
      </c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50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169" t="s">
        <v>15</v>
      </c>
      <c r="C20" s="170"/>
      <c r="D20" s="170"/>
      <c r="E20" s="170"/>
      <c r="F20" s="170"/>
      <c r="G20" s="170"/>
      <c r="H20" s="170"/>
      <c r="I20" s="170"/>
      <c r="J20" s="170"/>
      <c r="K20" s="171"/>
      <c r="L20" s="183" t="s">
        <v>16</v>
      </c>
      <c r="M20" s="184"/>
      <c r="N20" s="184"/>
      <c r="O20" s="184"/>
      <c r="P20" s="184"/>
      <c r="Q20" s="184"/>
      <c r="R20" s="184"/>
      <c r="S20" s="184"/>
      <c r="T20" s="184"/>
      <c r="U20" s="184"/>
      <c r="V20" s="184"/>
      <c r="W20" s="185"/>
      <c r="X20" s="63" t="s">
        <v>17</v>
      </c>
      <c r="Y20" s="64"/>
      <c r="Z20" s="64"/>
      <c r="AA20" s="65"/>
      <c r="AB20" s="189">
        <v>31195287</v>
      </c>
      <c r="AC20" s="190"/>
      <c r="AD20" s="190"/>
      <c r="AE20" s="190"/>
      <c r="AF20" s="191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66" t="s">
        <v>18</v>
      </c>
      <c r="C22" s="66"/>
      <c r="D22" s="66"/>
      <c r="E22" s="77" t="s">
        <v>19</v>
      </c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66" t="s">
        <v>20</v>
      </c>
      <c r="Y22" s="66"/>
      <c r="Z22" s="66"/>
      <c r="AA22" s="77" t="s">
        <v>21</v>
      </c>
      <c r="AB22" s="77"/>
      <c r="AC22" s="77"/>
      <c r="AD22" s="77"/>
      <c r="AE22" s="77"/>
      <c r="AF22" s="77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66" t="s">
        <v>22</v>
      </c>
      <c r="C24" s="66"/>
      <c r="D24" s="66"/>
      <c r="E24" s="197">
        <v>3162125793</v>
      </c>
      <c r="F24" s="197"/>
      <c r="G24" s="197"/>
      <c r="H24" s="197"/>
      <c r="I24" s="197"/>
      <c r="J24" s="197"/>
      <c r="K24" s="197"/>
      <c r="L24" s="66" t="s">
        <v>23</v>
      </c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195" t="s">
        <v>24</v>
      </c>
      <c r="Y24" s="196"/>
      <c r="Z24" s="196"/>
      <c r="AA24" s="196"/>
      <c r="AB24" s="196"/>
      <c r="AC24" s="196"/>
      <c r="AD24" s="196"/>
      <c r="AE24" s="196"/>
      <c r="AF24" s="196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66" t="s">
        <v>25</v>
      </c>
      <c r="C26" s="66"/>
      <c r="D26" s="66"/>
      <c r="E26" s="66"/>
      <c r="F26" s="66"/>
      <c r="G26" s="77" t="s">
        <v>26</v>
      </c>
      <c r="H26" s="77"/>
      <c r="I26" s="77"/>
      <c r="J26" s="77"/>
      <c r="K26" s="27" t="s">
        <v>27</v>
      </c>
      <c r="L26" s="186">
        <v>910000200838002</v>
      </c>
      <c r="M26" s="186"/>
      <c r="N26" s="186"/>
      <c r="O26" s="186"/>
      <c r="P26" s="186"/>
      <c r="Q26" s="186"/>
      <c r="R26" s="186"/>
      <c r="S26" s="186"/>
      <c r="T26" s="66" t="s">
        <v>28</v>
      </c>
      <c r="U26" s="66"/>
      <c r="V26" s="77" t="s">
        <v>29</v>
      </c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66" t="s">
        <v>30</v>
      </c>
      <c r="C28" s="66"/>
      <c r="D28" s="66"/>
      <c r="E28" s="66"/>
      <c r="F28" s="66"/>
      <c r="G28" s="66"/>
      <c r="H28" s="77" t="s">
        <v>31</v>
      </c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71" t="s">
        <v>4</v>
      </c>
      <c r="Y30" s="71"/>
      <c r="Z30" s="71" t="s">
        <v>5</v>
      </c>
      <c r="AA30" s="71"/>
      <c r="AB30" s="71"/>
      <c r="AC30" s="71"/>
      <c r="AD30" s="71" t="s">
        <v>6</v>
      </c>
      <c r="AE30" s="71"/>
      <c r="AF30" s="71"/>
      <c r="AG30" s="4"/>
    </row>
    <row r="31" spans="1:33" ht="15" customHeight="1" x14ac:dyDescent="0.3">
      <c r="A31" s="20"/>
      <c r="B31" s="66" t="s">
        <v>32</v>
      </c>
      <c r="C31" s="66"/>
      <c r="D31" s="66"/>
      <c r="E31" s="66"/>
      <c r="F31" s="66"/>
      <c r="G31" s="78" t="s">
        <v>33</v>
      </c>
      <c r="H31" s="79"/>
      <c r="I31" s="80"/>
      <c r="J31" s="78" t="s">
        <v>34</v>
      </c>
      <c r="K31" s="79"/>
      <c r="L31" s="80"/>
      <c r="M31" s="66" t="s">
        <v>35</v>
      </c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77">
        <v>1</v>
      </c>
      <c r="Y31" s="77"/>
      <c r="Z31" s="77" t="s">
        <v>72</v>
      </c>
      <c r="AA31" s="77"/>
      <c r="AB31" s="77"/>
      <c r="AC31" s="77"/>
      <c r="AD31" s="77">
        <v>2023</v>
      </c>
      <c r="AE31" s="77"/>
      <c r="AF31" s="77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93" t="s">
        <v>36</v>
      </c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5"/>
      <c r="AG33" s="4"/>
    </row>
    <row r="34" spans="1:33" x14ac:dyDescent="0.3">
      <c r="A34" s="20"/>
      <c r="B34" s="192" t="s">
        <v>37</v>
      </c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3"/>
      <c r="T34" s="193"/>
      <c r="U34" s="193"/>
      <c r="V34" s="193"/>
      <c r="W34" s="193"/>
      <c r="X34" s="193"/>
      <c r="Y34" s="193"/>
      <c r="Z34" s="193"/>
      <c r="AA34" s="193"/>
      <c r="AB34" s="193"/>
      <c r="AC34" s="193"/>
      <c r="AD34" s="193"/>
      <c r="AE34" s="193"/>
      <c r="AF34" s="194"/>
      <c r="AG34" s="4"/>
    </row>
    <row r="35" spans="1:33" x14ac:dyDescent="0.3">
      <c r="A35" s="20"/>
      <c r="B35" s="192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3"/>
      <c r="AE35" s="193"/>
      <c r="AF35" s="194"/>
      <c r="AG35" s="4"/>
    </row>
    <row r="36" spans="1:33" x14ac:dyDescent="0.3">
      <c r="A36" s="20"/>
      <c r="B36" s="192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  <c r="T36" s="193"/>
      <c r="U36" s="193"/>
      <c r="V36" s="193"/>
      <c r="W36" s="193"/>
      <c r="X36" s="193"/>
      <c r="Y36" s="193"/>
      <c r="Z36" s="193"/>
      <c r="AA36" s="193"/>
      <c r="AB36" s="193"/>
      <c r="AC36" s="193"/>
      <c r="AD36" s="193"/>
      <c r="AE36" s="193"/>
      <c r="AF36" s="194"/>
      <c r="AG36" s="4"/>
    </row>
    <row r="37" spans="1:33" x14ac:dyDescent="0.3">
      <c r="A37" s="20"/>
      <c r="B37" s="192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/>
      <c r="AA37" s="193"/>
      <c r="AB37" s="193"/>
      <c r="AC37" s="193"/>
      <c r="AD37" s="193"/>
      <c r="AE37" s="193"/>
      <c r="AF37" s="194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71" t="s">
        <v>38</v>
      </c>
      <c r="I39" s="71"/>
      <c r="J39" s="71"/>
      <c r="K39" s="187" t="s">
        <v>39</v>
      </c>
      <c r="L39" s="71" t="s">
        <v>40</v>
      </c>
      <c r="M39" s="71"/>
      <c r="N39" s="71"/>
      <c r="O39" s="28"/>
      <c r="P39" s="24"/>
      <c r="Q39" s="24"/>
      <c r="R39" s="24"/>
      <c r="S39" s="24"/>
      <c r="T39" s="24"/>
      <c r="U39" s="24"/>
      <c r="V39" s="24"/>
      <c r="W39" s="24"/>
      <c r="X39" s="71" t="s">
        <v>4</v>
      </c>
      <c r="Y39" s="71"/>
      <c r="Z39" s="71" t="s">
        <v>5</v>
      </c>
      <c r="AA39" s="71"/>
      <c r="AB39" s="71"/>
      <c r="AC39" s="71"/>
      <c r="AD39" s="71" t="s">
        <v>6</v>
      </c>
      <c r="AE39" s="71"/>
      <c r="AF39" s="71"/>
      <c r="AG39" s="4"/>
    </row>
    <row r="40" spans="1:33" ht="15" customHeight="1" x14ac:dyDescent="0.3">
      <c r="A40" s="20"/>
      <c r="B40" s="63" t="s">
        <v>41</v>
      </c>
      <c r="C40" s="64"/>
      <c r="D40" s="64"/>
      <c r="E40" s="64"/>
      <c r="F40" s="64"/>
      <c r="G40" s="65"/>
      <c r="H40" s="77">
        <v>12</v>
      </c>
      <c r="I40" s="77"/>
      <c r="J40" s="77"/>
      <c r="K40" s="187"/>
      <c r="L40" s="77"/>
      <c r="M40" s="77"/>
      <c r="N40" s="77"/>
      <c r="O40" s="24"/>
      <c r="P40" s="24"/>
      <c r="Q40" s="66" t="s">
        <v>42</v>
      </c>
      <c r="R40" s="66"/>
      <c r="S40" s="66"/>
      <c r="T40" s="66"/>
      <c r="U40" s="66"/>
      <c r="V40" s="66"/>
      <c r="W40" s="66"/>
      <c r="X40" s="77">
        <v>30</v>
      </c>
      <c r="Y40" s="77"/>
      <c r="Z40" s="77" t="s">
        <v>72</v>
      </c>
      <c r="AA40" s="77"/>
      <c r="AB40" s="77"/>
      <c r="AC40" s="77"/>
      <c r="AD40" s="77">
        <v>2024</v>
      </c>
      <c r="AE40" s="77"/>
      <c r="AF40" s="77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66" t="s">
        <v>44</v>
      </c>
      <c r="C42" s="66"/>
      <c r="D42" s="66"/>
      <c r="E42" s="66"/>
      <c r="F42" s="66"/>
      <c r="G42" s="66"/>
      <c r="H42" s="66"/>
      <c r="I42" s="66"/>
      <c r="J42" s="182">
        <v>67509000</v>
      </c>
      <c r="K42" s="182"/>
      <c r="L42" s="182"/>
      <c r="M42" s="182"/>
      <c r="N42" s="182"/>
      <c r="O42" s="182"/>
      <c r="P42" s="182"/>
      <c r="Q42" s="63" t="s">
        <v>45</v>
      </c>
      <c r="R42" s="64"/>
      <c r="S42" s="64"/>
      <c r="T42" s="64"/>
      <c r="U42" s="64"/>
      <c r="V42" s="64"/>
      <c r="W42" s="64"/>
      <c r="X42" s="64"/>
      <c r="Y42" s="65"/>
      <c r="Z42" s="176">
        <v>5193000</v>
      </c>
      <c r="AA42" s="177"/>
      <c r="AB42" s="177"/>
      <c r="AC42" s="177"/>
      <c r="AD42" s="177"/>
      <c r="AE42" s="177"/>
      <c r="AF42" s="178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66" t="s">
        <v>46</v>
      </c>
      <c r="C44" s="66"/>
      <c r="D44" s="66"/>
      <c r="E44" s="66"/>
      <c r="F44" s="66"/>
      <c r="G44" s="66"/>
      <c r="H44" s="66"/>
      <c r="I44" s="66"/>
      <c r="J44" s="179" t="s">
        <v>47</v>
      </c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0"/>
      <c r="AE44" s="180"/>
      <c r="AF44" s="181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165" t="s">
        <v>48</v>
      </c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77"/>
      <c r="Q46" s="77"/>
      <c r="R46" s="77"/>
      <c r="S46" s="77"/>
      <c r="T46" s="66" t="s">
        <v>49</v>
      </c>
      <c r="U46" s="66"/>
      <c r="V46" s="66"/>
      <c r="W46" s="66"/>
      <c r="X46" s="66"/>
      <c r="Y46" s="66"/>
      <c r="Z46" s="66"/>
      <c r="AA46" s="66"/>
      <c r="AB46" s="66"/>
      <c r="AC46" s="77"/>
      <c r="AD46" s="77"/>
      <c r="AE46" s="77"/>
      <c r="AF46" s="77"/>
      <c r="AG46" s="4"/>
    </row>
    <row r="47" spans="1:33" ht="3.6" customHeight="1" x14ac:dyDescent="0.3">
      <c r="A47" s="20"/>
      <c r="B47" s="167"/>
      <c r="C47" s="167"/>
      <c r="D47" s="167"/>
      <c r="E47" s="167"/>
      <c r="F47" s="167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7"/>
      <c r="AE47" s="167"/>
      <c r="AF47" s="167"/>
      <c r="AG47" s="4"/>
    </row>
    <row r="48" spans="1:33" ht="27" customHeight="1" x14ac:dyDescent="0.3">
      <c r="A48" s="20"/>
      <c r="B48" s="66" t="s">
        <v>50</v>
      </c>
      <c r="C48" s="66"/>
      <c r="D48" s="66"/>
      <c r="E48" s="66"/>
      <c r="F48" s="66"/>
      <c r="G48" s="66"/>
      <c r="H48" s="66"/>
      <c r="I48" s="77" t="s">
        <v>51</v>
      </c>
      <c r="J48" s="77"/>
      <c r="K48" s="77"/>
      <c r="L48" s="77"/>
      <c r="M48" s="77"/>
      <c r="N48" s="168" t="s">
        <v>52</v>
      </c>
      <c r="O48" s="168"/>
      <c r="P48" s="168"/>
      <c r="Q48" s="168"/>
      <c r="R48" s="168"/>
      <c r="S48" s="168"/>
      <c r="T48" s="168"/>
      <c r="U48" s="77" t="s">
        <v>53</v>
      </c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168" t="s">
        <v>54</v>
      </c>
      <c r="C50" s="168"/>
      <c r="D50" s="168"/>
      <c r="E50" s="168"/>
      <c r="F50" s="168"/>
      <c r="G50" s="168"/>
      <c r="H50" s="168"/>
      <c r="I50" s="168"/>
      <c r="J50" s="77" t="s">
        <v>55</v>
      </c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66" t="s">
        <v>17</v>
      </c>
      <c r="X50" s="66"/>
      <c r="Y50" s="66"/>
      <c r="Z50" s="66"/>
      <c r="AA50" s="198">
        <v>16710988</v>
      </c>
      <c r="AB50" s="198"/>
      <c r="AC50" s="198"/>
      <c r="AD50" s="198"/>
      <c r="AE50" s="198"/>
      <c r="AF50" s="198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169" t="s">
        <v>56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1"/>
      <c r="T52" s="172" t="s">
        <v>57</v>
      </c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4"/>
      <c r="AG52" s="4"/>
    </row>
    <row r="53" spans="1:48" ht="3.6" customHeight="1" x14ac:dyDescent="0.3">
      <c r="A53" s="20"/>
      <c r="B53" s="167"/>
      <c r="C53" s="167"/>
      <c r="D53" s="167"/>
      <c r="E53" s="167"/>
      <c r="F53" s="167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67"/>
      <c r="AE53" s="167"/>
      <c r="AF53" s="167"/>
      <c r="AG53" s="4"/>
    </row>
    <row r="54" spans="1:48" ht="15" customHeight="1" x14ac:dyDescent="0.3">
      <c r="A54" s="20"/>
      <c r="B54" s="199" t="s">
        <v>58</v>
      </c>
      <c r="C54" s="200"/>
      <c r="D54" s="201"/>
      <c r="E54" s="78" t="s">
        <v>59</v>
      </c>
      <c r="F54" s="79"/>
      <c r="G54" s="80"/>
      <c r="H54" s="205" t="s">
        <v>60</v>
      </c>
      <c r="I54" s="205"/>
      <c r="J54" s="205"/>
      <c r="K54" s="205"/>
      <c r="L54" s="71" t="s">
        <v>4</v>
      </c>
      <c r="M54" s="71"/>
      <c r="N54" s="71" t="s">
        <v>5</v>
      </c>
      <c r="O54" s="71"/>
      <c r="P54" s="71"/>
      <c r="Q54" s="71"/>
      <c r="R54" s="71" t="s">
        <v>6</v>
      </c>
      <c r="S54" s="71"/>
      <c r="T54" s="71"/>
      <c r="U54" s="166" t="s">
        <v>61</v>
      </c>
      <c r="V54" s="166"/>
      <c r="W54" s="166"/>
      <c r="X54" s="71" t="s">
        <v>4</v>
      </c>
      <c r="Y54" s="71"/>
      <c r="Z54" s="71" t="s">
        <v>5</v>
      </c>
      <c r="AA54" s="71"/>
      <c r="AB54" s="71"/>
      <c r="AC54" s="71"/>
      <c r="AD54" s="71" t="s">
        <v>6</v>
      </c>
      <c r="AE54" s="71"/>
      <c r="AF54" s="71"/>
      <c r="AG54" s="4"/>
    </row>
    <row r="55" spans="1:48" x14ac:dyDescent="0.3">
      <c r="A55" s="20"/>
      <c r="B55" s="202"/>
      <c r="C55" s="203"/>
      <c r="D55" s="204"/>
      <c r="E55" s="78" t="s">
        <v>34</v>
      </c>
      <c r="F55" s="79"/>
      <c r="G55" s="80"/>
      <c r="H55" s="205"/>
      <c r="I55" s="205"/>
      <c r="J55" s="205"/>
      <c r="K55" s="205"/>
      <c r="L55" s="66">
        <v>21</v>
      </c>
      <c r="M55" s="66"/>
      <c r="N55" s="66" t="s">
        <v>198</v>
      </c>
      <c r="O55" s="66"/>
      <c r="P55" s="66"/>
      <c r="Q55" s="66"/>
      <c r="R55" s="66">
        <v>2023</v>
      </c>
      <c r="S55" s="66"/>
      <c r="T55" s="66"/>
      <c r="U55" s="166"/>
      <c r="V55" s="166"/>
      <c r="W55" s="166"/>
      <c r="X55" s="77"/>
      <c r="Y55" s="77"/>
      <c r="Z55" s="77"/>
      <c r="AA55" s="77"/>
      <c r="AB55" s="77"/>
      <c r="AC55" s="77"/>
      <c r="AD55" s="77"/>
      <c r="AE55" s="77"/>
      <c r="AF55" s="77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66" t="s">
        <v>63</v>
      </c>
      <c r="C57" s="66"/>
      <c r="D57" s="66"/>
      <c r="E57" s="66"/>
      <c r="F57" s="66"/>
      <c r="G57" s="66"/>
      <c r="H57" s="66"/>
      <c r="I57" s="66"/>
      <c r="J57" s="77" t="s">
        <v>64</v>
      </c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66" t="s">
        <v>65</v>
      </c>
      <c r="AA57" s="66"/>
      <c r="AB57" s="66"/>
      <c r="AC57" s="66"/>
      <c r="AD57" s="66"/>
      <c r="AE57" s="66"/>
      <c r="AF57" s="66"/>
      <c r="AG57" s="4"/>
    </row>
    <row r="58" spans="1:48" ht="15" customHeight="1" x14ac:dyDescent="0.3">
      <c r="A58" s="20"/>
      <c r="B58" s="66"/>
      <c r="C58" s="66"/>
      <c r="D58" s="66"/>
      <c r="E58" s="66"/>
      <c r="F58" s="66"/>
      <c r="G58" s="66"/>
      <c r="H58" s="66"/>
      <c r="I58" s="66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66" t="s">
        <v>66</v>
      </c>
      <c r="C60" s="66"/>
      <c r="D60" s="66"/>
      <c r="E60" s="66"/>
      <c r="F60" s="66" t="s">
        <v>67</v>
      </c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 t="s">
        <v>68</v>
      </c>
      <c r="AC60" s="66"/>
      <c r="AD60" s="66"/>
      <c r="AE60" s="66"/>
      <c r="AF60" s="66"/>
      <c r="AG60" s="4"/>
    </row>
    <row r="61" spans="1:48" ht="9" customHeight="1" x14ac:dyDescent="0.3">
      <c r="A61" s="20"/>
      <c r="B61" s="105" t="s">
        <v>69</v>
      </c>
      <c r="C61" s="105"/>
      <c r="D61" s="105"/>
      <c r="E61" s="105"/>
      <c r="F61" s="106" t="s">
        <v>70</v>
      </c>
      <c r="G61" s="106"/>
      <c r="H61" s="71" t="s">
        <v>4</v>
      </c>
      <c r="I61" s="71"/>
      <c r="J61" s="71" t="s">
        <v>5</v>
      </c>
      <c r="K61" s="71"/>
      <c r="L61" s="71"/>
      <c r="M61" s="71"/>
      <c r="N61" s="71" t="s">
        <v>6</v>
      </c>
      <c r="O61" s="71"/>
      <c r="P61" s="71"/>
      <c r="Q61" s="106" t="s">
        <v>71</v>
      </c>
      <c r="R61" s="106"/>
      <c r="S61" s="71" t="s">
        <v>4</v>
      </c>
      <c r="T61" s="71"/>
      <c r="U61" s="71" t="s">
        <v>5</v>
      </c>
      <c r="V61" s="71"/>
      <c r="W61" s="71"/>
      <c r="X61" s="71"/>
      <c r="Y61" s="71" t="s">
        <v>6</v>
      </c>
      <c r="Z61" s="71"/>
      <c r="AA61" s="71"/>
      <c r="AB61" s="175">
        <f>+J42*0.1</f>
        <v>6750900</v>
      </c>
      <c r="AC61" s="175"/>
      <c r="AD61" s="175"/>
      <c r="AE61" s="175"/>
      <c r="AF61" s="175"/>
      <c r="AG61" s="4"/>
    </row>
    <row r="62" spans="1:48" ht="24.75" customHeight="1" x14ac:dyDescent="0.3">
      <c r="A62" s="20"/>
      <c r="B62" s="105"/>
      <c r="C62" s="105"/>
      <c r="D62" s="105"/>
      <c r="E62" s="105"/>
      <c r="F62" s="106"/>
      <c r="G62" s="106"/>
      <c r="H62" s="66">
        <v>29</v>
      </c>
      <c r="I62" s="66"/>
      <c r="J62" s="66" t="s">
        <v>212</v>
      </c>
      <c r="K62" s="66"/>
      <c r="L62" s="66"/>
      <c r="M62" s="66"/>
      <c r="N62" s="66">
        <v>2023</v>
      </c>
      <c r="O62" s="66"/>
      <c r="P62" s="66"/>
      <c r="Q62" s="106"/>
      <c r="R62" s="106"/>
      <c r="S62" s="66">
        <v>30</v>
      </c>
      <c r="T62" s="66"/>
      <c r="U62" s="66" t="s">
        <v>213</v>
      </c>
      <c r="V62" s="66"/>
      <c r="W62" s="66"/>
      <c r="X62" s="66"/>
      <c r="Y62" s="66">
        <v>2024</v>
      </c>
      <c r="Z62" s="66"/>
      <c r="AA62" s="66"/>
      <c r="AB62" s="175"/>
      <c r="AC62" s="175"/>
      <c r="AD62" s="175"/>
      <c r="AE62" s="175"/>
      <c r="AF62" s="175"/>
      <c r="AG62" s="4"/>
    </row>
    <row r="63" spans="1:48" ht="9" customHeight="1" x14ac:dyDescent="0.3">
      <c r="A63" s="20"/>
      <c r="B63" s="105" t="s">
        <v>74</v>
      </c>
      <c r="C63" s="105"/>
      <c r="D63" s="105"/>
      <c r="E63" s="105"/>
      <c r="F63" s="106" t="s">
        <v>70</v>
      </c>
      <c r="G63" s="106"/>
      <c r="H63" s="71" t="s">
        <v>4</v>
      </c>
      <c r="I63" s="71"/>
      <c r="J63" s="71" t="s">
        <v>5</v>
      </c>
      <c r="K63" s="71"/>
      <c r="L63" s="71"/>
      <c r="M63" s="71"/>
      <c r="N63" s="71" t="s">
        <v>6</v>
      </c>
      <c r="O63" s="71"/>
      <c r="P63" s="71"/>
      <c r="Q63" s="106" t="s">
        <v>71</v>
      </c>
      <c r="R63" s="106"/>
      <c r="S63" s="71" t="s">
        <v>4</v>
      </c>
      <c r="T63" s="71"/>
      <c r="U63" s="71" t="s">
        <v>5</v>
      </c>
      <c r="V63" s="71"/>
      <c r="W63" s="71"/>
      <c r="X63" s="71"/>
      <c r="Y63" s="71" t="s">
        <v>6</v>
      </c>
      <c r="Z63" s="71"/>
      <c r="AA63" s="71"/>
      <c r="AB63" s="175">
        <f>+AB61*2</f>
        <v>13501800</v>
      </c>
      <c r="AC63" s="175"/>
      <c r="AD63" s="175"/>
      <c r="AE63" s="175"/>
      <c r="AF63" s="175"/>
      <c r="AG63" s="4"/>
    </row>
    <row r="64" spans="1:48" ht="24.75" customHeight="1" x14ac:dyDescent="0.3">
      <c r="A64" s="20"/>
      <c r="B64" s="105"/>
      <c r="C64" s="105"/>
      <c r="D64" s="105"/>
      <c r="E64" s="105"/>
      <c r="F64" s="106"/>
      <c r="G64" s="106"/>
      <c r="H64" s="66">
        <v>29</v>
      </c>
      <c r="I64" s="66"/>
      <c r="J64" s="66" t="s">
        <v>212</v>
      </c>
      <c r="K64" s="66"/>
      <c r="L64" s="66"/>
      <c r="M64" s="66"/>
      <c r="N64" s="66">
        <v>2023</v>
      </c>
      <c r="O64" s="66"/>
      <c r="P64" s="66"/>
      <c r="Q64" s="106"/>
      <c r="R64" s="106"/>
      <c r="S64" s="66">
        <v>31</v>
      </c>
      <c r="T64" s="66"/>
      <c r="U64" s="66" t="s">
        <v>214</v>
      </c>
      <c r="V64" s="66"/>
      <c r="W64" s="66"/>
      <c r="X64" s="66"/>
      <c r="Y64" s="66">
        <v>2026</v>
      </c>
      <c r="Z64" s="66"/>
      <c r="AA64" s="66"/>
      <c r="AB64" s="175"/>
      <c r="AC64" s="175"/>
      <c r="AD64" s="175"/>
      <c r="AE64" s="175"/>
      <c r="AF64" s="175"/>
      <c r="AG64" s="4"/>
    </row>
    <row r="65" spans="1:33" ht="9" customHeight="1" x14ac:dyDescent="0.3">
      <c r="A65" s="20"/>
      <c r="B65" s="105"/>
      <c r="C65" s="105"/>
      <c r="D65" s="105"/>
      <c r="E65" s="105"/>
      <c r="F65" s="106" t="s">
        <v>70</v>
      </c>
      <c r="G65" s="106"/>
      <c r="H65" s="71" t="s">
        <v>4</v>
      </c>
      <c r="I65" s="71"/>
      <c r="J65" s="71" t="s">
        <v>5</v>
      </c>
      <c r="K65" s="71"/>
      <c r="L65" s="71"/>
      <c r="M65" s="71"/>
      <c r="N65" s="71" t="s">
        <v>6</v>
      </c>
      <c r="O65" s="71"/>
      <c r="P65" s="71"/>
      <c r="Q65" s="106" t="s">
        <v>71</v>
      </c>
      <c r="R65" s="106"/>
      <c r="S65" s="71" t="s">
        <v>4</v>
      </c>
      <c r="T65" s="71"/>
      <c r="U65" s="71" t="s">
        <v>5</v>
      </c>
      <c r="V65" s="71"/>
      <c r="W65" s="71"/>
      <c r="X65" s="71"/>
      <c r="Y65" s="71" t="s">
        <v>6</v>
      </c>
      <c r="Z65" s="71"/>
      <c r="AA65" s="71"/>
      <c r="AB65" s="107"/>
      <c r="AC65" s="107"/>
      <c r="AD65" s="107"/>
      <c r="AE65" s="107"/>
      <c r="AF65" s="107"/>
      <c r="AG65" s="4"/>
    </row>
    <row r="66" spans="1:33" ht="24.75" customHeight="1" x14ac:dyDescent="0.3">
      <c r="A66" s="20"/>
      <c r="B66" s="105"/>
      <c r="C66" s="105"/>
      <c r="D66" s="105"/>
      <c r="E66" s="105"/>
      <c r="F66" s="106"/>
      <c r="G66" s="106"/>
      <c r="H66" s="77"/>
      <c r="I66" s="77"/>
      <c r="J66" s="77"/>
      <c r="K66" s="77"/>
      <c r="L66" s="77"/>
      <c r="M66" s="77"/>
      <c r="N66" s="77"/>
      <c r="O66" s="77"/>
      <c r="P66" s="77"/>
      <c r="Q66" s="106"/>
      <c r="R66" s="106"/>
      <c r="S66" s="77"/>
      <c r="T66" s="77"/>
      <c r="U66" s="77"/>
      <c r="V66" s="77"/>
      <c r="W66" s="77"/>
      <c r="X66" s="77"/>
      <c r="Y66" s="77"/>
      <c r="Z66" s="77"/>
      <c r="AA66" s="77"/>
      <c r="AB66" s="107"/>
      <c r="AC66" s="107"/>
      <c r="AD66" s="107"/>
      <c r="AE66" s="107"/>
      <c r="AF66" s="107"/>
      <c r="AG66" s="4"/>
    </row>
    <row r="67" spans="1:33" ht="9" customHeight="1" x14ac:dyDescent="0.3">
      <c r="A67" s="20"/>
      <c r="B67" s="105"/>
      <c r="C67" s="105"/>
      <c r="D67" s="105"/>
      <c r="E67" s="105"/>
      <c r="F67" s="106" t="s">
        <v>70</v>
      </c>
      <c r="G67" s="106"/>
      <c r="H67" s="71" t="s">
        <v>4</v>
      </c>
      <c r="I67" s="71"/>
      <c r="J67" s="71" t="s">
        <v>5</v>
      </c>
      <c r="K67" s="71"/>
      <c r="L67" s="71"/>
      <c r="M67" s="71"/>
      <c r="N67" s="71" t="s">
        <v>6</v>
      </c>
      <c r="O67" s="71"/>
      <c r="P67" s="71"/>
      <c r="Q67" s="106" t="s">
        <v>71</v>
      </c>
      <c r="R67" s="106"/>
      <c r="S67" s="71" t="s">
        <v>4</v>
      </c>
      <c r="T67" s="71"/>
      <c r="U67" s="71" t="s">
        <v>5</v>
      </c>
      <c r="V67" s="71"/>
      <c r="W67" s="71"/>
      <c r="X67" s="71"/>
      <c r="Y67" s="71" t="s">
        <v>6</v>
      </c>
      <c r="Z67" s="71"/>
      <c r="AA67" s="71"/>
      <c r="AB67" s="107"/>
      <c r="AC67" s="107"/>
      <c r="AD67" s="107"/>
      <c r="AE67" s="107"/>
      <c r="AF67" s="107"/>
      <c r="AG67" s="4"/>
    </row>
    <row r="68" spans="1:33" ht="24.75" customHeight="1" x14ac:dyDescent="0.3">
      <c r="A68" s="20"/>
      <c r="B68" s="105"/>
      <c r="C68" s="105"/>
      <c r="D68" s="105"/>
      <c r="E68" s="105"/>
      <c r="F68" s="106"/>
      <c r="G68" s="106"/>
      <c r="H68" s="77"/>
      <c r="I68" s="77"/>
      <c r="J68" s="77"/>
      <c r="K68" s="77"/>
      <c r="L68" s="77"/>
      <c r="M68" s="77"/>
      <c r="N68" s="77"/>
      <c r="O68" s="77"/>
      <c r="P68" s="77"/>
      <c r="Q68" s="106"/>
      <c r="R68" s="106"/>
      <c r="S68" s="77"/>
      <c r="T68" s="77"/>
      <c r="U68" s="77"/>
      <c r="V68" s="77"/>
      <c r="W68" s="77"/>
      <c r="X68" s="77"/>
      <c r="Y68" s="77"/>
      <c r="Z68" s="77"/>
      <c r="AA68" s="77"/>
      <c r="AB68" s="107"/>
      <c r="AC68" s="107"/>
      <c r="AD68" s="107"/>
      <c r="AE68" s="107"/>
      <c r="AF68" s="107"/>
      <c r="AG68" s="4"/>
    </row>
    <row r="69" spans="1:33" ht="9" customHeight="1" x14ac:dyDescent="0.3">
      <c r="A69" s="20"/>
      <c r="B69" s="105"/>
      <c r="C69" s="105"/>
      <c r="D69" s="105"/>
      <c r="E69" s="105"/>
      <c r="F69" s="106" t="s">
        <v>70</v>
      </c>
      <c r="G69" s="106"/>
      <c r="H69" s="71" t="s">
        <v>4</v>
      </c>
      <c r="I69" s="71"/>
      <c r="J69" s="71" t="s">
        <v>5</v>
      </c>
      <c r="K69" s="71"/>
      <c r="L69" s="71"/>
      <c r="M69" s="71"/>
      <c r="N69" s="71" t="s">
        <v>6</v>
      </c>
      <c r="O69" s="71"/>
      <c r="P69" s="71"/>
      <c r="Q69" s="106" t="s">
        <v>71</v>
      </c>
      <c r="R69" s="106"/>
      <c r="S69" s="71" t="s">
        <v>4</v>
      </c>
      <c r="T69" s="71"/>
      <c r="U69" s="71" t="s">
        <v>5</v>
      </c>
      <c r="V69" s="71"/>
      <c r="W69" s="71"/>
      <c r="X69" s="71"/>
      <c r="Y69" s="71" t="s">
        <v>6</v>
      </c>
      <c r="Z69" s="71"/>
      <c r="AA69" s="71"/>
      <c r="AB69" s="107"/>
      <c r="AC69" s="107"/>
      <c r="AD69" s="107"/>
      <c r="AE69" s="107"/>
      <c r="AF69" s="107"/>
      <c r="AG69" s="4"/>
    </row>
    <row r="70" spans="1:33" ht="24.75" customHeight="1" x14ac:dyDescent="0.3">
      <c r="A70" s="20"/>
      <c r="B70" s="105"/>
      <c r="C70" s="105"/>
      <c r="D70" s="105"/>
      <c r="E70" s="105"/>
      <c r="F70" s="106"/>
      <c r="G70" s="106"/>
      <c r="H70" s="77"/>
      <c r="I70" s="77"/>
      <c r="J70" s="77"/>
      <c r="K70" s="77"/>
      <c r="L70" s="77"/>
      <c r="M70" s="77"/>
      <c r="N70" s="77"/>
      <c r="O70" s="77"/>
      <c r="P70" s="77"/>
      <c r="Q70" s="106"/>
      <c r="R70" s="106"/>
      <c r="S70" s="77"/>
      <c r="T70" s="77"/>
      <c r="U70" s="77"/>
      <c r="V70" s="77"/>
      <c r="W70" s="77"/>
      <c r="X70" s="77"/>
      <c r="Y70" s="77"/>
      <c r="Z70" s="77"/>
      <c r="AA70" s="77"/>
      <c r="AB70" s="107"/>
      <c r="AC70" s="107"/>
      <c r="AD70" s="107"/>
      <c r="AE70" s="107"/>
      <c r="AF70" s="107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81" t="s">
        <v>75</v>
      </c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3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81" t="s">
        <v>76</v>
      </c>
      <c r="C74" s="82"/>
      <c r="D74" s="82"/>
      <c r="E74" s="82"/>
      <c r="F74" s="82"/>
      <c r="G74" s="82"/>
      <c r="H74" s="82"/>
      <c r="I74" s="82"/>
      <c r="J74" s="82"/>
      <c r="K74" s="83"/>
      <c r="L74" s="78" t="s">
        <v>33</v>
      </c>
      <c r="M74" s="79"/>
      <c r="N74" s="80"/>
      <c r="O74" s="78" t="s">
        <v>34</v>
      </c>
      <c r="P74" s="79"/>
      <c r="Q74" s="80"/>
      <c r="R74" s="24"/>
      <c r="S74" s="81" t="s">
        <v>77</v>
      </c>
      <c r="T74" s="82"/>
      <c r="U74" s="82"/>
      <c r="V74" s="82"/>
      <c r="W74" s="82"/>
      <c r="X74" s="82"/>
      <c r="Y74" s="82"/>
      <c r="Z74" s="83"/>
      <c r="AA74" s="78" t="s">
        <v>33</v>
      </c>
      <c r="AB74" s="79"/>
      <c r="AC74" s="80"/>
      <c r="AD74" s="78" t="s">
        <v>34</v>
      </c>
      <c r="AE74" s="79"/>
      <c r="AF74" s="80"/>
      <c r="AG74" s="4"/>
    </row>
    <row r="75" spans="1:33" ht="15" customHeight="1" x14ac:dyDescent="0.3">
      <c r="A75" s="20"/>
      <c r="B75" s="66" t="s">
        <v>78</v>
      </c>
      <c r="C75" s="66"/>
      <c r="D75" s="66"/>
      <c r="E75" s="66"/>
      <c r="F75" s="66"/>
      <c r="G75" s="66"/>
      <c r="H75" s="66"/>
      <c r="I75" s="71" t="s">
        <v>4</v>
      </c>
      <c r="J75" s="71"/>
      <c r="K75" s="71" t="s">
        <v>5</v>
      </c>
      <c r="L75" s="71"/>
      <c r="M75" s="71"/>
      <c r="N75" s="71"/>
      <c r="O75" s="71" t="s">
        <v>6</v>
      </c>
      <c r="P75" s="71"/>
      <c r="Q75" s="71"/>
      <c r="R75" s="24"/>
      <c r="S75" s="66" t="s">
        <v>79</v>
      </c>
      <c r="T75" s="66"/>
      <c r="U75" s="66"/>
      <c r="V75" s="66"/>
      <c r="W75" s="66"/>
      <c r="X75" s="66"/>
      <c r="Y75" s="73" t="s">
        <v>80</v>
      </c>
      <c r="Z75" s="73"/>
      <c r="AA75" s="73"/>
      <c r="AB75" s="73"/>
      <c r="AC75" s="73"/>
      <c r="AD75" s="73"/>
      <c r="AE75" s="73"/>
      <c r="AF75" s="73"/>
      <c r="AG75" s="4"/>
    </row>
    <row r="76" spans="1:33" ht="15" customHeight="1" x14ac:dyDescent="0.3">
      <c r="A76" s="20"/>
      <c r="B76" s="66"/>
      <c r="C76" s="66"/>
      <c r="D76" s="66"/>
      <c r="E76" s="66"/>
      <c r="F76" s="66"/>
      <c r="G76" s="66"/>
      <c r="H76" s="66"/>
      <c r="I76" s="77"/>
      <c r="J76" s="77"/>
      <c r="K76" s="77"/>
      <c r="L76" s="77"/>
      <c r="M76" s="77"/>
      <c r="N76" s="77"/>
      <c r="O76" s="77"/>
      <c r="P76" s="77"/>
      <c r="Q76" s="77"/>
      <c r="R76" s="24"/>
      <c r="S76" s="67">
        <v>496558</v>
      </c>
      <c r="T76" s="67"/>
      <c r="U76" s="67"/>
      <c r="V76" s="67"/>
      <c r="W76" s="67"/>
      <c r="X76" s="67"/>
      <c r="Y76" s="75">
        <f>J42+S76</f>
        <v>68005558</v>
      </c>
      <c r="Z76" s="76"/>
      <c r="AA76" s="76"/>
      <c r="AB76" s="76"/>
      <c r="AC76" s="76"/>
      <c r="AD76" s="76"/>
      <c r="AE76" s="76"/>
      <c r="AF76" s="76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66" t="s">
        <v>81</v>
      </c>
      <c r="C78" s="66"/>
      <c r="D78" s="66"/>
      <c r="E78" s="66"/>
      <c r="F78" s="66"/>
      <c r="G78" s="66"/>
      <c r="H78" s="66"/>
      <c r="I78" s="71" t="s">
        <v>4</v>
      </c>
      <c r="J78" s="71"/>
      <c r="K78" s="71" t="s">
        <v>5</v>
      </c>
      <c r="L78" s="71"/>
      <c r="M78" s="71"/>
      <c r="N78" s="71"/>
      <c r="O78" s="71" t="s">
        <v>6</v>
      </c>
      <c r="P78" s="71"/>
      <c r="Q78" s="71"/>
      <c r="R78" s="24"/>
      <c r="S78" s="66" t="s">
        <v>82</v>
      </c>
      <c r="T78" s="66"/>
      <c r="U78" s="66"/>
      <c r="V78" s="66"/>
      <c r="W78" s="66"/>
      <c r="X78" s="66"/>
      <c r="Y78" s="73" t="s">
        <v>80</v>
      </c>
      <c r="Z78" s="73"/>
      <c r="AA78" s="73"/>
      <c r="AB78" s="73"/>
      <c r="AC78" s="73"/>
      <c r="AD78" s="73"/>
      <c r="AE78" s="73"/>
      <c r="AF78" s="73"/>
      <c r="AG78" s="4"/>
    </row>
    <row r="79" spans="1:33" ht="15" customHeight="1" x14ac:dyDescent="0.3">
      <c r="A79" s="20"/>
      <c r="B79" s="66"/>
      <c r="C79" s="66"/>
      <c r="D79" s="66"/>
      <c r="E79" s="66"/>
      <c r="F79" s="66"/>
      <c r="G79" s="66"/>
      <c r="H79" s="66"/>
      <c r="I79" s="77"/>
      <c r="J79" s="77"/>
      <c r="K79" s="77"/>
      <c r="L79" s="77"/>
      <c r="M79" s="77"/>
      <c r="N79" s="77"/>
      <c r="O79" s="77"/>
      <c r="P79" s="77"/>
      <c r="Q79" s="77"/>
      <c r="R79" s="24"/>
      <c r="S79" s="67">
        <v>1680000</v>
      </c>
      <c r="T79" s="67"/>
      <c r="U79" s="67"/>
      <c r="V79" s="67"/>
      <c r="W79" s="67"/>
      <c r="X79" s="67"/>
      <c r="Y79" s="75">
        <f>Y76+S79</f>
        <v>69685558</v>
      </c>
      <c r="Z79" s="76"/>
      <c r="AA79" s="76"/>
      <c r="AB79" s="76"/>
      <c r="AC79" s="76"/>
      <c r="AD79" s="76"/>
      <c r="AE79" s="76"/>
      <c r="AF79" s="76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66" t="s">
        <v>83</v>
      </c>
      <c r="C81" s="66"/>
      <c r="D81" s="66"/>
      <c r="E81" s="66"/>
      <c r="F81" s="66"/>
      <c r="G81" s="66"/>
      <c r="H81" s="66"/>
      <c r="I81" s="71" t="s">
        <v>4</v>
      </c>
      <c r="J81" s="71"/>
      <c r="K81" s="71" t="s">
        <v>5</v>
      </c>
      <c r="L81" s="71"/>
      <c r="M81" s="71"/>
      <c r="N81" s="71"/>
      <c r="O81" s="71" t="s">
        <v>6</v>
      </c>
      <c r="P81" s="71"/>
      <c r="Q81" s="71"/>
      <c r="R81" s="24"/>
      <c r="S81" s="66" t="s">
        <v>84</v>
      </c>
      <c r="T81" s="66"/>
      <c r="U81" s="66"/>
      <c r="V81" s="66"/>
      <c r="W81" s="66"/>
      <c r="X81" s="66"/>
      <c r="Y81" s="73" t="s">
        <v>80</v>
      </c>
      <c r="Z81" s="73"/>
      <c r="AA81" s="73"/>
      <c r="AB81" s="73"/>
      <c r="AC81" s="73"/>
      <c r="AD81" s="73"/>
      <c r="AE81" s="73"/>
      <c r="AF81" s="73"/>
      <c r="AG81" s="4"/>
    </row>
    <row r="82" spans="1:33" ht="15" customHeight="1" x14ac:dyDescent="0.3">
      <c r="A82" s="20"/>
      <c r="B82" s="66"/>
      <c r="C82" s="66"/>
      <c r="D82" s="66"/>
      <c r="E82" s="66"/>
      <c r="F82" s="66"/>
      <c r="G82" s="66"/>
      <c r="H82" s="66"/>
      <c r="I82" s="77"/>
      <c r="J82" s="77"/>
      <c r="K82" s="77"/>
      <c r="L82" s="77"/>
      <c r="M82" s="77"/>
      <c r="N82" s="77"/>
      <c r="O82" s="77"/>
      <c r="P82" s="77"/>
      <c r="Q82" s="77"/>
      <c r="R82" s="24"/>
      <c r="S82" s="74"/>
      <c r="T82" s="74"/>
      <c r="U82" s="74"/>
      <c r="V82" s="74"/>
      <c r="W82" s="74"/>
      <c r="X82" s="74"/>
      <c r="Y82" s="75" t="str">
        <f>IF(S82="","", Y79+S82)</f>
        <v/>
      </c>
      <c r="Z82" s="76"/>
      <c r="AA82" s="76"/>
      <c r="AB82" s="76"/>
      <c r="AC82" s="76"/>
      <c r="AD82" s="76"/>
      <c r="AE82" s="76"/>
      <c r="AF82" s="76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81" t="s">
        <v>85</v>
      </c>
      <c r="C84" s="82"/>
      <c r="D84" s="82"/>
      <c r="E84" s="82"/>
      <c r="F84" s="82"/>
      <c r="G84" s="82"/>
      <c r="H84" s="82"/>
      <c r="I84" s="82"/>
      <c r="J84" s="82"/>
      <c r="K84" s="83"/>
      <c r="L84" s="78" t="s">
        <v>33</v>
      </c>
      <c r="M84" s="79"/>
      <c r="N84" s="80"/>
      <c r="O84" s="78" t="s">
        <v>34</v>
      </c>
      <c r="P84" s="79"/>
      <c r="Q84" s="80"/>
      <c r="R84" s="24"/>
      <c r="S84" s="66" t="s">
        <v>86</v>
      </c>
      <c r="T84" s="66"/>
      <c r="U84" s="66"/>
      <c r="V84" s="66"/>
      <c r="W84" s="66"/>
      <c r="X84" s="66"/>
      <c r="Y84" s="73" t="s">
        <v>87</v>
      </c>
      <c r="Z84" s="73"/>
      <c r="AA84" s="73"/>
      <c r="AB84" s="73"/>
      <c r="AC84" s="73"/>
      <c r="AD84" s="73"/>
      <c r="AE84" s="73"/>
      <c r="AF84" s="73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74"/>
      <c r="T85" s="74"/>
      <c r="U85" s="74"/>
      <c r="V85" s="74"/>
      <c r="W85" s="74"/>
      <c r="X85" s="74"/>
      <c r="Y85" s="75" t="str">
        <f>IF(S85="","", J42+S76+S79+S82-S85)</f>
        <v/>
      </c>
      <c r="Z85" s="76"/>
      <c r="AA85" s="76"/>
      <c r="AB85" s="76"/>
      <c r="AC85" s="76"/>
      <c r="AD85" s="76"/>
      <c r="AE85" s="76"/>
      <c r="AF85" s="76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68" t="s">
        <v>70</v>
      </c>
      <c r="P87" s="68"/>
      <c r="Q87" s="68"/>
      <c r="R87" s="68"/>
      <c r="S87" s="68"/>
      <c r="T87" s="68"/>
      <c r="U87" s="68"/>
      <c r="V87" s="68"/>
      <c r="W87" s="69"/>
      <c r="X87" s="70" t="s">
        <v>88</v>
      </c>
      <c r="Y87" s="68"/>
      <c r="Z87" s="68"/>
      <c r="AA87" s="68"/>
      <c r="AB87" s="68"/>
      <c r="AC87" s="68"/>
      <c r="AD87" s="68"/>
      <c r="AE87" s="68"/>
      <c r="AF87" s="68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71" t="s">
        <v>4</v>
      </c>
      <c r="P88" s="71"/>
      <c r="Q88" s="71" t="s">
        <v>5</v>
      </c>
      <c r="R88" s="71"/>
      <c r="S88" s="71"/>
      <c r="T88" s="71"/>
      <c r="U88" s="71" t="s">
        <v>6</v>
      </c>
      <c r="V88" s="71"/>
      <c r="W88" s="72"/>
      <c r="X88" s="84" t="s">
        <v>4</v>
      </c>
      <c r="Y88" s="71"/>
      <c r="Z88" s="71" t="s">
        <v>5</v>
      </c>
      <c r="AA88" s="71"/>
      <c r="AB88" s="71"/>
      <c r="AC88" s="71"/>
      <c r="AD88" s="71" t="s">
        <v>6</v>
      </c>
      <c r="AE88" s="71"/>
      <c r="AF88" s="71"/>
      <c r="AG88" s="4"/>
    </row>
    <row r="89" spans="1:33" ht="15" customHeight="1" x14ac:dyDescent="0.3">
      <c r="A89" s="20"/>
      <c r="B89" s="92" t="s">
        <v>89</v>
      </c>
      <c r="C89" s="92"/>
      <c r="D89" s="92"/>
      <c r="E89" s="92"/>
      <c r="F89" s="92"/>
      <c r="G89" s="92"/>
      <c r="H89" s="92"/>
      <c r="I89" s="92"/>
      <c r="J89" s="78" t="s">
        <v>59</v>
      </c>
      <c r="K89" s="80"/>
      <c r="L89" s="78" t="s">
        <v>34</v>
      </c>
      <c r="M89" s="79"/>
      <c r="N89" s="79"/>
      <c r="O89" s="77"/>
      <c r="P89" s="77"/>
      <c r="Q89" s="77"/>
      <c r="R89" s="77"/>
      <c r="S89" s="77"/>
      <c r="T89" s="77"/>
      <c r="U89" s="77"/>
      <c r="V89" s="77"/>
      <c r="W89" s="77"/>
      <c r="X89" s="80"/>
      <c r="Y89" s="77"/>
      <c r="Z89" s="77"/>
      <c r="AA89" s="77"/>
      <c r="AB89" s="77"/>
      <c r="AC89" s="77"/>
      <c r="AD89" s="77"/>
      <c r="AE89" s="77"/>
      <c r="AF89" s="77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71" t="s">
        <v>4</v>
      </c>
      <c r="Q91" s="71"/>
      <c r="R91" s="71" t="s">
        <v>5</v>
      </c>
      <c r="S91" s="71"/>
      <c r="T91" s="71"/>
      <c r="U91" s="71"/>
      <c r="V91" s="71" t="s">
        <v>6</v>
      </c>
      <c r="W91" s="71"/>
      <c r="X91" s="71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93" t="s">
        <v>90</v>
      </c>
      <c r="C92" s="94"/>
      <c r="D92" s="94"/>
      <c r="E92" s="94"/>
      <c r="F92" s="94"/>
      <c r="G92" s="94"/>
      <c r="H92" s="94"/>
      <c r="I92" s="94"/>
      <c r="J92" s="95"/>
      <c r="K92" s="78" t="s">
        <v>59</v>
      </c>
      <c r="L92" s="80"/>
      <c r="M92" s="78" t="s">
        <v>34</v>
      </c>
      <c r="N92" s="79"/>
      <c r="O92" s="80"/>
      <c r="P92" s="77">
        <v>30</v>
      </c>
      <c r="Q92" s="77"/>
      <c r="R92" s="77" t="s">
        <v>62</v>
      </c>
      <c r="S92" s="77"/>
      <c r="T92" s="77"/>
      <c r="U92" s="77"/>
      <c r="V92" s="77">
        <v>2023</v>
      </c>
      <c r="W92" s="77"/>
      <c r="X92" s="77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89" t="s">
        <v>91</v>
      </c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1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96" t="s">
        <v>92</v>
      </c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8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93</v>
      </c>
      <c r="C98" s="55" t="str">
        <f>IF(L20="","",+L20)</f>
        <v>ALVAREZ AMÉZQUITA MIRYAN STELLA</v>
      </c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6" t="s">
        <v>94</v>
      </c>
      <c r="P98" s="56"/>
      <c r="Q98" s="56"/>
      <c r="R98" s="56"/>
      <c r="S98" s="56"/>
      <c r="T98" s="56"/>
      <c r="U98" s="56"/>
      <c r="V98" s="56"/>
      <c r="W98" s="54">
        <f>IF(AB20="","",+AB20)</f>
        <v>31195287</v>
      </c>
      <c r="X98" s="54"/>
      <c r="Y98" s="54"/>
      <c r="Z98" s="54"/>
      <c r="AA98" s="54"/>
      <c r="AB98" s="223" t="s">
        <v>95</v>
      </c>
      <c r="AC98" s="223"/>
      <c r="AD98" s="223"/>
      <c r="AE98" s="223"/>
      <c r="AF98" s="224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111" t="s">
        <v>96</v>
      </c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3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30" customHeight="1" x14ac:dyDescent="0.3">
      <c r="A101" s="20"/>
      <c r="B101" s="102" t="s">
        <v>218</v>
      </c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4"/>
      <c r="AI101" s="52"/>
      <c r="AJ101" s="52"/>
      <c r="AK101" s="52"/>
      <c r="AL101" s="53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15" customHeight="1" x14ac:dyDescent="0.3">
      <c r="A102" s="20"/>
      <c r="B102" s="225" t="s">
        <v>97</v>
      </c>
      <c r="C102" s="226"/>
      <c r="D102" s="226"/>
      <c r="E102" s="226"/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  <c r="Y102" s="226"/>
      <c r="Z102" s="226"/>
      <c r="AA102" s="226"/>
      <c r="AB102" s="227"/>
      <c r="AC102" s="221" t="s">
        <v>136</v>
      </c>
      <c r="AD102" s="222"/>
      <c r="AE102" s="222"/>
      <c r="AF102" s="222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3.6" customHeight="1" x14ac:dyDescent="0.3">
      <c r="A103" s="20"/>
      <c r="B103" s="36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15" customHeight="1" x14ac:dyDescent="0.3">
      <c r="A104" s="20"/>
      <c r="B104" s="228" t="s">
        <v>98</v>
      </c>
      <c r="C104" s="229"/>
      <c r="D104" s="229"/>
      <c r="E104" s="229"/>
      <c r="F104" s="229"/>
      <c r="G104" s="229"/>
      <c r="H104" s="229"/>
      <c r="I104" s="229"/>
      <c r="J104" s="229"/>
      <c r="K104" s="229"/>
      <c r="L104" s="229"/>
      <c r="M104" s="229"/>
      <c r="N104" s="229"/>
      <c r="O104" s="229"/>
      <c r="P104" s="229"/>
      <c r="Q104" s="229"/>
      <c r="R104" s="229"/>
      <c r="S104" s="229"/>
      <c r="T104" s="229"/>
      <c r="U104" s="229"/>
      <c r="V104" s="229"/>
      <c r="W104" s="229"/>
      <c r="X104" s="229"/>
      <c r="Y104" s="229"/>
      <c r="Z104" s="229"/>
      <c r="AA104" s="229"/>
      <c r="AB104" s="229"/>
      <c r="AC104" s="229"/>
      <c r="AD104" s="229"/>
      <c r="AE104" s="229"/>
      <c r="AF104" s="230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3.6" customHeight="1" x14ac:dyDescent="0.3">
      <c r="A105" s="20"/>
      <c r="B105" s="38"/>
      <c r="C105" s="38"/>
      <c r="D105" s="38"/>
      <c r="E105" s="38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37"/>
      <c r="Z105" s="37"/>
      <c r="AA105" s="37"/>
      <c r="AB105" s="37"/>
      <c r="AC105" s="37"/>
      <c r="AD105" s="37"/>
      <c r="AE105" s="37"/>
      <c r="AF105" s="3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15" customHeight="1" x14ac:dyDescent="0.3">
      <c r="A106" s="20"/>
      <c r="B106" s="132" t="s">
        <v>99</v>
      </c>
      <c r="C106" s="133"/>
      <c r="D106" s="133"/>
      <c r="E106" s="133"/>
      <c r="F106" s="133"/>
      <c r="G106" s="133"/>
      <c r="H106" s="133"/>
      <c r="I106" s="133"/>
      <c r="J106" s="133"/>
      <c r="K106" s="133"/>
      <c r="L106" s="133"/>
      <c r="M106" s="133"/>
      <c r="N106" s="133"/>
      <c r="O106" s="133"/>
      <c r="P106" s="133"/>
      <c r="Q106" s="133"/>
      <c r="R106" s="133"/>
      <c r="S106" s="133"/>
      <c r="T106" s="133"/>
      <c r="U106" s="133"/>
      <c r="V106" s="133"/>
      <c r="W106" s="133"/>
      <c r="X106" s="133"/>
      <c r="Y106" s="134"/>
      <c r="Z106" s="74">
        <v>259700</v>
      </c>
      <c r="AA106" s="74"/>
      <c r="AB106" s="74"/>
      <c r="AC106" s="74"/>
      <c r="AD106" s="74"/>
      <c r="AE106" s="74"/>
      <c r="AF106" s="74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3.6" customHeight="1" x14ac:dyDescent="0.3">
      <c r="A107" s="20"/>
      <c r="B107" s="38"/>
      <c r="C107" s="38"/>
      <c r="D107" s="38"/>
      <c r="E107" s="38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26.25" customHeight="1" x14ac:dyDescent="0.3">
      <c r="A108" s="20"/>
      <c r="B108" s="132" t="s">
        <v>100</v>
      </c>
      <c r="C108" s="133"/>
      <c r="D108" s="133"/>
      <c r="E108" s="133"/>
      <c r="F108" s="133"/>
      <c r="G108" s="133"/>
      <c r="H108" s="133"/>
      <c r="I108" s="133"/>
      <c r="J108" s="133"/>
      <c r="K108" s="133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133"/>
      <c r="X108" s="133"/>
      <c r="Y108" s="134"/>
      <c r="Z108" s="74">
        <v>332400</v>
      </c>
      <c r="AA108" s="74"/>
      <c r="AB108" s="74"/>
      <c r="AC108" s="74"/>
      <c r="AD108" s="74"/>
      <c r="AE108" s="74"/>
      <c r="AF108" s="74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3.6" customHeight="1" x14ac:dyDescent="0.3">
      <c r="A109" s="20"/>
      <c r="B109" s="37"/>
      <c r="C109" s="20"/>
      <c r="D109" s="20"/>
      <c r="E109" s="20"/>
      <c r="F109" s="20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15" customHeight="1" x14ac:dyDescent="0.3">
      <c r="A110" s="20"/>
      <c r="B110" s="132" t="s">
        <v>101</v>
      </c>
      <c r="C110" s="133"/>
      <c r="D110" s="133"/>
      <c r="E110" s="133"/>
      <c r="F110" s="133"/>
      <c r="G110" s="133"/>
      <c r="H110" s="133"/>
      <c r="I110" s="133"/>
      <c r="J110" s="133"/>
      <c r="K110" s="133"/>
      <c r="L110" s="133"/>
      <c r="M110" s="133"/>
      <c r="N110" s="133"/>
      <c r="O110" s="133"/>
      <c r="P110" s="133"/>
      <c r="Q110" s="133"/>
      <c r="R110" s="133"/>
      <c r="S110" s="133"/>
      <c r="T110" s="133"/>
      <c r="U110" s="133"/>
      <c r="V110" s="133"/>
      <c r="W110" s="133"/>
      <c r="X110" s="133"/>
      <c r="Y110" s="134"/>
      <c r="Z110" s="74">
        <v>10900</v>
      </c>
      <c r="AA110" s="74"/>
      <c r="AB110" s="74"/>
      <c r="AC110" s="74"/>
      <c r="AD110" s="74"/>
      <c r="AE110" s="74"/>
      <c r="AF110" s="74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3.6" customHeight="1" x14ac:dyDescent="0.3">
      <c r="A111" s="20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10"/>
      <c r="AA111" s="10"/>
      <c r="AB111" s="10"/>
      <c r="AC111" s="10"/>
      <c r="AD111" s="10"/>
      <c r="AE111" s="10"/>
      <c r="AF111" s="10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15" customHeight="1" x14ac:dyDescent="0.3">
      <c r="A112" s="20"/>
      <c r="B112" s="242" t="s">
        <v>102</v>
      </c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43"/>
      <c r="S112" s="243"/>
      <c r="T112" s="243"/>
      <c r="U112" s="243"/>
      <c r="V112" s="243"/>
      <c r="W112" s="243"/>
      <c r="X112" s="243"/>
      <c r="Y112" s="244"/>
      <c r="Z112" s="131">
        <f>Z106+Z108+Z110</f>
        <v>603000</v>
      </c>
      <c r="AA112" s="131"/>
      <c r="AB112" s="131"/>
      <c r="AC112" s="131"/>
      <c r="AD112" s="131"/>
      <c r="AE112" s="131"/>
      <c r="AF112" s="131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3.6" customHeight="1" x14ac:dyDescent="0.3">
      <c r="A113" s="20"/>
      <c r="B113" s="39"/>
      <c r="C113" s="40"/>
      <c r="D113" s="40"/>
      <c r="E113" s="40"/>
      <c r="F113" s="40"/>
      <c r="G113" s="40"/>
      <c r="H113" s="20"/>
      <c r="I113" s="20"/>
      <c r="J113" s="2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206" t="s">
        <v>103</v>
      </c>
      <c r="C114" s="207"/>
      <c r="D114" s="207"/>
      <c r="E114" s="207"/>
      <c r="F114" s="207"/>
      <c r="G114" s="207"/>
      <c r="H114" s="207"/>
      <c r="I114" s="207"/>
      <c r="J114" s="207"/>
      <c r="K114" s="207"/>
      <c r="L114" s="207"/>
      <c r="M114" s="207"/>
      <c r="N114" s="207"/>
      <c r="O114" s="207"/>
      <c r="P114" s="207"/>
      <c r="Q114" s="207"/>
      <c r="R114" s="207"/>
      <c r="S114" s="207"/>
      <c r="T114" s="207"/>
      <c r="U114" s="207"/>
      <c r="V114" s="207"/>
      <c r="W114" s="207"/>
      <c r="X114" s="207"/>
      <c r="Y114" s="207"/>
      <c r="Z114" s="207"/>
      <c r="AA114" s="207"/>
      <c r="AB114" s="207"/>
      <c r="AC114" s="207"/>
      <c r="AD114" s="207"/>
      <c r="AE114" s="207"/>
      <c r="AF114" s="208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15" customHeight="1" x14ac:dyDescent="0.3">
      <c r="A115" s="20"/>
      <c r="B115" s="209"/>
      <c r="C115" s="210"/>
      <c r="D115" s="210"/>
      <c r="E115" s="210"/>
      <c r="F115" s="210"/>
      <c r="G115" s="210"/>
      <c r="H115" s="210"/>
      <c r="I115" s="210"/>
      <c r="J115" s="210"/>
      <c r="K115" s="210"/>
      <c r="L115" s="210"/>
      <c r="M115" s="210"/>
      <c r="N115" s="210"/>
      <c r="O115" s="210"/>
      <c r="P115" s="210"/>
      <c r="Q115" s="210"/>
      <c r="R115" s="210"/>
      <c r="S115" s="210"/>
      <c r="T115" s="210"/>
      <c r="U115" s="210"/>
      <c r="V115" s="210"/>
      <c r="W115" s="210"/>
      <c r="X115" s="210"/>
      <c r="Y115" s="210"/>
      <c r="Z115" s="210"/>
      <c r="AA115" s="210"/>
      <c r="AB115" s="210"/>
      <c r="AC115" s="210"/>
      <c r="AD115" s="210"/>
      <c r="AE115" s="210"/>
      <c r="AF115" s="211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3.6" customHeight="1" x14ac:dyDescent="0.3">
      <c r="A116" s="20"/>
      <c r="B116" s="39"/>
      <c r="C116" s="40"/>
      <c r="D116" s="40"/>
      <c r="E116" s="40"/>
      <c r="F116" s="40"/>
      <c r="G116" s="40"/>
      <c r="H116" s="20"/>
      <c r="I116" s="20"/>
      <c r="J116" s="2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15" customHeight="1" x14ac:dyDescent="0.3">
      <c r="A117" s="20"/>
      <c r="B117" s="57" t="s">
        <v>104</v>
      </c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9"/>
      <c r="AA117" s="63" t="s">
        <v>59</v>
      </c>
      <c r="AB117" s="64"/>
      <c r="AC117" s="65"/>
      <c r="AD117" s="63" t="s">
        <v>105</v>
      </c>
      <c r="AE117" s="64"/>
      <c r="AF117" s="65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212" t="s">
        <v>106</v>
      </c>
      <c r="C118" s="213"/>
      <c r="D118" s="213"/>
      <c r="E118" s="213"/>
      <c r="F118" s="213"/>
      <c r="G118" s="213"/>
      <c r="H118" s="213"/>
      <c r="I118" s="213"/>
      <c r="J118" s="213"/>
      <c r="K118" s="213"/>
      <c r="L118" s="213"/>
      <c r="M118" s="213"/>
      <c r="N118" s="213"/>
      <c r="O118" s="213"/>
      <c r="P118" s="213"/>
      <c r="Q118" s="213"/>
      <c r="R118" s="213"/>
      <c r="S118" s="213"/>
      <c r="T118" s="213"/>
      <c r="U118" s="213"/>
      <c r="V118" s="213"/>
      <c r="W118" s="213"/>
      <c r="X118" s="213"/>
      <c r="Y118" s="213"/>
      <c r="Z118" s="214"/>
      <c r="AA118" s="78" t="s">
        <v>59</v>
      </c>
      <c r="AB118" s="79"/>
      <c r="AC118" s="80"/>
      <c r="AD118" s="78" t="s">
        <v>105</v>
      </c>
      <c r="AE118" s="79"/>
      <c r="AF118" s="80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57" t="s">
        <v>107</v>
      </c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9"/>
      <c r="AA119" s="63" t="s">
        <v>59</v>
      </c>
      <c r="AB119" s="64"/>
      <c r="AC119" s="65"/>
      <c r="AD119" s="63" t="s">
        <v>105</v>
      </c>
      <c r="AE119" s="64"/>
      <c r="AF119" s="65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27.75" customHeight="1" x14ac:dyDescent="0.3">
      <c r="A120" s="20"/>
      <c r="B120" s="99" t="s">
        <v>108</v>
      </c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1"/>
      <c r="AA120" s="60" t="s">
        <v>59</v>
      </c>
      <c r="AB120" s="61"/>
      <c r="AC120" s="62"/>
      <c r="AD120" s="60" t="s">
        <v>105</v>
      </c>
      <c r="AE120" s="61"/>
      <c r="AF120" s="62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15" customHeight="1" x14ac:dyDescent="0.3">
      <c r="A121" s="20"/>
      <c r="B121" s="57" t="s">
        <v>109</v>
      </c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9"/>
      <c r="AA121" s="63" t="s">
        <v>59</v>
      </c>
      <c r="AB121" s="64"/>
      <c r="AC121" s="65"/>
      <c r="AD121" s="63" t="s">
        <v>105</v>
      </c>
      <c r="AE121" s="64"/>
      <c r="AF121" s="65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27" customHeight="1" x14ac:dyDescent="0.3">
      <c r="A122" s="20"/>
      <c r="B122" s="99" t="s">
        <v>110</v>
      </c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1"/>
      <c r="AA122" s="60" t="s">
        <v>59</v>
      </c>
      <c r="AB122" s="61"/>
      <c r="AC122" s="62"/>
      <c r="AD122" s="60" t="s">
        <v>105</v>
      </c>
      <c r="AE122" s="61"/>
      <c r="AF122" s="62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15" customHeight="1" x14ac:dyDescent="0.3">
      <c r="A123" s="20"/>
      <c r="B123" s="57" t="s">
        <v>111</v>
      </c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9"/>
      <c r="AA123" s="63" t="s">
        <v>59</v>
      </c>
      <c r="AB123" s="64"/>
      <c r="AC123" s="65"/>
      <c r="AD123" s="63" t="s">
        <v>105</v>
      </c>
      <c r="AE123" s="64"/>
      <c r="AF123" s="65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3.6" customHeight="1" x14ac:dyDescent="0.3">
      <c r="A124" s="20"/>
      <c r="B124" s="39"/>
      <c r="C124" s="40"/>
      <c r="D124" s="40"/>
      <c r="E124" s="40"/>
      <c r="F124" s="40"/>
      <c r="G124" s="40"/>
      <c r="H124" s="20"/>
      <c r="I124" s="20"/>
      <c r="J124" s="2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</row>
    <row r="125" spans="1:61" ht="15" customHeight="1" x14ac:dyDescent="0.3">
      <c r="A125" s="20"/>
      <c r="B125" s="234" t="s">
        <v>112</v>
      </c>
      <c r="C125" s="235"/>
      <c r="D125" s="235"/>
      <c r="E125" s="235"/>
      <c r="F125" s="235"/>
      <c r="G125" s="235"/>
      <c r="H125" s="235"/>
      <c r="I125" s="235"/>
      <c r="J125" s="235"/>
      <c r="K125" s="235"/>
      <c r="L125" s="235"/>
      <c r="M125" s="235"/>
      <c r="N125" s="235"/>
      <c r="O125" s="235"/>
      <c r="P125" s="235"/>
      <c r="Q125" s="235"/>
      <c r="R125" s="235"/>
      <c r="S125" s="235"/>
      <c r="T125" s="235"/>
      <c r="U125" s="235"/>
      <c r="V125" s="235"/>
      <c r="W125" s="235"/>
      <c r="X125" s="235"/>
      <c r="Y125" s="235"/>
      <c r="Z125" s="235"/>
      <c r="AA125" s="235"/>
      <c r="AB125" s="235"/>
      <c r="AC125" s="235"/>
      <c r="AD125" s="235"/>
      <c r="AE125" s="235"/>
      <c r="AF125" s="236"/>
    </row>
    <row r="126" spans="1:61" ht="3.6" customHeight="1" thickBot="1" x14ac:dyDescent="0.35">
      <c r="A126" s="20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</row>
    <row r="127" spans="1:61" ht="15" customHeight="1" thickBot="1" x14ac:dyDescent="0.35">
      <c r="A127" s="20"/>
      <c r="B127" s="231" t="s">
        <v>113</v>
      </c>
      <c r="C127" s="232"/>
      <c r="D127" s="232"/>
      <c r="E127" s="232"/>
      <c r="F127" s="232"/>
      <c r="G127" s="232"/>
      <c r="H127" s="232"/>
      <c r="I127" s="232"/>
      <c r="J127" s="232"/>
      <c r="K127" s="232"/>
      <c r="L127" s="232"/>
      <c r="M127" s="232"/>
      <c r="N127" s="232"/>
      <c r="O127" s="232"/>
      <c r="P127" s="232"/>
      <c r="Q127" s="232"/>
      <c r="R127" s="232"/>
      <c r="S127" s="232"/>
      <c r="T127" s="232"/>
      <c r="U127" s="232"/>
      <c r="V127" s="232"/>
      <c r="W127" s="232"/>
      <c r="X127" s="232"/>
      <c r="Y127" s="232"/>
      <c r="Z127" s="232"/>
      <c r="AA127" s="232"/>
      <c r="AB127" s="232"/>
      <c r="AC127" s="232"/>
      <c r="AD127" s="232"/>
      <c r="AE127" s="232"/>
      <c r="AF127" s="233"/>
    </row>
    <row r="128" spans="1:61" ht="3.6" customHeight="1" x14ac:dyDescent="0.3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46" ht="15" customHeight="1" x14ac:dyDescent="0.3">
      <c r="A129" s="20"/>
      <c r="B129" s="234" t="s">
        <v>114</v>
      </c>
      <c r="C129" s="235"/>
      <c r="D129" s="235"/>
      <c r="E129" s="235"/>
      <c r="F129" s="235"/>
      <c r="G129" s="235"/>
      <c r="H129" s="235"/>
      <c r="I129" s="235"/>
      <c r="J129" s="235"/>
      <c r="K129" s="235"/>
      <c r="L129" s="235"/>
      <c r="M129" s="235"/>
      <c r="N129" s="235"/>
      <c r="O129" s="235"/>
      <c r="P129" s="235"/>
      <c r="Q129" s="235"/>
      <c r="R129" s="235"/>
      <c r="S129" s="235"/>
      <c r="T129" s="235"/>
      <c r="U129" s="235"/>
      <c r="V129" s="235"/>
      <c r="W129" s="235"/>
      <c r="X129" s="235"/>
      <c r="Y129" s="235"/>
      <c r="Z129" s="235"/>
      <c r="AA129" s="235"/>
      <c r="AB129" s="235"/>
      <c r="AC129" s="235"/>
      <c r="AD129" s="235"/>
      <c r="AE129" s="235"/>
      <c r="AF129" s="236"/>
      <c r="AJ129" s="18"/>
      <c r="AK129" s="18"/>
      <c r="AL129" s="18"/>
      <c r="AM129" s="18"/>
      <c r="AN129" s="18"/>
      <c r="AO129" s="18"/>
      <c r="AP129" s="18"/>
      <c r="AQ129" s="18"/>
    </row>
    <row r="130" spans="1:46" ht="3.6" customHeight="1" x14ac:dyDescent="0.3">
      <c r="A130" s="20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42" t="s">
        <v>93</v>
      </c>
      <c r="C131" s="55" t="s">
        <v>55</v>
      </c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6" t="s">
        <v>94</v>
      </c>
      <c r="P131" s="56"/>
      <c r="Q131" s="56"/>
      <c r="R131" s="56"/>
      <c r="S131" s="56"/>
      <c r="T131" s="56"/>
      <c r="U131" s="56"/>
      <c r="V131" s="56"/>
      <c r="W131" s="54">
        <v>16710988</v>
      </c>
      <c r="X131" s="54"/>
      <c r="Y131" s="54"/>
      <c r="Z131" s="54"/>
      <c r="AA131" s="54"/>
      <c r="AB131" s="216" t="s">
        <v>115</v>
      </c>
      <c r="AC131" s="216"/>
      <c r="AD131" s="216"/>
      <c r="AE131" s="216"/>
      <c r="AF131" s="217"/>
      <c r="AJ131" s="18"/>
      <c r="AK131" s="18"/>
      <c r="AL131" s="18"/>
      <c r="AM131" s="18"/>
      <c r="AN131" s="18"/>
      <c r="AO131" s="18"/>
      <c r="AP131" s="18"/>
      <c r="AQ131" s="18"/>
    </row>
    <row r="132" spans="1:46" ht="15" customHeight="1" x14ac:dyDescent="0.3">
      <c r="A132" s="20"/>
      <c r="B132" s="237" t="s">
        <v>116</v>
      </c>
      <c r="C132" s="238"/>
      <c r="D132" s="238"/>
      <c r="E132" s="215" t="s">
        <v>117</v>
      </c>
      <c r="F132" s="215"/>
      <c r="G132" s="215"/>
      <c r="H132" s="215"/>
      <c r="I132" s="215"/>
      <c r="J132" s="215"/>
      <c r="K132" s="215"/>
      <c r="L132" s="215"/>
      <c r="M132" s="215"/>
      <c r="N132" s="215"/>
      <c r="O132" s="215"/>
      <c r="P132" s="215"/>
      <c r="Q132" s="215"/>
      <c r="R132" s="215"/>
      <c r="S132" s="215"/>
      <c r="T132" s="215"/>
      <c r="U132" s="215"/>
      <c r="V132" s="215"/>
      <c r="W132" s="239" t="str">
        <f>IF(L20="","",+ L20)</f>
        <v>ALVAREZ AMÉZQUITA MIRYAN STELLA</v>
      </c>
      <c r="X132" s="239"/>
      <c r="Y132" s="239"/>
      <c r="Z132" s="239"/>
      <c r="AA132" s="239"/>
      <c r="AB132" s="239"/>
      <c r="AC132" s="239"/>
      <c r="AD132" s="239"/>
      <c r="AE132" s="239"/>
      <c r="AF132" s="240"/>
      <c r="AG132" s="2"/>
      <c r="AH132" s="2"/>
      <c r="AI132" s="2"/>
      <c r="AK132" s="18"/>
      <c r="AL132" s="18"/>
      <c r="AM132" s="18"/>
      <c r="AN132" s="18"/>
      <c r="AO132" s="18"/>
      <c r="AP132" s="18"/>
      <c r="AQ132" s="18"/>
    </row>
    <row r="133" spans="1:46" ht="56.25" customHeight="1" x14ac:dyDescent="0.3">
      <c r="A133" s="20"/>
      <c r="B133" s="111" t="s">
        <v>118</v>
      </c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4"/>
      <c r="AD133" s="114"/>
      <c r="AE133" s="114"/>
      <c r="AF133" s="115"/>
      <c r="AK133" s="18"/>
      <c r="AL133" s="18"/>
      <c r="AM133" s="18"/>
      <c r="AN133" s="18"/>
      <c r="AO133" s="18"/>
      <c r="AP133" s="18"/>
      <c r="AQ133" s="18"/>
    </row>
    <row r="134" spans="1:46" ht="3.6" customHeight="1" x14ac:dyDescent="0.3">
      <c r="A134" s="20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J134" s="18"/>
      <c r="AK134" s="18"/>
      <c r="AL134" s="18"/>
      <c r="AM134" s="18"/>
      <c r="AN134" s="18"/>
      <c r="AO134" s="18"/>
      <c r="AP134" s="18"/>
      <c r="AQ134" s="18"/>
    </row>
    <row r="135" spans="1:46" ht="18" customHeight="1" x14ac:dyDescent="0.3">
      <c r="A135" s="20"/>
      <c r="B135" s="89" t="s">
        <v>119</v>
      </c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1"/>
      <c r="AJ135" s="18"/>
      <c r="AK135" s="18"/>
      <c r="AL135" s="18"/>
      <c r="AM135" s="18"/>
      <c r="AN135" s="18"/>
      <c r="AO135" s="18"/>
      <c r="AP135" s="18"/>
      <c r="AQ135" s="18"/>
    </row>
    <row r="136" spans="1:46" ht="3.6" customHeight="1" x14ac:dyDescent="0.3">
      <c r="A136" s="20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J136" s="18"/>
      <c r="AK136" s="18"/>
      <c r="AL136" s="18"/>
      <c r="AM136" s="18"/>
      <c r="AN136" s="18"/>
      <c r="AO136" s="18"/>
      <c r="AP136" s="18"/>
      <c r="AQ136" s="18"/>
    </row>
    <row r="137" spans="1:46" ht="15" customHeight="1" x14ac:dyDescent="0.3">
      <c r="A137" s="32"/>
      <c r="B137" s="119" t="s">
        <v>120</v>
      </c>
      <c r="C137" s="120"/>
      <c r="D137" s="68" t="s">
        <v>121</v>
      </c>
      <c r="E137" s="68"/>
      <c r="F137" s="68"/>
      <c r="G137" s="68"/>
      <c r="H137" s="68"/>
      <c r="I137" s="68"/>
      <c r="J137" s="68"/>
      <c r="K137" s="68"/>
      <c r="L137" s="68" t="s">
        <v>122</v>
      </c>
      <c r="M137" s="68"/>
      <c r="N137" s="68"/>
      <c r="O137" s="68"/>
      <c r="P137" s="68"/>
      <c r="Q137" s="68"/>
      <c r="R137" s="68"/>
      <c r="S137" s="68" t="s">
        <v>123</v>
      </c>
      <c r="T137" s="68"/>
      <c r="U137" s="68"/>
      <c r="V137" s="68"/>
      <c r="W137" s="68"/>
      <c r="X137" s="68"/>
      <c r="Y137" s="68" t="s">
        <v>124</v>
      </c>
      <c r="Z137" s="68"/>
      <c r="AA137" s="68"/>
      <c r="AB137" s="68"/>
      <c r="AC137" s="68"/>
      <c r="AD137" s="68"/>
      <c r="AE137" s="68"/>
      <c r="AF137" s="68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121"/>
      <c r="C138" s="122"/>
      <c r="D138" s="77" t="s">
        <v>125</v>
      </c>
      <c r="E138" s="77"/>
      <c r="F138" s="77"/>
      <c r="G138" s="77"/>
      <c r="H138" s="77"/>
      <c r="I138" s="77"/>
      <c r="J138" s="77"/>
      <c r="K138" s="77"/>
      <c r="L138" s="218" t="s">
        <v>72</v>
      </c>
      <c r="M138" s="219"/>
      <c r="N138" s="219"/>
      <c r="O138" s="219"/>
      <c r="P138" s="219"/>
      <c r="Q138" s="219"/>
      <c r="R138" s="220"/>
      <c r="S138" s="88">
        <v>30</v>
      </c>
      <c r="T138" s="88"/>
      <c r="U138" s="88"/>
      <c r="V138" s="88"/>
      <c r="W138" s="88"/>
      <c r="X138" s="88"/>
      <c r="Y138" s="85">
        <v>5193000</v>
      </c>
      <c r="Z138" s="86"/>
      <c r="AA138" s="86"/>
      <c r="AB138" s="86"/>
      <c r="AC138" s="86"/>
      <c r="AD138" s="86"/>
      <c r="AE138" s="86"/>
      <c r="AF138" s="87"/>
      <c r="AJ138" s="18"/>
      <c r="AK138" s="241"/>
      <c r="AL138" s="241"/>
      <c r="AM138" s="241"/>
      <c r="AN138" s="18"/>
      <c r="AO138" s="18"/>
      <c r="AP138" s="18"/>
      <c r="AQ138" s="18"/>
    </row>
    <row r="139" spans="1:46" ht="18" customHeight="1" x14ac:dyDescent="0.3">
      <c r="A139" s="32"/>
      <c r="B139" s="121"/>
      <c r="C139" s="122"/>
      <c r="D139" s="77" t="s">
        <v>126</v>
      </c>
      <c r="E139" s="77"/>
      <c r="F139" s="77"/>
      <c r="G139" s="77"/>
      <c r="H139" s="77"/>
      <c r="I139" s="77"/>
      <c r="J139" s="77"/>
      <c r="K139" s="77"/>
      <c r="L139" s="218" t="s">
        <v>10</v>
      </c>
      <c r="M139" s="219"/>
      <c r="N139" s="219"/>
      <c r="O139" s="219"/>
      <c r="P139" s="219"/>
      <c r="Q139" s="219"/>
      <c r="R139" s="220"/>
      <c r="S139" s="88">
        <v>30</v>
      </c>
      <c r="T139" s="88"/>
      <c r="U139" s="88"/>
      <c r="V139" s="88"/>
      <c r="W139" s="88"/>
      <c r="X139" s="88"/>
      <c r="Y139" s="85">
        <v>5193000</v>
      </c>
      <c r="Z139" s="86"/>
      <c r="AA139" s="86"/>
      <c r="AB139" s="86"/>
      <c r="AC139" s="86"/>
      <c r="AD139" s="86"/>
      <c r="AE139" s="86"/>
      <c r="AF139" s="87"/>
      <c r="AJ139" s="18"/>
      <c r="AK139" s="18"/>
      <c r="AL139" s="18"/>
      <c r="AM139" s="18"/>
      <c r="AN139" s="135"/>
      <c r="AO139" s="135"/>
      <c r="AP139" s="135"/>
      <c r="AQ139" s="135"/>
      <c r="AR139" s="135"/>
      <c r="AS139" s="135"/>
      <c r="AT139" s="135"/>
    </row>
    <row r="140" spans="1:46" ht="18" customHeight="1" x14ac:dyDescent="0.3">
      <c r="A140" s="32"/>
      <c r="B140" s="121"/>
      <c r="C140" s="122"/>
      <c r="D140" s="77" t="s">
        <v>128</v>
      </c>
      <c r="E140" s="77"/>
      <c r="F140" s="77"/>
      <c r="G140" s="77"/>
      <c r="H140" s="77"/>
      <c r="I140" s="77"/>
      <c r="J140" s="77"/>
      <c r="K140" s="77"/>
      <c r="L140" s="218" t="s">
        <v>127</v>
      </c>
      <c r="M140" s="219"/>
      <c r="N140" s="219"/>
      <c r="O140" s="219"/>
      <c r="P140" s="219"/>
      <c r="Q140" s="219"/>
      <c r="R140" s="220"/>
      <c r="S140" s="88">
        <v>30</v>
      </c>
      <c r="T140" s="88"/>
      <c r="U140" s="88"/>
      <c r="V140" s="88"/>
      <c r="W140" s="88"/>
      <c r="X140" s="88"/>
      <c r="Y140" s="85">
        <v>5193000</v>
      </c>
      <c r="Z140" s="86"/>
      <c r="AA140" s="86"/>
      <c r="AB140" s="86"/>
      <c r="AC140" s="86"/>
      <c r="AD140" s="86"/>
      <c r="AE140" s="86"/>
      <c r="AF140" s="87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21"/>
      <c r="C141" s="122"/>
      <c r="D141" s="77" t="s">
        <v>130</v>
      </c>
      <c r="E141" s="77"/>
      <c r="F141" s="77"/>
      <c r="G141" s="77"/>
      <c r="H141" s="77"/>
      <c r="I141" s="77"/>
      <c r="J141" s="77"/>
      <c r="K141" s="77"/>
      <c r="L141" s="218" t="s">
        <v>129</v>
      </c>
      <c r="M141" s="219"/>
      <c r="N141" s="219"/>
      <c r="O141" s="219"/>
      <c r="P141" s="219"/>
      <c r="Q141" s="219"/>
      <c r="R141" s="220"/>
      <c r="S141" s="88">
        <v>30</v>
      </c>
      <c r="T141" s="88"/>
      <c r="U141" s="88"/>
      <c r="V141" s="88"/>
      <c r="W141" s="88"/>
      <c r="X141" s="88"/>
      <c r="Y141" s="85">
        <v>5193000</v>
      </c>
      <c r="Z141" s="86"/>
      <c r="AA141" s="86"/>
      <c r="AB141" s="86"/>
      <c r="AC141" s="86"/>
      <c r="AD141" s="86"/>
      <c r="AE141" s="86"/>
      <c r="AF141" s="87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21"/>
      <c r="C142" s="122"/>
      <c r="D142" s="77" t="s">
        <v>132</v>
      </c>
      <c r="E142" s="77"/>
      <c r="F142" s="77"/>
      <c r="G142" s="77"/>
      <c r="H142" s="77"/>
      <c r="I142" s="77"/>
      <c r="J142" s="77"/>
      <c r="K142" s="77"/>
      <c r="L142" s="127" t="s">
        <v>131</v>
      </c>
      <c r="M142" s="127"/>
      <c r="N142" s="127"/>
      <c r="O142" s="127"/>
      <c r="P142" s="127"/>
      <c r="Q142" s="127"/>
      <c r="R142" s="127"/>
      <c r="S142" s="88">
        <v>30</v>
      </c>
      <c r="T142" s="88"/>
      <c r="U142" s="88"/>
      <c r="V142" s="88"/>
      <c r="W142" s="88"/>
      <c r="X142" s="88"/>
      <c r="Y142" s="85">
        <v>5193000</v>
      </c>
      <c r="Z142" s="86"/>
      <c r="AA142" s="86"/>
      <c r="AB142" s="86"/>
      <c r="AC142" s="86"/>
      <c r="AD142" s="86"/>
      <c r="AE142" s="86"/>
      <c r="AF142" s="87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21"/>
      <c r="C143" s="122"/>
      <c r="D143" s="77" t="s">
        <v>134</v>
      </c>
      <c r="E143" s="77"/>
      <c r="F143" s="77"/>
      <c r="G143" s="77"/>
      <c r="H143" s="77"/>
      <c r="I143" s="77"/>
      <c r="J143" s="77"/>
      <c r="K143" s="77"/>
      <c r="L143" s="127" t="s">
        <v>133</v>
      </c>
      <c r="M143" s="127"/>
      <c r="N143" s="127"/>
      <c r="O143" s="127"/>
      <c r="P143" s="127"/>
      <c r="Q143" s="127"/>
      <c r="R143" s="127"/>
      <c r="S143" s="88">
        <v>30</v>
      </c>
      <c r="T143" s="88"/>
      <c r="U143" s="88"/>
      <c r="V143" s="88"/>
      <c r="W143" s="88"/>
      <c r="X143" s="88"/>
      <c r="Y143" s="85">
        <v>5193000</v>
      </c>
      <c r="Z143" s="86"/>
      <c r="AA143" s="86"/>
      <c r="AB143" s="86"/>
      <c r="AC143" s="86"/>
      <c r="AD143" s="86"/>
      <c r="AE143" s="86"/>
      <c r="AF143" s="87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21"/>
      <c r="C144" s="122"/>
      <c r="D144" s="77" t="s">
        <v>135</v>
      </c>
      <c r="E144" s="77"/>
      <c r="F144" s="77"/>
      <c r="G144" s="77"/>
      <c r="H144" s="77"/>
      <c r="I144" s="77"/>
      <c r="J144" s="77"/>
      <c r="K144" s="77"/>
      <c r="L144" s="127" t="s">
        <v>43</v>
      </c>
      <c r="M144" s="127"/>
      <c r="N144" s="127"/>
      <c r="O144" s="127"/>
      <c r="P144" s="127"/>
      <c r="Q144" s="127"/>
      <c r="R144" s="127"/>
      <c r="S144" s="88">
        <v>30</v>
      </c>
      <c r="T144" s="88"/>
      <c r="U144" s="88"/>
      <c r="V144" s="88"/>
      <c r="W144" s="88"/>
      <c r="X144" s="88"/>
      <c r="Y144" s="85">
        <v>5193000</v>
      </c>
      <c r="Z144" s="86"/>
      <c r="AA144" s="86"/>
      <c r="AB144" s="86"/>
      <c r="AC144" s="86"/>
      <c r="AD144" s="86"/>
      <c r="AE144" s="86"/>
      <c r="AF144" s="87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21"/>
      <c r="C145" s="122"/>
      <c r="D145" s="77" t="s">
        <v>137</v>
      </c>
      <c r="E145" s="77"/>
      <c r="F145" s="77"/>
      <c r="G145" s="77"/>
      <c r="H145" s="77"/>
      <c r="I145" s="77"/>
      <c r="J145" s="77"/>
      <c r="K145" s="77"/>
      <c r="L145" s="128" t="s">
        <v>136</v>
      </c>
      <c r="M145" s="129"/>
      <c r="N145" s="129"/>
      <c r="O145" s="129"/>
      <c r="P145" s="129"/>
      <c r="Q145" s="129"/>
      <c r="R145" s="130"/>
      <c r="S145" s="88">
        <v>30</v>
      </c>
      <c r="T145" s="88"/>
      <c r="U145" s="88"/>
      <c r="V145" s="88"/>
      <c r="W145" s="88"/>
      <c r="X145" s="88"/>
      <c r="Y145" s="116">
        <v>5473000</v>
      </c>
      <c r="Z145" s="117"/>
      <c r="AA145" s="117"/>
      <c r="AB145" s="117"/>
      <c r="AC145" s="117"/>
      <c r="AD145" s="117"/>
      <c r="AE145" s="117"/>
      <c r="AF145" s="118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21"/>
      <c r="C146" s="122"/>
      <c r="D146" s="77" t="s">
        <v>139</v>
      </c>
      <c r="E146" s="77"/>
      <c r="F146" s="77"/>
      <c r="G146" s="77"/>
      <c r="H146" s="77"/>
      <c r="I146" s="77"/>
      <c r="J146" s="77"/>
      <c r="K146" s="77"/>
      <c r="L146" s="139" t="s">
        <v>138</v>
      </c>
      <c r="M146" s="139"/>
      <c r="N146" s="139"/>
      <c r="O146" s="139"/>
      <c r="P146" s="139"/>
      <c r="Q146" s="139"/>
      <c r="R146" s="139"/>
      <c r="S146" s="137"/>
      <c r="T146" s="137"/>
      <c r="U146" s="137"/>
      <c r="V146" s="137"/>
      <c r="W146" s="137"/>
      <c r="X146" s="137"/>
      <c r="Y146" s="116"/>
      <c r="Z146" s="117"/>
      <c r="AA146" s="117"/>
      <c r="AB146" s="117"/>
      <c r="AC146" s="117"/>
      <c r="AD146" s="117"/>
      <c r="AE146" s="117"/>
      <c r="AF146" s="118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21"/>
      <c r="C147" s="122"/>
      <c r="D147" s="77" t="s">
        <v>140</v>
      </c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137"/>
      <c r="T147" s="137"/>
      <c r="U147" s="137"/>
      <c r="V147" s="137"/>
      <c r="W147" s="137"/>
      <c r="X147" s="137"/>
      <c r="Y147" s="116"/>
      <c r="Z147" s="117"/>
      <c r="AA147" s="117"/>
      <c r="AB147" s="117"/>
      <c r="AC147" s="117"/>
      <c r="AD147" s="117"/>
      <c r="AE147" s="117"/>
      <c r="AF147" s="118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21"/>
      <c r="C148" s="122"/>
      <c r="D148" s="77" t="s">
        <v>141</v>
      </c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137"/>
      <c r="T148" s="137"/>
      <c r="U148" s="137"/>
      <c r="V148" s="137"/>
      <c r="W148" s="137"/>
      <c r="X148" s="137"/>
      <c r="Y148" s="116"/>
      <c r="Z148" s="117"/>
      <c r="AA148" s="117"/>
      <c r="AB148" s="117"/>
      <c r="AC148" s="117"/>
      <c r="AD148" s="117"/>
      <c r="AE148" s="117"/>
      <c r="AF148" s="118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121"/>
      <c r="C149" s="122"/>
      <c r="D149" s="77" t="s">
        <v>142</v>
      </c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137"/>
      <c r="T149" s="137"/>
      <c r="U149" s="137"/>
      <c r="V149" s="137"/>
      <c r="W149" s="137"/>
      <c r="X149" s="137"/>
      <c r="Y149" s="116"/>
      <c r="Z149" s="117"/>
      <c r="AA149" s="117"/>
      <c r="AB149" s="117"/>
      <c r="AC149" s="117"/>
      <c r="AD149" s="117"/>
      <c r="AE149" s="117"/>
      <c r="AF149" s="118"/>
      <c r="AJ149" s="18"/>
      <c r="AK149" s="18"/>
      <c r="AL149" s="18"/>
      <c r="AM149" s="18"/>
      <c r="AN149" s="18"/>
      <c r="AO149" s="18"/>
      <c r="AP149" s="18"/>
      <c r="AQ149" s="18"/>
    </row>
    <row r="150" spans="1:43" ht="18" customHeight="1" x14ac:dyDescent="0.3">
      <c r="A150" s="32"/>
      <c r="B150" s="121"/>
      <c r="C150" s="122"/>
      <c r="D150" s="138" t="s">
        <v>143</v>
      </c>
      <c r="E150" s="138"/>
      <c r="F150" s="138"/>
      <c r="G150" s="138"/>
      <c r="H150" s="138"/>
      <c r="I150" s="138"/>
      <c r="J150" s="138"/>
      <c r="K150" s="138"/>
      <c r="L150" s="138"/>
      <c r="M150" s="138"/>
      <c r="N150" s="138"/>
      <c r="O150" s="138"/>
      <c r="P150" s="138"/>
      <c r="Q150" s="138"/>
      <c r="R150" s="138"/>
      <c r="S150" s="138"/>
      <c r="T150" s="138"/>
      <c r="U150" s="138"/>
      <c r="V150" s="138"/>
      <c r="W150" s="138"/>
      <c r="X150" s="138"/>
      <c r="Y150" s="136">
        <f>SUM(Y138:AF149)</f>
        <v>41824000</v>
      </c>
      <c r="Z150" s="136"/>
      <c r="AA150" s="136"/>
      <c r="AB150" s="136"/>
      <c r="AC150" s="136"/>
      <c r="AD150" s="136"/>
      <c r="AE150" s="136"/>
      <c r="AF150" s="136"/>
      <c r="AJ150" s="18"/>
      <c r="AK150" s="18"/>
      <c r="AL150" s="18"/>
      <c r="AM150" s="18"/>
      <c r="AN150" s="18"/>
      <c r="AO150" s="18"/>
      <c r="AP150" s="18" t="s">
        <v>144</v>
      </c>
      <c r="AQ150" s="18"/>
    </row>
    <row r="151" spans="1:43" ht="18" customHeight="1" x14ac:dyDescent="0.3">
      <c r="A151" s="32"/>
      <c r="B151" s="123"/>
      <c r="C151" s="124"/>
      <c r="D151" s="125" t="s">
        <v>145</v>
      </c>
      <c r="E151" s="125"/>
      <c r="F151" s="125"/>
      <c r="G151" s="125"/>
      <c r="H151" s="125"/>
      <c r="I151" s="125"/>
      <c r="J151" s="125"/>
      <c r="K151" s="125"/>
      <c r="L151" s="125"/>
      <c r="M151" s="125"/>
      <c r="N151" s="125"/>
      <c r="O151" s="125"/>
      <c r="P151" s="125"/>
      <c r="Q151" s="125"/>
      <c r="R151" s="125"/>
      <c r="S151" s="125"/>
      <c r="T151" s="125"/>
      <c r="U151" s="125"/>
      <c r="V151" s="125"/>
      <c r="W151" s="125"/>
      <c r="X151" s="125"/>
      <c r="Y151" s="126">
        <f>J42+S76+S79+S82-Y150-S85</f>
        <v>27861558</v>
      </c>
      <c r="Z151" s="126"/>
      <c r="AA151" s="126"/>
      <c r="AB151" s="126"/>
      <c r="AC151" s="126"/>
      <c r="AD151" s="126"/>
      <c r="AE151" s="126"/>
      <c r="AF151" s="126"/>
      <c r="AJ151" s="18"/>
      <c r="AK151" s="18"/>
      <c r="AL151" s="18"/>
      <c r="AM151" s="18"/>
      <c r="AN151" s="18"/>
      <c r="AO151" s="18"/>
      <c r="AP151" s="18"/>
      <c r="AQ151" s="18"/>
    </row>
    <row r="152" spans="1:43" ht="3.6" customHeight="1" x14ac:dyDescent="0.3">
      <c r="A152" s="44"/>
      <c r="B152" s="45"/>
      <c r="C152" s="45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7"/>
      <c r="Z152" s="47"/>
      <c r="AA152" s="47"/>
      <c r="AB152" s="47"/>
      <c r="AC152" s="47"/>
      <c r="AD152" s="47"/>
      <c r="AE152" s="47"/>
      <c r="AF152" s="47"/>
      <c r="AG152" s="8"/>
      <c r="AH152" s="8"/>
      <c r="AI152" s="8"/>
      <c r="AJ152" s="19"/>
      <c r="AK152" s="18"/>
      <c r="AL152" s="18"/>
      <c r="AM152" s="18"/>
      <c r="AN152" s="18"/>
      <c r="AO152" s="18"/>
      <c r="AP152" s="18"/>
      <c r="AQ152" s="18"/>
    </row>
    <row r="153" spans="1:43" x14ac:dyDescent="0.3">
      <c r="A153" s="20"/>
      <c r="B153" s="89" t="s">
        <v>146</v>
      </c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0"/>
      <c r="Y153" s="90"/>
      <c r="Z153" s="90"/>
      <c r="AA153" s="90"/>
      <c r="AB153" s="90"/>
      <c r="AC153" s="90"/>
      <c r="AD153" s="90"/>
      <c r="AE153" s="90"/>
      <c r="AF153" s="91"/>
    </row>
    <row r="154" spans="1:43" ht="43.5" customHeight="1" x14ac:dyDescent="0.3">
      <c r="B154" s="108" t="s">
        <v>216</v>
      </c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09"/>
      <c r="Y154" s="109"/>
      <c r="Z154" s="109"/>
      <c r="AA154" s="109"/>
      <c r="AB154" s="109"/>
      <c r="AC154" s="109"/>
      <c r="AD154" s="109"/>
      <c r="AE154" s="109"/>
      <c r="AF154" s="110"/>
      <c r="AQ154" s="17"/>
    </row>
    <row r="155" spans="1:43" ht="3.6" customHeight="1" x14ac:dyDescent="0.3"/>
  </sheetData>
  <mergeCells count="393">
    <mergeCell ref="B106:Y106"/>
    <mergeCell ref="D144:K144"/>
    <mergeCell ref="B127:AF127"/>
    <mergeCell ref="D138:K138"/>
    <mergeCell ref="B125:AF125"/>
    <mergeCell ref="B129:AF129"/>
    <mergeCell ref="B132:D132"/>
    <mergeCell ref="W132:AF132"/>
    <mergeCell ref="AK138:AM138"/>
    <mergeCell ref="AD117:AF117"/>
    <mergeCell ref="AD118:AF118"/>
    <mergeCell ref="AD119:AF119"/>
    <mergeCell ref="B119:Z119"/>
    <mergeCell ref="B122:Z122"/>
    <mergeCell ref="Z108:AF108"/>
    <mergeCell ref="B108:Y108"/>
    <mergeCell ref="B112:Y112"/>
    <mergeCell ref="B84:K84"/>
    <mergeCell ref="L84:N84"/>
    <mergeCell ref="O84:Q84"/>
    <mergeCell ref="AC102:AF102"/>
    <mergeCell ref="Z106:AF106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R92:U92"/>
    <mergeCell ref="V92:X92"/>
    <mergeCell ref="B94:AF94"/>
    <mergeCell ref="AB98:AF98"/>
    <mergeCell ref="B102:AB102"/>
    <mergeCell ref="P91:Q91"/>
    <mergeCell ref="R91:U91"/>
    <mergeCell ref="V91:X91"/>
    <mergeCell ref="B104:AF104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AA121:AC121"/>
    <mergeCell ref="D148:K148"/>
    <mergeCell ref="D149:K149"/>
    <mergeCell ref="D142:K142"/>
    <mergeCell ref="D143:K143"/>
    <mergeCell ref="Y61:AA61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AA50:AF50"/>
    <mergeCell ref="B50:I50"/>
    <mergeCell ref="X54:Y54"/>
    <mergeCell ref="Z54:AC54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AD10:AF10"/>
    <mergeCell ref="Z10:AC10"/>
    <mergeCell ref="X10:Y10"/>
    <mergeCell ref="X11:Y11"/>
    <mergeCell ref="Z11:AC11"/>
    <mergeCell ref="AD13:AF13"/>
    <mergeCell ref="X14:Y14"/>
    <mergeCell ref="Z14:AC14"/>
    <mergeCell ref="AD14:AF14"/>
    <mergeCell ref="AC46:AF46"/>
    <mergeCell ref="P46:S46"/>
    <mergeCell ref="B46:O46"/>
    <mergeCell ref="Z40:AC40"/>
    <mergeCell ref="B44:I44"/>
    <mergeCell ref="AD40:AF40"/>
    <mergeCell ref="Q40:W40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40:Y40"/>
    <mergeCell ref="B40:G40"/>
    <mergeCell ref="AD55:AF55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0:E60"/>
    <mergeCell ref="AB61:AF62"/>
    <mergeCell ref="B61:E62"/>
    <mergeCell ref="Y62:AA62"/>
    <mergeCell ref="Q65:R66"/>
    <mergeCell ref="B65:E66"/>
    <mergeCell ref="F65:G66"/>
    <mergeCell ref="H65:I65"/>
    <mergeCell ref="J65:M65"/>
    <mergeCell ref="N65:P65"/>
    <mergeCell ref="H66:I66"/>
    <mergeCell ref="J66:M66"/>
    <mergeCell ref="N66:P66"/>
    <mergeCell ref="S65:T65"/>
    <mergeCell ref="U65:X65"/>
    <mergeCell ref="Y65:AA65"/>
    <mergeCell ref="AB65:AF66"/>
    <mergeCell ref="S66:T66"/>
    <mergeCell ref="U66:X66"/>
    <mergeCell ref="Y66:AA66"/>
    <mergeCell ref="Y68:AA68"/>
    <mergeCell ref="T14:V14"/>
    <mergeCell ref="AB67:AF68"/>
    <mergeCell ref="S68:T68"/>
    <mergeCell ref="U68:X68"/>
    <mergeCell ref="X30:Y30"/>
    <mergeCell ref="Z30:AC30"/>
    <mergeCell ref="AD30:AF30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N13:O13"/>
    <mergeCell ref="N14:O14"/>
    <mergeCell ref="P13:S13"/>
    <mergeCell ref="T13:V13"/>
    <mergeCell ref="H11:K11"/>
    <mergeCell ref="B11:G11"/>
    <mergeCell ref="B18:H18"/>
    <mergeCell ref="AD11:AF11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L74:N74"/>
    <mergeCell ref="O74:Q74"/>
    <mergeCell ref="K76:N76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B154:AF154"/>
    <mergeCell ref="B99:AF99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B110:Y110"/>
    <mergeCell ref="Z110:AF110"/>
    <mergeCell ref="O76:Q76"/>
    <mergeCell ref="B75:H76"/>
    <mergeCell ref="Y75:AF75"/>
    <mergeCell ref="Y76:AF7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N68:P68"/>
    <mergeCell ref="H68:I68"/>
    <mergeCell ref="J68:M68"/>
    <mergeCell ref="AA74:AC74"/>
    <mergeCell ref="AD74:AF74"/>
    <mergeCell ref="S74:Z74"/>
    <mergeCell ref="B74:K74"/>
    <mergeCell ref="X88:Y88"/>
    <mergeCell ref="Y138:AF138"/>
    <mergeCell ref="B72:AF72"/>
    <mergeCell ref="P92:Q92"/>
    <mergeCell ref="I75:J75"/>
    <mergeCell ref="S138:X138"/>
    <mergeCell ref="B135:AF135"/>
    <mergeCell ref="L137:R137"/>
    <mergeCell ref="B89:I89"/>
    <mergeCell ref="B92:J92"/>
    <mergeCell ref="O81:Q81"/>
    <mergeCell ref="AD121:AF121"/>
    <mergeCell ref="B96:AF96"/>
    <mergeCell ref="AA122:AC122"/>
    <mergeCell ref="AA123:AC123"/>
    <mergeCell ref="B120:Z120"/>
    <mergeCell ref="AA120:AC120"/>
    <mergeCell ref="AD120:AF120"/>
    <mergeCell ref="Z88:AC88"/>
    <mergeCell ref="B101:AF101"/>
    <mergeCell ref="W98:AA98"/>
    <mergeCell ref="C98:N98"/>
    <mergeCell ref="O98:V98"/>
    <mergeCell ref="B123:Z123"/>
    <mergeCell ref="B121:Z121"/>
    <mergeCell ref="AD122:AF122"/>
    <mergeCell ref="AD123:AF123"/>
    <mergeCell ref="S75:X75"/>
    <mergeCell ref="S76:X76"/>
    <mergeCell ref="O87:W87"/>
    <mergeCell ref="X87:AF87"/>
    <mergeCell ref="O88:P88"/>
    <mergeCell ref="Q88:T88"/>
    <mergeCell ref="U88:W88"/>
    <mergeCell ref="S81:X81"/>
    <mergeCell ref="Y81:AF81"/>
    <mergeCell ref="S84:X84"/>
    <mergeCell ref="Y84:AF84"/>
    <mergeCell ref="S85:X85"/>
    <mergeCell ref="Y85:AF85"/>
    <mergeCell ref="K75:N75"/>
    <mergeCell ref="O75:Q75"/>
    <mergeCell ref="I76:J76"/>
    <mergeCell ref="AD88:AF88"/>
  </mergeCells>
  <conditionalFormatting sqref="B154">
    <cfRule type="containsBlanks" dxfId="93" priority="146">
      <formula>LEN(TRIM(B154))=0</formula>
    </cfRule>
  </conditionalFormatting>
  <conditionalFormatting sqref="B132:D132">
    <cfRule type="containsBlanks" dxfId="92" priority="119">
      <formula>LEN(TRIM(B132))=0</formula>
    </cfRule>
  </conditionalFormatting>
  <conditionalFormatting sqref="B61:E70 AB61:AF70">
    <cfRule type="containsBlanks" dxfId="91" priority="29">
      <formula>LEN(TRIM(B61))=0</formula>
    </cfRule>
  </conditionalFormatting>
  <conditionalFormatting sqref="B34:AF37">
    <cfRule type="containsBlanks" dxfId="90" priority="108">
      <formula>LEN(TRIM(B34))=0</formula>
    </cfRule>
  </conditionalFormatting>
  <conditionalFormatting sqref="C98:N98 W98:AA98">
    <cfRule type="containsBlanks" dxfId="89" priority="123">
      <formula>LEN(TRIM(C98))=0</formula>
    </cfRule>
  </conditionalFormatting>
  <conditionalFormatting sqref="C131:N131">
    <cfRule type="containsBlanks" dxfId="88" priority="121">
      <formula>LEN(TRIM(C131))=0</formula>
    </cfRule>
  </conditionalFormatting>
  <conditionalFormatting sqref="E24:K24">
    <cfRule type="containsBlanks" dxfId="87" priority="114">
      <formula>LEN(TRIM(E24))=0</formula>
    </cfRule>
  </conditionalFormatting>
  <conditionalFormatting sqref="G26:J26">
    <cfRule type="containsBlanks" dxfId="86" priority="112">
      <formula>LEN(TRIM(G26))=0</formula>
    </cfRule>
  </conditionalFormatting>
  <conditionalFormatting sqref="H11:K11 K18:W18 L20:W20 AB20:AF20 E22:W22 AA22:AF22 H28:AF28 H40:J40 L40:N40 Z42:AF42 P46:S46 AC46:AF46 I48:M48 U48:AF48 J50:V50 AA50:AF50">
    <cfRule type="containsBlanks" dxfId="85" priority="147">
      <formula>LEN(TRIM(E11))=0</formula>
    </cfRule>
  </conditionalFormatting>
  <conditionalFormatting sqref="H66:P66">
    <cfRule type="containsBlanks" dxfId="84" priority="54">
      <formula>LEN(TRIM(H66))=0</formula>
    </cfRule>
  </conditionalFormatting>
  <conditionalFormatting sqref="H68:P68">
    <cfRule type="containsBlanks" dxfId="83" priority="53">
      <formula>LEN(TRIM(H68))=0</formula>
    </cfRule>
  </conditionalFormatting>
  <conditionalFormatting sqref="H70:P70">
    <cfRule type="containsBlanks" dxfId="82" priority="52">
      <formula>LEN(TRIM(H70))=0</formula>
    </cfRule>
  </conditionalFormatting>
  <conditionalFormatting sqref="I1:O1">
    <cfRule type="notContainsBlanks" dxfId="81" priority="140">
      <formula>LEN(TRIM(I1))&gt;0</formula>
    </cfRule>
  </conditionalFormatting>
  <conditionalFormatting sqref="I76:Q76">
    <cfRule type="containsBlanks" dxfId="80" priority="46">
      <formula>LEN(TRIM(I76))=0</formula>
    </cfRule>
  </conditionalFormatting>
  <conditionalFormatting sqref="I79:Q79">
    <cfRule type="containsBlanks" dxfId="79" priority="45">
      <formula>LEN(TRIM(I79))=0</formula>
    </cfRule>
  </conditionalFormatting>
  <conditionalFormatting sqref="I82:Q82">
    <cfRule type="containsBlanks" dxfId="78" priority="44">
      <formula>LEN(TRIM(I82))=0</formula>
    </cfRule>
  </conditionalFormatting>
  <conditionalFormatting sqref="J57:Y58 Z58:AF58">
    <cfRule type="containsBlanks" dxfId="77" priority="152">
      <formula>LEN(TRIM(J57))=0</formula>
    </cfRule>
  </conditionalFormatting>
  <conditionalFormatting sqref="J44:AF44">
    <cfRule type="containsBlanks" dxfId="76" priority="106">
      <formula>LEN(TRIM(J44))=0</formula>
    </cfRule>
  </conditionalFormatting>
  <conditionalFormatting sqref="L26:S26">
    <cfRule type="containsBlanks" dxfId="75" priority="111">
      <formula>LEN(TRIM(L26))=0</formula>
    </cfRule>
  </conditionalFormatting>
  <conditionalFormatting sqref="L55:T55">
    <cfRule type="containsBlanks" dxfId="74" priority="58">
      <formula>LEN(TRIM(L55))=0</formula>
    </cfRule>
  </conditionalFormatting>
  <conditionalFormatting sqref="L146:AF149 L145 L138:AF144 S145:AF145">
    <cfRule type="containsBlanks" dxfId="73" priority="143">
      <formula>LEN(TRIM(L138))=0</formula>
    </cfRule>
  </conditionalFormatting>
  <conditionalFormatting sqref="O89:AF89">
    <cfRule type="containsBlanks" dxfId="72" priority="42">
      <formula>LEN(TRIM(O89))=0</formula>
    </cfRule>
  </conditionalFormatting>
  <conditionalFormatting sqref="P92:X92">
    <cfRule type="containsBlanks" dxfId="71" priority="41">
      <formula>LEN(TRIM(P92))=0</formula>
    </cfRule>
  </conditionalFormatting>
  <conditionalFormatting sqref="S76:X76 S79:X79 S82:X82">
    <cfRule type="containsBlanks" dxfId="70" priority="31">
      <formula>LEN(TRIM(S76))=0</formula>
    </cfRule>
  </conditionalFormatting>
  <conditionalFormatting sqref="S85:X85">
    <cfRule type="containsBlanks" dxfId="69" priority="30">
      <formula>LEN(TRIM(S85))=0</formula>
    </cfRule>
  </conditionalFormatting>
  <conditionalFormatting sqref="S66:AA66">
    <cfRule type="containsBlanks" dxfId="68" priority="49">
      <formula>LEN(TRIM(S66))=0</formula>
    </cfRule>
  </conditionalFormatting>
  <conditionalFormatting sqref="S68:AA68">
    <cfRule type="containsBlanks" dxfId="67" priority="48">
      <formula>LEN(TRIM(S68))=0</formula>
    </cfRule>
  </conditionalFormatting>
  <conditionalFormatting sqref="S70:AA70">
    <cfRule type="containsBlanks" dxfId="66" priority="47">
      <formula>LEN(TRIM(S70))=0</formula>
    </cfRule>
  </conditionalFormatting>
  <conditionalFormatting sqref="T52:AF52">
    <cfRule type="containsBlanks" dxfId="65" priority="105">
      <formula>LEN(TRIM(T52))=0</formula>
    </cfRule>
  </conditionalFormatting>
  <conditionalFormatting sqref="V26:AF26">
    <cfRule type="containsBlanks" dxfId="64" priority="110">
      <formula>LEN(TRIM(V26))=0</formula>
    </cfRule>
  </conditionalFormatting>
  <conditionalFormatting sqref="W131:AA131">
    <cfRule type="containsBlanks" dxfId="63" priority="120">
      <formula>LEN(TRIM(W131))=0</formula>
    </cfRule>
  </conditionalFormatting>
  <conditionalFormatting sqref="W132:AF132">
    <cfRule type="containsBlanks" dxfId="62" priority="118">
      <formula>LEN(TRIM(W132))=0</formula>
    </cfRule>
  </conditionalFormatting>
  <conditionalFormatting sqref="X24:AF24">
    <cfRule type="containsBlanks" dxfId="61" priority="113">
      <formula>LEN(TRIM(X24))=0</formula>
    </cfRule>
  </conditionalFormatting>
  <conditionalFormatting sqref="X31:AF31">
    <cfRule type="containsBlanks" dxfId="60" priority="60">
      <formula>LEN(TRIM(X31))=0</formula>
    </cfRule>
  </conditionalFormatting>
  <conditionalFormatting sqref="X40:AF40">
    <cfRule type="containsBlanks" dxfId="59" priority="59">
      <formula>LEN(TRIM(X40))=0</formula>
    </cfRule>
  </conditionalFormatting>
  <conditionalFormatting sqref="X55:AF55">
    <cfRule type="containsBlanks" dxfId="58" priority="57">
      <formula>LEN(TRIM(X55))=0</formula>
    </cfRule>
  </conditionalFormatting>
  <conditionalFormatting sqref="Z106:AF106">
    <cfRule type="containsBlanks" dxfId="57" priority="34">
      <formula>LEN(TRIM(Z106))=0</formula>
    </cfRule>
  </conditionalFormatting>
  <conditionalFormatting sqref="Z108:AF108">
    <cfRule type="containsBlanks" dxfId="56" priority="33">
      <formula>LEN(TRIM(Z108))=0</formula>
    </cfRule>
  </conditionalFormatting>
  <conditionalFormatting sqref="Z110:AF110">
    <cfRule type="containsBlanks" dxfId="55" priority="32">
      <formula>LEN(TRIM(Z110))=0</formula>
    </cfRule>
  </conditionalFormatting>
  <conditionalFormatting sqref="Z112:AF112">
    <cfRule type="containsBlanks" dxfId="54" priority="63">
      <formula>LEN(TRIM(Z112))=0</formula>
    </cfRule>
  </conditionalFormatting>
  <conditionalFormatting sqref="AC102:AF102">
    <cfRule type="containsBlanks" dxfId="53" priority="66">
      <formula>LEN(TRIM(AC102))=0</formula>
    </cfRule>
  </conditionalFormatting>
  <conditionalFormatting sqref="X14:Y14">
    <cfRule type="containsBlanks" dxfId="52" priority="13">
      <formula>LEN(TRIM(X14))=0</formula>
    </cfRule>
  </conditionalFormatting>
  <conditionalFormatting sqref="X11:Y11">
    <cfRule type="containsBlanks" dxfId="51" priority="14">
      <formula>LEN(TRIM(X11))=0</formula>
    </cfRule>
  </conditionalFormatting>
  <conditionalFormatting sqref="AD11:AF11">
    <cfRule type="containsBlanks" dxfId="50" priority="15">
      <formula>LEN(TRIM(AD11))=0</formula>
    </cfRule>
  </conditionalFormatting>
  <conditionalFormatting sqref="AD14:AF14">
    <cfRule type="containsBlanks" dxfId="49" priority="16">
      <formula>LEN(TRIM(AD14))=0</formula>
    </cfRule>
  </conditionalFormatting>
  <conditionalFormatting sqref="N14:O14">
    <cfRule type="containsBlanks" dxfId="48" priority="11">
      <formula>LEN(TRIM(N14))=0</formula>
    </cfRule>
  </conditionalFormatting>
  <conditionalFormatting sqref="T14:V14">
    <cfRule type="containsBlanks" dxfId="47" priority="12">
      <formula>LEN(TRIM(T14))=0</formula>
    </cfRule>
  </conditionalFormatting>
  <conditionalFormatting sqref="J42:P42">
    <cfRule type="containsBlanks" dxfId="46" priority="8">
      <formula>LEN(TRIM(J42))=0</formula>
    </cfRule>
  </conditionalFormatting>
  <conditionalFormatting sqref="H62:P62">
    <cfRule type="containsBlanks" dxfId="45" priority="7">
      <formula>LEN(TRIM(H62))=0</formula>
    </cfRule>
  </conditionalFormatting>
  <conditionalFormatting sqref="S62:AA62">
    <cfRule type="containsBlanks" dxfId="44" priority="6">
      <formula>LEN(TRIM(S62))=0</formula>
    </cfRule>
  </conditionalFormatting>
  <conditionalFormatting sqref="H64:P64">
    <cfRule type="containsBlanks" dxfId="43" priority="5">
      <formula>LEN(TRIM(H64))=0</formula>
    </cfRule>
  </conditionalFormatting>
  <conditionalFormatting sqref="S64:AA64">
    <cfRule type="containsBlanks" dxfId="42" priority="4">
      <formula>LEN(TRIM(S64))=0</formula>
    </cfRule>
  </conditionalFormatting>
  <conditionalFormatting sqref="Z11:AC11">
    <cfRule type="containsBlanks" dxfId="41" priority="3">
      <formula>LEN(TRIM(Z11))=0</formula>
    </cfRule>
  </conditionalFormatting>
  <conditionalFormatting sqref="Z14:AC14">
    <cfRule type="containsBlanks" dxfId="40" priority="2">
      <formula>LEN(TRIM(Z14))=0</formula>
    </cfRule>
  </conditionalFormatting>
  <conditionalFormatting sqref="P14:S14">
    <cfRule type="containsBlanks" dxfId="39" priority="1">
      <formula>LEN(TRIM(P14))=0</formula>
    </cfRule>
  </conditionalFormatting>
  <hyperlinks>
    <hyperlink ref="T52" r:id="rId1" xr:uid="{00000000-0004-0000-0000-000000000000}"/>
    <hyperlink ref="X24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4" name="Check Box 150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5" name="Check Box 151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408" yWindow="386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X40:Y40 X31:Y31 S66:T66 H70:I70 H68:I68 S68:T68 H66:I66 S70:T70 I76:J76 I79:J79 X55:Y55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L138:L149 R92:U92 Z40:AC40 U66:X66 J70:M70 Z31:AC31 J66:M66 AC102:AF102 U70:X70 K76:N76 K79:N79 Z55:AC55 Q89:T89 Z89:AC89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B65:E70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5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6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7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9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B000000}">
          <x14:formula1>
            <xm:f>'Texto validación'!$AE$5:$AE$11</xm:f>
          </x14:formula1>
          <xm:sqref>AD89:AF89 U89:W89 V92:X92 AD31:AF31 AD40:AF40 R55:T55 AD55:AF55 Y70:AA70 O76:Q76 N66:P66 N68:P68 N70:P70 O79:Q79 O82:Q82 Y66:AA66 Y68:AA68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topLeftCell="A31" zoomScale="120" zoomScaleNormal="120" zoomScaleSheetLayoutView="55" workbookViewId="0">
      <selection activeCell="H40" sqref="H40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82"/>
      <c r="C2" s="283"/>
      <c r="D2" s="283"/>
      <c r="E2" s="283"/>
      <c r="F2" s="284"/>
      <c r="G2" s="258" t="s">
        <v>1</v>
      </c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60"/>
    </row>
    <row r="3" spans="2:32" ht="11.25" customHeight="1" x14ac:dyDescent="0.25">
      <c r="B3" s="285"/>
      <c r="C3" s="286"/>
      <c r="D3" s="286"/>
      <c r="E3" s="286"/>
      <c r="F3" s="287"/>
      <c r="G3" s="261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3"/>
    </row>
    <row r="4" spans="2:32" ht="11.25" customHeight="1" x14ac:dyDescent="0.25">
      <c r="B4" s="285"/>
      <c r="C4" s="286"/>
      <c r="D4" s="286"/>
      <c r="E4" s="286"/>
      <c r="F4" s="287"/>
      <c r="G4" s="261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3"/>
    </row>
    <row r="5" spans="2:32" ht="11.25" customHeight="1" x14ac:dyDescent="0.25">
      <c r="B5" s="285"/>
      <c r="C5" s="286"/>
      <c r="D5" s="286"/>
      <c r="E5" s="286"/>
      <c r="F5" s="287"/>
      <c r="G5" s="264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265"/>
      <c r="AE5" s="265"/>
      <c r="AF5" s="266"/>
    </row>
    <row r="6" spans="2:32" ht="15" customHeight="1" x14ac:dyDescent="0.25">
      <c r="B6" s="285"/>
      <c r="C6" s="286"/>
      <c r="D6" s="286"/>
      <c r="E6" s="286"/>
      <c r="F6" s="287"/>
      <c r="G6" s="267" t="s">
        <v>147</v>
      </c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  <c r="AD6" s="268"/>
      <c r="AE6" s="268"/>
      <c r="AF6" s="269"/>
    </row>
    <row r="7" spans="2:32" ht="15" customHeight="1" x14ac:dyDescent="0.25">
      <c r="B7" s="288"/>
      <c r="C7" s="289"/>
      <c r="D7" s="289"/>
      <c r="E7" s="289"/>
      <c r="F7" s="290"/>
      <c r="G7" s="270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72"/>
    </row>
    <row r="8" spans="2:32" ht="3.6" customHeight="1" thickBot="1" x14ac:dyDescent="0.3"/>
    <row r="9" spans="2:32" ht="26.25" customHeight="1" thickBot="1" x14ac:dyDescent="0.3">
      <c r="B9" s="276" t="s">
        <v>0</v>
      </c>
      <c r="C9" s="277"/>
      <c r="D9" s="277"/>
      <c r="E9" s="277"/>
      <c r="F9" s="277"/>
      <c r="G9" s="277"/>
      <c r="H9" s="277"/>
      <c r="I9" s="278"/>
      <c r="J9" s="273" t="str">
        <f>+'Formulario para pagos'!K18</f>
        <v xml:space="preserve">CD-DP-5147-2023 </v>
      </c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5"/>
    </row>
    <row r="10" spans="2:32" ht="3.6" customHeight="1" x14ac:dyDescent="0.25"/>
    <row r="11" spans="2:32" ht="17.25" customHeight="1" x14ac:dyDescent="0.25">
      <c r="B11" s="300" t="s">
        <v>112</v>
      </c>
      <c r="C11" s="301"/>
      <c r="D11" s="301"/>
      <c r="E11" s="301"/>
      <c r="F11" s="301"/>
      <c r="G11" s="301"/>
      <c r="H11" s="301"/>
      <c r="I11" s="301"/>
      <c r="J11" s="301"/>
      <c r="K11" s="301"/>
      <c r="L11" s="301"/>
      <c r="M11" s="301"/>
      <c r="N11" s="301"/>
      <c r="O11" s="301"/>
      <c r="P11" s="301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2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94"/>
      <c r="C13" s="295"/>
      <c r="D13" s="295"/>
      <c r="E13" s="295"/>
      <c r="F13" s="295"/>
      <c r="G13" s="295"/>
      <c r="H13" s="295"/>
      <c r="I13" s="295"/>
      <c r="J13" s="295"/>
      <c r="K13" s="295"/>
      <c r="L13" s="295"/>
      <c r="M13" s="295"/>
      <c r="N13" s="295"/>
      <c r="O13" s="295"/>
      <c r="P13" s="295"/>
      <c r="Q13" s="295"/>
      <c r="R13" s="295"/>
      <c r="S13" s="296"/>
      <c r="T13" s="5"/>
      <c r="U13" s="294"/>
      <c r="V13" s="295"/>
      <c r="W13" s="295"/>
      <c r="X13" s="295"/>
      <c r="Y13" s="295"/>
      <c r="Z13" s="295"/>
      <c r="AA13" s="295"/>
      <c r="AB13" s="295"/>
      <c r="AC13" s="295"/>
      <c r="AD13" s="295"/>
      <c r="AE13" s="295"/>
      <c r="AF13" s="296"/>
    </row>
    <row r="14" spans="2:32" ht="30" customHeight="1" thickBot="1" x14ac:dyDescent="0.3">
      <c r="B14" s="291" t="s">
        <v>148</v>
      </c>
      <c r="C14" s="292"/>
      <c r="D14" s="292"/>
      <c r="E14" s="292"/>
      <c r="F14" s="292"/>
      <c r="G14" s="292"/>
      <c r="H14" s="292"/>
      <c r="I14" s="292"/>
      <c r="J14" s="292"/>
      <c r="K14" s="292"/>
      <c r="L14" s="292"/>
      <c r="M14" s="292"/>
      <c r="N14" s="292"/>
      <c r="O14" s="292"/>
      <c r="P14" s="292"/>
      <c r="Q14" s="292"/>
      <c r="R14" s="292"/>
      <c r="S14" s="293"/>
      <c r="T14" s="5"/>
      <c r="U14" s="291" t="s">
        <v>149</v>
      </c>
      <c r="V14" s="292"/>
      <c r="W14" s="292"/>
      <c r="X14" s="292"/>
      <c r="Y14" s="292"/>
      <c r="Z14" s="292"/>
      <c r="AA14" s="292"/>
      <c r="AB14" s="292"/>
      <c r="AC14" s="292"/>
      <c r="AD14" s="292"/>
      <c r="AE14" s="292"/>
      <c r="AF14" s="293"/>
    </row>
    <row r="15" spans="2:32" ht="18" customHeight="1" x14ac:dyDescent="0.3">
      <c r="B15" s="9" t="s">
        <v>27</v>
      </c>
      <c r="C15" s="279" t="s">
        <v>150</v>
      </c>
      <c r="D15" s="280"/>
      <c r="E15" s="280"/>
      <c r="F15" s="280"/>
      <c r="G15" s="280"/>
      <c r="H15" s="280"/>
      <c r="I15" s="280"/>
      <c r="J15" s="280"/>
      <c r="K15" s="281"/>
      <c r="L15" s="280" t="s">
        <v>151</v>
      </c>
      <c r="M15" s="280"/>
      <c r="N15" s="280"/>
      <c r="O15" s="280"/>
      <c r="P15" s="280"/>
      <c r="Q15" s="280"/>
      <c r="R15" s="280"/>
      <c r="S15" s="281"/>
      <c r="T15" s="3"/>
      <c r="U15" s="9" t="s">
        <v>27</v>
      </c>
      <c r="V15" s="297" t="s">
        <v>152</v>
      </c>
      <c r="W15" s="298"/>
      <c r="X15" s="298"/>
      <c r="Y15" s="298"/>
      <c r="Z15" s="298"/>
      <c r="AA15" s="298"/>
      <c r="AB15" s="298"/>
      <c r="AC15" s="298"/>
      <c r="AD15" s="298"/>
      <c r="AE15" s="298"/>
      <c r="AF15" s="299"/>
    </row>
    <row r="16" spans="2:32" ht="39.75" customHeight="1" x14ac:dyDescent="0.25">
      <c r="B16" s="7">
        <v>1</v>
      </c>
      <c r="C16" s="249" t="s">
        <v>153</v>
      </c>
      <c r="D16" s="249"/>
      <c r="E16" s="249"/>
      <c r="F16" s="249"/>
      <c r="G16" s="249"/>
      <c r="H16" s="249"/>
      <c r="I16" s="249"/>
      <c r="J16" s="249"/>
      <c r="K16" s="249"/>
      <c r="L16" s="254" t="s">
        <v>154</v>
      </c>
      <c r="M16" s="254"/>
      <c r="N16" s="254"/>
      <c r="O16" s="254"/>
      <c r="P16" s="254"/>
      <c r="Q16" s="254"/>
      <c r="R16" s="254"/>
      <c r="S16" s="254"/>
      <c r="T16" s="1"/>
      <c r="U16" s="7">
        <v>1</v>
      </c>
      <c r="V16" s="255" t="s">
        <v>155</v>
      </c>
      <c r="W16" s="256"/>
      <c r="X16" s="256"/>
      <c r="Y16" s="256"/>
      <c r="Z16" s="256"/>
      <c r="AA16" s="256"/>
      <c r="AB16" s="256"/>
      <c r="AC16" s="256"/>
      <c r="AD16" s="256"/>
      <c r="AE16" s="256"/>
      <c r="AF16" s="257"/>
    </row>
    <row r="17" spans="2:32" ht="36.950000000000003" customHeight="1" x14ac:dyDescent="0.25">
      <c r="B17" s="7">
        <v>2</v>
      </c>
      <c r="C17" s="249" t="s">
        <v>211</v>
      </c>
      <c r="D17" s="249"/>
      <c r="E17" s="249"/>
      <c r="F17" s="249"/>
      <c r="G17" s="249"/>
      <c r="H17" s="249"/>
      <c r="I17" s="249"/>
      <c r="J17" s="249"/>
      <c r="K17" s="249"/>
      <c r="L17" s="254" t="s">
        <v>154</v>
      </c>
      <c r="M17" s="254"/>
      <c r="N17" s="254"/>
      <c r="O17" s="254"/>
      <c r="P17" s="254"/>
      <c r="Q17" s="254"/>
      <c r="R17" s="254"/>
      <c r="S17" s="254"/>
      <c r="T17" s="1"/>
      <c r="U17" s="7">
        <v>2</v>
      </c>
      <c r="V17" s="255" t="s">
        <v>155</v>
      </c>
      <c r="W17" s="256"/>
      <c r="X17" s="256"/>
      <c r="Y17" s="256"/>
      <c r="Z17" s="256"/>
      <c r="AA17" s="256"/>
      <c r="AB17" s="256"/>
      <c r="AC17" s="256"/>
      <c r="AD17" s="256"/>
      <c r="AE17" s="256"/>
      <c r="AF17" s="257"/>
    </row>
    <row r="18" spans="2:32" ht="42" customHeight="1" x14ac:dyDescent="0.25">
      <c r="B18" s="7">
        <v>3</v>
      </c>
      <c r="C18" s="249" t="s">
        <v>156</v>
      </c>
      <c r="D18" s="249"/>
      <c r="E18" s="249"/>
      <c r="F18" s="249"/>
      <c r="G18" s="249"/>
      <c r="H18" s="249"/>
      <c r="I18" s="249"/>
      <c r="J18" s="249"/>
      <c r="K18" s="249"/>
      <c r="L18" s="254" t="s">
        <v>154</v>
      </c>
      <c r="M18" s="254"/>
      <c r="N18" s="254"/>
      <c r="O18" s="254"/>
      <c r="P18" s="254"/>
      <c r="Q18" s="254"/>
      <c r="R18" s="254"/>
      <c r="S18" s="254"/>
      <c r="T18" s="1"/>
      <c r="U18" s="7">
        <v>3</v>
      </c>
      <c r="V18" s="255" t="s">
        <v>155</v>
      </c>
      <c r="W18" s="256"/>
      <c r="X18" s="256"/>
      <c r="Y18" s="256"/>
      <c r="Z18" s="256"/>
      <c r="AA18" s="256"/>
      <c r="AB18" s="256"/>
      <c r="AC18" s="256"/>
      <c r="AD18" s="256"/>
      <c r="AE18" s="256"/>
      <c r="AF18" s="257"/>
    </row>
    <row r="19" spans="2:32" ht="55.5" customHeight="1" x14ac:dyDescent="0.25">
      <c r="B19" s="7">
        <v>4</v>
      </c>
      <c r="C19" s="249" t="s">
        <v>157</v>
      </c>
      <c r="D19" s="249"/>
      <c r="E19" s="249"/>
      <c r="F19" s="249"/>
      <c r="G19" s="249"/>
      <c r="H19" s="249"/>
      <c r="I19" s="249"/>
      <c r="J19" s="249"/>
      <c r="K19" s="249"/>
      <c r="L19" s="254" t="s">
        <v>154</v>
      </c>
      <c r="M19" s="254"/>
      <c r="N19" s="254"/>
      <c r="O19" s="254"/>
      <c r="P19" s="254"/>
      <c r="Q19" s="254"/>
      <c r="R19" s="254"/>
      <c r="S19" s="254"/>
      <c r="T19" s="1"/>
      <c r="U19" s="7">
        <v>4</v>
      </c>
      <c r="V19" s="255" t="s">
        <v>155</v>
      </c>
      <c r="W19" s="256"/>
      <c r="X19" s="256"/>
      <c r="Y19" s="256"/>
      <c r="Z19" s="256"/>
      <c r="AA19" s="256"/>
      <c r="AB19" s="256"/>
      <c r="AC19" s="256"/>
      <c r="AD19" s="256"/>
      <c r="AE19" s="256"/>
      <c r="AF19" s="257"/>
    </row>
    <row r="20" spans="2:32" ht="36" customHeight="1" x14ac:dyDescent="0.25">
      <c r="B20" s="7">
        <v>5</v>
      </c>
      <c r="C20" s="249" t="s">
        <v>158</v>
      </c>
      <c r="D20" s="249"/>
      <c r="E20" s="249"/>
      <c r="F20" s="249"/>
      <c r="G20" s="249"/>
      <c r="H20" s="249"/>
      <c r="I20" s="249"/>
      <c r="J20" s="249"/>
      <c r="K20" s="249"/>
      <c r="L20" s="254" t="s">
        <v>154</v>
      </c>
      <c r="M20" s="254"/>
      <c r="N20" s="254"/>
      <c r="O20" s="254"/>
      <c r="P20" s="254"/>
      <c r="Q20" s="254"/>
      <c r="R20" s="254"/>
      <c r="S20" s="254"/>
      <c r="T20" s="1"/>
      <c r="U20" s="7">
        <v>5</v>
      </c>
      <c r="V20" s="255" t="s">
        <v>155</v>
      </c>
      <c r="W20" s="256"/>
      <c r="X20" s="256"/>
      <c r="Y20" s="256"/>
      <c r="Z20" s="256"/>
      <c r="AA20" s="256"/>
      <c r="AB20" s="256"/>
      <c r="AC20" s="256"/>
      <c r="AD20" s="256"/>
      <c r="AE20" s="256"/>
      <c r="AF20" s="257"/>
    </row>
    <row r="21" spans="2:32" ht="46.5" customHeight="1" x14ac:dyDescent="0.25">
      <c r="B21" s="7">
        <v>6</v>
      </c>
      <c r="C21" s="249" t="s">
        <v>159</v>
      </c>
      <c r="D21" s="249"/>
      <c r="E21" s="249"/>
      <c r="F21" s="249"/>
      <c r="G21" s="249"/>
      <c r="H21" s="249"/>
      <c r="I21" s="249"/>
      <c r="J21" s="249"/>
      <c r="K21" s="249"/>
      <c r="L21" s="254" t="s">
        <v>154</v>
      </c>
      <c r="M21" s="254"/>
      <c r="N21" s="254"/>
      <c r="O21" s="254"/>
      <c r="P21" s="254"/>
      <c r="Q21" s="254"/>
      <c r="R21" s="254"/>
      <c r="S21" s="254"/>
      <c r="T21" s="1"/>
      <c r="U21" s="7">
        <v>6</v>
      </c>
      <c r="V21" s="255" t="s">
        <v>160</v>
      </c>
      <c r="W21" s="256"/>
      <c r="X21" s="256"/>
      <c r="Y21" s="256"/>
      <c r="Z21" s="256"/>
      <c r="AA21" s="256"/>
      <c r="AB21" s="256"/>
      <c r="AC21" s="256"/>
      <c r="AD21" s="256"/>
      <c r="AE21" s="256"/>
      <c r="AF21" s="257"/>
    </row>
    <row r="22" spans="2:32" ht="42" customHeight="1" x14ac:dyDescent="0.25">
      <c r="B22" s="7"/>
      <c r="C22" s="249" t="s">
        <v>161</v>
      </c>
      <c r="D22" s="249"/>
      <c r="E22" s="249"/>
      <c r="F22" s="249"/>
      <c r="G22" s="249"/>
      <c r="H22" s="249"/>
      <c r="I22" s="249"/>
      <c r="J22" s="249"/>
      <c r="K22" s="249"/>
      <c r="L22" s="254" t="s">
        <v>154</v>
      </c>
      <c r="M22" s="254"/>
      <c r="N22" s="254"/>
      <c r="O22" s="254"/>
      <c r="P22" s="254"/>
      <c r="Q22" s="254"/>
      <c r="R22" s="254"/>
      <c r="S22" s="254"/>
      <c r="T22" s="1"/>
      <c r="U22" s="7"/>
      <c r="V22" s="255" t="s">
        <v>160</v>
      </c>
      <c r="W22" s="256"/>
      <c r="X22" s="256"/>
      <c r="Y22" s="256"/>
      <c r="Z22" s="256"/>
      <c r="AA22" s="256"/>
      <c r="AB22" s="256"/>
      <c r="AC22" s="256"/>
      <c r="AD22" s="256"/>
      <c r="AE22" s="256"/>
      <c r="AF22" s="257"/>
    </row>
    <row r="23" spans="2:32" ht="42" customHeight="1" x14ac:dyDescent="0.25">
      <c r="B23" s="7">
        <v>7</v>
      </c>
      <c r="C23" s="249" t="s">
        <v>162</v>
      </c>
      <c r="D23" s="249"/>
      <c r="E23" s="249"/>
      <c r="F23" s="249"/>
      <c r="G23" s="249"/>
      <c r="H23" s="249"/>
      <c r="I23" s="249"/>
      <c r="J23" s="249"/>
      <c r="K23" s="249"/>
      <c r="L23" s="254" t="s">
        <v>154</v>
      </c>
      <c r="M23" s="254"/>
      <c r="N23" s="254"/>
      <c r="O23" s="254"/>
      <c r="P23" s="254"/>
      <c r="Q23" s="254"/>
      <c r="R23" s="254"/>
      <c r="S23" s="254"/>
      <c r="T23" s="1"/>
      <c r="U23" s="7">
        <v>7</v>
      </c>
      <c r="V23" s="255" t="s">
        <v>163</v>
      </c>
      <c r="W23" s="256"/>
      <c r="X23" s="256"/>
      <c r="Y23" s="256"/>
      <c r="Z23" s="256"/>
      <c r="AA23" s="256"/>
      <c r="AB23" s="256"/>
      <c r="AC23" s="256"/>
      <c r="AD23" s="256"/>
      <c r="AE23" s="256"/>
      <c r="AF23" s="257"/>
    </row>
    <row r="24" spans="2:32" ht="42" customHeight="1" x14ac:dyDescent="0.25">
      <c r="B24" s="7">
        <v>8</v>
      </c>
      <c r="C24" s="249" t="s">
        <v>164</v>
      </c>
      <c r="D24" s="249"/>
      <c r="E24" s="249"/>
      <c r="F24" s="249"/>
      <c r="G24" s="249"/>
      <c r="H24" s="249"/>
      <c r="I24" s="249"/>
      <c r="J24" s="249"/>
      <c r="K24" s="249"/>
      <c r="L24" s="254" t="s">
        <v>154</v>
      </c>
      <c r="M24" s="254"/>
      <c r="N24" s="254"/>
      <c r="O24" s="254"/>
      <c r="P24" s="254"/>
      <c r="Q24" s="254"/>
      <c r="R24" s="254"/>
      <c r="S24" s="254"/>
      <c r="T24" s="1"/>
      <c r="U24" s="7">
        <v>8</v>
      </c>
      <c r="V24" s="255" t="s">
        <v>155</v>
      </c>
      <c r="W24" s="256"/>
      <c r="X24" s="256"/>
      <c r="Y24" s="256"/>
      <c r="Z24" s="256"/>
      <c r="AA24" s="256"/>
      <c r="AB24" s="256"/>
      <c r="AC24" s="256"/>
      <c r="AD24" s="256"/>
      <c r="AE24" s="256"/>
      <c r="AF24" s="257"/>
    </row>
    <row r="25" spans="2:32" ht="42" customHeight="1" x14ac:dyDescent="0.25">
      <c r="B25" s="7">
        <v>9</v>
      </c>
      <c r="C25" s="249" t="s">
        <v>165</v>
      </c>
      <c r="D25" s="249"/>
      <c r="E25" s="249"/>
      <c r="F25" s="249"/>
      <c r="G25" s="249"/>
      <c r="H25" s="249"/>
      <c r="I25" s="249"/>
      <c r="J25" s="249"/>
      <c r="K25" s="249"/>
      <c r="L25" s="250" t="s">
        <v>210</v>
      </c>
      <c r="M25" s="250"/>
      <c r="N25" s="250"/>
      <c r="O25" s="250"/>
      <c r="P25" s="250"/>
      <c r="Q25" s="250"/>
      <c r="R25" s="250"/>
      <c r="S25" s="250"/>
      <c r="T25" s="1"/>
      <c r="U25" s="7">
        <v>9</v>
      </c>
      <c r="V25" s="251" t="s">
        <v>210</v>
      </c>
      <c r="W25" s="252"/>
      <c r="X25" s="252"/>
      <c r="Y25" s="252"/>
      <c r="Z25" s="252"/>
      <c r="AA25" s="252"/>
      <c r="AB25" s="252"/>
      <c r="AC25" s="252"/>
      <c r="AD25" s="252"/>
      <c r="AE25" s="252"/>
      <c r="AF25" s="253"/>
    </row>
    <row r="26" spans="2:32" ht="3.6" customHeight="1" x14ac:dyDescent="0.25"/>
    <row r="27" spans="2:32" ht="15" customHeight="1" x14ac:dyDescent="0.25">
      <c r="B27" s="155" t="s">
        <v>146</v>
      </c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7"/>
    </row>
    <row r="28" spans="2:32" ht="84" customHeight="1" x14ac:dyDescent="0.25">
      <c r="B28" s="246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  <c r="T28" s="247"/>
      <c r="U28" s="247"/>
      <c r="V28" s="247"/>
      <c r="W28" s="247"/>
      <c r="X28" s="247"/>
      <c r="Y28" s="247"/>
      <c r="Z28" s="247"/>
      <c r="AA28" s="247"/>
      <c r="AB28" s="247"/>
      <c r="AC28" s="247"/>
      <c r="AD28" s="247"/>
      <c r="AE28" s="247"/>
      <c r="AF28" s="248"/>
    </row>
    <row r="29" spans="2:32" ht="3.6" customHeight="1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</row>
    <row r="30" spans="2:32" x14ac:dyDescent="0.25">
      <c r="B30" s="307" t="s">
        <v>166</v>
      </c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7"/>
      <c r="T30" s="307"/>
      <c r="U30" s="307"/>
      <c r="V30" s="307"/>
      <c r="W30" s="307"/>
      <c r="X30" s="307"/>
      <c r="Y30" s="307"/>
      <c r="Z30" s="307"/>
      <c r="AA30" s="307"/>
      <c r="AB30" s="307"/>
      <c r="AC30" s="307"/>
      <c r="AD30" s="307"/>
      <c r="AE30" s="307"/>
      <c r="AF30" s="307"/>
    </row>
    <row r="31" spans="2:32" ht="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ht="16.5" x14ac:dyDescent="0.3">
      <c r="B32" s="245" t="s">
        <v>167</v>
      </c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 t="s">
        <v>168</v>
      </c>
      <c r="S32" s="245"/>
      <c r="T32" s="245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</row>
    <row r="33" spans="2:32" ht="72" customHeight="1" x14ac:dyDescent="0.3">
      <c r="B33" s="308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10"/>
      <c r="Q33" s="3"/>
      <c r="R33" s="308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309"/>
      <c r="AD33" s="309"/>
      <c r="AE33" s="309"/>
      <c r="AF33" s="310"/>
    </row>
    <row r="34" spans="2:32" x14ac:dyDescent="0.25">
      <c r="B34" s="303" t="s">
        <v>4</v>
      </c>
      <c r="C34" s="305"/>
      <c r="D34" s="303" t="s">
        <v>5</v>
      </c>
      <c r="E34" s="304"/>
      <c r="F34" s="304"/>
      <c r="G34" s="305"/>
      <c r="H34" s="303" t="s">
        <v>6</v>
      </c>
      <c r="I34" s="304"/>
      <c r="J34" s="305"/>
      <c r="K34" s="50"/>
      <c r="L34" s="50"/>
      <c r="M34" s="50"/>
      <c r="N34" s="50"/>
      <c r="O34" s="50"/>
      <c r="P34" s="50"/>
      <c r="Q34" s="50"/>
      <c r="R34" s="303" t="s">
        <v>4</v>
      </c>
      <c r="S34" s="305"/>
      <c r="T34" s="303" t="s">
        <v>5</v>
      </c>
      <c r="U34" s="304"/>
      <c r="V34" s="304"/>
      <c r="W34" s="305"/>
      <c r="X34" s="303" t="s">
        <v>6</v>
      </c>
      <c r="Y34" s="304"/>
      <c r="Z34" s="305"/>
    </row>
    <row r="35" spans="2:32" x14ac:dyDescent="0.25">
      <c r="B35" s="306">
        <v>25</v>
      </c>
      <c r="C35" s="305"/>
      <c r="D35" s="306" t="s">
        <v>217</v>
      </c>
      <c r="E35" s="304"/>
      <c r="F35" s="304"/>
      <c r="G35" s="305"/>
      <c r="H35" s="306">
        <v>2024</v>
      </c>
      <c r="I35" s="304"/>
      <c r="J35" s="305"/>
      <c r="K35" s="50"/>
      <c r="L35" s="50"/>
      <c r="M35" s="50"/>
      <c r="N35" s="50"/>
      <c r="O35" s="50"/>
      <c r="P35" s="50"/>
      <c r="Q35" s="50"/>
      <c r="R35" s="306">
        <v>25</v>
      </c>
      <c r="S35" s="305"/>
      <c r="T35" s="306" t="s">
        <v>217</v>
      </c>
      <c r="U35" s="304"/>
      <c r="V35" s="304"/>
      <c r="W35" s="305"/>
      <c r="X35" s="306">
        <v>2024</v>
      </c>
      <c r="Y35" s="304"/>
      <c r="Z35" s="305"/>
    </row>
  </sheetData>
  <mergeCells count="62">
    <mergeCell ref="C16:K16"/>
    <mergeCell ref="L16:S16"/>
    <mergeCell ref="V16:AF16"/>
    <mergeCell ref="V22:AF22"/>
    <mergeCell ref="C20:K20"/>
    <mergeCell ref="L20:S20"/>
    <mergeCell ref="V20:AF20"/>
    <mergeCell ref="C17:K17"/>
    <mergeCell ref="L17:S17"/>
    <mergeCell ref="V17:AF17"/>
    <mergeCell ref="C23:K23"/>
    <mergeCell ref="L23:S23"/>
    <mergeCell ref="V23:AF23"/>
    <mergeCell ref="L18:S18"/>
    <mergeCell ref="V18:AF18"/>
    <mergeCell ref="C19:K19"/>
    <mergeCell ref="L19:S19"/>
    <mergeCell ref="V19:AF19"/>
    <mergeCell ref="C21:K21"/>
    <mergeCell ref="L21:S21"/>
    <mergeCell ref="V21:AF21"/>
    <mergeCell ref="C22:K22"/>
    <mergeCell ref="L22:S22"/>
    <mergeCell ref="C18:K18"/>
    <mergeCell ref="X34:Z3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B32:Q32"/>
    <mergeCell ref="C24:K24"/>
    <mergeCell ref="L24:S24"/>
    <mergeCell ref="V24:AF2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32:AF32"/>
    <mergeCell ref="B27:AF27"/>
    <mergeCell ref="B28:AF28"/>
    <mergeCell ref="C25:K25"/>
    <mergeCell ref="L25:S25"/>
    <mergeCell ref="V25:AF25"/>
  </mergeCells>
  <conditionalFormatting sqref="J9:V9">
    <cfRule type="containsBlanks" dxfId="38" priority="26">
      <formula>LEN(TRIM(J9))=0</formula>
    </cfRule>
  </conditionalFormatting>
  <conditionalFormatting sqref="B35:J35">
    <cfRule type="containsBlanks" dxfId="37" priority="5">
      <formula>LEN(TRIM(B35))=0</formula>
    </cfRule>
  </conditionalFormatting>
  <conditionalFormatting sqref="R35:Z35">
    <cfRule type="containsBlanks" dxfId="36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169</v>
      </c>
      <c r="AC4" s="12" t="s">
        <v>4</v>
      </c>
      <c r="AD4" s="12" t="s">
        <v>5</v>
      </c>
      <c r="AE4" s="12" t="s">
        <v>170</v>
      </c>
      <c r="AF4" s="12" t="s">
        <v>171</v>
      </c>
      <c r="AG4" s="12" t="s">
        <v>172</v>
      </c>
      <c r="AH4" s="12" t="s">
        <v>25</v>
      </c>
      <c r="AI4" s="12" t="s">
        <v>30</v>
      </c>
      <c r="AJ4" s="13" t="s">
        <v>173</v>
      </c>
      <c r="AK4" s="12" t="s">
        <v>50</v>
      </c>
      <c r="AL4" s="12" t="s">
        <v>174</v>
      </c>
      <c r="AM4" s="12" t="s">
        <v>66</v>
      </c>
      <c r="AN4" s="14"/>
      <c r="AO4" s="11"/>
      <c r="AP4" s="11"/>
    </row>
    <row r="5" spans="27:42" x14ac:dyDescent="0.25">
      <c r="AA5" s="14"/>
      <c r="AB5" s="14" t="s">
        <v>8</v>
      </c>
      <c r="AC5" s="14">
        <v>1</v>
      </c>
      <c r="AD5" s="14" t="s">
        <v>10</v>
      </c>
      <c r="AE5" s="14">
        <v>2022</v>
      </c>
      <c r="AF5" s="14" t="s">
        <v>175</v>
      </c>
      <c r="AG5" s="14">
        <v>-2022</v>
      </c>
      <c r="AH5" s="14" t="s">
        <v>26</v>
      </c>
      <c r="AI5" s="14" t="s">
        <v>176</v>
      </c>
      <c r="AJ5" s="14" t="s">
        <v>177</v>
      </c>
      <c r="AK5" s="14" t="s">
        <v>51</v>
      </c>
      <c r="AL5" s="14" t="s">
        <v>178</v>
      </c>
      <c r="AM5" s="14" t="s">
        <v>69</v>
      </c>
      <c r="AN5" s="14"/>
      <c r="AO5" s="11"/>
      <c r="AP5" s="11"/>
    </row>
    <row r="6" spans="27:42" x14ac:dyDescent="0.25">
      <c r="AA6" s="14"/>
      <c r="AB6" s="14" t="s">
        <v>179</v>
      </c>
      <c r="AC6" s="14">
        <v>2</v>
      </c>
      <c r="AD6" s="14" t="s">
        <v>127</v>
      </c>
      <c r="AE6" s="14">
        <v>2023</v>
      </c>
      <c r="AF6" s="14" t="s">
        <v>180</v>
      </c>
      <c r="AG6" s="14">
        <v>-2023</v>
      </c>
      <c r="AH6" s="14" t="s">
        <v>181</v>
      </c>
      <c r="AI6" s="14" t="s">
        <v>31</v>
      </c>
      <c r="AJ6" s="14"/>
      <c r="AK6" s="14" t="s">
        <v>182</v>
      </c>
      <c r="AL6" s="14" t="s">
        <v>183</v>
      </c>
      <c r="AM6" s="14" t="s">
        <v>74</v>
      </c>
      <c r="AN6" s="14"/>
      <c r="AO6" s="11"/>
      <c r="AP6" s="11"/>
    </row>
    <row r="7" spans="27:42" x14ac:dyDescent="0.25">
      <c r="AA7" s="14"/>
      <c r="AB7" s="14" t="s">
        <v>184</v>
      </c>
      <c r="AC7" s="14">
        <v>3</v>
      </c>
      <c r="AD7" s="14" t="s">
        <v>129</v>
      </c>
      <c r="AE7" s="14">
        <v>2024</v>
      </c>
      <c r="AF7" s="14" t="s">
        <v>185</v>
      </c>
      <c r="AG7" s="14">
        <v>-2024</v>
      </c>
      <c r="AH7" s="14"/>
      <c r="AI7" s="14" t="s">
        <v>186</v>
      </c>
      <c r="AJ7" s="14"/>
      <c r="AK7" s="14"/>
      <c r="AL7" s="14" t="s">
        <v>187</v>
      </c>
      <c r="AM7" s="14" t="s">
        <v>188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131</v>
      </c>
      <c r="AE8" s="14">
        <v>2025</v>
      </c>
      <c r="AF8" s="14" t="s">
        <v>189</v>
      </c>
      <c r="AG8" s="14">
        <v>-2025</v>
      </c>
      <c r="AH8" s="14"/>
      <c r="AI8" s="14"/>
      <c r="AJ8" s="14"/>
      <c r="AK8" s="14"/>
      <c r="AL8" s="14" t="s">
        <v>64</v>
      </c>
      <c r="AM8" s="14" t="s">
        <v>190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133</v>
      </c>
      <c r="AE9" s="15">
        <v>2026</v>
      </c>
      <c r="AF9" s="14" t="s">
        <v>191</v>
      </c>
      <c r="AG9" s="14"/>
      <c r="AH9" s="14"/>
      <c r="AI9" s="14"/>
      <c r="AJ9" s="14"/>
      <c r="AK9" s="14"/>
      <c r="AL9" s="14" t="s">
        <v>192</v>
      </c>
      <c r="AM9" s="14" t="s">
        <v>193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43</v>
      </c>
      <c r="AE10" s="15">
        <v>2027</v>
      </c>
      <c r="AF10" s="14" t="s">
        <v>194</v>
      </c>
      <c r="AG10" s="14"/>
      <c r="AH10" s="14"/>
      <c r="AI10" s="14"/>
      <c r="AJ10" s="14"/>
      <c r="AK10" s="14"/>
      <c r="AL10" s="14" t="s">
        <v>195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136</v>
      </c>
      <c r="AE11" s="15">
        <v>2028</v>
      </c>
      <c r="AF11" s="14"/>
      <c r="AG11" s="14"/>
      <c r="AH11" s="14"/>
      <c r="AI11" s="14"/>
      <c r="AJ11" s="14"/>
      <c r="AK11" s="14"/>
      <c r="AL11" s="14" t="s">
        <v>196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138</v>
      </c>
      <c r="AE12" s="14"/>
      <c r="AF12" s="14"/>
      <c r="AG12" s="14"/>
      <c r="AH12" s="14"/>
      <c r="AI12" s="14"/>
      <c r="AJ12" s="14"/>
      <c r="AK12" s="14"/>
      <c r="AL12" s="14" t="s">
        <v>197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198</v>
      </c>
      <c r="AE13" s="14"/>
      <c r="AF13" s="14"/>
      <c r="AG13" s="14"/>
      <c r="AH13" s="14"/>
      <c r="AI13" s="14"/>
      <c r="AJ13" s="14"/>
      <c r="AK13" s="14"/>
      <c r="AL13" s="14" t="s">
        <v>199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73</v>
      </c>
      <c r="AE14" s="14"/>
      <c r="AF14" s="14"/>
      <c r="AG14" s="14"/>
      <c r="AH14" s="14"/>
      <c r="AI14" s="14"/>
      <c r="AJ14" s="14"/>
      <c r="AK14" s="14"/>
      <c r="AL14" s="14" t="s">
        <v>200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62</v>
      </c>
      <c r="AE15" s="14"/>
      <c r="AF15" s="14"/>
      <c r="AG15" s="14"/>
      <c r="AH15" s="14"/>
      <c r="AI15" s="14"/>
      <c r="AJ15" s="14"/>
      <c r="AK15" s="14"/>
      <c r="AL15" s="14" t="s">
        <v>201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72</v>
      </c>
      <c r="AE16" s="14"/>
      <c r="AF16" s="14"/>
      <c r="AG16" s="14"/>
      <c r="AH16" s="14"/>
      <c r="AI16" s="14"/>
      <c r="AJ16" s="14"/>
      <c r="AK16" s="14"/>
      <c r="AL16" s="14" t="s">
        <v>202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203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204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205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206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207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208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209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FB5BB35A5D194BB80E6E300F19D89D" ma:contentTypeVersion="8" ma:contentTypeDescription="Crear nuevo documento." ma:contentTypeScope="" ma:versionID="54c210ccd3b1909c5b63300bf6afd166">
  <xsd:schema xmlns:xsd="http://www.w3.org/2001/XMLSchema" xmlns:xs="http://www.w3.org/2001/XMLSchema" xmlns:p="http://schemas.microsoft.com/office/2006/metadata/properties" xmlns:ns2="7f6e5297-9537-43c3-b9ed-4842381f1fd5" xmlns:ns3="e2171285-69bc-45a9-a926-5ee9fddbec50" targetNamespace="http://schemas.microsoft.com/office/2006/metadata/properties" ma:root="true" ma:fieldsID="7db5089c6e073fb3f058a2318492e067" ns2:_="" ns3:_="">
    <xsd:import namespace="7f6e5297-9537-43c3-b9ed-4842381f1fd5"/>
    <xsd:import namespace="e2171285-69bc-45a9-a926-5ee9fddbe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6e5297-9537-43c3-b9ed-4842381f1f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171285-69bc-45a9-a926-5ee9fddbe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41778D-0361-42BD-82AA-A4CE9E4457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6e5297-9537-43c3-b9ed-4842381f1fd5"/>
    <ds:schemaRef ds:uri="e2171285-69bc-45a9-a926-5ee9fddbe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  <ds:schemaRef ds:uri="e2171285-69bc-45a9-a926-5ee9fddbec50"/>
    <ds:schemaRef ds:uri="7f6e5297-9537-43c3-b9ed-4842381f1fd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cuervo</cp:lastModifiedBy>
  <cp:revision/>
  <dcterms:created xsi:type="dcterms:W3CDTF">2022-03-15T15:53:25Z</dcterms:created>
  <dcterms:modified xsi:type="dcterms:W3CDTF">2024-07-31T02:44:18Z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0x01010001FB5BB35A5D194BB80E6E300F19D89D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