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NTRATOS REPORTES 2024\CONTRATOS HECHOS 2024\Rama Judicial – Dirección Seccional de Administración Judicial de Cartagena MC-40-2024\NAPE\"/>
    </mc:Choice>
  </mc:AlternateContent>
  <xr:revisionPtr revIDLastSave="0" documentId="13_ncr:1_{E653F73B-53B0-4635-9406-029CAAD63B7E}" xr6:coauthVersionLast="47" xr6:coauthVersionMax="47" xr10:uidLastSave="{00000000-0000-0000-0000-000000000000}"/>
  <bookViews>
    <workbookView xWindow="7770" yWindow="3285" windowWidth="19620" windowHeight="12300" xr2:uid="{00000000-000D-0000-FFFF-FFFF00000000}"/>
  </bookViews>
  <sheets>
    <sheet name="CARTAGENA" sheetId="1" r:id="rId1"/>
  </sheets>
  <definedNames>
    <definedName name="_xlnm.Print_Area" localSheetId="0">CARTAGENA!$A$1:$G$50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" i="1" l="1"/>
  <c r="G33" i="1"/>
  <c r="G34" i="1"/>
  <c r="G35" i="1"/>
  <c r="G36" i="1"/>
  <c r="G37" i="1"/>
  <c r="G38" i="1"/>
  <c r="G39" i="1"/>
  <c r="G40" i="1"/>
  <c r="G41" i="1"/>
  <c r="G42" i="1"/>
  <c r="G43" i="1"/>
  <c r="G32" i="1"/>
  <c r="G20" i="1"/>
  <c r="G21" i="1"/>
  <c r="G22" i="1"/>
  <c r="G23" i="1"/>
  <c r="G24" i="1"/>
  <c r="G25" i="1"/>
  <c r="G26" i="1"/>
  <c r="G27" i="1"/>
  <c r="G28" i="1"/>
  <c r="G29" i="1"/>
  <c r="G30" i="1"/>
  <c r="G19" i="1"/>
  <c r="G7" i="1"/>
  <c r="G8" i="1"/>
  <c r="G9" i="1"/>
  <c r="G10" i="1"/>
  <c r="G11" i="1"/>
  <c r="G12" i="1"/>
  <c r="G13" i="1"/>
  <c r="G14" i="1"/>
  <c r="G15" i="1"/>
  <c r="G16" i="1"/>
  <c r="G17" i="1"/>
  <c r="G6" i="1"/>
</calcChain>
</file>

<file path=xl/sharedStrings.xml><?xml version="1.0" encoding="utf-8"?>
<sst xmlns="http://schemas.openxmlformats.org/spreadsheetml/2006/main" count="126" uniqueCount="44">
  <si>
    <t>DESCRIPCIÓN</t>
  </si>
  <si>
    <t>VALOR TOTAL</t>
  </si>
  <si>
    <t>ITEM</t>
  </si>
  <si>
    <t>DISCPLINA</t>
  </si>
  <si>
    <t>ANEXO No. 7 INVITACIÓN OFERTA ECONÓMICA</t>
  </si>
  <si>
    <t xml:space="preserve">VALOR UNITARIO INCLUIDO IMPUESTOS </t>
  </si>
  <si>
    <t xml:space="preserve">Razón Social </t>
  </si>
  <si>
    <t xml:space="preserve">Nombre </t>
  </si>
  <si>
    <t xml:space="preserve">C.C. N° </t>
  </si>
  <si>
    <t>FIRMA DEL PROPONENTE - REPRESENTANTE LEGAL</t>
  </si>
  <si>
    <t xml:space="preserve">SUMINISTRO EQUIPO PARA GRABACION Y ADMINISTRACION VIDEOS NVR,  MÍNIMO 4CH, CANTIDAD MÍNIMA DE PUERTOS POE 4, H.265, TIPO RESOLUCIÓN 4K, ACCESO REMOTO, SALIDA HDMI, VGA, CONECTORES ENTRADA RJ-45, CAPACIDADA ALMACENAMIENTO 10TB, CONEXIÓN REMOTA. </t>
  </si>
  <si>
    <t>SUMINISTRO DISCO DURO 6TB, SATA. TIPO OPTIMO PARA USO 24/7 ESPECIAL VIDEO VIGILANCIA.</t>
  </si>
  <si>
    <t xml:space="preserve">SUMINISTRO CÁMARA A COLOR, TECNOLOGIA DIGITAL 4mpx, POE, H265, USO INTERIOR Y/O EXTERIOR, RESOLUCION VIDEO HD 2560 × 1440 a 20fps, ILUMINACION NOCTURNA CON INFRARROJO DE LEDS, LENTE  2.8MM-3.6MM, ALCANCE INFRAROJOS DE HASTA 30 MTS, RESISTENTE AL AGUA Y AL POLVO CON CLASIFICACIÓN IP66/67, ESPECIAL VIDEO VIGILANCIA. </t>
  </si>
  <si>
    <t>SUMINISTRO MONITOR LED TAMAÑO 32 PULGADAS" LED FHD CON CABLE HDMI Y SOPORTE DE PARED.</t>
  </si>
  <si>
    <t>SUMINISTRO E INSTALACIÓN  UPS INTERACTIVA SOPORTE 1500VA/800W, VOLTAJE: 120V, EN CASO DE CORTE 45 MINUTOS MINIMO DE RESPALDO, SEIS (6) SALIDAS, CON RESPALDO, REGULACIÓN Y SUPRESIÓN DE PICOS.</t>
  </si>
  <si>
    <t>SUMINISTRO E INSTALACIÓN RACK 5RU, MEDIDAS 30 ALTO 31 PROFUNDO 51 ANCHO, SISTEMA DE VENTILACIÓN: MICRO RANURAS RECTANGULARES SOBRE LOS LATERALES DE LA PUERTA, ASÍ COMO EN EL TECHO Y BASE DE LA ESTRUCTURA, TECHO CON RANURA PROTEGIDA POR REJILLA PLÁSTICA CON un (1) EXTRACTOR 110V. GARANTÍA 5 AÑOS POR DEFECTOS DE FÁBRICA. PROTECCIÓN ELÉCTRICA: CABLE EQUIPOTENCIAL DE CONEXIÓN. ELÉCTRICA EN LAS SUPERFICIES METÁLICAS EXPUESTAS QUE TRANSPORTAN CORRIENTE, COMO PROTECCIÓN CONTRA DESCARGAS ELÉCTRICAS RESIDUALES. SEGURIDAD. CERRADURA: EN LA PUERTA FRONTAL.</t>
  </si>
  <si>
    <t>SUMINISTRO E INSTALACIÓN MULTITOMA:  PARA RACK 8 SALIDAS SOPORTE TECNOLOGICO PDU.</t>
  </si>
  <si>
    <t>SUMINISTRO E INSTALACIÓN DE PUNTO DE RED CON CABLE UTP CATEGORÍA NO. 6 INCLUYE TOMA DE DATOS, TUBOS EMT ¾ DESDE EL RACK A LOS PUNTOS DE CONEXIÓN DE LAS CÁMARAS DE SEGURIDAD, GRAPAS, UNION O ENTRADA A CAJA, CURVA, CHAZOS Y TORNILLOS, CANALETA METÁLICA O PVC, PUNTOS MARQUILLADOS.</t>
  </si>
  <si>
    <t>SUMINISTRO E INSTALACIÓN CAJA DE PROTECCIÓN PARA CÁMARA DE SEGURIDAD</t>
  </si>
  <si>
    <t>SUMINISTRO E INSTALACIÓN PUESTA A TIERRA EQUIPOS Y ELEMENTOS CCTV (INCLUYE PUESTA A TIERRA CON VARILLA DE COBRE, CONECTORES, CABLE ELÉCTRICO.)</t>
  </si>
  <si>
    <t>SUMINISTRO E INSTALACIÓN DE PUNTO ELÉCTRICO 110V RED NORMAL (INCLUYE ACOMETIDA HASTA 12MTS, ACCESORIO TERMINAL COMO PLAFÓN, TOMA Ó INTERRUPTOR, CAJA RECTANGULAR, CANALETA PLÁSTICA Y/O TUBO PVC O EMT CON ACCESORIOS DE CONEXIÓN) - INCLUYE MARCADORES O ROTULADO DE IDENTIFICACIÓN SEGÚN NORMA RETIE</t>
  </si>
  <si>
    <t>MANO DE OBRA INSTALACIÓN EQUIPOS SISTEMA CCTV, INCLUYE INSTALACIÓN, CONFIGURACIÓN, CAPACITACIÓN EN EL MANEJO DE LOS EQUIPOS, ENTREGA DE PLANOS Y CLAVES DE SEGURIDAD USUARIO Y ADMINISTRADOR DEL SISTEMA CCTV.</t>
  </si>
  <si>
    <t xml:space="preserve">NVR </t>
  </si>
  <si>
    <t>UND</t>
  </si>
  <si>
    <t>D.D. 6TB</t>
  </si>
  <si>
    <t>Cámara digital, POE, FIJA 4mpx. H265</t>
  </si>
  <si>
    <t>Monitor CCTV</t>
  </si>
  <si>
    <t>UPS 1,5 KVA</t>
  </si>
  <si>
    <t>GABINETE RACK</t>
  </si>
  <si>
    <t>PDU</t>
  </si>
  <si>
    <t>PUNTO DE RED</t>
  </si>
  <si>
    <t>CAJA SEGURIDAD</t>
  </si>
  <si>
    <t>PUESTA A TIERRA</t>
  </si>
  <si>
    <t>PUNTO ELECTRICO</t>
  </si>
  <si>
    <t>MANO DE OBRA</t>
  </si>
  <si>
    <t>M.O.</t>
  </si>
  <si>
    <t>REFRENCIA</t>
  </si>
  <si>
    <t>CANTIDAD</t>
  </si>
  <si>
    <t>MEDIDA</t>
  </si>
  <si>
    <t>SEDE SANTA ROSA SUR</t>
  </si>
  <si>
    <t>SEDE SAN PABLO BOLIVAR</t>
  </si>
  <si>
    <t xml:space="preserve">SEDE CANTAGALLO BOLIVAR </t>
  </si>
  <si>
    <t>PUESTA ELECTRICA</t>
  </si>
  <si>
    <t>Objeto Contractual: “Contratar en nombre de la NACIÓN - CONSEJO SUPERIOR DE LA JUDICATURA – DIRECCIÓN SECCIONAL DE ADMINISTRACIÓN JUDICIAL DE CARTAGENA el suministro, instalación, mantenimiento y puesta en funcionamiento de un sistema de CCTV con cámaras de video vigilancia de alta tecnología para en sedes a cargo de la Dirección Seccional de Cartagena”.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</si>
</sst>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</numFmts>
  <fonts count="2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28"/>
      <color rgb="FF000000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6"/>
      <color theme="1"/>
      <name val="Arial"/>
      <family val="2"/>
    </font>
    <font>
      <sz val="16"/>
      <color rgb="FF000000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EFCB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9" fontId="16" fillId="0" borderId="0" applyFont="0" applyFill="0" applyBorder="0" applyAlignment="0" applyProtection="0"/>
  </cellStyleXfs>
  <cellXfs count="46">
    <xf numFmtId="0" fontId="0" fillId="0" borderId="0" xfId="0"/>
    <xf numFmtId="49" fontId="5" fillId="0" borderId="0" xfId="0" applyNumberFormat="1" applyFont="1" applyAlignment="1">
      <alignment vertical="center"/>
    </xf>
    <xf numFmtId="49" fontId="6" fillId="0" borderId="0" xfId="0" applyNumberFormat="1" applyFont="1"/>
    <xf numFmtId="0" fontId="3" fillId="5" borderId="0" xfId="0" applyFont="1" applyFill="1" applyAlignment="1">
      <alignment horizontal="left" vertical="center" wrapText="1"/>
    </xf>
    <xf numFmtId="44" fontId="11" fillId="0" borderId="0" xfId="1" applyFont="1"/>
    <xf numFmtId="0" fontId="12" fillId="0" borderId="0" xfId="0" applyFont="1"/>
    <xf numFmtId="44" fontId="2" fillId="0" borderId="0" xfId="1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2" applyFont="1" applyAlignment="1">
      <alignment vertical="center"/>
    </xf>
    <xf numFmtId="0" fontId="15" fillId="0" borderId="0" xfId="0" applyFont="1" applyAlignment="1">
      <alignment horizontal="center"/>
    </xf>
    <xf numFmtId="49" fontId="12" fillId="0" borderId="0" xfId="0" applyNumberFormat="1" applyFont="1"/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17" fillId="0" borderId="0" xfId="9" applyFont="1" applyAlignment="1">
      <alignment horizontal="left" vertical="center"/>
    </xf>
    <xf numFmtId="0" fontId="19" fillId="0" borderId="0" xfId="0" applyFont="1"/>
    <xf numFmtId="0" fontId="20" fillId="0" borderId="0" xfId="0" applyFont="1"/>
    <xf numFmtId="0" fontId="17" fillId="0" borderId="0" xfId="9" applyFont="1" applyAlignment="1">
      <alignment horizontal="center" vertical="center"/>
    </xf>
    <xf numFmtId="0" fontId="18" fillId="0" borderId="11" xfId="9" applyFont="1" applyBorder="1" applyAlignment="1">
      <alignment vertical="center"/>
    </xf>
    <xf numFmtId="0" fontId="17" fillId="0" borderId="12" xfId="9" applyFont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21" fillId="6" borderId="8" xfId="0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164" fontId="2" fillId="3" borderId="9" xfId="1" applyNumberFormat="1" applyFont="1" applyFill="1" applyBorder="1" applyAlignment="1">
      <alignment horizontal="center" vertical="center" wrapText="1"/>
    </xf>
    <xf numFmtId="164" fontId="2" fillId="3" borderId="8" xfId="1" applyNumberFormat="1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/>
    </xf>
    <xf numFmtId="44" fontId="3" fillId="4" borderId="4" xfId="1" applyFont="1" applyFill="1" applyBorder="1" applyAlignment="1">
      <alignment horizontal="center" vertical="center"/>
    </xf>
    <xf numFmtId="44" fontId="13" fillId="0" borderId="0" xfId="1" applyFont="1" applyAlignment="1">
      <alignment vertical="center"/>
    </xf>
    <xf numFmtId="44" fontId="14" fillId="0" borderId="0" xfId="1" applyFont="1" applyAlignment="1">
      <alignment vertical="center"/>
    </xf>
    <xf numFmtId="44" fontId="12" fillId="0" borderId="0" xfId="1" applyFont="1"/>
    <xf numFmtId="44" fontId="4" fillId="4" borderId="2" xfId="1" applyFont="1" applyFill="1" applyBorder="1" applyAlignment="1">
      <alignment horizontal="center" vertical="center"/>
    </xf>
    <xf numFmtId="44" fontId="10" fillId="2" borderId="2" xfId="1" applyFont="1" applyFill="1" applyBorder="1" applyAlignment="1">
      <alignment vertical="center"/>
    </xf>
    <xf numFmtId="44" fontId="13" fillId="0" borderId="0" xfId="1" applyFont="1"/>
  </cellXfs>
  <cellStyles count="13">
    <cellStyle name="Hipervínculo" xfId="2" builtinId="8"/>
    <cellStyle name="Hipervínculo 2" xfId="3" xr:uid="{00000000-0005-0000-0000-000031000000}"/>
    <cellStyle name="Millares 2" xfId="4" xr:uid="{00000000-0005-0000-0000-000032000000}"/>
    <cellStyle name="Moneda" xfId="1" builtinId="4"/>
    <cellStyle name="Moneda 2" xfId="5" xr:uid="{00000000-0005-0000-0000-000033000000}"/>
    <cellStyle name="Moneda 4" xfId="6" xr:uid="{00000000-0005-0000-0000-000034000000}"/>
    <cellStyle name="Normal" xfId="0" builtinId="0"/>
    <cellStyle name="Normal 2" xfId="7" xr:uid="{00000000-0005-0000-0000-000035000000}"/>
    <cellStyle name="Normal 2 2" xfId="8" xr:uid="{00000000-0005-0000-0000-000036000000}"/>
    <cellStyle name="Normal 2 2 2" xfId="9" xr:uid="{00000000-0005-0000-0000-000037000000}"/>
    <cellStyle name="Normal 2 56" xfId="10" xr:uid="{00000000-0005-0000-0000-000038000000}"/>
    <cellStyle name="Normal 3" xfId="11" xr:uid="{00000000-0005-0000-0000-000039000000}"/>
    <cellStyle name="Porcentaje 2" xfId="12" xr:uid="{00000000-0005-0000-0000-00003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51955</xdr:colOff>
      <xdr:row>44</xdr:row>
      <xdr:rowOff>190500</xdr:rowOff>
    </xdr:from>
    <xdr:to>
      <xdr:col>2</xdr:col>
      <xdr:colOff>1559198</xdr:colOff>
      <xdr:row>57</xdr:row>
      <xdr:rowOff>104221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8143A6-17B8-9A50-C962-ED2041DBE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955" y="48750682"/>
          <a:ext cx="7932288" cy="330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zoomScale="55" zoomScaleNormal="55" workbookViewId="0">
      <selection activeCell="G44" sqref="G44"/>
    </sheetView>
  </sheetViews>
  <sheetFormatPr baseColWidth="10" defaultRowHeight="15" x14ac:dyDescent="0.2"/>
  <cols>
    <col min="1" max="1" width="22.5703125" style="5" customWidth="1"/>
    <col min="2" max="2" width="73.85546875" style="5" customWidth="1"/>
    <col min="3" max="4" width="28.85546875" style="5" customWidth="1"/>
    <col min="5" max="5" width="32" style="42" customWidth="1"/>
    <col min="6" max="6" width="32" style="5" customWidth="1"/>
    <col min="7" max="7" width="31.140625" style="42" customWidth="1"/>
    <col min="8" max="8" width="72.85546875" style="4" customWidth="1"/>
    <col min="9" max="9" width="17.7109375" style="4" bestFit="1" customWidth="1"/>
    <col min="10" max="16384" width="11.42578125" style="5"/>
  </cols>
  <sheetData>
    <row r="1" spans="1:8" ht="67.5" customHeight="1" x14ac:dyDescent="0.2">
      <c r="A1" s="32" t="s">
        <v>4</v>
      </c>
      <c r="B1" s="32"/>
      <c r="C1" s="32"/>
      <c r="D1" s="32"/>
      <c r="E1" s="32"/>
      <c r="F1" s="32"/>
      <c r="G1" s="32"/>
    </row>
    <row r="2" spans="1:8" ht="118.5" customHeight="1" x14ac:dyDescent="0.2">
      <c r="A2" s="32" t="s">
        <v>43</v>
      </c>
      <c r="B2" s="32"/>
      <c r="C2" s="32"/>
      <c r="D2" s="32"/>
      <c r="E2" s="32"/>
      <c r="F2" s="32"/>
      <c r="G2" s="32"/>
    </row>
    <row r="3" spans="1:8" ht="27" customHeight="1" thickBot="1" x14ac:dyDescent="0.25">
      <c r="A3" s="34" t="s">
        <v>0</v>
      </c>
      <c r="B3" s="34"/>
      <c r="C3" s="34"/>
      <c r="D3" s="34"/>
      <c r="E3" s="37" t="s">
        <v>5</v>
      </c>
      <c r="F3" s="35" t="s">
        <v>37</v>
      </c>
      <c r="G3" s="37" t="s">
        <v>1</v>
      </c>
    </row>
    <row r="4" spans="1:8" ht="82.5" customHeight="1" thickBot="1" x14ac:dyDescent="0.25">
      <c r="A4" s="12" t="s">
        <v>2</v>
      </c>
      <c r="B4" s="13" t="s">
        <v>3</v>
      </c>
      <c r="C4" s="13" t="s">
        <v>36</v>
      </c>
      <c r="D4" s="13" t="s">
        <v>38</v>
      </c>
      <c r="E4" s="37"/>
      <c r="F4" s="36"/>
      <c r="G4" s="37"/>
    </row>
    <row r="5" spans="1:8" ht="54" customHeight="1" thickBot="1" x14ac:dyDescent="0.25">
      <c r="A5" s="14"/>
      <c r="B5" s="33" t="s">
        <v>39</v>
      </c>
      <c r="C5" s="30"/>
      <c r="D5" s="30"/>
      <c r="E5" s="30"/>
      <c r="F5" s="30"/>
      <c r="G5" s="31"/>
    </row>
    <row r="6" spans="1:8" ht="104.25" customHeight="1" thickBot="1" x14ac:dyDescent="0.25">
      <c r="A6" s="22">
        <v>1</v>
      </c>
      <c r="B6" s="25" t="s">
        <v>10</v>
      </c>
      <c r="C6" s="23" t="s">
        <v>22</v>
      </c>
      <c r="D6" s="23" t="s">
        <v>23</v>
      </c>
      <c r="E6" s="38">
        <v>854896</v>
      </c>
      <c r="F6" s="23">
        <v>1</v>
      </c>
      <c r="G6" s="43">
        <f>+E6*F6</f>
        <v>854896</v>
      </c>
      <c r="H6" s="3"/>
    </row>
    <row r="7" spans="1:8" ht="51" customHeight="1" thickBot="1" x14ac:dyDescent="0.25">
      <c r="A7" s="22">
        <v>2</v>
      </c>
      <c r="B7" s="25" t="s">
        <v>11</v>
      </c>
      <c r="C7" s="24" t="s">
        <v>24</v>
      </c>
      <c r="D7" s="24" t="s">
        <v>23</v>
      </c>
      <c r="E7" s="39">
        <v>973658</v>
      </c>
      <c r="F7" s="24">
        <v>1</v>
      </c>
      <c r="G7" s="43">
        <f t="shared" ref="G7:G43" si="0">+E7*F7</f>
        <v>973658</v>
      </c>
      <c r="H7" s="3"/>
    </row>
    <row r="8" spans="1:8" ht="124.5" customHeight="1" thickBot="1" x14ac:dyDescent="0.25">
      <c r="A8" s="22">
        <v>3</v>
      </c>
      <c r="B8" s="25" t="s">
        <v>12</v>
      </c>
      <c r="C8" s="24" t="s">
        <v>25</v>
      </c>
      <c r="D8" s="24" t="s">
        <v>23</v>
      </c>
      <c r="E8" s="39">
        <v>552755</v>
      </c>
      <c r="F8" s="24">
        <v>3</v>
      </c>
      <c r="G8" s="43">
        <f t="shared" si="0"/>
        <v>1658265</v>
      </c>
      <c r="H8" s="3"/>
    </row>
    <row r="9" spans="1:8" ht="52.5" customHeight="1" thickBot="1" x14ac:dyDescent="0.25">
      <c r="A9" s="22">
        <v>4</v>
      </c>
      <c r="B9" s="25" t="s">
        <v>13</v>
      </c>
      <c r="C9" s="24" t="s">
        <v>26</v>
      </c>
      <c r="D9" s="24" t="s">
        <v>23</v>
      </c>
      <c r="E9" s="39">
        <v>1521415</v>
      </c>
      <c r="F9" s="24">
        <v>1</v>
      </c>
      <c r="G9" s="43">
        <f t="shared" si="0"/>
        <v>1521415</v>
      </c>
      <c r="H9" s="3"/>
    </row>
    <row r="10" spans="1:8" ht="68.25" customHeight="1" thickBot="1" x14ac:dyDescent="0.25">
      <c r="A10" s="22">
        <v>5</v>
      </c>
      <c r="B10" s="25" t="s">
        <v>14</v>
      </c>
      <c r="C10" s="24" t="s">
        <v>27</v>
      </c>
      <c r="D10" s="24" t="s">
        <v>23</v>
      </c>
      <c r="E10" s="39">
        <v>571795</v>
      </c>
      <c r="F10" s="24">
        <v>1</v>
      </c>
      <c r="G10" s="43">
        <f t="shared" si="0"/>
        <v>571795</v>
      </c>
      <c r="H10" s="3"/>
    </row>
    <row r="11" spans="1:8" ht="207" customHeight="1" thickBot="1" x14ac:dyDescent="0.25">
      <c r="A11" s="22">
        <v>6</v>
      </c>
      <c r="B11" s="25" t="s">
        <v>15</v>
      </c>
      <c r="C11" s="24" t="s">
        <v>28</v>
      </c>
      <c r="D11" s="24" t="s">
        <v>23</v>
      </c>
      <c r="E11" s="39">
        <v>748867</v>
      </c>
      <c r="F11" s="24">
        <v>1</v>
      </c>
      <c r="G11" s="43">
        <f t="shared" si="0"/>
        <v>748867</v>
      </c>
      <c r="H11" s="3"/>
    </row>
    <row r="12" spans="1:8" ht="48" customHeight="1" thickBot="1" x14ac:dyDescent="0.25">
      <c r="A12" s="22">
        <v>7</v>
      </c>
      <c r="B12" s="25" t="s">
        <v>16</v>
      </c>
      <c r="C12" s="24" t="s">
        <v>29</v>
      </c>
      <c r="D12" s="24" t="s">
        <v>23</v>
      </c>
      <c r="E12" s="39">
        <v>474453</v>
      </c>
      <c r="F12" s="24">
        <v>1</v>
      </c>
      <c r="G12" s="43">
        <f t="shared" si="0"/>
        <v>474453</v>
      </c>
      <c r="H12" s="3"/>
    </row>
    <row r="13" spans="1:8" ht="110.25" customHeight="1" thickBot="1" x14ac:dyDescent="0.25">
      <c r="A13" s="22">
        <v>8</v>
      </c>
      <c r="B13" s="25" t="s">
        <v>17</v>
      </c>
      <c r="C13" s="24" t="s">
        <v>30</v>
      </c>
      <c r="D13" s="24" t="s">
        <v>23</v>
      </c>
      <c r="E13" s="39">
        <v>534667</v>
      </c>
      <c r="F13" s="24">
        <v>3</v>
      </c>
      <c r="G13" s="43">
        <f t="shared" si="0"/>
        <v>1604001</v>
      </c>
      <c r="H13" s="3"/>
    </row>
    <row r="14" spans="1:8" ht="57" customHeight="1" thickBot="1" x14ac:dyDescent="0.25">
      <c r="A14" s="22">
        <v>9</v>
      </c>
      <c r="B14" s="25" t="s">
        <v>18</v>
      </c>
      <c r="C14" s="24" t="s">
        <v>31</v>
      </c>
      <c r="D14" s="24" t="s">
        <v>23</v>
      </c>
      <c r="E14" s="39">
        <v>285957</v>
      </c>
      <c r="F14" s="24">
        <v>2</v>
      </c>
      <c r="G14" s="43">
        <f t="shared" si="0"/>
        <v>571914</v>
      </c>
      <c r="H14" s="3"/>
    </row>
    <row r="15" spans="1:8" ht="63.75" customHeight="1" thickBot="1" x14ac:dyDescent="0.25">
      <c r="A15" s="22">
        <v>10</v>
      </c>
      <c r="B15" s="25" t="s">
        <v>19</v>
      </c>
      <c r="C15" s="24" t="s">
        <v>32</v>
      </c>
      <c r="D15" s="24" t="s">
        <v>23</v>
      </c>
      <c r="E15" s="39">
        <v>773262</v>
      </c>
      <c r="F15" s="24">
        <v>1</v>
      </c>
      <c r="G15" s="43">
        <f t="shared" si="0"/>
        <v>773262</v>
      </c>
      <c r="H15" s="3"/>
    </row>
    <row r="16" spans="1:8" ht="113.25" customHeight="1" thickBot="1" x14ac:dyDescent="0.25">
      <c r="A16" s="22">
        <v>11</v>
      </c>
      <c r="B16" s="25" t="s">
        <v>20</v>
      </c>
      <c r="C16" s="24" t="s">
        <v>33</v>
      </c>
      <c r="D16" s="24" t="s">
        <v>23</v>
      </c>
      <c r="E16" s="39">
        <v>495635</v>
      </c>
      <c r="F16" s="24">
        <v>1</v>
      </c>
      <c r="G16" s="43">
        <f t="shared" si="0"/>
        <v>495635</v>
      </c>
      <c r="H16" s="3"/>
    </row>
    <row r="17" spans="1:8" ht="94.5" customHeight="1" thickBot="1" x14ac:dyDescent="0.25">
      <c r="A17" s="22">
        <v>12</v>
      </c>
      <c r="B17" s="25" t="s">
        <v>21</v>
      </c>
      <c r="C17" s="24" t="s">
        <v>34</v>
      </c>
      <c r="D17" s="24" t="s">
        <v>35</v>
      </c>
      <c r="E17" s="39">
        <v>4222358</v>
      </c>
      <c r="F17" s="24">
        <v>1</v>
      </c>
      <c r="G17" s="43">
        <f t="shared" si="0"/>
        <v>4222358</v>
      </c>
      <c r="H17" s="3"/>
    </row>
    <row r="18" spans="1:8" ht="63" customHeight="1" thickBot="1" x14ac:dyDescent="0.25">
      <c r="A18" s="22"/>
      <c r="B18" s="29" t="s">
        <v>40</v>
      </c>
      <c r="C18" s="30"/>
      <c r="D18" s="30"/>
      <c r="E18" s="30"/>
      <c r="F18" s="30"/>
      <c r="G18" s="31"/>
      <c r="H18" s="3"/>
    </row>
    <row r="19" spans="1:8" ht="110.25" customHeight="1" thickBot="1" x14ac:dyDescent="0.25">
      <c r="A19" s="22">
        <v>1</v>
      </c>
      <c r="B19" s="25" t="s">
        <v>10</v>
      </c>
      <c r="C19" s="23" t="s">
        <v>22</v>
      </c>
      <c r="D19" s="23" t="s">
        <v>23</v>
      </c>
      <c r="E19" s="39">
        <v>854896</v>
      </c>
      <c r="F19" s="23">
        <v>1</v>
      </c>
      <c r="G19" s="43">
        <f t="shared" si="0"/>
        <v>854896</v>
      </c>
      <c r="H19" s="3"/>
    </row>
    <row r="20" spans="1:8" ht="64.5" customHeight="1" thickBot="1" x14ac:dyDescent="0.25">
      <c r="A20" s="22">
        <v>2</v>
      </c>
      <c r="B20" s="25" t="s">
        <v>11</v>
      </c>
      <c r="C20" s="24" t="s">
        <v>24</v>
      </c>
      <c r="D20" s="24" t="s">
        <v>23</v>
      </c>
      <c r="E20" s="39">
        <v>973658</v>
      </c>
      <c r="F20" s="24">
        <v>1</v>
      </c>
      <c r="G20" s="43">
        <f t="shared" si="0"/>
        <v>973658</v>
      </c>
      <c r="H20" s="3"/>
    </row>
    <row r="21" spans="1:8" ht="127.5" customHeight="1" thickBot="1" x14ac:dyDescent="0.25">
      <c r="A21" s="26">
        <v>3</v>
      </c>
      <c r="B21" s="25" t="s">
        <v>12</v>
      </c>
      <c r="C21" s="24" t="s">
        <v>25</v>
      </c>
      <c r="D21" s="24" t="s">
        <v>23</v>
      </c>
      <c r="E21" s="39">
        <v>524790</v>
      </c>
      <c r="F21" s="24">
        <v>4</v>
      </c>
      <c r="G21" s="43">
        <f t="shared" si="0"/>
        <v>2099160</v>
      </c>
      <c r="H21" s="3"/>
    </row>
    <row r="22" spans="1:8" ht="57" customHeight="1" thickBot="1" x14ac:dyDescent="0.25">
      <c r="A22" s="26">
        <v>4</v>
      </c>
      <c r="B22" s="25" t="s">
        <v>13</v>
      </c>
      <c r="C22" s="24" t="s">
        <v>26</v>
      </c>
      <c r="D22" s="24" t="s">
        <v>23</v>
      </c>
      <c r="E22" s="39">
        <v>1521415</v>
      </c>
      <c r="F22" s="24">
        <v>1</v>
      </c>
      <c r="G22" s="43">
        <f t="shared" si="0"/>
        <v>1521415</v>
      </c>
      <c r="H22" s="3"/>
    </row>
    <row r="23" spans="1:8" ht="72" customHeight="1" thickBot="1" x14ac:dyDescent="0.25">
      <c r="A23" s="26">
        <v>5</v>
      </c>
      <c r="B23" s="25" t="s">
        <v>14</v>
      </c>
      <c r="C23" s="24" t="s">
        <v>27</v>
      </c>
      <c r="D23" s="24" t="s">
        <v>23</v>
      </c>
      <c r="E23" s="39">
        <v>571795</v>
      </c>
      <c r="F23" s="24">
        <v>1</v>
      </c>
      <c r="G23" s="43">
        <f t="shared" si="0"/>
        <v>571795</v>
      </c>
      <c r="H23" s="3"/>
    </row>
    <row r="24" spans="1:8" ht="209.25" customHeight="1" thickBot="1" x14ac:dyDescent="0.25">
      <c r="A24" s="26">
        <v>6</v>
      </c>
      <c r="B24" s="25" t="s">
        <v>15</v>
      </c>
      <c r="C24" s="24" t="s">
        <v>28</v>
      </c>
      <c r="D24" s="24" t="s">
        <v>23</v>
      </c>
      <c r="E24" s="39">
        <v>748867</v>
      </c>
      <c r="F24" s="24">
        <v>1</v>
      </c>
      <c r="G24" s="43">
        <f t="shared" si="0"/>
        <v>748867</v>
      </c>
      <c r="H24" s="3"/>
    </row>
    <row r="25" spans="1:8" ht="51" customHeight="1" thickBot="1" x14ac:dyDescent="0.25">
      <c r="A25" s="26">
        <v>7</v>
      </c>
      <c r="B25" s="25" t="s">
        <v>16</v>
      </c>
      <c r="C25" s="24" t="s">
        <v>29</v>
      </c>
      <c r="D25" s="24" t="s">
        <v>23</v>
      </c>
      <c r="E25" s="39">
        <v>474453</v>
      </c>
      <c r="F25" s="24">
        <v>1</v>
      </c>
      <c r="G25" s="43">
        <f t="shared" si="0"/>
        <v>474453</v>
      </c>
      <c r="H25" s="3"/>
    </row>
    <row r="26" spans="1:8" ht="102.75" customHeight="1" thickBot="1" x14ac:dyDescent="0.25">
      <c r="A26" s="26">
        <v>8</v>
      </c>
      <c r="B26" s="25" t="s">
        <v>17</v>
      </c>
      <c r="C26" s="24" t="s">
        <v>30</v>
      </c>
      <c r="D26" s="24" t="s">
        <v>23</v>
      </c>
      <c r="E26" s="39">
        <v>534667</v>
      </c>
      <c r="F26" s="24">
        <v>4</v>
      </c>
      <c r="G26" s="43">
        <f t="shared" si="0"/>
        <v>2138668</v>
      </c>
      <c r="H26" s="3"/>
    </row>
    <row r="27" spans="1:8" ht="48.75" customHeight="1" thickBot="1" x14ac:dyDescent="0.25">
      <c r="A27" s="26">
        <v>9</v>
      </c>
      <c r="B27" s="25" t="s">
        <v>18</v>
      </c>
      <c r="C27" s="24" t="s">
        <v>31</v>
      </c>
      <c r="D27" s="24" t="s">
        <v>23</v>
      </c>
      <c r="E27" s="39">
        <v>278460</v>
      </c>
      <c r="F27" s="24">
        <v>3</v>
      </c>
      <c r="G27" s="43">
        <f t="shared" si="0"/>
        <v>835380</v>
      </c>
      <c r="H27" s="3"/>
    </row>
    <row r="28" spans="1:8" ht="67.5" customHeight="1" thickBot="1" x14ac:dyDescent="0.25">
      <c r="A28" s="26">
        <v>10</v>
      </c>
      <c r="B28" s="25" t="s">
        <v>19</v>
      </c>
      <c r="C28" s="24" t="s">
        <v>32</v>
      </c>
      <c r="D28" s="24" t="s">
        <v>23</v>
      </c>
      <c r="E28" s="39">
        <v>773262</v>
      </c>
      <c r="F28" s="24">
        <v>1</v>
      </c>
      <c r="G28" s="43">
        <f t="shared" si="0"/>
        <v>773262</v>
      </c>
      <c r="H28" s="3"/>
    </row>
    <row r="29" spans="1:8" ht="112.5" customHeight="1" thickBot="1" x14ac:dyDescent="0.25">
      <c r="A29" s="26">
        <v>11</v>
      </c>
      <c r="B29" s="25" t="s">
        <v>20</v>
      </c>
      <c r="C29" s="24" t="s">
        <v>33</v>
      </c>
      <c r="D29" s="24" t="s">
        <v>23</v>
      </c>
      <c r="E29" s="39">
        <v>495635</v>
      </c>
      <c r="F29" s="24">
        <v>1</v>
      </c>
      <c r="G29" s="43">
        <f t="shared" si="0"/>
        <v>495635</v>
      </c>
      <c r="H29" s="3"/>
    </row>
    <row r="30" spans="1:8" ht="88.5" customHeight="1" thickBot="1" x14ac:dyDescent="0.25">
      <c r="A30" s="22">
        <v>12</v>
      </c>
      <c r="B30" s="25" t="s">
        <v>21</v>
      </c>
      <c r="C30" s="24" t="s">
        <v>34</v>
      </c>
      <c r="D30" s="24" t="s">
        <v>35</v>
      </c>
      <c r="E30" s="39">
        <v>4222358</v>
      </c>
      <c r="F30" s="24">
        <v>1</v>
      </c>
      <c r="G30" s="43">
        <f t="shared" si="0"/>
        <v>4222358</v>
      </c>
      <c r="H30" s="3"/>
    </row>
    <row r="31" spans="1:8" ht="65.25" customHeight="1" thickBot="1" x14ac:dyDescent="0.25">
      <c r="A31" s="22"/>
      <c r="B31" s="29" t="s">
        <v>41</v>
      </c>
      <c r="C31" s="30"/>
      <c r="D31" s="30"/>
      <c r="E31" s="30"/>
      <c r="F31" s="30"/>
      <c r="G31" s="31"/>
      <c r="H31" s="3"/>
    </row>
    <row r="32" spans="1:8" ht="105" customHeight="1" thickBot="1" x14ac:dyDescent="0.25">
      <c r="A32" s="22">
        <v>1</v>
      </c>
      <c r="B32" s="25" t="s">
        <v>10</v>
      </c>
      <c r="C32" s="23" t="s">
        <v>22</v>
      </c>
      <c r="D32" s="23" t="s">
        <v>23</v>
      </c>
      <c r="E32" s="39">
        <v>854896</v>
      </c>
      <c r="F32" s="23">
        <v>1</v>
      </c>
      <c r="G32" s="43">
        <f t="shared" si="0"/>
        <v>854896</v>
      </c>
      <c r="H32" s="3"/>
    </row>
    <row r="33" spans="1:8" ht="49.5" customHeight="1" thickBot="1" x14ac:dyDescent="0.25">
      <c r="A33" s="22">
        <v>2</v>
      </c>
      <c r="B33" s="25" t="s">
        <v>11</v>
      </c>
      <c r="C33" s="24" t="s">
        <v>24</v>
      </c>
      <c r="D33" s="24" t="s">
        <v>23</v>
      </c>
      <c r="E33" s="39">
        <v>1232840</v>
      </c>
      <c r="F33" s="24">
        <v>1</v>
      </c>
      <c r="G33" s="43">
        <f t="shared" si="0"/>
        <v>1232840</v>
      </c>
      <c r="H33" s="3"/>
    </row>
    <row r="34" spans="1:8" ht="120" customHeight="1" thickBot="1" x14ac:dyDescent="0.25">
      <c r="A34" s="22">
        <v>3</v>
      </c>
      <c r="B34" s="25" t="s">
        <v>12</v>
      </c>
      <c r="C34" s="24" t="s">
        <v>25</v>
      </c>
      <c r="D34" s="24" t="s">
        <v>23</v>
      </c>
      <c r="E34" s="39">
        <v>524790</v>
      </c>
      <c r="F34" s="24">
        <v>4</v>
      </c>
      <c r="G34" s="43">
        <f t="shared" si="0"/>
        <v>2099160</v>
      </c>
      <c r="H34" s="3"/>
    </row>
    <row r="35" spans="1:8" ht="49.5" customHeight="1" thickBot="1" x14ac:dyDescent="0.25">
      <c r="A35" s="22">
        <v>4</v>
      </c>
      <c r="B35" s="25" t="s">
        <v>13</v>
      </c>
      <c r="C35" s="24" t="s">
        <v>26</v>
      </c>
      <c r="D35" s="24" t="s">
        <v>23</v>
      </c>
      <c r="E35" s="39">
        <v>1521415</v>
      </c>
      <c r="F35" s="24">
        <v>1</v>
      </c>
      <c r="G35" s="43">
        <f t="shared" si="0"/>
        <v>1521415</v>
      </c>
      <c r="H35" s="3"/>
    </row>
    <row r="36" spans="1:8" ht="64.5" customHeight="1" thickBot="1" x14ac:dyDescent="0.25">
      <c r="A36" s="22">
        <v>5</v>
      </c>
      <c r="B36" s="25" t="s">
        <v>14</v>
      </c>
      <c r="C36" s="24" t="s">
        <v>27</v>
      </c>
      <c r="D36" s="24" t="s">
        <v>23</v>
      </c>
      <c r="E36" s="39">
        <v>960330</v>
      </c>
      <c r="F36" s="24">
        <v>1</v>
      </c>
      <c r="G36" s="43">
        <f t="shared" si="0"/>
        <v>960330</v>
      </c>
      <c r="H36" s="3"/>
    </row>
    <row r="37" spans="1:8" ht="214.5" customHeight="1" thickBot="1" x14ac:dyDescent="0.25">
      <c r="A37" s="22">
        <v>6</v>
      </c>
      <c r="B37" s="25" t="s">
        <v>15</v>
      </c>
      <c r="C37" s="24" t="s">
        <v>28</v>
      </c>
      <c r="D37" s="24" t="s">
        <v>23</v>
      </c>
      <c r="E37" s="39">
        <v>1082186</v>
      </c>
      <c r="F37" s="24">
        <v>1</v>
      </c>
      <c r="G37" s="43">
        <f t="shared" si="0"/>
        <v>1082186</v>
      </c>
      <c r="H37" s="3"/>
    </row>
    <row r="38" spans="1:8" ht="56.25" customHeight="1" thickBot="1" x14ac:dyDescent="0.25">
      <c r="A38" s="22">
        <v>7</v>
      </c>
      <c r="B38" s="25" t="s">
        <v>16</v>
      </c>
      <c r="C38" s="24" t="s">
        <v>29</v>
      </c>
      <c r="D38" s="24" t="s">
        <v>23</v>
      </c>
      <c r="E38" s="39">
        <v>474453</v>
      </c>
      <c r="F38" s="24">
        <v>1</v>
      </c>
      <c r="G38" s="43">
        <f t="shared" si="0"/>
        <v>474453</v>
      </c>
      <c r="H38" s="3"/>
    </row>
    <row r="39" spans="1:8" ht="113.25" customHeight="1" thickBot="1" x14ac:dyDescent="0.25">
      <c r="A39" s="22">
        <v>8</v>
      </c>
      <c r="B39" s="25" t="s">
        <v>17</v>
      </c>
      <c r="C39" s="24" t="s">
        <v>30</v>
      </c>
      <c r="D39" s="24" t="s">
        <v>23</v>
      </c>
      <c r="E39" s="39">
        <v>346766</v>
      </c>
      <c r="F39" s="24">
        <v>4</v>
      </c>
      <c r="G39" s="43">
        <f t="shared" si="0"/>
        <v>1387064</v>
      </c>
      <c r="H39" s="3"/>
    </row>
    <row r="40" spans="1:8" ht="49.5" customHeight="1" thickBot="1" x14ac:dyDescent="0.25">
      <c r="A40" s="22">
        <v>9</v>
      </c>
      <c r="B40" s="25" t="s">
        <v>18</v>
      </c>
      <c r="C40" s="24" t="s">
        <v>31</v>
      </c>
      <c r="D40" s="24" t="s">
        <v>23</v>
      </c>
      <c r="E40" s="39">
        <v>144228</v>
      </c>
      <c r="F40" s="24">
        <v>3</v>
      </c>
      <c r="G40" s="43">
        <f t="shared" si="0"/>
        <v>432684</v>
      </c>
      <c r="H40" s="3"/>
    </row>
    <row r="41" spans="1:8" ht="63.75" customHeight="1" thickBot="1" x14ac:dyDescent="0.25">
      <c r="A41" s="22">
        <v>10</v>
      </c>
      <c r="B41" s="25" t="s">
        <v>19</v>
      </c>
      <c r="C41" s="24" t="s">
        <v>42</v>
      </c>
      <c r="D41" s="24" t="s">
        <v>23</v>
      </c>
      <c r="E41" s="39">
        <v>773262</v>
      </c>
      <c r="F41" s="24">
        <v>1</v>
      </c>
      <c r="G41" s="43">
        <f t="shared" si="0"/>
        <v>773262</v>
      </c>
      <c r="H41" s="3"/>
    </row>
    <row r="42" spans="1:8" ht="115.5" customHeight="1" thickBot="1" x14ac:dyDescent="0.25">
      <c r="A42" s="22">
        <v>11</v>
      </c>
      <c r="B42" s="25" t="s">
        <v>20</v>
      </c>
      <c r="C42" s="24" t="s">
        <v>33</v>
      </c>
      <c r="D42" s="24" t="s">
        <v>23</v>
      </c>
      <c r="E42" s="39">
        <v>495635</v>
      </c>
      <c r="F42" s="24">
        <v>1</v>
      </c>
      <c r="G42" s="43">
        <f t="shared" si="0"/>
        <v>495635</v>
      </c>
      <c r="H42" s="3"/>
    </row>
    <row r="43" spans="1:8" ht="94.5" customHeight="1" thickBot="1" x14ac:dyDescent="0.25">
      <c r="A43" s="22">
        <v>12</v>
      </c>
      <c r="B43" s="25" t="s">
        <v>21</v>
      </c>
      <c r="C43" s="24" t="s">
        <v>34</v>
      </c>
      <c r="D43" s="24" t="s">
        <v>35</v>
      </c>
      <c r="E43" s="39">
        <v>4222358</v>
      </c>
      <c r="F43" s="24">
        <v>1</v>
      </c>
      <c r="G43" s="43">
        <f t="shared" si="0"/>
        <v>4222358</v>
      </c>
      <c r="H43" s="3"/>
    </row>
    <row r="44" spans="1:8" ht="43.5" customHeight="1" x14ac:dyDescent="0.25">
      <c r="A44" s="15"/>
      <c r="B44" s="27" t="s">
        <v>1</v>
      </c>
      <c r="C44" s="27"/>
      <c r="D44" s="27"/>
      <c r="E44" s="27"/>
      <c r="F44" s="28"/>
      <c r="G44" s="44">
        <f>SUM(G6:G43)</f>
        <v>45716349</v>
      </c>
      <c r="H44" s="6"/>
    </row>
    <row r="45" spans="1:8" ht="15.75" x14ac:dyDescent="0.25">
      <c r="A45" s="7"/>
      <c r="B45" s="7"/>
      <c r="C45" s="7"/>
      <c r="D45" s="7"/>
      <c r="E45" s="40"/>
      <c r="F45" s="8"/>
      <c r="G45" s="40"/>
    </row>
    <row r="46" spans="1:8" ht="15.75" x14ac:dyDescent="0.25">
      <c r="A46" s="7"/>
      <c r="B46" s="7"/>
      <c r="C46" s="7"/>
      <c r="D46" s="7"/>
      <c r="E46" s="40"/>
      <c r="F46" s="8"/>
      <c r="G46" s="40"/>
    </row>
    <row r="47" spans="1:8" ht="20.25" x14ac:dyDescent="0.3">
      <c r="A47" s="16" t="s">
        <v>6</v>
      </c>
      <c r="B47" s="17"/>
      <c r="C47" s="18"/>
      <c r="D47" s="1"/>
      <c r="E47" s="40"/>
      <c r="F47" s="8"/>
      <c r="G47" s="40"/>
    </row>
    <row r="48" spans="1:8" ht="20.25" x14ac:dyDescent="0.3">
      <c r="A48" s="16"/>
      <c r="B48" s="17"/>
      <c r="C48" s="18"/>
      <c r="D48" s="1"/>
      <c r="E48" s="40"/>
      <c r="F48" s="8"/>
      <c r="G48" s="40"/>
    </row>
    <row r="49" spans="1:7" ht="20.25" x14ac:dyDescent="0.3">
      <c r="A49" s="16" t="s">
        <v>7</v>
      </c>
      <c r="B49" s="17"/>
      <c r="C49" s="18"/>
      <c r="D49" s="1"/>
      <c r="E49" s="40"/>
      <c r="F49" s="8"/>
      <c r="G49" s="40"/>
    </row>
    <row r="50" spans="1:7" ht="20.25" x14ac:dyDescent="0.3">
      <c r="A50" s="16"/>
      <c r="B50" s="17"/>
      <c r="C50" s="17"/>
      <c r="D50" s="1"/>
      <c r="E50" s="40"/>
      <c r="F50" s="8"/>
      <c r="G50" s="45"/>
    </row>
    <row r="51" spans="1:7" ht="20.25" x14ac:dyDescent="0.3">
      <c r="A51" s="16" t="s">
        <v>8</v>
      </c>
      <c r="B51" s="17"/>
      <c r="C51" s="17"/>
      <c r="D51" s="1"/>
      <c r="E51" s="41"/>
      <c r="F51" s="9"/>
      <c r="G51" s="45"/>
    </row>
    <row r="52" spans="1:7" ht="20.25" x14ac:dyDescent="0.3">
      <c r="A52" s="19"/>
      <c r="B52" s="17"/>
      <c r="C52" s="17"/>
      <c r="D52" s="2"/>
      <c r="G52" s="45"/>
    </row>
    <row r="53" spans="1:7" ht="20.25" x14ac:dyDescent="0.3">
      <c r="A53" s="16"/>
      <c r="B53" s="17"/>
      <c r="C53" s="17"/>
      <c r="D53" s="11"/>
    </row>
    <row r="54" spans="1:7" ht="35.25" x14ac:dyDescent="0.5">
      <c r="A54" s="19"/>
      <c r="B54" s="19"/>
      <c r="C54" s="17"/>
      <c r="D54" s="10"/>
    </row>
    <row r="55" spans="1:7" ht="20.25" x14ac:dyDescent="0.3">
      <c r="A55" s="21"/>
      <c r="B55" s="21"/>
      <c r="C55" s="17"/>
    </row>
    <row r="56" spans="1:7" ht="20.25" x14ac:dyDescent="0.3">
      <c r="A56" s="20" t="s">
        <v>9</v>
      </c>
      <c r="B56" s="20"/>
      <c r="C56" s="17"/>
    </row>
  </sheetData>
  <mergeCells count="10">
    <mergeCell ref="B44:F44"/>
    <mergeCell ref="B31:G31"/>
    <mergeCell ref="A1:G1"/>
    <mergeCell ref="A2:G2"/>
    <mergeCell ref="G3:G4"/>
    <mergeCell ref="B18:G18"/>
    <mergeCell ref="B5:G5"/>
    <mergeCell ref="A3:D3"/>
    <mergeCell ref="E3:E4"/>
    <mergeCell ref="F3:F4"/>
  </mergeCells>
  <pageMargins left="0.7" right="0.7" top="0.75" bottom="0.75" header="0.3" footer="0.3"/>
  <pageSetup scale="6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CARTAGENA</vt:lpstr>
      <vt:lpstr>CARTAGENA!Área_de_impresión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PAULA FRIERI ROMERO</dc:creator>
  <cp:lastModifiedBy>PEGASO</cp:lastModifiedBy>
  <cp:lastPrinted>2023-08-04T15:18:15Z</cp:lastPrinted>
  <dcterms:created xsi:type="dcterms:W3CDTF">2023-05-17T18:50:09Z</dcterms:created>
  <dcterms:modified xsi:type="dcterms:W3CDTF">2024-09-17T20:50:31Z</dcterms:modified>
</cp:coreProperties>
</file>