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mercurio\OBRAS PUBLICAS\Z. 2024 DESUR\NUEVOS CONVENIOS MARCO 2024\3. ENV-09-09-1420-24 SERVICIOS COLECTIVOS URBANOS\ACTA EJECUCIÓN N°1 FORTALECIMIENTO INSTITUCIONAL\"/>
    </mc:Choice>
  </mc:AlternateContent>
  <bookViews>
    <workbookView xWindow="-120" yWindow="-120" windowWidth="20730" windowHeight="11160"/>
  </bookViews>
  <sheets>
    <sheet name="Hoja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6" i="1" l="1"/>
  <c r="K16" i="1" s="1"/>
  <c r="P16" i="1"/>
  <c r="Q16" i="1" s="1"/>
  <c r="P15" i="1" l="1"/>
  <c r="Q15" i="1" s="1"/>
  <c r="P14" i="1"/>
  <c r="Q14" i="1" s="1"/>
  <c r="P13" i="1"/>
  <c r="Q13" i="1" s="1"/>
  <c r="P12" i="1"/>
  <c r="Q12" i="1" s="1"/>
  <c r="P11" i="1"/>
  <c r="Q11" i="1" s="1"/>
  <c r="P10" i="1"/>
  <c r="Q10" i="1" s="1"/>
  <c r="P9" i="1"/>
  <c r="Q9" i="1" s="1"/>
  <c r="P8" i="1"/>
  <c r="Q8" i="1" s="1"/>
  <c r="P7" i="1"/>
  <c r="Q7" i="1" s="1"/>
  <c r="J7" i="1"/>
  <c r="K7" i="1" s="1"/>
  <c r="J15" i="1"/>
  <c r="K15" i="1" s="1"/>
  <c r="J14" i="1"/>
  <c r="K14" i="1" s="1"/>
  <c r="J13" i="1"/>
  <c r="K13" i="1" s="1"/>
  <c r="J12" i="1"/>
  <c r="K12" i="1" s="1"/>
  <c r="J11" i="1"/>
  <c r="K11" i="1" s="1"/>
  <c r="J10" i="1"/>
  <c r="K10" i="1" s="1"/>
  <c r="J9" i="1"/>
  <c r="K9" i="1" s="1"/>
  <c r="J8" i="1"/>
  <c r="K8" i="1" s="1"/>
</calcChain>
</file>

<file path=xl/sharedStrings.xml><?xml version="1.0" encoding="utf-8"?>
<sst xmlns="http://schemas.openxmlformats.org/spreadsheetml/2006/main" count="175" uniqueCount="97">
  <si>
    <t>Probabilidad</t>
  </si>
  <si>
    <t>Impacto</t>
  </si>
  <si>
    <t>Categoría</t>
  </si>
  <si>
    <t>Impacto después del tratamiento</t>
  </si>
  <si>
    <t>Monitoreo y revisión</t>
  </si>
  <si>
    <t xml:space="preserve">Valoración </t>
  </si>
  <si>
    <t xml:space="preserve">ANEXO ESTUDIOS PREVIOS </t>
  </si>
  <si>
    <t>MATRIZ DE RIESGOS</t>
  </si>
  <si>
    <t>Riesgo extremo</t>
  </si>
  <si>
    <t>Riesgo alto</t>
  </si>
  <si>
    <t>Riesgo medio</t>
  </si>
  <si>
    <t>Riesgo bajo</t>
  </si>
  <si>
    <r>
      <rPr>
        <b/>
        <sz val="12"/>
        <color theme="1"/>
        <rFont val="Arial Narrow"/>
        <family val="2"/>
      </rPr>
      <t>Código:</t>
    </r>
    <r>
      <rPr>
        <sz val="12"/>
        <color theme="1"/>
        <rFont val="Arial Narrow"/>
        <family val="2"/>
      </rPr>
      <t xml:space="preserve"> CC-F-059</t>
    </r>
  </si>
  <si>
    <r>
      <rPr>
        <b/>
        <sz val="12"/>
        <color theme="1"/>
        <rFont val="Arial Narrow"/>
        <family val="2"/>
      </rPr>
      <t xml:space="preserve">Página </t>
    </r>
    <r>
      <rPr>
        <sz val="12"/>
        <color theme="1"/>
        <rFont val="Arial Narrow"/>
        <family val="2"/>
      </rPr>
      <t>1 de 1</t>
    </r>
  </si>
  <si>
    <r>
      <rPr>
        <b/>
        <sz val="11"/>
        <color theme="1"/>
        <rFont val="Arial Narrow"/>
        <family val="2"/>
      </rPr>
      <t xml:space="preserve">Fuente: </t>
    </r>
    <r>
      <rPr>
        <sz val="11"/>
        <color theme="1"/>
        <rFont val="Arial Narrow"/>
        <family val="2"/>
      </rPr>
      <t>Manual para la Identificación y Cobertura
del Riesgo en los Procesos de Contratación</t>
    </r>
  </si>
  <si>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</si>
  <si>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</si>
  <si>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</si>
  <si>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</si>
  <si>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</si>
  <si>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</si>
  <si>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</si>
  <si>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</si>
  <si>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</si>
  <si>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</si>
  <si>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</si>
  <si>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</si>
  <si>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</si>
  <si>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</si>
  <si>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</si>
  <si>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</si>
  <si>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</si>
  <si>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</si>
  <si>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</si>
  <si>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Versión: 04</t>
  </si>
  <si>
    <t>General</t>
  </si>
  <si>
    <t>Interno</t>
  </si>
  <si>
    <t>Ejecución</t>
  </si>
  <si>
    <t>Operacional</t>
  </si>
  <si>
    <t>Cuando en la elaboración de un documento en la etapa precontractual se consignan errores que pueden afectar la obtención del objeto contractual, sin que estos sean consecuencia de conductas dolosas de alguna de las partes</t>
  </si>
  <si>
    <t>Deficiencias en la calidad del objeto contractual, desequilibrio económico del contrato y no obtención de los fines y propósitos de la contratación.</t>
  </si>
  <si>
    <t>Entidad Estatal</t>
  </si>
  <si>
    <t>SI</t>
  </si>
  <si>
    <t>Revision del comité asesor y evaluador de los documentos del proceso de contratacion, así mismo se verificará el cumplimiento de los requisitos legales, técnicos y financieros por el comité interno de contratación.</t>
  </si>
  <si>
    <t>Inicio etapa precontractual</t>
  </si>
  <si>
    <t>fin etapa precontractual</t>
  </si>
  <si>
    <t>permanente</t>
  </si>
  <si>
    <t>Externo</t>
  </si>
  <si>
    <t>Selección</t>
  </si>
  <si>
    <t>Cuando el contratista aporta documentos en la etapa precontractual o contractual donde se consignan errores que afectan obtención del objeto contractual, sin que estos sean consecuencia de conductas dolosas de alguna de las partes</t>
  </si>
  <si>
    <t>Deficiencias en la calidad del objeto contractual, incumplimiento del contrato y no obtención de los fines y propósitos de la contratacion.</t>
  </si>
  <si>
    <t>Contratista</t>
  </si>
  <si>
    <t>Planeación, revisión, ajuste y seguimiento en la fase precontractual y contractual.</t>
  </si>
  <si>
    <t>Revisión del comité asesor y evaluador de los documentos del proceso de contratación, al momento de la evaluación de la propuesta conforme al cronograma del proceso, y durante la ejecución del contrato, en forma mensual.</t>
  </si>
  <si>
    <t>Terninación del contrato</t>
  </si>
  <si>
    <t>Se presenta cuando por causas externas a las partes se demora la entrega de productos o actividades del objeto contractual, de acuerdo al plazo contractual pactado.</t>
  </si>
  <si>
    <t>Retrasos en la ejecución contractual, no obtención del objeto contractual, incumplimiento de los propósitos y metas del contrato.</t>
  </si>
  <si>
    <t>mensual</t>
  </si>
  <si>
    <t>Planeación, revision, ajuste y seguimiento en la fase precontractual.</t>
  </si>
  <si>
    <t>Planeacion, revision, ajuste y seguimiento en la fase precontractual y contractual de forma adecuada.</t>
  </si>
  <si>
    <t>Contratista/Entidad Estatal</t>
  </si>
  <si>
    <t>Inicio de ejecución</t>
  </si>
  <si>
    <t>Fin de ejecución</t>
  </si>
  <si>
    <t>Revisión mensual del supervisor, de las activiades contractuales a través de los informes de seguimiento.</t>
  </si>
  <si>
    <t>Por motivos del mercado laboral no es posible contratar personal técnico u operativo calificado o profesional especializado para adelantar los trabajos que ameritan esas condiciones de idoneidad.</t>
  </si>
  <si>
    <t>Económico</t>
  </si>
  <si>
    <t>Retrasos en la ejecucion de la obra.</t>
  </si>
  <si>
    <t>Planeación y experiencia del personal contratado.</t>
  </si>
  <si>
    <t>Evaluación del personal, por parte del contratante.</t>
  </si>
  <si>
    <t>Cuando suceda</t>
  </si>
  <si>
    <t>Ocurre por los cambios normativos o por la expedicón de normas posteriores a la celebración del contrato, que afecte las condiciones económicas y técnicas inicialmente pactadas.</t>
  </si>
  <si>
    <t>Regulatorios</t>
  </si>
  <si>
    <t>Retrasos en la ejecución contractual, no obtencion del objeto contractual, incumplimientos de los propositos y metas del contrato.</t>
  </si>
  <si>
    <t>Evaluación de alternativas optimas, concertación y planeación adecuada</t>
  </si>
  <si>
    <t>Revisión mensual del supervisor, de las actividades contractuales a través de los informes de seguimiento.</t>
  </si>
  <si>
    <t>Ausencia de disponibilidad de proveedores de los bienes y servicios requeridos para ejecutar el objeto contractual.</t>
  </si>
  <si>
    <t>Retrasos en la ejecución de la obra.</t>
  </si>
  <si>
    <t>Planeación en la compra de insumos y materiales para la ejecución de cada una de las actividades del proyecto.</t>
  </si>
  <si>
    <t>Revision periódica del almacén en cuanto a la provisión de materiales para la ejecución de la obra.</t>
  </si>
  <si>
    <t>Estimación errónea del plazo contractual</t>
  </si>
  <si>
    <t>Elaborar y hacer seguminiento a la programación de la obra, para verificar los tiempos estimados y lograr cumplir lo pactado.</t>
  </si>
  <si>
    <t>Estimación inadecuada de los costos por el proponente y/o contratista (Ocurre cuando la propuesta económica que presenta el proponente y/o contratista no estima adecuadamente los costos para el cumplimiento del  objeto del contrato, ya sean los items del prespuesto oficial de los insumos del  APU, tales como Equipos,materiales,mano de obra, transportes y el AIU.</t>
  </si>
  <si>
    <t>El Proponente tendrá que incurrir en mayores costos para el cumplimiento del contrato.</t>
  </si>
  <si>
    <t>Elaboración adecuada del ppto de obra según el alcance que tenga el proyecto. Además de tener en cuenta la actualización de precios para este año.</t>
  </si>
  <si>
    <t>Mediante segimiento por parte de la Dirección de Planeación al supervisor del proyecto, para que entregue un ppto acorde con cada uno.</t>
  </si>
  <si>
    <t>Riesgos derivados de las obligaciones que emanan de las licencias ambientales, de los planes de manejo ambiental,de los permisos y autorizaciones ambientales, tasas retributivas y compensatorias,obligaciones de mitigación, tareas de monitoreo,control y seguimiento. También riesgos de las condiciones ambientales o ecológicas exigidas, y de la ejecución de actividades como la explotación minera, ocupación de cauces e intervenciones forestales sin los debidos permisos de las autoridades ambientales.</t>
  </si>
  <si>
    <t>Demora en la finalización del contrato</t>
  </si>
  <si>
    <t>Ambiental</t>
  </si>
  <si>
    <t>Incumplimiento ambiental que puede afectar la ejecución del proyecto y ocasiona sanciones de las entidades ambientales competentes.</t>
  </si>
  <si>
    <t>Contratista/Entidad Estatal/Interventoría</t>
  </si>
  <si>
    <t>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t>
  </si>
  <si>
    <t>Social</t>
  </si>
  <si>
    <t>Inconformidad de la comunidad en proceso de consulta previa por la socialización del proyecto y ejecución de la obra.</t>
  </si>
  <si>
    <t xml:space="preserve">Atrasos en la ejecución de la obra.  </t>
  </si>
  <si>
    <t>Seguimiento a todos los protocolos y procesos de consulta previa de los proyectos que así lo requieran. Socialización desde el comienzo del proyecto a las comunidades que se encuentran directamente afectadas. Atención a las inconformidades de la comunidad.</t>
  </si>
  <si>
    <t>Visitas de seguimiento y control para garantizar el seguimiento a todos los protocolos y procesos de consulta previa de los proyectos. Socialización desde el comienzo del proyecto a las comunidades que se encuentran directamente afectadas.</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</si>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</sst>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sz val="1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4">
    <xf numFmtId="0" fontId="0" fillId="0" borderId="0" xfId="0"/>
    <xf numFmtId="0" fontId="0" fillId="0" borderId="0" xfId="0" applyProtection="1">
      <protection locked="0"/>
    </xf>
    <xf numFmtId="0" fontId="0" fillId="0" borderId="0" xfId="0" applyAlignment="1" applyProtection="1">
      <alignment vertical="center" wrapText="1"/>
      <protection locked="0"/>
    </xf>
    <xf numFmtId="0" fontId="0" fillId="0" borderId="0" xfId="0" applyProtection="1"/>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pplyProtection="1">
      <alignment vertical="center" wrapText="1"/>
      <protection locked="0"/>
    </xf>
    <xf numFmtId="0" fontId="5" fillId="0" borderId="1" xfId="0" applyFont="1" applyBorder="1" applyAlignment="1">
      <alignment horizontal="center" vertical="center" wrapText="1"/>
    </xf>
    <xf numFmtId="0" fontId="3" fillId="0" borderId="1" xfId="0" applyFont="1" applyBorder="1" applyAlignment="1" applyProtection="1">
      <alignment horizontal="center" vertical="center"/>
      <protection locked="0"/>
    </xf>
    <xf numFmtId="0" fontId="3" fillId="0" borderId="1" xfId="0" applyFont="1" applyBorder="1" applyAlignment="1" applyProtection="1">
      <alignment horizontal="center" vertical="center"/>
    </xf>
    <xf numFmtId="0" fontId="3" fillId="0" borderId="1" xfId="0" applyFont="1" applyBorder="1" applyAlignment="1" applyProtection="1">
      <alignment horizontal="center" vertical="center" wrapText="1"/>
    </xf>
    <xf numFmtId="0" fontId="3" fillId="0" borderId="1"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6" fillId="2" borderId="2" xfId="0" applyFont="1" applyFill="1" applyBorder="1" applyAlignment="1" applyProtection="1">
      <alignment horizontal="center" vertical="center" textRotation="90" wrapText="1"/>
      <protection locked="0"/>
    </xf>
    <xf numFmtId="0" fontId="6" fillId="2" borderId="1" xfId="0" applyFont="1" applyFill="1" applyBorder="1" applyAlignment="1" applyProtection="1">
      <alignment horizontal="center" vertical="center" textRotation="90" wrapText="1"/>
      <protection locked="0"/>
    </xf>
    <xf numFmtId="0" fontId="6" fillId="2" borderId="3" xfId="0" applyFont="1" applyFill="1" applyBorder="1" applyAlignment="1" applyProtection="1">
      <alignment horizontal="center" vertical="center" textRotation="90" wrapText="1"/>
      <protection locked="0"/>
    </xf>
    <xf numFmtId="0" fontId="7" fillId="2" borderId="2" xfId="0" applyFont="1" applyFill="1" applyBorder="1" applyAlignment="1" applyProtection="1">
      <alignment horizontal="center" vertical="center" textRotation="90" wrapText="1"/>
      <protection locked="0"/>
    </xf>
    <xf numFmtId="0" fontId="8" fillId="3" borderId="2" xfId="0" applyFont="1" applyFill="1" applyBorder="1" applyAlignment="1" applyProtection="1">
      <alignment horizontal="center" vertical="center" wrapText="1"/>
      <protection locked="0"/>
    </xf>
    <xf numFmtId="0" fontId="8" fillId="3" borderId="2" xfId="0" applyFont="1" applyFill="1" applyBorder="1" applyAlignment="1" applyProtection="1">
      <alignment horizontal="center" vertical="center" textRotation="90" wrapText="1"/>
      <protection locked="0"/>
    </xf>
    <xf numFmtId="0" fontId="8" fillId="3" borderId="1" xfId="0" applyFont="1" applyFill="1" applyBorder="1" applyAlignment="1" applyProtection="1">
      <alignment horizontal="center" vertical="center" textRotation="90" wrapText="1"/>
      <protection locked="0"/>
    </xf>
    <xf numFmtId="0" fontId="3" fillId="0" borderId="0" xfId="0" applyFont="1" applyAlignment="1" applyProtection="1">
      <alignment horizontal="left" vertical="center" wrapText="1"/>
      <protection locked="0"/>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cellXfs>
  <cellStyles count="1">
    <cellStyle name="Normal" xfId="0" builtinId="0"/>
  </cellStyles>
  <dxfs count="8">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761473</xdr:colOff>
      <xdr:row>0</xdr:row>
      <xdr:rowOff>29768</xdr:rowOff>
    </xdr:from>
    <xdr:to>
      <xdr:col>2</xdr:col>
      <xdr:colOff>466329</xdr:colOff>
      <xdr:row>2</xdr:row>
      <xdr:rowOff>109142</xdr:rowOff>
    </xdr:to>
    <xdr:pic>
      <xdr:nvPicPr>
        <xdr:cNvPr id="2" name="Imagen 7">
          <a:extLst>
            <a:ext uri="{FF2B5EF4-FFF2-40B4-BE49-F238E27FC236}">
              <a16:creationId xmlns="" xmlns:a16="http://schemas.microsoft.com/office/drawing/2014/main"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1473" y="29768"/>
          <a:ext cx="1232825" cy="6846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27118</xdr:colOff>
      <xdr:row>17</xdr:row>
      <xdr:rowOff>85328</xdr:rowOff>
    </xdr:from>
    <xdr:to>
      <xdr:col>10</xdr:col>
      <xdr:colOff>269249</xdr:colOff>
      <xdr:row>34</xdr:row>
      <xdr:rowOff>1962467</xdr:rowOff>
    </xdr:to>
    <xdr:pic>
      <xdr:nvPicPr>
        <xdr:cNvPr id="3" name="Imagen 2">
          <a:extLst>
            <a:ext uri="{FF2B5EF4-FFF2-40B4-BE49-F238E27FC236}">
              <a16:creationId xmlns="" xmlns:a16="http://schemas.microsoft.com/office/drawing/2014/main" id="{E3D6982D-109D-456E-9554-F174FD836B53}"/>
            </a:ext>
          </a:extLst>
        </xdr:cNvPr>
        <xdr:cNvPicPr>
          <a:picLocks noChangeAspect="1"/>
        </xdr:cNvPicPr>
      </xdr:nvPicPr>
      <xdr:blipFill>
        <a:blip xmlns:r="http://schemas.openxmlformats.org/officeDocument/2006/relationships" r:embed="rId2"/>
        <a:stretch>
          <a:fillRect/>
        </a:stretch>
      </xdr:blipFill>
      <xdr:spPr>
        <a:xfrm>
          <a:off x="1555087" y="18014156"/>
          <a:ext cx="8794787" cy="5081904"/>
        </a:xfrm>
        <a:prstGeom prst="rect">
          <a:avLst/>
        </a:prstGeom>
      </xdr:spPr>
    </xdr:pic>
    <xdr:clientData/>
  </xdr:twoCellAnchor>
  <xdr:twoCellAnchor editAs="oneCell">
    <xdr:from>
      <xdr:col>13</xdr:col>
      <xdr:colOff>539750</xdr:colOff>
      <xdr:row>17</xdr:row>
      <xdr:rowOff>21167</xdr:rowOff>
    </xdr:from>
    <xdr:to>
      <xdr:col>19</xdr:col>
      <xdr:colOff>21658</xdr:colOff>
      <xdr:row>31</xdr:row>
      <xdr:rowOff>97750</xdr:rowOff>
    </xdr:to>
    <xdr:pic>
      <xdr:nvPicPr>
        <xdr:cNvPr id="4" name="Imagen 3">
          <a:extLst>
            <a:ext uri="{FF2B5EF4-FFF2-40B4-BE49-F238E27FC236}">
              <a16:creationId xmlns="" xmlns:a16="http://schemas.microsoft.com/office/drawing/2014/main" id="{03D5874E-233D-4A2A-93D5-C53FA619361F}"/>
            </a:ext>
          </a:extLst>
        </xdr:cNvPr>
        <xdr:cNvPicPr>
          <a:picLocks noChangeAspect="1"/>
        </xdr:cNvPicPr>
      </xdr:nvPicPr>
      <xdr:blipFill>
        <a:blip xmlns:r="http://schemas.openxmlformats.org/officeDocument/2006/relationships" r:embed="rId3"/>
        <a:stretch>
          <a:fillRect/>
        </a:stretch>
      </xdr:blipFill>
      <xdr:spPr>
        <a:xfrm>
          <a:off x="11303000" y="22352000"/>
          <a:ext cx="3524742" cy="27435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5"/>
  <sheetViews>
    <sheetView tabSelected="1" zoomScale="96" zoomScaleNormal="96" workbookViewId="0">
      <selection activeCell="F16" sqref="F16"/>
    </sheetView>
  </sheetViews>
  <sheetFormatPr baseColWidth="10" defaultRowHeight="15" x14ac:dyDescent="0.25"/>
  <cols>
    <col min="1" max="5" width="11.42578125" style="1" collapsed="1"/>
    <col min="6" max="6" width="39.140625" style="1" customWidth="1" collapsed="1"/>
    <col min="7" max="7" width="24.5703125" style="1" customWidth="1" collapsed="1"/>
    <col min="8" max="9" width="10" style="1" customWidth="1" collapsed="1"/>
    <col min="10" max="10" width="10.28515625" style="3" customWidth="1" collapsed="1"/>
    <col min="11" max="11" width="14.28515625" style="3" customWidth="1" collapsed="1"/>
    <col min="12" max="12" width="15.28515625" style="1" customWidth="1" collapsed="1"/>
    <col min="13" max="13" width="29" style="1" customWidth="1" collapsed="1"/>
    <col min="14" max="15" width="9.5703125" style="1" customWidth="1" collapsed="1"/>
    <col min="16" max="16" width="9.7109375" style="1" customWidth="1" collapsed="1"/>
    <col min="17" max="17" width="9" style="1" customWidth="1" collapsed="1"/>
    <col min="18" max="21" width="11.42578125" style="1" collapsed="1"/>
    <col min="22" max="22" width="27.28515625" style="1" customWidth="1" collapsed="1"/>
    <col min="23" max="23" width="11.42578125" style="1" collapsed="1"/>
    <col min="24" max="24" width="11.42578125" style="1" hidden="1" customWidth="1" collapsed="1"/>
    <col min="25" max="25" width="0" style="1" hidden="1" customWidth="1" collapsed="1"/>
    <col min="26" max="16384" width="11.42578125" style="1" collapsed="1"/>
  </cols>
  <sheetData>
    <row r="1" spans="1:25" ht="28.5" customHeight="1" x14ac:dyDescent="0.25">
      <c r="A1" s="22"/>
      <c r="B1" s="22"/>
      <c r="C1" s="22"/>
      <c r="D1" s="22"/>
      <c r="E1" s="23" t="s">
        <v>6</v>
      </c>
      <c r="F1" s="23"/>
      <c r="G1" s="23"/>
      <c r="H1" s="23"/>
      <c r="I1" s="23"/>
      <c r="J1" s="23"/>
      <c r="K1" s="23"/>
      <c r="L1" s="23"/>
      <c r="M1" s="23"/>
      <c r="N1" s="23"/>
      <c r="O1" s="23"/>
      <c r="P1" s="23"/>
      <c r="Q1" s="23"/>
      <c r="R1" s="23"/>
      <c r="S1" s="23"/>
      <c r="T1" s="22" t="s">
        <v>12</v>
      </c>
      <c r="U1" s="22"/>
      <c r="V1" s="22"/>
      <c r="W1" s="22"/>
    </row>
    <row r="2" spans="1:25" ht="19.5" customHeight="1" x14ac:dyDescent="0.25">
      <c r="A2" s="22"/>
      <c r="B2" s="22"/>
      <c r="C2" s="22"/>
      <c r="D2" s="22"/>
      <c r="E2" s="23" t="s">
        <v>7</v>
      </c>
      <c r="F2" s="23"/>
      <c r="G2" s="23"/>
      <c r="H2" s="23"/>
      <c r="I2" s="23"/>
      <c r="J2" s="23"/>
      <c r="K2" s="23"/>
      <c r="L2" s="23"/>
      <c r="M2" s="23"/>
      <c r="N2" s="23"/>
      <c r="O2" s="23"/>
      <c r="P2" s="23"/>
      <c r="Q2" s="23"/>
      <c r="R2" s="23"/>
      <c r="S2" s="23"/>
      <c r="T2" s="22" t="s">
        <v>34</v>
      </c>
      <c r="U2" s="22"/>
      <c r="V2" s="22"/>
      <c r="W2" s="22"/>
    </row>
    <row r="3" spans="1:25" ht="9" customHeight="1" x14ac:dyDescent="0.25">
      <c r="A3" s="22"/>
      <c r="B3" s="22"/>
      <c r="C3" s="22"/>
      <c r="D3" s="22"/>
      <c r="E3" s="23"/>
      <c r="F3" s="23"/>
      <c r="G3" s="23"/>
      <c r="H3" s="23"/>
      <c r="I3" s="23"/>
      <c r="J3" s="23"/>
      <c r="K3" s="23"/>
      <c r="L3" s="23"/>
      <c r="M3" s="23"/>
      <c r="N3" s="23"/>
      <c r="O3" s="23"/>
      <c r="P3" s="23"/>
      <c r="Q3" s="23"/>
      <c r="R3" s="23"/>
      <c r="S3" s="23"/>
      <c r="T3" s="22" t="s">
        <v>13</v>
      </c>
      <c r="U3" s="22"/>
      <c r="V3" s="22"/>
      <c r="W3" s="22"/>
    </row>
    <row r="4" spans="1:25" ht="51.75" customHeight="1" x14ac:dyDescent="0.25">
      <c r="A4" s="14" t="s">
        <v>15</v>
      </c>
      <c r="B4" s="14" t="s">
        <v>16</v>
      </c>
      <c r="C4" s="14" t="s">
        <v>17</v>
      </c>
      <c r="D4" s="14" t="s">
        <v>18</v>
      </c>
      <c r="E4" s="17" t="s">
        <v>19</v>
      </c>
      <c r="F4" s="14" t="s">
        <v>20</v>
      </c>
      <c r="G4" s="14" t="s">
        <v>21</v>
      </c>
      <c r="H4" s="14" t="s">
        <v>22</v>
      </c>
      <c r="I4" s="14" t="s">
        <v>23</v>
      </c>
      <c r="J4" s="14" t="s">
        <v>24</v>
      </c>
      <c r="K4" s="14" t="s">
        <v>25</v>
      </c>
      <c r="L4" s="19" t="s">
        <v>26</v>
      </c>
      <c r="M4" s="19" t="s">
        <v>27</v>
      </c>
      <c r="N4" s="18" t="s">
        <v>3</v>
      </c>
      <c r="O4" s="18"/>
      <c r="P4" s="18"/>
      <c r="Q4" s="18"/>
      <c r="R4" s="19" t="s">
        <v>28</v>
      </c>
      <c r="S4" s="19" t="s">
        <v>29</v>
      </c>
      <c r="T4" s="19" t="s">
        <v>30</v>
      </c>
      <c r="U4" s="19" t="s">
        <v>31</v>
      </c>
      <c r="V4" s="18" t="s">
        <v>4</v>
      </c>
      <c r="W4" s="18"/>
      <c r="X4" s="2"/>
    </row>
    <row r="5" spans="1:25" ht="57" customHeight="1" x14ac:dyDescent="0.25">
      <c r="A5" s="15"/>
      <c r="B5" s="15"/>
      <c r="C5" s="15"/>
      <c r="D5" s="15"/>
      <c r="E5" s="15"/>
      <c r="F5" s="15"/>
      <c r="G5" s="15"/>
      <c r="H5" s="15"/>
      <c r="I5" s="15"/>
      <c r="J5" s="15"/>
      <c r="K5" s="15"/>
      <c r="L5" s="20"/>
      <c r="M5" s="20"/>
      <c r="N5" s="20" t="s">
        <v>0</v>
      </c>
      <c r="O5" s="20" t="s">
        <v>1</v>
      </c>
      <c r="P5" s="20" t="s">
        <v>5</v>
      </c>
      <c r="Q5" s="20" t="s">
        <v>2</v>
      </c>
      <c r="R5" s="20"/>
      <c r="S5" s="20"/>
      <c r="T5" s="20"/>
      <c r="U5" s="20"/>
      <c r="V5" s="20" t="s">
        <v>32</v>
      </c>
      <c r="W5" s="20" t="s">
        <v>33</v>
      </c>
      <c r="X5" s="2"/>
    </row>
    <row r="6" spans="1:25" ht="77.25" customHeight="1" x14ac:dyDescent="0.25">
      <c r="A6" s="16"/>
      <c r="B6" s="16"/>
      <c r="C6" s="16"/>
      <c r="D6" s="16"/>
      <c r="E6" s="16"/>
      <c r="F6" s="16"/>
      <c r="G6" s="16"/>
      <c r="H6" s="15"/>
      <c r="I6" s="15"/>
      <c r="J6" s="15"/>
      <c r="K6" s="15"/>
      <c r="L6" s="20"/>
      <c r="M6" s="20"/>
      <c r="N6" s="20"/>
      <c r="O6" s="20"/>
      <c r="P6" s="20"/>
      <c r="Q6" s="20"/>
      <c r="R6" s="20"/>
      <c r="S6" s="20"/>
      <c r="T6" s="20"/>
      <c r="U6" s="20"/>
      <c r="V6" s="20"/>
      <c r="W6" s="20"/>
      <c r="X6" s="2"/>
    </row>
    <row r="7" spans="1:25" ht="111.75" customHeight="1" x14ac:dyDescent="0.25">
      <c r="A7" s="4">
        <v>1</v>
      </c>
      <c r="B7" s="6" t="s">
        <v>35</v>
      </c>
      <c r="C7" s="6" t="s">
        <v>36</v>
      </c>
      <c r="D7" s="6" t="s">
        <v>37</v>
      </c>
      <c r="E7" s="6" t="s">
        <v>38</v>
      </c>
      <c r="F7" s="6" t="s">
        <v>39</v>
      </c>
      <c r="G7" s="6" t="s">
        <v>40</v>
      </c>
      <c r="H7" s="9">
        <v>1</v>
      </c>
      <c r="I7" s="9">
        <v>3</v>
      </c>
      <c r="J7" s="10">
        <f t="shared" ref="J7:J15" si="0">H7+I7</f>
        <v>4</v>
      </c>
      <c r="K7" s="10" t="str">
        <f>IF(J7=10,$Y$7,IF(J7=9,$Y$7,IF(J7=8,$Y$7,IF(J7=7,$Y$8,IF(J7=6,$Y$8,IF(J7=5,$Y$9,IF(J7=4,$Y$10,IF(J7=3,$Y$10,IF(J7=2,$Y$10,0)))))))))</f>
        <v>Riesgo bajo</v>
      </c>
      <c r="L7" s="9" t="s">
        <v>41</v>
      </c>
      <c r="M7" s="7" t="s">
        <v>58</v>
      </c>
      <c r="N7" s="9">
        <v>1</v>
      </c>
      <c r="O7" s="9">
        <v>2</v>
      </c>
      <c r="P7" s="10">
        <f t="shared" ref="P7:P15" si="1">N7+O7</f>
        <v>3</v>
      </c>
      <c r="Q7" s="11" t="str">
        <f>IF(P7=10,$Y$7,IF(P7=9,$Y$7,IF(P7=8,$Y$7,IF(P7=7,$Y$8,IF(P7=6,$Y$8,IF(P7=5,$Y$9,IF(P7=4,$Y$10,IF(P7=3,$Y$10,IF(P7=2,$Y$10,0)))))))))</f>
        <v>Riesgo bajo</v>
      </c>
      <c r="R7" s="9" t="s">
        <v>42</v>
      </c>
      <c r="S7" s="9" t="s">
        <v>41</v>
      </c>
      <c r="T7" s="12" t="s">
        <v>44</v>
      </c>
      <c r="U7" s="12" t="s">
        <v>45</v>
      </c>
      <c r="V7" s="12" t="s">
        <v>43</v>
      </c>
      <c r="W7" s="9" t="s">
        <v>46</v>
      </c>
      <c r="X7" s="1">
        <v>1</v>
      </c>
      <c r="Y7" s="1" t="s">
        <v>8</v>
      </c>
    </row>
    <row r="8" spans="1:25" ht="112.5" customHeight="1" x14ac:dyDescent="0.25">
      <c r="A8" s="4">
        <v>2</v>
      </c>
      <c r="B8" s="6" t="s">
        <v>35</v>
      </c>
      <c r="C8" s="6" t="s">
        <v>47</v>
      </c>
      <c r="D8" s="6" t="s">
        <v>48</v>
      </c>
      <c r="E8" s="6" t="s">
        <v>38</v>
      </c>
      <c r="F8" s="6" t="s">
        <v>49</v>
      </c>
      <c r="G8" s="6" t="s">
        <v>50</v>
      </c>
      <c r="H8" s="9">
        <v>2</v>
      </c>
      <c r="I8" s="9">
        <v>2</v>
      </c>
      <c r="J8" s="10">
        <f t="shared" si="0"/>
        <v>4</v>
      </c>
      <c r="K8" s="10" t="str">
        <f t="shared" ref="K8:K15" si="2">IF(J8=10,$Y$7,IF(J8=9,$Y$7,IF(J8=8,$Y$7,IF(J8=7,$Y$8,IF(J8=6,$Y$8,IF(J8=5,$Y$9,IF(J8=4,$Y$10,IF(J8=3,$Y$10,IF(J8=2,$Y$10,0)))))))))</f>
        <v>Riesgo bajo</v>
      </c>
      <c r="L8" s="9" t="s">
        <v>51</v>
      </c>
      <c r="M8" s="5" t="s">
        <v>52</v>
      </c>
      <c r="N8" s="9">
        <v>1</v>
      </c>
      <c r="O8" s="9">
        <v>2</v>
      </c>
      <c r="P8" s="10">
        <f t="shared" si="1"/>
        <v>3</v>
      </c>
      <c r="Q8" s="11" t="str">
        <f t="shared" ref="Q8:Q15" si="3">IF(P8=10,$Y$7,IF(P8=9,$Y$7,IF(P8=8,$Y$7,IF(P8=7,$Y$8,IF(P8=6,$Y$8,IF(P8=5,$Y$9,IF(P8=4,$Y$10,IF(P8=3,$Y$10,IF(P8=2,$Y$10,0)))))))))</f>
        <v>Riesgo bajo</v>
      </c>
      <c r="R8" s="9" t="s">
        <v>42</v>
      </c>
      <c r="S8" s="12" t="s">
        <v>60</v>
      </c>
      <c r="T8" s="12" t="s">
        <v>44</v>
      </c>
      <c r="U8" s="12" t="s">
        <v>54</v>
      </c>
      <c r="V8" s="12" t="s">
        <v>53</v>
      </c>
      <c r="W8" s="9" t="s">
        <v>57</v>
      </c>
      <c r="X8" s="1">
        <v>2</v>
      </c>
      <c r="Y8" s="1" t="s">
        <v>9</v>
      </c>
    </row>
    <row r="9" spans="1:25" ht="99" x14ac:dyDescent="0.25">
      <c r="A9" s="4">
        <v>3</v>
      </c>
      <c r="B9" s="6" t="s">
        <v>35</v>
      </c>
      <c r="C9" s="6" t="s">
        <v>47</v>
      </c>
      <c r="D9" s="6" t="s">
        <v>37</v>
      </c>
      <c r="E9" s="6" t="s">
        <v>38</v>
      </c>
      <c r="F9" s="6" t="s">
        <v>55</v>
      </c>
      <c r="G9" s="6" t="s">
        <v>56</v>
      </c>
      <c r="H9" s="9">
        <v>2</v>
      </c>
      <c r="I9" s="9">
        <v>4</v>
      </c>
      <c r="J9" s="10">
        <f t="shared" si="0"/>
        <v>6</v>
      </c>
      <c r="K9" s="10" t="str">
        <f t="shared" si="2"/>
        <v>Riesgo alto</v>
      </c>
      <c r="L9" s="9" t="s">
        <v>51</v>
      </c>
      <c r="M9" s="7" t="s">
        <v>59</v>
      </c>
      <c r="N9" s="9">
        <v>1</v>
      </c>
      <c r="O9" s="9">
        <v>4</v>
      </c>
      <c r="P9" s="10">
        <f t="shared" si="1"/>
        <v>5</v>
      </c>
      <c r="Q9" s="11" t="str">
        <f t="shared" si="3"/>
        <v>Riesgo medio</v>
      </c>
      <c r="R9" s="9" t="s">
        <v>42</v>
      </c>
      <c r="S9" s="12" t="s">
        <v>60</v>
      </c>
      <c r="T9" s="12" t="s">
        <v>61</v>
      </c>
      <c r="U9" s="12" t="s">
        <v>62</v>
      </c>
      <c r="V9" s="12" t="s">
        <v>63</v>
      </c>
      <c r="W9" s="9" t="s">
        <v>57</v>
      </c>
      <c r="X9" s="1">
        <v>3</v>
      </c>
      <c r="Y9" s="1" t="s">
        <v>10</v>
      </c>
    </row>
    <row r="10" spans="1:25" ht="82.5" x14ac:dyDescent="0.25">
      <c r="A10" s="4">
        <v>4</v>
      </c>
      <c r="B10" s="6" t="s">
        <v>35</v>
      </c>
      <c r="C10" s="6" t="s">
        <v>47</v>
      </c>
      <c r="D10" s="6" t="s">
        <v>37</v>
      </c>
      <c r="E10" s="6" t="s">
        <v>65</v>
      </c>
      <c r="F10" s="6" t="s">
        <v>64</v>
      </c>
      <c r="G10" s="6" t="s">
        <v>66</v>
      </c>
      <c r="H10" s="9">
        <v>1</v>
      </c>
      <c r="I10" s="9">
        <v>3</v>
      </c>
      <c r="J10" s="10">
        <f t="shared" si="0"/>
        <v>4</v>
      </c>
      <c r="K10" s="10" t="str">
        <f t="shared" si="2"/>
        <v>Riesgo bajo</v>
      </c>
      <c r="L10" s="9" t="s">
        <v>51</v>
      </c>
      <c r="M10" s="7" t="s">
        <v>67</v>
      </c>
      <c r="N10" s="9">
        <v>1</v>
      </c>
      <c r="O10" s="9">
        <v>2</v>
      </c>
      <c r="P10" s="10">
        <f t="shared" si="1"/>
        <v>3</v>
      </c>
      <c r="Q10" s="11" t="str">
        <f t="shared" si="3"/>
        <v>Riesgo bajo</v>
      </c>
      <c r="R10" s="9" t="s">
        <v>42</v>
      </c>
      <c r="S10" s="12" t="s">
        <v>41</v>
      </c>
      <c r="T10" s="12" t="s">
        <v>44</v>
      </c>
      <c r="U10" s="12" t="s">
        <v>45</v>
      </c>
      <c r="V10" s="12" t="s">
        <v>68</v>
      </c>
      <c r="W10" s="12" t="s">
        <v>69</v>
      </c>
      <c r="X10" s="1">
        <v>4</v>
      </c>
      <c r="Y10" s="1" t="s">
        <v>11</v>
      </c>
    </row>
    <row r="11" spans="1:25" ht="85.5" customHeight="1" x14ac:dyDescent="0.25">
      <c r="A11" s="4">
        <v>5</v>
      </c>
      <c r="B11" s="6" t="s">
        <v>35</v>
      </c>
      <c r="C11" s="6" t="s">
        <v>47</v>
      </c>
      <c r="D11" s="6" t="s">
        <v>37</v>
      </c>
      <c r="E11" s="6" t="s">
        <v>71</v>
      </c>
      <c r="F11" s="8" t="s">
        <v>70</v>
      </c>
      <c r="G11" s="8" t="s">
        <v>72</v>
      </c>
      <c r="H11" s="9">
        <v>1</v>
      </c>
      <c r="I11" s="9">
        <v>3</v>
      </c>
      <c r="J11" s="10">
        <f t="shared" si="0"/>
        <v>4</v>
      </c>
      <c r="K11" s="10" t="str">
        <f t="shared" si="2"/>
        <v>Riesgo bajo</v>
      </c>
      <c r="L11" s="12" t="s">
        <v>60</v>
      </c>
      <c r="M11" s="7" t="s">
        <v>73</v>
      </c>
      <c r="N11" s="9">
        <v>1</v>
      </c>
      <c r="O11" s="9">
        <v>2</v>
      </c>
      <c r="P11" s="10">
        <f t="shared" si="1"/>
        <v>3</v>
      </c>
      <c r="Q11" s="11" t="str">
        <f t="shared" si="3"/>
        <v>Riesgo bajo</v>
      </c>
      <c r="R11" s="9" t="s">
        <v>42</v>
      </c>
      <c r="S11" s="12" t="s">
        <v>41</v>
      </c>
      <c r="T11" s="12" t="s">
        <v>61</v>
      </c>
      <c r="U11" s="12" t="s">
        <v>62</v>
      </c>
      <c r="V11" s="12" t="s">
        <v>74</v>
      </c>
      <c r="W11" s="9" t="s">
        <v>57</v>
      </c>
      <c r="X11" s="1">
        <v>5</v>
      </c>
    </row>
    <row r="12" spans="1:25" ht="66" x14ac:dyDescent="0.25">
      <c r="A12" s="4">
        <v>6</v>
      </c>
      <c r="B12" s="6" t="s">
        <v>35</v>
      </c>
      <c r="C12" s="6" t="s">
        <v>47</v>
      </c>
      <c r="D12" s="6" t="s">
        <v>37</v>
      </c>
      <c r="E12" s="6" t="s">
        <v>65</v>
      </c>
      <c r="F12" s="6" t="s">
        <v>75</v>
      </c>
      <c r="G12" s="6" t="s">
        <v>76</v>
      </c>
      <c r="H12" s="9">
        <v>1</v>
      </c>
      <c r="I12" s="9">
        <v>2</v>
      </c>
      <c r="J12" s="10">
        <f t="shared" si="0"/>
        <v>3</v>
      </c>
      <c r="K12" s="10" t="str">
        <f t="shared" si="2"/>
        <v>Riesgo bajo</v>
      </c>
      <c r="L12" s="12" t="s">
        <v>51</v>
      </c>
      <c r="M12" s="7" t="s">
        <v>77</v>
      </c>
      <c r="N12" s="9">
        <v>1</v>
      </c>
      <c r="O12" s="9">
        <v>1</v>
      </c>
      <c r="P12" s="10">
        <f t="shared" si="1"/>
        <v>2</v>
      </c>
      <c r="Q12" s="11" t="str">
        <f t="shared" si="3"/>
        <v>Riesgo bajo</v>
      </c>
      <c r="R12" s="9" t="s">
        <v>42</v>
      </c>
      <c r="S12" s="12" t="s">
        <v>51</v>
      </c>
      <c r="T12" s="12" t="s">
        <v>61</v>
      </c>
      <c r="U12" s="12" t="s">
        <v>62</v>
      </c>
      <c r="V12" s="12" t="s">
        <v>78</v>
      </c>
      <c r="W12" s="9" t="s">
        <v>46</v>
      </c>
    </row>
    <row r="13" spans="1:25" ht="66" x14ac:dyDescent="0.25">
      <c r="A13" s="4">
        <v>7</v>
      </c>
      <c r="B13" s="6" t="s">
        <v>35</v>
      </c>
      <c r="C13" s="6" t="s">
        <v>36</v>
      </c>
      <c r="D13" s="6" t="s">
        <v>37</v>
      </c>
      <c r="E13" s="6" t="s">
        <v>38</v>
      </c>
      <c r="F13" s="6" t="s">
        <v>79</v>
      </c>
      <c r="G13" s="6" t="s">
        <v>86</v>
      </c>
      <c r="H13" s="9">
        <v>1</v>
      </c>
      <c r="I13" s="9">
        <v>4</v>
      </c>
      <c r="J13" s="10">
        <f t="shared" si="0"/>
        <v>5</v>
      </c>
      <c r="K13" s="10" t="str">
        <f t="shared" si="2"/>
        <v>Riesgo medio</v>
      </c>
      <c r="L13" s="12" t="s">
        <v>60</v>
      </c>
      <c r="M13" s="7" t="s">
        <v>80</v>
      </c>
      <c r="N13" s="9">
        <v>1</v>
      </c>
      <c r="O13" s="9">
        <v>3</v>
      </c>
      <c r="P13" s="10">
        <f t="shared" si="1"/>
        <v>4</v>
      </c>
      <c r="Q13" s="11" t="str">
        <f t="shared" si="3"/>
        <v>Riesgo bajo</v>
      </c>
      <c r="R13" s="9" t="s">
        <v>42</v>
      </c>
      <c r="S13" s="12" t="s">
        <v>51</v>
      </c>
      <c r="T13" s="12" t="s">
        <v>61</v>
      </c>
      <c r="U13" s="12" t="s">
        <v>62</v>
      </c>
      <c r="V13" s="12" t="s">
        <v>74</v>
      </c>
      <c r="W13" s="9" t="s">
        <v>57</v>
      </c>
    </row>
    <row r="14" spans="1:25" ht="140.25" customHeight="1" x14ac:dyDescent="0.25">
      <c r="A14" s="4">
        <v>8</v>
      </c>
      <c r="B14" s="6" t="s">
        <v>35</v>
      </c>
      <c r="C14" s="6" t="s">
        <v>47</v>
      </c>
      <c r="D14" s="6" t="s">
        <v>37</v>
      </c>
      <c r="E14" s="6" t="s">
        <v>38</v>
      </c>
      <c r="F14" s="13" t="s">
        <v>81</v>
      </c>
      <c r="G14" s="13" t="s">
        <v>82</v>
      </c>
      <c r="H14" s="9">
        <v>2</v>
      </c>
      <c r="I14" s="9">
        <v>2</v>
      </c>
      <c r="J14" s="10">
        <f t="shared" si="0"/>
        <v>4</v>
      </c>
      <c r="K14" s="10" t="str">
        <f t="shared" si="2"/>
        <v>Riesgo bajo</v>
      </c>
      <c r="L14" s="12" t="s">
        <v>60</v>
      </c>
      <c r="M14" s="7" t="s">
        <v>83</v>
      </c>
      <c r="N14" s="9">
        <v>1</v>
      </c>
      <c r="O14" s="9">
        <v>2</v>
      </c>
      <c r="P14" s="10">
        <f t="shared" si="1"/>
        <v>3</v>
      </c>
      <c r="Q14" s="11" t="str">
        <f t="shared" si="3"/>
        <v>Riesgo bajo</v>
      </c>
      <c r="R14" s="9" t="s">
        <v>42</v>
      </c>
      <c r="S14" s="12" t="s">
        <v>60</v>
      </c>
      <c r="T14" s="12" t="s">
        <v>44</v>
      </c>
      <c r="U14" s="12" t="s">
        <v>45</v>
      </c>
      <c r="V14" s="12" t="s">
        <v>84</v>
      </c>
      <c r="W14" s="9" t="s">
        <v>46</v>
      </c>
    </row>
    <row r="15" spans="1:25" ht="180.75" customHeight="1" x14ac:dyDescent="0.25">
      <c r="A15" s="4">
        <v>9</v>
      </c>
      <c r="B15" s="6" t="s">
        <v>35</v>
      </c>
      <c r="C15" s="6" t="s">
        <v>47</v>
      </c>
      <c r="D15" s="6" t="s">
        <v>37</v>
      </c>
      <c r="E15" s="12" t="s">
        <v>87</v>
      </c>
      <c r="F15" s="12" t="s">
        <v>85</v>
      </c>
      <c r="G15" s="12" t="s">
        <v>88</v>
      </c>
      <c r="H15" s="9">
        <v>2</v>
      </c>
      <c r="I15" s="9">
        <v>4</v>
      </c>
      <c r="J15" s="10">
        <f t="shared" si="0"/>
        <v>6</v>
      </c>
      <c r="K15" s="10" t="str">
        <f t="shared" si="2"/>
        <v>Riesgo alto</v>
      </c>
      <c r="L15" s="12" t="s">
        <v>60</v>
      </c>
      <c r="M15" s="7" t="s">
        <v>96</v>
      </c>
      <c r="N15" s="9">
        <v>1</v>
      </c>
      <c r="O15" s="9">
        <v>3</v>
      </c>
      <c r="P15" s="10">
        <f t="shared" si="1"/>
        <v>4</v>
      </c>
      <c r="Q15" s="11" t="str">
        <f t="shared" si="3"/>
        <v>Riesgo bajo</v>
      </c>
      <c r="R15" s="9" t="s">
        <v>42</v>
      </c>
      <c r="S15" s="12" t="s">
        <v>89</v>
      </c>
      <c r="T15" s="12" t="s">
        <v>61</v>
      </c>
      <c r="U15" s="12" t="s">
        <v>62</v>
      </c>
      <c r="V15" s="12" t="s">
        <v>90</v>
      </c>
      <c r="W15" s="9" t="s">
        <v>46</v>
      </c>
    </row>
    <row r="16" spans="1:25" ht="138" customHeight="1" x14ac:dyDescent="0.25">
      <c r="A16" s="4">
        <v>10</v>
      </c>
      <c r="B16" s="6" t="s">
        <v>35</v>
      </c>
      <c r="C16" s="6" t="s">
        <v>47</v>
      </c>
      <c r="D16" s="6" t="s">
        <v>37</v>
      </c>
      <c r="E16" s="12" t="s">
        <v>91</v>
      </c>
      <c r="F16" s="12" t="s">
        <v>92</v>
      </c>
      <c r="G16" s="12" t="s">
        <v>93</v>
      </c>
      <c r="H16" s="9">
        <v>2</v>
      </c>
      <c r="I16" s="9">
        <v>3</v>
      </c>
      <c r="J16" s="10">
        <f t="shared" ref="J16" si="4">H16+I16</f>
        <v>5</v>
      </c>
      <c r="K16" s="10" t="str">
        <f t="shared" ref="K16" si="5">IF(J16=10,$Y$7,IF(J16=9,$Y$7,IF(J16=8,$Y$7,IF(J16=7,$Y$8,IF(J16=6,$Y$8,IF(J16=5,$Y$9,IF(J16=4,$Y$10,IF(J16=3,$Y$10,IF(J16=2,$Y$10,0)))))))))</f>
        <v>Riesgo medio</v>
      </c>
      <c r="L16" s="12" t="s">
        <v>60</v>
      </c>
      <c r="M16" s="7" t="s">
        <v>94</v>
      </c>
      <c r="N16" s="9">
        <v>1</v>
      </c>
      <c r="O16" s="9">
        <v>3</v>
      </c>
      <c r="P16" s="10">
        <f t="shared" ref="P16" si="6">N16+O16</f>
        <v>4</v>
      </c>
      <c r="Q16" s="11" t="str">
        <f t="shared" ref="Q16" si="7">IF(P16=10,$Y$7,IF(P16=9,$Y$7,IF(P16=8,$Y$7,IF(P16=7,$Y$8,IF(P16=6,$Y$8,IF(P16=5,$Y$9,IF(P16=4,$Y$10,IF(P16=3,$Y$10,IF(P16=2,$Y$10,0)))))))))</f>
        <v>Riesgo bajo</v>
      </c>
      <c r="R16" s="9" t="s">
        <v>42</v>
      </c>
      <c r="S16" s="12" t="s">
        <v>89</v>
      </c>
      <c r="T16" s="12" t="s">
        <v>61</v>
      </c>
      <c r="U16" s="12" t="s">
        <v>62</v>
      </c>
      <c r="V16" s="12" t="s">
        <v>95</v>
      </c>
      <c r="W16" s="9" t="s">
        <v>46</v>
      </c>
    </row>
    <row r="35" spans="15:18" ht="195" customHeight="1" x14ac:dyDescent="0.25">
      <c r="O35" s="21" t="s">
        <v>14</v>
      </c>
      <c r="P35" s="21"/>
      <c r="Q35" s="21"/>
      <c r="R35" s="21"/>
    </row>
  </sheetData>
  <sheetProtection insertRows="0"/>
  <mergeCells count="32">
    <mergeCell ref="O35:R35"/>
    <mergeCell ref="T1:W1"/>
    <mergeCell ref="T2:W2"/>
    <mergeCell ref="T3:W3"/>
    <mergeCell ref="A1:D3"/>
    <mergeCell ref="E1:S1"/>
    <mergeCell ref="E2:S3"/>
    <mergeCell ref="V4:W4"/>
    <mergeCell ref="N5:N6"/>
    <mergeCell ref="O5:O6"/>
    <mergeCell ref="P5:P6"/>
    <mergeCell ref="Q5:Q6"/>
    <mergeCell ref="V5:V6"/>
    <mergeCell ref="W5:W6"/>
    <mergeCell ref="U4:U6"/>
    <mergeCell ref="M4:M6"/>
    <mergeCell ref="N4:Q4"/>
    <mergeCell ref="R4:R6"/>
    <mergeCell ref="S4:S6"/>
    <mergeCell ref="T4:T6"/>
    <mergeCell ref="L4:L6"/>
    <mergeCell ref="A4:A6"/>
    <mergeCell ref="B4:B6"/>
    <mergeCell ref="C4:C6"/>
    <mergeCell ref="D4:D6"/>
    <mergeCell ref="E4:E6"/>
    <mergeCell ref="K4:K6"/>
    <mergeCell ref="F4:F6"/>
    <mergeCell ref="G4:G6"/>
    <mergeCell ref="H4:H6"/>
    <mergeCell ref="I4:I6"/>
    <mergeCell ref="J4:J6"/>
  </mergeCells>
  <conditionalFormatting sqref="J7:J16 P7:P16">
    <cfRule type="cellIs" dxfId="7" priority="13" operator="between">
      <formula>8</formula>
      <formula>10</formula>
    </cfRule>
    <cfRule type="cellIs" dxfId="6" priority="14" operator="between">
      <formula>6</formula>
      <formula>7</formula>
    </cfRule>
    <cfRule type="cellIs" dxfId="5" priority="15" operator="equal">
      <formula>5</formula>
    </cfRule>
    <cfRule type="cellIs" dxfId="4" priority="16" operator="between">
      <formula>2</formula>
      <formula>4</formula>
    </cfRule>
  </conditionalFormatting>
  <dataValidations count="1">
    <dataValidation type="list" allowBlank="1" showInputMessage="1" showErrorMessage="1" sqref="H7:I16 N7:O16">
      <formula1>$X$7:$X$11</formula1>
    </dataValidation>
  </dataValidations>
  <pageMargins left="0.7" right="0.7" top="0.75" bottom="0.75" header="0.3" footer="0.3"/>
  <pageSetup paperSize="131"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9" operator="containsText" id="{480F2E91-29D6-4FE5-B2DE-D9E73CC2FA6F}">
            <xm:f>NOT(ISERROR(SEARCH($Y$10,K7)))</xm:f>
            <xm:f>$Y$10</xm:f>
            <x14:dxf>
              <fill>
                <patternFill>
                  <bgColor rgb="FF92D050"/>
                </patternFill>
              </fill>
            </x14:dxf>
          </x14:cfRule>
          <x14:cfRule type="containsText" priority="10" operator="containsText" id="{DAC5D569-0A36-4675-9301-86B59E34BF6F}">
            <xm:f>NOT(ISERROR(SEARCH($Y$9,K7)))</xm:f>
            <xm:f>$Y$9</xm:f>
            <x14:dxf>
              <fill>
                <patternFill>
                  <bgColor rgb="FFFFFF00"/>
                </patternFill>
              </fill>
            </x14:dxf>
          </x14:cfRule>
          <x14:cfRule type="containsText" priority="11" operator="containsText" id="{C94F0130-B98C-4F9D-8ABC-9B4200351BB6}">
            <xm:f>NOT(ISERROR(SEARCH($Y$8,K7)))</xm:f>
            <xm:f>$Y$8</xm:f>
            <x14:dxf>
              <fill>
                <patternFill>
                  <bgColor theme="5"/>
                </patternFill>
              </fill>
            </x14:dxf>
          </x14:cfRule>
          <x14:cfRule type="containsText" priority="12" operator="containsText" id="{50E7C745-D5CE-46C0-A362-709C18283696}">
            <xm:f>NOT(ISERROR(SEARCH($Y$7,K7)))</xm:f>
            <xm:f>$Y$7</xm:f>
            <x14:dxf>
              <fill>
                <patternFill>
                  <bgColor rgb="FFC00000"/>
                </patternFill>
              </fill>
            </x14:dxf>
          </x14:cfRule>
          <xm:sqref>K7:K16 Q7:Q16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Carmona Piedrahita - Juridica</dc:creator>
  <cp:lastModifiedBy>ximena.espinal</cp:lastModifiedBy>
  <dcterms:created xsi:type="dcterms:W3CDTF">2020-07-16T13:16:46Z</dcterms:created>
  <dcterms:modified xsi:type="dcterms:W3CDTF">2024-09-13T19:03:57Z</dcterms:modified>
</cp:coreProperties>
</file>